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05" windowWidth="20730" windowHeight="9285" firstSheet="6" activeTab="12"/>
  </bookViews>
  <sheets>
    <sheet name="Sheet1" sheetId="1" state="hidden" r:id="rId1"/>
    <sheet name="CEK KEBENARAN" sheetId="16" r:id="rId2"/>
    <sheet name="LAMP. REKON 1" sheetId="6" r:id="rId3"/>
    <sheet name="REKON 2" sheetId="7" state="hidden" r:id="rId4"/>
    <sheet name="REKON 3" sheetId="13" state="hidden" r:id="rId5"/>
    <sheet name="LAMP. REKON 2" sheetId="17" r:id="rId6"/>
    <sheet name="LAMP. REKON 3" sheetId="18" r:id="rId7"/>
    <sheet name="LAMP. REKON 4" sheetId="14" r:id="rId8"/>
    <sheet name="LAMP. REKON 5" sheetId="15" r:id="rId9"/>
    <sheet name="BA REKON EKSTERN " sheetId="9" r:id="rId10"/>
    <sheet name="BA REKON INTERN" sheetId="8" r:id="rId11"/>
    <sheet name="Rekap Mutasi" sheetId="10" r:id="rId12"/>
    <sheet name="REKAP BI" sheetId="11" r:id="rId13"/>
    <sheet name="Sheet2" sheetId="2" state="hidden" r:id="rId14"/>
    <sheet name="DAFTAR MUTASI" sheetId="3" r:id="rId15"/>
    <sheet name="Sheet4" sheetId="4" state="hidden" r:id="rId16"/>
    <sheet name="Sheet5" sheetId="5" state="hidden" r:id="rId17"/>
    <sheet name="kode barang" sheetId="12" r:id="rId18"/>
  </sheets>
  <externalReferences>
    <externalReference r:id="rId19"/>
    <externalReference r:id="rId20"/>
  </externalReferences>
  <definedNames>
    <definedName name="_xlnm._FilterDatabase" localSheetId="17" hidden="1">'kode barang'!$A$1:$F$578</definedName>
    <definedName name="_xlnm._FilterDatabase" localSheetId="13" hidden="1">Sheet2!$A$1:$S$890</definedName>
    <definedName name="KIBA">'[1]Kode Rek'!$I$2:$I$322</definedName>
    <definedName name="KIBB">'[1]Kode Rek'!$I$323:$I$6774</definedName>
    <definedName name="KIBC">'[1]Kode Rek'!$I$6775:$I$7053</definedName>
    <definedName name="KIBD">'[1]Kode Rek'!$I$7054:$I$7557</definedName>
    <definedName name="KIBE">'[1]Kode Rek'!$I$7558:$I$7874</definedName>
    <definedName name="KIBF">'[1]Kode Rek'!$I$7875</definedName>
    <definedName name="_xlnm.Print_Area" localSheetId="9">'BA REKON EKSTERN '!$A$1:$G$52</definedName>
    <definedName name="_xlnm.Print_Area" localSheetId="10">'BA REKON INTERN'!$A$1:$H$61</definedName>
  </definedNames>
  <calcPr calcId="144525"/>
</workbook>
</file>

<file path=xl/calcChain.xml><?xml version="1.0" encoding="utf-8"?>
<calcChain xmlns="http://schemas.openxmlformats.org/spreadsheetml/2006/main">
  <c r="F45" i="11" l="1"/>
  <c r="G24" i="10" l="1"/>
  <c r="H24" i="10"/>
  <c r="I24" i="10"/>
  <c r="J24" i="10"/>
  <c r="K24" i="10"/>
  <c r="L24" i="10"/>
  <c r="M24" i="10"/>
  <c r="F24" i="10"/>
  <c r="L21" i="10"/>
  <c r="M21" i="10"/>
  <c r="L22" i="10"/>
  <c r="M22" i="10"/>
  <c r="L23" i="10"/>
  <c r="M23" i="10"/>
  <c r="M20" i="10"/>
  <c r="L18" i="10"/>
  <c r="M18" i="10"/>
  <c r="M17" i="10"/>
  <c r="L9" i="10"/>
  <c r="M9" i="10"/>
  <c r="L10" i="10"/>
  <c r="M10" i="10"/>
  <c r="L11" i="10"/>
  <c r="M11" i="10"/>
  <c r="L12" i="10"/>
  <c r="M12" i="10"/>
  <c r="L13" i="10"/>
  <c r="M13" i="10"/>
  <c r="L14" i="10"/>
  <c r="M14" i="10"/>
  <c r="L15" i="10"/>
  <c r="M15" i="10"/>
  <c r="L7" i="10"/>
  <c r="M7" i="10"/>
  <c r="M5" i="10"/>
  <c r="L5" i="10"/>
  <c r="G30" i="10"/>
  <c r="G19" i="10"/>
  <c r="G16" i="10"/>
  <c r="G6" i="10"/>
  <c r="H30" i="10"/>
  <c r="I30" i="10"/>
  <c r="F30" i="10"/>
  <c r="F19" i="10"/>
  <c r="F16" i="10"/>
  <c r="F6" i="10"/>
  <c r="J10" i="15"/>
  <c r="G8" i="17"/>
  <c r="W20" i="6" l="1"/>
  <c r="S14" i="6"/>
  <c r="T14" i="6"/>
  <c r="J16" i="10"/>
  <c r="D18" i="8"/>
  <c r="D13" i="8"/>
  <c r="Q30" i="3" l="1"/>
  <c r="Q32" i="3"/>
  <c r="Q25" i="3"/>
  <c r="Q13" i="3"/>
  <c r="Q10" i="3"/>
  <c r="Q8" i="3" l="1"/>
  <c r="Q34" i="3"/>
  <c r="G23" i="6"/>
  <c r="Y19" i="6" l="1"/>
  <c r="X19" i="6"/>
  <c r="G30" i="6" l="1"/>
  <c r="G26" i="6"/>
  <c r="G20" i="6"/>
  <c r="G19" i="6"/>
  <c r="G16" i="6"/>
  <c r="G12" i="6"/>
  <c r="F14" i="6"/>
  <c r="E14" i="6"/>
  <c r="D14" i="6"/>
  <c r="G17" i="6"/>
  <c r="G18" i="6"/>
  <c r="G21" i="6"/>
  <c r="G22" i="6"/>
  <c r="G24" i="6"/>
  <c r="I10" i="18" l="1"/>
  <c r="J10" i="18"/>
  <c r="K9" i="18"/>
  <c r="H10" i="18"/>
  <c r="E10" i="18"/>
  <c r="G8" i="16" s="1"/>
  <c r="I14" i="17"/>
  <c r="J14" i="17"/>
  <c r="K14" i="17"/>
  <c r="H14" i="17"/>
  <c r="E14" i="17"/>
  <c r="G3" i="16" l="1"/>
  <c r="E22" i="16"/>
  <c r="J11" i="18"/>
  <c r="H8" i="16" s="1"/>
  <c r="K15" i="17"/>
  <c r="H3" i="16" s="1"/>
  <c r="D22" i="16"/>
  <c r="P5" i="15"/>
  <c r="K10" i="15"/>
  <c r="L10" i="15"/>
  <c r="M10" i="15"/>
  <c r="N10" i="15"/>
  <c r="O10" i="15"/>
  <c r="P6" i="15"/>
  <c r="P7" i="15"/>
  <c r="P8" i="15"/>
  <c r="P9" i="15"/>
  <c r="I10" i="15"/>
  <c r="H10" i="15"/>
  <c r="G10" i="15"/>
  <c r="F10" i="15"/>
  <c r="E10" i="15"/>
  <c r="D10" i="15"/>
  <c r="K6" i="14"/>
  <c r="K7" i="14"/>
  <c r="K8" i="14"/>
  <c r="K5" i="14"/>
  <c r="E9" i="14"/>
  <c r="F9" i="14"/>
  <c r="G9" i="14"/>
  <c r="H9" i="14"/>
  <c r="I9" i="14"/>
  <c r="J9" i="14"/>
  <c r="D9" i="14"/>
  <c r="P10" i="15" l="1"/>
  <c r="D18" i="16" s="1"/>
  <c r="K9" i="14"/>
  <c r="D13" i="16" s="1"/>
  <c r="H16" i="13"/>
  <c r="E16" i="13"/>
  <c r="E578" i="12"/>
  <c r="E577" i="12"/>
  <c r="E576" i="12"/>
  <c r="E575" i="12"/>
  <c r="E574" i="12"/>
  <c r="E573" i="12"/>
  <c r="E572" i="12"/>
  <c r="E571" i="12"/>
  <c r="E570" i="12"/>
  <c r="E569" i="12"/>
  <c r="E568" i="12"/>
  <c r="E567" i="12"/>
  <c r="E566" i="12"/>
  <c r="E565" i="12"/>
  <c r="E564" i="12"/>
  <c r="E563" i="12"/>
  <c r="E562" i="12"/>
  <c r="E561" i="12"/>
  <c r="E560" i="12"/>
  <c r="E559" i="12"/>
  <c r="E558" i="12"/>
  <c r="E557" i="12"/>
  <c r="E556" i="12"/>
  <c r="E555" i="12"/>
  <c r="E554" i="12"/>
  <c r="E553" i="12"/>
  <c r="E552" i="12"/>
  <c r="E551" i="12"/>
  <c r="E550" i="12"/>
  <c r="E549" i="12"/>
  <c r="E548" i="12"/>
  <c r="E547" i="12"/>
  <c r="E546" i="12"/>
  <c r="E545" i="12"/>
  <c r="E544" i="12"/>
  <c r="E543" i="12"/>
  <c r="E542" i="12"/>
  <c r="E541" i="12"/>
  <c r="E540" i="12"/>
  <c r="E539" i="12"/>
  <c r="E538" i="12"/>
  <c r="E537" i="12"/>
  <c r="E536" i="12"/>
  <c r="E535" i="12"/>
  <c r="E534" i="12"/>
  <c r="E533" i="12"/>
  <c r="E532" i="12"/>
  <c r="E531" i="12"/>
  <c r="E530" i="12"/>
  <c r="E529" i="12"/>
  <c r="E528" i="12"/>
  <c r="E527" i="12"/>
  <c r="E526" i="12"/>
  <c r="E525" i="12"/>
  <c r="E524" i="12"/>
  <c r="E523" i="12"/>
  <c r="E522" i="12"/>
  <c r="E521" i="12"/>
  <c r="E520" i="12"/>
  <c r="E519" i="12"/>
  <c r="E518" i="12"/>
  <c r="E517" i="12"/>
  <c r="E516" i="12"/>
  <c r="E515" i="12"/>
  <c r="E514" i="12"/>
  <c r="E513" i="12"/>
  <c r="E512" i="12"/>
  <c r="E511" i="12"/>
  <c r="E510" i="12"/>
  <c r="E509" i="12"/>
  <c r="E508" i="12"/>
  <c r="E507" i="12"/>
  <c r="E506" i="12"/>
  <c r="E505" i="12"/>
  <c r="E504" i="12"/>
  <c r="E503" i="12"/>
  <c r="E502" i="12"/>
  <c r="E501" i="12"/>
  <c r="E500" i="12"/>
  <c r="E499" i="12"/>
  <c r="E498" i="12"/>
  <c r="E497" i="12"/>
  <c r="E496" i="12"/>
  <c r="E495" i="12"/>
  <c r="E494" i="12"/>
  <c r="E493" i="12"/>
  <c r="E492" i="12"/>
  <c r="E491" i="12"/>
  <c r="E490" i="12"/>
  <c r="E489" i="12"/>
  <c r="E488" i="12"/>
  <c r="E487" i="12"/>
  <c r="E486" i="12"/>
  <c r="E485" i="12"/>
  <c r="E484" i="12"/>
  <c r="E483" i="12"/>
  <c r="E482" i="12"/>
  <c r="E481" i="12"/>
  <c r="E480" i="12"/>
  <c r="E479" i="12"/>
  <c r="E478" i="12"/>
  <c r="E477" i="12"/>
  <c r="E476" i="12"/>
  <c r="E475" i="12"/>
  <c r="E474" i="12"/>
  <c r="E473" i="12"/>
  <c r="E472" i="12"/>
  <c r="E471" i="12"/>
  <c r="E470" i="12"/>
  <c r="E469" i="12"/>
  <c r="E468" i="12"/>
  <c r="E467" i="12"/>
  <c r="E466" i="12"/>
  <c r="E465" i="12"/>
  <c r="E464" i="12"/>
  <c r="E463" i="12"/>
  <c r="E462" i="12"/>
  <c r="E461" i="12"/>
  <c r="E460" i="12"/>
  <c r="E459" i="12"/>
  <c r="E458" i="12"/>
  <c r="E457" i="12"/>
  <c r="E456" i="12"/>
  <c r="E455" i="12"/>
  <c r="E454" i="12"/>
  <c r="E453" i="12"/>
  <c r="E452" i="12"/>
  <c r="E451" i="12"/>
  <c r="E450" i="12"/>
  <c r="E449" i="12"/>
  <c r="E448" i="12"/>
  <c r="E447" i="12"/>
  <c r="E446" i="12"/>
  <c r="E445" i="12"/>
  <c r="E444" i="12"/>
  <c r="E443" i="12"/>
  <c r="E442" i="12"/>
  <c r="E441" i="12"/>
  <c r="E440" i="12"/>
  <c r="E439" i="12"/>
  <c r="E438" i="12"/>
  <c r="E437" i="12"/>
  <c r="E436" i="12"/>
  <c r="E435" i="12"/>
  <c r="E434" i="12"/>
  <c r="E433" i="12"/>
  <c r="E432" i="12"/>
  <c r="E431" i="12"/>
  <c r="E430" i="12"/>
  <c r="E429" i="12"/>
  <c r="E428" i="12"/>
  <c r="E427" i="12"/>
  <c r="E426" i="12"/>
  <c r="E425" i="12"/>
  <c r="E424" i="12"/>
  <c r="E423" i="12"/>
  <c r="E422" i="12"/>
  <c r="E421" i="12"/>
  <c r="E420" i="12"/>
  <c r="E419" i="12"/>
  <c r="E418" i="12"/>
  <c r="E417" i="12"/>
  <c r="E416" i="12"/>
  <c r="E415" i="12"/>
  <c r="E414" i="12"/>
  <c r="E413" i="12"/>
  <c r="E412" i="12"/>
  <c r="E411" i="12"/>
  <c r="E410" i="12"/>
  <c r="E409" i="12"/>
  <c r="E408" i="12"/>
  <c r="E407" i="12"/>
  <c r="E406" i="12"/>
  <c r="E405" i="12"/>
  <c r="E404" i="12"/>
  <c r="E403" i="12"/>
  <c r="E402" i="12"/>
  <c r="E401" i="12"/>
  <c r="E400" i="12"/>
  <c r="E399" i="12"/>
  <c r="E398" i="12"/>
  <c r="E397" i="12"/>
  <c r="E396" i="12"/>
  <c r="E395" i="12"/>
  <c r="E394" i="12"/>
  <c r="E393" i="12"/>
  <c r="E392" i="12"/>
  <c r="E391" i="12"/>
  <c r="E390" i="12"/>
  <c r="E389" i="12"/>
  <c r="E388" i="12"/>
  <c r="E387" i="12"/>
  <c r="E386" i="12"/>
  <c r="E385" i="12"/>
  <c r="E384" i="12"/>
  <c r="E383" i="12"/>
  <c r="E382" i="12"/>
  <c r="E381" i="12"/>
  <c r="E380" i="12"/>
  <c r="E379" i="12"/>
  <c r="E378" i="12"/>
  <c r="E377" i="12"/>
  <c r="E376" i="12"/>
  <c r="E375" i="12"/>
  <c r="E374" i="12"/>
  <c r="E373" i="12"/>
  <c r="E372" i="12"/>
  <c r="E371" i="12"/>
  <c r="E370" i="12"/>
  <c r="E369" i="12"/>
  <c r="E368" i="12"/>
  <c r="E367" i="12"/>
  <c r="E366" i="12"/>
  <c r="E365" i="12"/>
  <c r="E364" i="12"/>
  <c r="E363" i="12"/>
  <c r="E362" i="12"/>
  <c r="E361" i="12"/>
  <c r="E360" i="12"/>
  <c r="E359" i="12"/>
  <c r="E358" i="12"/>
  <c r="E357" i="12"/>
  <c r="E356" i="12"/>
  <c r="E355" i="12"/>
  <c r="E354" i="12"/>
  <c r="E353" i="12"/>
  <c r="E352" i="12"/>
  <c r="E351" i="12"/>
  <c r="E350" i="12"/>
  <c r="E349" i="12"/>
  <c r="E348" i="12"/>
  <c r="E347" i="12"/>
  <c r="E346" i="12"/>
  <c r="E345" i="12"/>
  <c r="E344" i="12"/>
  <c r="E343" i="12"/>
  <c r="E342" i="12"/>
  <c r="E341" i="12"/>
  <c r="E340" i="12"/>
  <c r="E339" i="12"/>
  <c r="E338" i="12"/>
  <c r="E337" i="12"/>
  <c r="E336" i="12"/>
  <c r="E335" i="12"/>
  <c r="E334" i="12"/>
  <c r="E333" i="12"/>
  <c r="E332" i="12"/>
  <c r="E331" i="12"/>
  <c r="E330" i="12"/>
  <c r="E329" i="12"/>
  <c r="E328" i="12"/>
  <c r="E327" i="12"/>
  <c r="E326" i="12"/>
  <c r="E325" i="12"/>
  <c r="E324" i="12"/>
  <c r="E323" i="12"/>
  <c r="E322" i="12"/>
  <c r="E321" i="12"/>
  <c r="E320" i="12"/>
  <c r="E319" i="12"/>
  <c r="E318" i="12"/>
  <c r="E317" i="12"/>
  <c r="E316" i="12"/>
  <c r="E315" i="12"/>
  <c r="E314" i="12"/>
  <c r="E313" i="12"/>
  <c r="E312" i="12"/>
  <c r="E311" i="12"/>
  <c r="E310" i="12"/>
  <c r="E309" i="12"/>
  <c r="E308" i="12"/>
  <c r="E307" i="12"/>
  <c r="E306" i="12"/>
  <c r="E305" i="12"/>
  <c r="E304" i="12"/>
  <c r="E303" i="12"/>
  <c r="E302" i="12"/>
  <c r="E301" i="12"/>
  <c r="E300" i="12"/>
  <c r="E299" i="12"/>
  <c r="E298" i="12"/>
  <c r="E297" i="12"/>
  <c r="E296" i="12"/>
  <c r="E295" i="12"/>
  <c r="E294" i="12"/>
  <c r="E293" i="12"/>
  <c r="E292" i="12"/>
  <c r="E291" i="12"/>
  <c r="E290" i="12"/>
  <c r="E289" i="12"/>
  <c r="E288" i="12"/>
  <c r="E287" i="12"/>
  <c r="E286" i="12"/>
  <c r="E285" i="12"/>
  <c r="E284" i="12"/>
  <c r="E283" i="12"/>
  <c r="E282" i="12"/>
  <c r="E281" i="12"/>
  <c r="E280" i="12"/>
  <c r="E279" i="12"/>
  <c r="E278" i="12"/>
  <c r="E277" i="12"/>
  <c r="E276" i="12"/>
  <c r="E275" i="12"/>
  <c r="E274" i="12"/>
  <c r="E273" i="12"/>
  <c r="E272" i="12"/>
  <c r="E271" i="12"/>
  <c r="E270" i="12"/>
  <c r="E269" i="12"/>
  <c r="E268" i="12"/>
  <c r="E267" i="12"/>
  <c r="E266" i="12"/>
  <c r="E265" i="12"/>
  <c r="E264" i="12"/>
  <c r="E263" i="12"/>
  <c r="E262" i="12"/>
  <c r="E261" i="12"/>
  <c r="E260" i="12"/>
  <c r="E259" i="12"/>
  <c r="E258" i="12"/>
  <c r="E257" i="12"/>
  <c r="E256" i="12"/>
  <c r="E255" i="12"/>
  <c r="E254" i="12"/>
  <c r="E253" i="12"/>
  <c r="E252" i="12"/>
  <c r="E251" i="12"/>
  <c r="E250" i="12"/>
  <c r="E249" i="12"/>
  <c r="E248" i="12"/>
  <c r="E247" i="12"/>
  <c r="E246" i="12"/>
  <c r="E245" i="12"/>
  <c r="E244" i="12"/>
  <c r="E243" i="12"/>
  <c r="E242" i="12"/>
  <c r="E241" i="12"/>
  <c r="E240" i="12"/>
  <c r="E239" i="12"/>
  <c r="E238" i="12"/>
  <c r="E237" i="12"/>
  <c r="E236" i="12"/>
  <c r="E235" i="12"/>
  <c r="E234" i="12"/>
  <c r="E233" i="12"/>
  <c r="E232" i="12"/>
  <c r="E231" i="12"/>
  <c r="E230" i="12"/>
  <c r="E229" i="12"/>
  <c r="E228" i="12"/>
  <c r="E227" i="12"/>
  <c r="E226" i="12"/>
  <c r="E225" i="12"/>
  <c r="E224" i="12"/>
  <c r="E223" i="12"/>
  <c r="E222" i="12"/>
  <c r="E221" i="12"/>
  <c r="E220" i="12"/>
  <c r="E219" i="12"/>
  <c r="E218" i="12"/>
  <c r="E217" i="12"/>
  <c r="E216" i="12"/>
  <c r="E215" i="12"/>
  <c r="E214" i="12"/>
  <c r="E213" i="12"/>
  <c r="E212" i="12"/>
  <c r="E211" i="12"/>
  <c r="E210" i="12"/>
  <c r="E209" i="12"/>
  <c r="E208" i="12"/>
  <c r="E207" i="12"/>
  <c r="E206" i="12"/>
  <c r="E205" i="12"/>
  <c r="E204" i="12"/>
  <c r="E203" i="12"/>
  <c r="E202" i="12"/>
  <c r="E201" i="12"/>
  <c r="E200" i="12"/>
  <c r="E199" i="12"/>
  <c r="E198" i="12"/>
  <c r="E197" i="12"/>
  <c r="E196" i="12"/>
  <c r="E195" i="12"/>
  <c r="E194" i="12"/>
  <c r="E193" i="12"/>
  <c r="E192" i="12"/>
  <c r="E191" i="12"/>
  <c r="E190" i="12"/>
  <c r="E189" i="12"/>
  <c r="E188" i="12"/>
  <c r="E187" i="12"/>
  <c r="E186" i="12"/>
  <c r="E185" i="12"/>
  <c r="E184" i="12"/>
  <c r="E183" i="12"/>
  <c r="E182" i="12"/>
  <c r="E181" i="12"/>
  <c r="E180" i="12"/>
  <c r="E179" i="12"/>
  <c r="E178" i="12"/>
  <c r="E177" i="12"/>
  <c r="E176" i="12"/>
  <c r="E175" i="12"/>
  <c r="E174" i="12"/>
  <c r="E173" i="12"/>
  <c r="E172" i="12"/>
  <c r="E171" i="12"/>
  <c r="E170" i="12"/>
  <c r="E169" i="12"/>
  <c r="E168" i="12"/>
  <c r="E167" i="12"/>
  <c r="E166" i="12"/>
  <c r="E165" i="12"/>
  <c r="E164" i="12"/>
  <c r="E163" i="12"/>
  <c r="E162" i="12"/>
  <c r="E161" i="12"/>
  <c r="E160" i="12"/>
  <c r="E159" i="12"/>
  <c r="E158" i="12"/>
  <c r="E157" i="12"/>
  <c r="E156" i="12"/>
  <c r="E155" i="12"/>
  <c r="E154" i="12"/>
  <c r="E153" i="12"/>
  <c r="E152" i="12"/>
  <c r="E151" i="12"/>
  <c r="E150" i="12"/>
  <c r="E149" i="12"/>
  <c r="E148" i="12"/>
  <c r="E147" i="12"/>
  <c r="E146" i="12"/>
  <c r="E145" i="12"/>
  <c r="E144" i="12"/>
  <c r="E143" i="12"/>
  <c r="E142" i="12"/>
  <c r="E141" i="12"/>
  <c r="E140" i="12"/>
  <c r="E139" i="12"/>
  <c r="E138" i="12"/>
  <c r="E137" i="12"/>
  <c r="E136" i="12"/>
  <c r="E135" i="12"/>
  <c r="E134" i="12"/>
  <c r="E133" i="12"/>
  <c r="E132" i="12"/>
  <c r="E131" i="12"/>
  <c r="E130" i="12"/>
  <c r="E129" i="12"/>
  <c r="E128" i="12"/>
  <c r="E127" i="12"/>
  <c r="E126" i="12"/>
  <c r="E125" i="12"/>
  <c r="E124" i="12"/>
  <c r="E123" i="12"/>
  <c r="E122" i="12"/>
  <c r="E121" i="12"/>
  <c r="E120" i="12"/>
  <c r="E119" i="12"/>
  <c r="E118" i="12"/>
  <c r="E117" i="12"/>
  <c r="E116" i="12"/>
  <c r="E115" i="12"/>
  <c r="E114" i="12"/>
  <c r="E113" i="12"/>
  <c r="E112" i="12"/>
  <c r="E111" i="12"/>
  <c r="E110" i="12"/>
  <c r="E109" i="12"/>
  <c r="E108" i="12"/>
  <c r="E107" i="12"/>
  <c r="E106" i="12"/>
  <c r="E105" i="12"/>
  <c r="E104" i="12"/>
  <c r="E103" i="12"/>
  <c r="E102" i="12"/>
  <c r="E101" i="12"/>
  <c r="E100" i="12"/>
  <c r="E99" i="12"/>
  <c r="E98" i="12"/>
  <c r="E97" i="12"/>
  <c r="E96" i="12"/>
  <c r="E95" i="12"/>
  <c r="E94" i="12"/>
  <c r="E93" i="12"/>
  <c r="E92" i="12"/>
  <c r="E91" i="12"/>
  <c r="E90" i="12"/>
  <c r="E89" i="12"/>
  <c r="E88" i="12"/>
  <c r="E87" i="12"/>
  <c r="E86" i="12"/>
  <c r="E85" i="12"/>
  <c r="E84" i="12"/>
  <c r="E83" i="12"/>
  <c r="E82" i="12"/>
  <c r="E81" i="12"/>
  <c r="E80" i="12"/>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 r="E9" i="12"/>
  <c r="E8" i="12"/>
  <c r="E7" i="12"/>
  <c r="E6" i="12"/>
  <c r="E5" i="12"/>
  <c r="E4" i="12"/>
  <c r="E3" i="12"/>
  <c r="D8" i="7" s="1"/>
  <c r="E2" i="12"/>
  <c r="E16" i="7"/>
  <c r="H16" i="7"/>
  <c r="G12" i="17" l="1"/>
  <c r="G13" i="17"/>
  <c r="G9" i="17"/>
  <c r="G10" i="17"/>
  <c r="D8" i="17"/>
  <c r="D9" i="17"/>
  <c r="G11" i="17"/>
  <c r="D9" i="18"/>
  <c r="D8" i="18"/>
  <c r="G9" i="18"/>
  <c r="G7" i="17"/>
  <c r="G8" i="18"/>
  <c r="D7" i="17"/>
  <c r="C5" i="14"/>
  <c r="C5" i="15"/>
  <c r="C6" i="14"/>
  <c r="C8" i="14"/>
  <c r="C7" i="14"/>
  <c r="C6" i="15"/>
  <c r="C7" i="15"/>
  <c r="C8" i="15"/>
  <c r="C9" i="15"/>
  <c r="D10" i="13"/>
  <c r="D14" i="13"/>
  <c r="D14" i="7"/>
  <c r="G10" i="13"/>
  <c r="G14" i="13"/>
  <c r="D7" i="13"/>
  <c r="D11" i="13"/>
  <c r="D15" i="13"/>
  <c r="G7" i="13"/>
  <c r="G11" i="13"/>
  <c r="G15" i="13"/>
  <c r="D8" i="13"/>
  <c r="D12" i="13"/>
  <c r="G9" i="7"/>
  <c r="G8" i="13"/>
  <c r="G12" i="13"/>
  <c r="G7" i="7"/>
  <c r="D9" i="13"/>
  <c r="D13" i="13"/>
  <c r="D10" i="7"/>
  <c r="G9" i="13"/>
  <c r="G13" i="13"/>
  <c r="D7" i="7"/>
  <c r="G12" i="7"/>
  <c r="G10" i="7"/>
  <c r="D15" i="7"/>
  <c r="G11" i="7"/>
  <c r="G8" i="7"/>
  <c r="D13" i="7"/>
  <c r="G14" i="7"/>
  <c r="D11" i="7"/>
  <c r="G15" i="7"/>
  <c r="D12" i="7"/>
  <c r="D9" i="7"/>
  <c r="G13" i="7"/>
  <c r="K37" i="10"/>
  <c r="F53" i="11" s="1"/>
  <c r="K36" i="10"/>
  <c r="F52" i="11" s="1"/>
  <c r="E61" i="8"/>
  <c r="E37" i="10" s="1"/>
  <c r="B53" i="11" s="1"/>
  <c r="E60" i="8"/>
  <c r="E36" i="10" s="1"/>
  <c r="B52" i="11" s="1"/>
  <c r="E56" i="8"/>
  <c r="E32" i="10" s="1"/>
  <c r="B46" i="11" s="1"/>
  <c r="E25" i="8"/>
  <c r="M8" i="10" l="1"/>
  <c r="M6" i="10" s="1"/>
  <c r="L8" i="10"/>
  <c r="L6" i="10" s="1"/>
  <c r="F11" i="11"/>
  <c r="G11" i="11"/>
  <c r="F32" i="11"/>
  <c r="F31" i="11"/>
  <c r="G32" i="11"/>
  <c r="H24" i="11"/>
  <c r="I6" i="10"/>
  <c r="I16" i="10"/>
  <c r="I19" i="10"/>
  <c r="G31" i="11" l="1"/>
  <c r="F15" i="11" l="1"/>
  <c r="G19" i="11"/>
  <c r="F19" i="11"/>
  <c r="G18" i="11"/>
  <c r="F18" i="11"/>
  <c r="H19" i="10"/>
  <c r="G29" i="11"/>
  <c r="G28" i="11" s="1"/>
  <c r="L20" i="10"/>
  <c r="K19" i="10"/>
  <c r="J19" i="10"/>
  <c r="K16" i="10"/>
  <c r="G22" i="11"/>
  <c r="F22" i="11"/>
  <c r="G20" i="11"/>
  <c r="F20" i="11"/>
  <c r="K6" i="10"/>
  <c r="K30" i="10" s="1"/>
  <c r="J6" i="10"/>
  <c r="J30" i="10" s="1"/>
  <c r="F31" i="9"/>
  <c r="F29" i="9"/>
  <c r="E36" i="8"/>
  <c r="E35" i="8" s="1"/>
  <c r="F35" i="8"/>
  <c r="M16" i="10" l="1"/>
  <c r="L19" i="10"/>
  <c r="F29" i="11"/>
  <c r="F28" i="11" s="1"/>
  <c r="M19" i="10"/>
  <c r="F17" i="11"/>
  <c r="G17" i="11"/>
  <c r="Y40" i="6"/>
  <c r="X40" i="6"/>
  <c r="W40" i="6"/>
  <c r="G40" i="6"/>
  <c r="Y38" i="6"/>
  <c r="X38" i="6"/>
  <c r="W38" i="6"/>
  <c r="G38" i="6"/>
  <c r="Y37" i="6"/>
  <c r="X37" i="6"/>
  <c r="W37" i="6"/>
  <c r="G37" i="6"/>
  <c r="Y36" i="6"/>
  <c r="Y35" i="6" s="1"/>
  <c r="X36" i="6"/>
  <c r="X35" i="6" s="1"/>
  <c r="W36" i="6"/>
  <c r="G36" i="6"/>
  <c r="G35" i="6" s="1"/>
  <c r="V35" i="6"/>
  <c r="U35" i="6"/>
  <c r="T35" i="6"/>
  <c r="S35" i="6"/>
  <c r="R35" i="6"/>
  <c r="P35" i="6"/>
  <c r="O35" i="6"/>
  <c r="N35" i="6"/>
  <c r="M35" i="6"/>
  <c r="L35" i="6"/>
  <c r="K35" i="6"/>
  <c r="J35" i="6"/>
  <c r="I35" i="6"/>
  <c r="H35" i="6"/>
  <c r="F35" i="6"/>
  <c r="E35" i="6"/>
  <c r="D35" i="6"/>
  <c r="Y33" i="6"/>
  <c r="X33" i="6"/>
  <c r="W33" i="6"/>
  <c r="G33" i="6"/>
  <c r="Y32" i="6"/>
  <c r="X32" i="6"/>
  <c r="W32" i="6"/>
  <c r="G32" i="6"/>
  <c r="Y31" i="6"/>
  <c r="X31" i="6"/>
  <c r="W31" i="6"/>
  <c r="G31" i="6"/>
  <c r="Y30" i="6"/>
  <c r="Y29" i="6" s="1"/>
  <c r="X30" i="6"/>
  <c r="W30" i="6"/>
  <c r="V29" i="6"/>
  <c r="U29" i="6"/>
  <c r="T29" i="6"/>
  <c r="S29" i="6"/>
  <c r="R29" i="6"/>
  <c r="P29" i="6"/>
  <c r="O29" i="6"/>
  <c r="N29" i="6"/>
  <c r="M29" i="6"/>
  <c r="L29" i="6"/>
  <c r="K29" i="6"/>
  <c r="J29" i="6"/>
  <c r="I29" i="6"/>
  <c r="H29" i="6"/>
  <c r="F29" i="6"/>
  <c r="E29" i="6"/>
  <c r="D29" i="6"/>
  <c r="Y27" i="6"/>
  <c r="X27" i="6"/>
  <c r="W27" i="6"/>
  <c r="G27" i="6"/>
  <c r="G25" i="6" s="1"/>
  <c r="Y26" i="6"/>
  <c r="Y25" i="6" s="1"/>
  <c r="X26" i="6"/>
  <c r="W26" i="6"/>
  <c r="W25" i="6" s="1"/>
  <c r="V25" i="6"/>
  <c r="U25" i="6"/>
  <c r="T25" i="6"/>
  <c r="S25" i="6"/>
  <c r="R25" i="6"/>
  <c r="P25" i="6"/>
  <c r="O25" i="6"/>
  <c r="N25" i="6"/>
  <c r="M25" i="6"/>
  <c r="L25" i="6"/>
  <c r="K25" i="6"/>
  <c r="J25" i="6"/>
  <c r="I25" i="6"/>
  <c r="H25" i="6"/>
  <c r="F25" i="6"/>
  <c r="E25" i="6"/>
  <c r="D25" i="6"/>
  <c r="D42" i="6" s="1"/>
  <c r="D46" i="6" s="1"/>
  <c r="Y23" i="6"/>
  <c r="X23" i="6"/>
  <c r="W23" i="6"/>
  <c r="Y22" i="6"/>
  <c r="X22" i="6"/>
  <c r="W22" i="6"/>
  <c r="Y21" i="6"/>
  <c r="X21" i="6"/>
  <c r="W21" i="6"/>
  <c r="Y20" i="6"/>
  <c r="X20" i="6"/>
  <c r="W19" i="6"/>
  <c r="Y18" i="6"/>
  <c r="X18" i="6"/>
  <c r="W18" i="6"/>
  <c r="Y17" i="6"/>
  <c r="X17" i="6"/>
  <c r="W17" i="6"/>
  <c r="Y16" i="6"/>
  <c r="X16" i="6"/>
  <c r="W16" i="6"/>
  <c r="Y15" i="6"/>
  <c r="X15" i="6"/>
  <c r="W15" i="6"/>
  <c r="G15" i="6"/>
  <c r="G14" i="6" s="1"/>
  <c r="V14" i="6"/>
  <c r="U14" i="6"/>
  <c r="U42" i="6" s="1"/>
  <c r="D8" i="16" s="1"/>
  <c r="R14" i="6"/>
  <c r="P14" i="6"/>
  <c r="O14" i="6"/>
  <c r="N14" i="6"/>
  <c r="M14" i="6"/>
  <c r="L14" i="6"/>
  <c r="L42" i="6" s="1"/>
  <c r="K14" i="6"/>
  <c r="J14" i="6"/>
  <c r="I14" i="6"/>
  <c r="H14" i="6"/>
  <c r="H42" i="6" s="1"/>
  <c r="Y12" i="6"/>
  <c r="X12" i="6"/>
  <c r="W12" i="6"/>
  <c r="G25" i="11" l="1"/>
  <c r="G24" i="11" s="1"/>
  <c r="M30" i="10"/>
  <c r="E28" i="9"/>
  <c r="E31" i="9"/>
  <c r="E25" i="9"/>
  <c r="E31" i="8" s="1"/>
  <c r="W14" i="6"/>
  <c r="E24" i="9" s="1"/>
  <c r="G29" i="6"/>
  <c r="G42" i="6" s="1"/>
  <c r="G46" i="6" s="1"/>
  <c r="Z23" i="6"/>
  <c r="Z15" i="6"/>
  <c r="J42" i="6"/>
  <c r="S42" i="6"/>
  <c r="Z40" i="6"/>
  <c r="F28" i="9" s="1"/>
  <c r="F34" i="8" s="1"/>
  <c r="E42" i="6"/>
  <c r="E46" i="6" s="1"/>
  <c r="N42" i="6"/>
  <c r="Z31" i="6"/>
  <c r="E23" i="9"/>
  <c r="E29" i="8" s="1"/>
  <c r="F42" i="6"/>
  <c r="F46" i="6" s="1"/>
  <c r="I42" i="6"/>
  <c r="K42" i="6"/>
  <c r="M42" i="6"/>
  <c r="R42" i="6"/>
  <c r="C22" i="16" s="1"/>
  <c r="F22" i="16" s="1"/>
  <c r="T42" i="6"/>
  <c r="Z17" i="6"/>
  <c r="Z18" i="6"/>
  <c r="Z21" i="6"/>
  <c r="Z27" i="6"/>
  <c r="Z30" i="6"/>
  <c r="Z32" i="6"/>
  <c r="Z33" i="6"/>
  <c r="Z36" i="6"/>
  <c r="Z37" i="6"/>
  <c r="Z38" i="6"/>
  <c r="E34" i="8"/>
  <c r="O42" i="6"/>
  <c r="Z22" i="6"/>
  <c r="Y14" i="6"/>
  <c r="Y42" i="6" s="1"/>
  <c r="Z20" i="6"/>
  <c r="P42" i="6"/>
  <c r="C13" i="16" s="1"/>
  <c r="E13" i="16" s="1"/>
  <c r="V42" i="6"/>
  <c r="D3" i="16" s="1"/>
  <c r="Z19" i="6"/>
  <c r="W29" i="6"/>
  <c r="Z26" i="6"/>
  <c r="Z12" i="6"/>
  <c r="F23" i="9" s="1"/>
  <c r="F29" i="8" s="1"/>
  <c r="X14" i="6"/>
  <c r="Z16" i="6"/>
  <c r="W35" i="6"/>
  <c r="X25" i="6"/>
  <c r="X29" i="6"/>
  <c r="D904" i="2"/>
  <c r="D903" i="2"/>
  <c r="D897" i="2"/>
  <c r="D898" i="2"/>
  <c r="D899" i="2"/>
  <c r="D900" i="2"/>
  <c r="D901" i="2"/>
  <c r="D902" i="2"/>
  <c r="D905" i="2"/>
  <c r="D896" i="2"/>
  <c r="D907" i="2"/>
  <c r="C907" i="2"/>
  <c r="C897" i="2"/>
  <c r="C898" i="2"/>
  <c r="C899" i="2"/>
  <c r="C900" i="2"/>
  <c r="C901" i="2"/>
  <c r="C902" i="2"/>
  <c r="C903" i="2"/>
  <c r="C904" i="2"/>
  <c r="C905" i="2"/>
  <c r="C896" i="2"/>
  <c r="C893" i="2"/>
  <c r="C894" i="2"/>
  <c r="C89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2" i="2"/>
  <c r="F8056" i="4"/>
  <c r="F8055" i="4"/>
  <c r="F8054" i="4"/>
  <c r="F8053" i="4"/>
  <c r="F8052" i="4"/>
  <c r="F8051" i="4"/>
  <c r="F8050" i="4"/>
  <c r="F8049" i="4"/>
  <c r="F8048" i="4"/>
  <c r="F8047" i="4"/>
  <c r="F8046" i="4"/>
  <c r="F8045" i="4"/>
  <c r="F8044" i="4"/>
  <c r="F8043" i="4"/>
  <c r="F8042" i="4"/>
  <c r="F8041" i="4"/>
  <c r="F8040" i="4"/>
  <c r="F8039" i="4"/>
  <c r="F8038" i="4"/>
  <c r="F8037" i="4"/>
  <c r="F8036" i="4"/>
  <c r="F8035" i="4"/>
  <c r="F8034" i="4"/>
  <c r="F8033" i="4"/>
  <c r="F8032" i="4"/>
  <c r="F8031" i="4"/>
  <c r="F8030" i="4"/>
  <c r="F8029" i="4"/>
  <c r="F8028" i="4"/>
  <c r="F8027" i="4"/>
  <c r="F8026" i="4"/>
  <c r="F8025" i="4"/>
  <c r="F8024" i="4"/>
  <c r="F8023" i="4"/>
  <c r="F8022" i="4"/>
  <c r="F8021" i="4"/>
  <c r="F8020" i="4"/>
  <c r="F8019" i="4"/>
  <c r="F8018" i="4"/>
  <c r="F8017" i="4"/>
  <c r="F8016" i="4"/>
  <c r="F8015" i="4"/>
  <c r="F8014" i="4"/>
  <c r="F8013" i="4"/>
  <c r="F8012" i="4"/>
  <c r="F8011" i="4"/>
  <c r="F8010" i="4"/>
  <c r="F8009" i="4"/>
  <c r="F8008" i="4"/>
  <c r="F8007" i="4"/>
  <c r="F8006" i="4"/>
  <c r="F8005" i="4"/>
  <c r="F8004" i="4"/>
  <c r="F8003" i="4"/>
  <c r="F8002" i="4"/>
  <c r="F8001" i="4"/>
  <c r="F8000" i="4"/>
  <c r="F7999" i="4"/>
  <c r="F7998" i="4"/>
  <c r="F7997" i="4"/>
  <c r="F7996" i="4"/>
  <c r="F7995" i="4"/>
  <c r="F7994" i="4"/>
  <c r="F7993" i="4"/>
  <c r="F7992" i="4"/>
  <c r="F7991" i="4"/>
  <c r="F7990" i="4"/>
  <c r="F7989" i="4"/>
  <c r="F7988" i="4"/>
  <c r="F7987" i="4"/>
  <c r="F7986" i="4"/>
  <c r="F7985" i="4"/>
  <c r="F7984" i="4"/>
  <c r="F7983" i="4"/>
  <c r="F7982" i="4"/>
  <c r="F7981" i="4"/>
  <c r="F7980" i="4"/>
  <c r="F7979" i="4"/>
  <c r="F7978" i="4"/>
  <c r="F7977" i="4"/>
  <c r="F7976" i="4"/>
  <c r="F7975" i="4"/>
  <c r="F7974" i="4"/>
  <c r="F7973" i="4"/>
  <c r="F7972" i="4"/>
  <c r="F7971" i="4"/>
  <c r="F7970" i="4"/>
  <c r="F7969" i="4"/>
  <c r="F7968" i="4"/>
  <c r="F7967" i="4"/>
  <c r="F7966" i="4"/>
  <c r="F7965" i="4"/>
  <c r="F7964" i="4"/>
  <c r="F7963" i="4"/>
  <c r="F7962" i="4"/>
  <c r="F7961" i="4"/>
  <c r="F7960" i="4"/>
  <c r="F7959" i="4"/>
  <c r="F7958" i="4"/>
  <c r="F7957" i="4"/>
  <c r="F7956" i="4"/>
  <c r="F7955" i="4"/>
  <c r="F7954" i="4"/>
  <c r="F7953" i="4"/>
  <c r="F7952" i="4"/>
  <c r="F7951" i="4"/>
  <c r="F7950" i="4"/>
  <c r="F7949" i="4"/>
  <c r="F7948" i="4"/>
  <c r="F7947" i="4"/>
  <c r="F7946" i="4"/>
  <c r="F7945" i="4"/>
  <c r="F7944" i="4"/>
  <c r="F7943" i="4"/>
  <c r="F7942" i="4"/>
  <c r="F7941" i="4"/>
  <c r="F7940" i="4"/>
  <c r="F7939" i="4"/>
  <c r="F7938" i="4"/>
  <c r="F7937" i="4"/>
  <c r="F7936" i="4"/>
  <c r="F7935" i="4"/>
  <c r="F7934" i="4"/>
  <c r="F7933" i="4"/>
  <c r="F7932" i="4"/>
  <c r="F7931" i="4"/>
  <c r="F7930" i="4"/>
  <c r="F7929" i="4"/>
  <c r="F7928" i="4"/>
  <c r="F7927" i="4"/>
  <c r="F7926" i="4"/>
  <c r="F7925" i="4"/>
  <c r="F7924" i="4"/>
  <c r="F7923" i="4"/>
  <c r="F7922" i="4"/>
  <c r="F7921" i="4"/>
  <c r="F7920" i="4"/>
  <c r="F7919" i="4"/>
  <c r="F7918" i="4"/>
  <c r="F7917" i="4"/>
  <c r="F7916" i="4"/>
  <c r="F7915" i="4"/>
  <c r="F7914" i="4"/>
  <c r="F7913" i="4"/>
  <c r="F7912" i="4"/>
  <c r="F7911" i="4"/>
  <c r="F7910" i="4"/>
  <c r="F7909" i="4"/>
  <c r="F7908" i="4"/>
  <c r="F7907" i="4"/>
  <c r="F7906" i="4"/>
  <c r="F7905" i="4"/>
  <c r="F7904" i="4"/>
  <c r="F7903" i="4"/>
  <c r="F7902" i="4"/>
  <c r="F7901" i="4"/>
  <c r="F7900" i="4"/>
  <c r="F7899" i="4"/>
  <c r="F7898" i="4"/>
  <c r="F7897" i="4"/>
  <c r="F7896" i="4"/>
  <c r="F7895" i="4"/>
  <c r="F7894" i="4"/>
  <c r="F7893" i="4"/>
  <c r="F7892" i="4"/>
  <c r="F7891" i="4"/>
  <c r="F7890" i="4"/>
  <c r="F7889" i="4"/>
  <c r="F7888" i="4"/>
  <c r="F7887" i="4"/>
  <c r="F7886" i="4"/>
  <c r="F7885" i="4"/>
  <c r="F7884" i="4"/>
  <c r="F7883" i="4"/>
  <c r="F7882" i="4"/>
  <c r="F7881" i="4"/>
  <c r="F7880" i="4"/>
  <c r="F7879" i="4"/>
  <c r="F7878" i="4"/>
  <c r="F7877" i="4"/>
  <c r="F7876" i="4"/>
  <c r="F7875" i="4"/>
  <c r="F7874" i="4"/>
  <c r="F7873" i="4"/>
  <c r="F7872" i="4"/>
  <c r="F7871" i="4"/>
  <c r="F7870" i="4"/>
  <c r="F7869" i="4"/>
  <c r="F7868" i="4"/>
  <c r="F7867" i="4"/>
  <c r="F7866" i="4"/>
  <c r="F7865" i="4"/>
  <c r="F7864" i="4"/>
  <c r="F7863" i="4"/>
  <c r="F7862" i="4"/>
  <c r="F7861" i="4"/>
  <c r="F7860" i="4"/>
  <c r="F7859" i="4"/>
  <c r="F7858" i="4"/>
  <c r="F7857" i="4"/>
  <c r="F7856" i="4"/>
  <c r="F7855" i="4"/>
  <c r="F7854" i="4"/>
  <c r="F7853" i="4"/>
  <c r="F7852" i="4"/>
  <c r="F7851" i="4"/>
  <c r="F7850" i="4"/>
  <c r="F7849" i="4"/>
  <c r="F7848" i="4"/>
  <c r="F7847" i="4"/>
  <c r="F7846" i="4"/>
  <c r="F7845" i="4"/>
  <c r="F7844" i="4"/>
  <c r="F7843" i="4"/>
  <c r="F7842" i="4"/>
  <c r="F7841" i="4"/>
  <c r="F7840" i="4"/>
  <c r="F7839" i="4"/>
  <c r="F7838" i="4"/>
  <c r="F7837" i="4"/>
  <c r="F7836" i="4"/>
  <c r="F7835" i="4"/>
  <c r="F7834" i="4"/>
  <c r="F7833" i="4"/>
  <c r="F7832" i="4"/>
  <c r="F7831" i="4"/>
  <c r="F7830" i="4"/>
  <c r="F7829" i="4"/>
  <c r="F7828" i="4"/>
  <c r="F7827" i="4"/>
  <c r="F7826" i="4"/>
  <c r="F7825" i="4"/>
  <c r="F7824" i="4"/>
  <c r="F7823" i="4"/>
  <c r="F7822" i="4"/>
  <c r="F7821" i="4"/>
  <c r="F7820" i="4"/>
  <c r="F7819" i="4"/>
  <c r="F7818" i="4"/>
  <c r="F7817" i="4"/>
  <c r="F7816" i="4"/>
  <c r="F7815" i="4"/>
  <c r="F7814" i="4"/>
  <c r="F7813" i="4"/>
  <c r="F7812" i="4"/>
  <c r="F7811" i="4"/>
  <c r="F7810" i="4"/>
  <c r="F7809" i="4"/>
  <c r="F7808" i="4"/>
  <c r="F7807" i="4"/>
  <c r="F7806" i="4"/>
  <c r="F7805" i="4"/>
  <c r="F7804" i="4"/>
  <c r="F7803" i="4"/>
  <c r="F7802" i="4"/>
  <c r="F7801" i="4"/>
  <c r="F7800" i="4"/>
  <c r="F7799" i="4"/>
  <c r="F7798" i="4"/>
  <c r="F7797" i="4"/>
  <c r="F7796" i="4"/>
  <c r="F7795" i="4"/>
  <c r="F7794" i="4"/>
  <c r="F7793" i="4"/>
  <c r="F7792" i="4"/>
  <c r="F7791" i="4"/>
  <c r="F7790" i="4"/>
  <c r="F7789" i="4"/>
  <c r="F7788" i="4"/>
  <c r="F7787" i="4"/>
  <c r="F7786" i="4"/>
  <c r="F7785" i="4"/>
  <c r="F7784" i="4"/>
  <c r="F7783" i="4"/>
  <c r="F7782" i="4"/>
  <c r="F7781" i="4"/>
  <c r="F7780" i="4"/>
  <c r="F7779" i="4"/>
  <c r="F7778" i="4"/>
  <c r="F7777" i="4"/>
  <c r="F7776" i="4"/>
  <c r="F7775" i="4"/>
  <c r="F7774" i="4"/>
  <c r="F7773" i="4"/>
  <c r="F7772" i="4"/>
  <c r="F7771" i="4"/>
  <c r="F7770" i="4"/>
  <c r="F7769" i="4"/>
  <c r="F7768" i="4"/>
  <c r="F7767" i="4"/>
  <c r="F7766" i="4"/>
  <c r="F7765" i="4"/>
  <c r="F7764" i="4"/>
  <c r="F7763" i="4"/>
  <c r="F7762" i="4"/>
  <c r="F7761" i="4"/>
  <c r="F7760" i="4"/>
  <c r="F7759" i="4"/>
  <c r="F7758" i="4"/>
  <c r="F7757" i="4"/>
  <c r="F7756" i="4"/>
  <c r="F7755" i="4"/>
  <c r="F7754" i="4"/>
  <c r="F7753" i="4"/>
  <c r="F7752" i="4"/>
  <c r="F7751" i="4"/>
  <c r="F7750" i="4"/>
  <c r="F7749" i="4"/>
  <c r="F7748" i="4"/>
  <c r="F7747" i="4"/>
  <c r="F7746" i="4"/>
  <c r="F7745" i="4"/>
  <c r="F7744" i="4"/>
  <c r="F7743" i="4"/>
  <c r="F7742" i="4"/>
  <c r="F7741" i="4"/>
  <c r="F7740" i="4"/>
  <c r="F7739" i="4"/>
  <c r="F7738" i="4"/>
  <c r="F7737" i="4"/>
  <c r="F7736" i="4"/>
  <c r="F7735" i="4"/>
  <c r="F7734" i="4"/>
  <c r="F7733" i="4"/>
  <c r="F7732" i="4"/>
  <c r="F7731" i="4"/>
  <c r="F7730" i="4"/>
  <c r="F7729" i="4"/>
  <c r="F7728" i="4"/>
  <c r="F7727" i="4"/>
  <c r="F7726" i="4"/>
  <c r="F7725" i="4"/>
  <c r="F7724" i="4"/>
  <c r="F7723" i="4"/>
  <c r="F7722" i="4"/>
  <c r="F7721" i="4"/>
  <c r="F7720" i="4"/>
  <c r="F7719" i="4"/>
  <c r="F7718" i="4"/>
  <c r="F7717" i="4"/>
  <c r="F7716" i="4"/>
  <c r="F7715" i="4"/>
  <c r="F7714" i="4"/>
  <c r="F7713" i="4"/>
  <c r="F7712" i="4"/>
  <c r="F7711" i="4"/>
  <c r="F7710" i="4"/>
  <c r="F7709" i="4"/>
  <c r="F7708" i="4"/>
  <c r="F7707" i="4"/>
  <c r="F7706" i="4"/>
  <c r="F7705" i="4"/>
  <c r="F7704" i="4"/>
  <c r="F7703" i="4"/>
  <c r="F7702" i="4"/>
  <c r="F7701" i="4"/>
  <c r="F7700" i="4"/>
  <c r="F7699" i="4"/>
  <c r="F7698" i="4"/>
  <c r="F7697" i="4"/>
  <c r="F7696" i="4"/>
  <c r="F7695" i="4"/>
  <c r="F7694" i="4"/>
  <c r="F7693" i="4"/>
  <c r="F7692" i="4"/>
  <c r="F7691" i="4"/>
  <c r="F7690" i="4"/>
  <c r="F7689" i="4"/>
  <c r="F7688" i="4"/>
  <c r="F7687" i="4"/>
  <c r="F7686" i="4"/>
  <c r="F7685" i="4"/>
  <c r="F7684" i="4"/>
  <c r="F7683" i="4"/>
  <c r="F7682" i="4"/>
  <c r="F7681" i="4"/>
  <c r="F7680" i="4"/>
  <c r="F7679" i="4"/>
  <c r="F7678" i="4"/>
  <c r="F7677" i="4"/>
  <c r="F7676" i="4"/>
  <c r="F7675" i="4"/>
  <c r="F7674" i="4"/>
  <c r="F7673" i="4"/>
  <c r="F7672" i="4"/>
  <c r="F7671" i="4"/>
  <c r="F7670" i="4"/>
  <c r="F7669" i="4"/>
  <c r="F7668" i="4"/>
  <c r="F7667" i="4"/>
  <c r="F7666" i="4"/>
  <c r="F7665" i="4"/>
  <c r="F7664" i="4"/>
  <c r="F7663" i="4"/>
  <c r="F7662" i="4"/>
  <c r="F7661" i="4"/>
  <c r="F7660" i="4"/>
  <c r="F7659" i="4"/>
  <c r="F7658" i="4"/>
  <c r="F7657" i="4"/>
  <c r="F7656" i="4"/>
  <c r="F7655" i="4"/>
  <c r="F7654" i="4"/>
  <c r="F7653" i="4"/>
  <c r="F7652" i="4"/>
  <c r="F7651" i="4"/>
  <c r="F7650" i="4"/>
  <c r="F7649" i="4"/>
  <c r="F7648" i="4"/>
  <c r="F7647" i="4"/>
  <c r="F7646" i="4"/>
  <c r="F7645" i="4"/>
  <c r="F7644" i="4"/>
  <c r="F7643" i="4"/>
  <c r="F7642" i="4"/>
  <c r="F7641" i="4"/>
  <c r="F7640" i="4"/>
  <c r="F7639" i="4"/>
  <c r="F7638" i="4"/>
  <c r="F7637" i="4"/>
  <c r="F7636" i="4"/>
  <c r="F7635" i="4"/>
  <c r="F7634" i="4"/>
  <c r="F7633" i="4"/>
  <c r="F7632" i="4"/>
  <c r="F7631" i="4"/>
  <c r="F7630" i="4"/>
  <c r="F7629" i="4"/>
  <c r="F7628" i="4"/>
  <c r="F7627" i="4"/>
  <c r="F7626" i="4"/>
  <c r="F7625" i="4"/>
  <c r="F7624" i="4"/>
  <c r="F7623" i="4"/>
  <c r="F7622" i="4"/>
  <c r="F7621" i="4"/>
  <c r="F7620" i="4"/>
  <c r="F7619" i="4"/>
  <c r="F7618" i="4"/>
  <c r="F7617" i="4"/>
  <c r="F7616" i="4"/>
  <c r="F7615" i="4"/>
  <c r="F7614" i="4"/>
  <c r="F7613" i="4"/>
  <c r="F7612" i="4"/>
  <c r="F7611" i="4"/>
  <c r="F7610" i="4"/>
  <c r="F7609" i="4"/>
  <c r="F7608" i="4"/>
  <c r="F7607" i="4"/>
  <c r="F7606" i="4"/>
  <c r="F7605" i="4"/>
  <c r="F7604" i="4"/>
  <c r="F7603" i="4"/>
  <c r="F7602" i="4"/>
  <c r="F7601" i="4"/>
  <c r="F7600" i="4"/>
  <c r="F7599" i="4"/>
  <c r="F7598" i="4"/>
  <c r="F7597" i="4"/>
  <c r="F7596" i="4"/>
  <c r="F7595" i="4"/>
  <c r="F7594" i="4"/>
  <c r="F7593" i="4"/>
  <c r="F7592" i="4"/>
  <c r="F7591" i="4"/>
  <c r="F7590" i="4"/>
  <c r="F7589" i="4"/>
  <c r="F7588" i="4"/>
  <c r="F7587" i="4"/>
  <c r="F7586" i="4"/>
  <c r="F7585" i="4"/>
  <c r="F7584" i="4"/>
  <c r="F7583" i="4"/>
  <c r="F7582" i="4"/>
  <c r="F7581" i="4"/>
  <c r="F7580" i="4"/>
  <c r="F7579" i="4"/>
  <c r="F7578" i="4"/>
  <c r="F7577" i="4"/>
  <c r="F7576" i="4"/>
  <c r="F7575" i="4"/>
  <c r="F7574" i="4"/>
  <c r="F7573" i="4"/>
  <c r="F7572" i="4"/>
  <c r="F7571" i="4"/>
  <c r="F7570" i="4"/>
  <c r="F7569" i="4"/>
  <c r="F7568" i="4"/>
  <c r="F7567" i="4"/>
  <c r="F7566" i="4"/>
  <c r="F7565" i="4"/>
  <c r="F7564" i="4"/>
  <c r="F7563" i="4"/>
  <c r="F7562" i="4"/>
  <c r="F7561" i="4"/>
  <c r="F7560" i="4"/>
  <c r="F7559" i="4"/>
  <c r="F7558" i="4"/>
  <c r="F7557" i="4"/>
  <c r="F7556" i="4"/>
  <c r="F7555" i="4"/>
  <c r="F7554" i="4"/>
  <c r="F7553" i="4"/>
  <c r="F7552" i="4"/>
  <c r="F7551" i="4"/>
  <c r="F7550" i="4"/>
  <c r="F7549" i="4"/>
  <c r="F7548" i="4"/>
  <c r="F7547" i="4"/>
  <c r="F7546" i="4"/>
  <c r="F7545" i="4"/>
  <c r="F7544" i="4"/>
  <c r="F7543" i="4"/>
  <c r="F7542" i="4"/>
  <c r="F7541" i="4"/>
  <c r="F7540" i="4"/>
  <c r="F7539" i="4"/>
  <c r="F7538" i="4"/>
  <c r="F7537" i="4"/>
  <c r="F7536" i="4"/>
  <c r="F7535" i="4"/>
  <c r="F7534" i="4"/>
  <c r="F7533" i="4"/>
  <c r="F7532" i="4"/>
  <c r="F7531" i="4"/>
  <c r="F7530" i="4"/>
  <c r="F7529" i="4"/>
  <c r="F7528" i="4"/>
  <c r="F7527" i="4"/>
  <c r="F7526" i="4"/>
  <c r="F7525" i="4"/>
  <c r="F7524" i="4"/>
  <c r="F7523" i="4"/>
  <c r="F7522" i="4"/>
  <c r="F7521" i="4"/>
  <c r="F7520" i="4"/>
  <c r="F7519" i="4"/>
  <c r="F7518" i="4"/>
  <c r="F7517" i="4"/>
  <c r="F7516" i="4"/>
  <c r="F7515" i="4"/>
  <c r="F7514" i="4"/>
  <c r="F7513" i="4"/>
  <c r="F7512" i="4"/>
  <c r="F7511" i="4"/>
  <c r="F7510" i="4"/>
  <c r="F7509" i="4"/>
  <c r="F7508" i="4"/>
  <c r="F7507" i="4"/>
  <c r="F7506" i="4"/>
  <c r="F7505" i="4"/>
  <c r="F7504" i="4"/>
  <c r="F7503" i="4"/>
  <c r="F7502" i="4"/>
  <c r="F7501" i="4"/>
  <c r="F7500" i="4"/>
  <c r="F7499" i="4"/>
  <c r="F7498" i="4"/>
  <c r="F7497" i="4"/>
  <c r="F7496" i="4"/>
  <c r="F7495" i="4"/>
  <c r="F7494" i="4"/>
  <c r="F7493" i="4"/>
  <c r="F7492" i="4"/>
  <c r="F7491" i="4"/>
  <c r="F7490" i="4"/>
  <c r="F7489" i="4"/>
  <c r="F7488" i="4"/>
  <c r="F7487" i="4"/>
  <c r="F7486" i="4"/>
  <c r="F7485" i="4"/>
  <c r="F7484" i="4"/>
  <c r="F7483" i="4"/>
  <c r="F7482" i="4"/>
  <c r="F7481" i="4"/>
  <c r="F7480" i="4"/>
  <c r="F7479" i="4"/>
  <c r="F7478" i="4"/>
  <c r="F7477" i="4"/>
  <c r="F7476" i="4"/>
  <c r="F7475" i="4"/>
  <c r="F7474" i="4"/>
  <c r="F7473" i="4"/>
  <c r="F7472" i="4"/>
  <c r="F7471" i="4"/>
  <c r="F7470" i="4"/>
  <c r="F7469" i="4"/>
  <c r="F7468" i="4"/>
  <c r="F7467" i="4"/>
  <c r="F7466" i="4"/>
  <c r="F7465" i="4"/>
  <c r="F7464" i="4"/>
  <c r="F7463" i="4"/>
  <c r="F7462" i="4"/>
  <c r="F7461" i="4"/>
  <c r="F7460" i="4"/>
  <c r="F7459" i="4"/>
  <c r="F7458" i="4"/>
  <c r="F7457" i="4"/>
  <c r="F7456" i="4"/>
  <c r="F7455" i="4"/>
  <c r="F7454" i="4"/>
  <c r="F7453" i="4"/>
  <c r="F7452" i="4"/>
  <c r="F7451" i="4"/>
  <c r="F7450" i="4"/>
  <c r="F7449" i="4"/>
  <c r="F7448" i="4"/>
  <c r="F7447" i="4"/>
  <c r="F7446" i="4"/>
  <c r="F7445" i="4"/>
  <c r="F7444" i="4"/>
  <c r="F7443" i="4"/>
  <c r="F7442" i="4"/>
  <c r="F7441" i="4"/>
  <c r="F7440" i="4"/>
  <c r="F7439" i="4"/>
  <c r="F7438" i="4"/>
  <c r="F7437" i="4"/>
  <c r="F7436" i="4"/>
  <c r="F7435" i="4"/>
  <c r="F7434" i="4"/>
  <c r="F7433" i="4"/>
  <c r="F7432" i="4"/>
  <c r="F7431" i="4"/>
  <c r="F7430" i="4"/>
  <c r="F7429" i="4"/>
  <c r="F7428" i="4"/>
  <c r="F7427" i="4"/>
  <c r="F7426" i="4"/>
  <c r="F7425" i="4"/>
  <c r="F7424" i="4"/>
  <c r="F7423" i="4"/>
  <c r="F7422" i="4"/>
  <c r="F7421" i="4"/>
  <c r="F7420" i="4"/>
  <c r="F7419" i="4"/>
  <c r="F7418" i="4"/>
  <c r="F7417" i="4"/>
  <c r="F7416" i="4"/>
  <c r="F7415" i="4"/>
  <c r="F7414" i="4"/>
  <c r="F7413" i="4"/>
  <c r="F7412" i="4"/>
  <c r="F7411" i="4"/>
  <c r="F7410" i="4"/>
  <c r="F7409" i="4"/>
  <c r="F7408" i="4"/>
  <c r="F7407" i="4"/>
  <c r="F7406" i="4"/>
  <c r="F7405" i="4"/>
  <c r="F7404" i="4"/>
  <c r="F7403" i="4"/>
  <c r="F7402" i="4"/>
  <c r="F7401" i="4"/>
  <c r="F7400" i="4"/>
  <c r="F7399" i="4"/>
  <c r="F7398" i="4"/>
  <c r="F7397" i="4"/>
  <c r="F7396" i="4"/>
  <c r="F7395" i="4"/>
  <c r="F7394" i="4"/>
  <c r="F7393" i="4"/>
  <c r="F7392" i="4"/>
  <c r="F7391" i="4"/>
  <c r="F7390" i="4"/>
  <c r="F7389" i="4"/>
  <c r="F7388" i="4"/>
  <c r="F7387" i="4"/>
  <c r="F7386" i="4"/>
  <c r="F7385" i="4"/>
  <c r="F7384" i="4"/>
  <c r="F7383" i="4"/>
  <c r="F7382" i="4"/>
  <c r="F7381" i="4"/>
  <c r="F7380" i="4"/>
  <c r="F7379" i="4"/>
  <c r="F7378" i="4"/>
  <c r="F7377" i="4"/>
  <c r="F7376" i="4"/>
  <c r="F7375" i="4"/>
  <c r="F7374" i="4"/>
  <c r="F7373" i="4"/>
  <c r="F7372" i="4"/>
  <c r="F7371" i="4"/>
  <c r="F7370" i="4"/>
  <c r="F7369" i="4"/>
  <c r="F7368" i="4"/>
  <c r="F7367" i="4"/>
  <c r="F7366" i="4"/>
  <c r="F7365" i="4"/>
  <c r="F7364" i="4"/>
  <c r="F7363" i="4"/>
  <c r="F7362" i="4"/>
  <c r="F7361" i="4"/>
  <c r="F7360" i="4"/>
  <c r="F7359" i="4"/>
  <c r="F7358" i="4"/>
  <c r="F7357" i="4"/>
  <c r="F7356" i="4"/>
  <c r="F7355" i="4"/>
  <c r="F7354" i="4"/>
  <c r="F7353" i="4"/>
  <c r="F7352" i="4"/>
  <c r="F7351" i="4"/>
  <c r="F7350" i="4"/>
  <c r="F7349" i="4"/>
  <c r="F7348" i="4"/>
  <c r="F7347" i="4"/>
  <c r="F7346" i="4"/>
  <c r="F7345" i="4"/>
  <c r="F7344" i="4"/>
  <c r="F7343" i="4"/>
  <c r="F7342" i="4"/>
  <c r="F7341" i="4"/>
  <c r="F7340" i="4"/>
  <c r="F7339" i="4"/>
  <c r="F7338" i="4"/>
  <c r="F7337" i="4"/>
  <c r="F7336" i="4"/>
  <c r="F7335" i="4"/>
  <c r="F7334" i="4"/>
  <c r="F7333" i="4"/>
  <c r="F7332" i="4"/>
  <c r="F7331" i="4"/>
  <c r="F7330" i="4"/>
  <c r="F7329" i="4"/>
  <c r="F7328" i="4"/>
  <c r="F7327" i="4"/>
  <c r="F7326" i="4"/>
  <c r="F7325" i="4"/>
  <c r="F7324" i="4"/>
  <c r="F7323" i="4"/>
  <c r="F7322" i="4"/>
  <c r="F7321" i="4"/>
  <c r="F7320" i="4"/>
  <c r="F7319" i="4"/>
  <c r="F7318" i="4"/>
  <c r="F7317" i="4"/>
  <c r="F7316" i="4"/>
  <c r="F7315" i="4"/>
  <c r="F7314" i="4"/>
  <c r="F7313" i="4"/>
  <c r="F7312" i="4"/>
  <c r="F7311" i="4"/>
  <c r="F7310" i="4"/>
  <c r="F7309" i="4"/>
  <c r="F7308" i="4"/>
  <c r="F7307" i="4"/>
  <c r="F7306" i="4"/>
  <c r="F7305" i="4"/>
  <c r="F7304" i="4"/>
  <c r="F7303" i="4"/>
  <c r="F7302" i="4"/>
  <c r="F7301" i="4"/>
  <c r="F7300" i="4"/>
  <c r="F7299" i="4"/>
  <c r="F7298" i="4"/>
  <c r="F7297" i="4"/>
  <c r="F7296" i="4"/>
  <c r="F7295" i="4"/>
  <c r="F7294" i="4"/>
  <c r="F7293" i="4"/>
  <c r="F7292" i="4"/>
  <c r="F7291" i="4"/>
  <c r="F7290" i="4"/>
  <c r="F7289" i="4"/>
  <c r="F7288" i="4"/>
  <c r="F7287" i="4"/>
  <c r="F7286" i="4"/>
  <c r="F7285" i="4"/>
  <c r="F7284" i="4"/>
  <c r="F7283" i="4"/>
  <c r="F7282" i="4"/>
  <c r="F7281" i="4"/>
  <c r="F7280" i="4"/>
  <c r="F7279" i="4"/>
  <c r="F7278" i="4"/>
  <c r="F7277" i="4"/>
  <c r="F7276" i="4"/>
  <c r="F7275" i="4"/>
  <c r="F7274" i="4"/>
  <c r="F7273" i="4"/>
  <c r="F7272" i="4"/>
  <c r="F7271" i="4"/>
  <c r="F7270" i="4"/>
  <c r="F7269" i="4"/>
  <c r="F7268" i="4"/>
  <c r="F7267" i="4"/>
  <c r="F7266" i="4"/>
  <c r="F7265" i="4"/>
  <c r="F7264" i="4"/>
  <c r="F7263" i="4"/>
  <c r="F7262" i="4"/>
  <c r="F7261" i="4"/>
  <c r="F7260" i="4"/>
  <c r="F7259" i="4"/>
  <c r="F7258" i="4"/>
  <c r="F7257" i="4"/>
  <c r="F7256" i="4"/>
  <c r="F7255" i="4"/>
  <c r="F7254" i="4"/>
  <c r="F7253" i="4"/>
  <c r="F7252" i="4"/>
  <c r="F7251" i="4"/>
  <c r="F7250" i="4"/>
  <c r="F7249" i="4"/>
  <c r="F7248" i="4"/>
  <c r="F7247" i="4"/>
  <c r="F7246" i="4"/>
  <c r="F7245" i="4"/>
  <c r="F7244" i="4"/>
  <c r="F7243" i="4"/>
  <c r="F7242" i="4"/>
  <c r="F7241" i="4"/>
  <c r="F7240" i="4"/>
  <c r="F7239" i="4"/>
  <c r="F7238" i="4"/>
  <c r="F7237" i="4"/>
  <c r="F7236" i="4"/>
  <c r="F7235" i="4"/>
  <c r="F7234" i="4"/>
  <c r="F7233" i="4"/>
  <c r="F7232" i="4"/>
  <c r="F7231" i="4"/>
  <c r="F7230" i="4"/>
  <c r="F7229" i="4"/>
  <c r="F7228" i="4"/>
  <c r="F7227" i="4"/>
  <c r="F7226" i="4"/>
  <c r="F7225" i="4"/>
  <c r="F7224" i="4"/>
  <c r="F7223" i="4"/>
  <c r="F7222" i="4"/>
  <c r="F7221" i="4"/>
  <c r="F7220" i="4"/>
  <c r="F7219" i="4"/>
  <c r="F7218" i="4"/>
  <c r="F7217" i="4"/>
  <c r="F7216" i="4"/>
  <c r="F7215" i="4"/>
  <c r="F7214" i="4"/>
  <c r="F7213" i="4"/>
  <c r="F7212" i="4"/>
  <c r="F7211" i="4"/>
  <c r="F7210" i="4"/>
  <c r="F7209" i="4"/>
  <c r="F7208" i="4"/>
  <c r="F7207" i="4"/>
  <c r="F7206" i="4"/>
  <c r="F7205" i="4"/>
  <c r="F7204" i="4"/>
  <c r="F7203" i="4"/>
  <c r="F7202" i="4"/>
  <c r="F7201" i="4"/>
  <c r="F7200" i="4"/>
  <c r="F7199" i="4"/>
  <c r="F7198" i="4"/>
  <c r="F7197" i="4"/>
  <c r="F7196" i="4"/>
  <c r="F7195" i="4"/>
  <c r="F7194" i="4"/>
  <c r="F7193" i="4"/>
  <c r="F7192" i="4"/>
  <c r="F7191" i="4"/>
  <c r="F7190" i="4"/>
  <c r="F7189" i="4"/>
  <c r="F7188" i="4"/>
  <c r="F7187" i="4"/>
  <c r="F7186" i="4"/>
  <c r="F7185" i="4"/>
  <c r="F7184" i="4"/>
  <c r="F7183" i="4"/>
  <c r="F7182" i="4"/>
  <c r="F7181" i="4"/>
  <c r="F7180" i="4"/>
  <c r="F7179" i="4"/>
  <c r="F7178" i="4"/>
  <c r="F7177" i="4"/>
  <c r="F7176" i="4"/>
  <c r="F7175" i="4"/>
  <c r="F7174" i="4"/>
  <c r="F7173" i="4"/>
  <c r="F7172" i="4"/>
  <c r="F7171" i="4"/>
  <c r="F7170" i="4"/>
  <c r="F7169" i="4"/>
  <c r="F7168" i="4"/>
  <c r="F7167" i="4"/>
  <c r="F7166" i="4"/>
  <c r="F7165" i="4"/>
  <c r="F7164" i="4"/>
  <c r="F7163" i="4"/>
  <c r="F7162" i="4"/>
  <c r="F7161" i="4"/>
  <c r="F7160" i="4"/>
  <c r="F7159" i="4"/>
  <c r="F7158" i="4"/>
  <c r="F7157" i="4"/>
  <c r="F7156" i="4"/>
  <c r="F7155" i="4"/>
  <c r="F7154" i="4"/>
  <c r="F7153" i="4"/>
  <c r="F7152" i="4"/>
  <c r="F7151" i="4"/>
  <c r="F7150" i="4"/>
  <c r="F7149" i="4"/>
  <c r="F7148" i="4"/>
  <c r="F7147" i="4"/>
  <c r="F7146" i="4"/>
  <c r="F7145" i="4"/>
  <c r="F7144" i="4"/>
  <c r="F7143" i="4"/>
  <c r="F7142" i="4"/>
  <c r="F7141" i="4"/>
  <c r="F7140" i="4"/>
  <c r="F7139" i="4"/>
  <c r="F7138" i="4"/>
  <c r="F7137" i="4"/>
  <c r="F7136" i="4"/>
  <c r="F7135" i="4"/>
  <c r="F7134" i="4"/>
  <c r="F7133" i="4"/>
  <c r="F7132" i="4"/>
  <c r="F7131" i="4"/>
  <c r="F7130" i="4"/>
  <c r="F7129" i="4"/>
  <c r="F7128" i="4"/>
  <c r="F7127" i="4"/>
  <c r="F7126" i="4"/>
  <c r="F7125" i="4"/>
  <c r="F7124" i="4"/>
  <c r="F7123" i="4"/>
  <c r="F7122" i="4"/>
  <c r="F7121" i="4"/>
  <c r="F7120" i="4"/>
  <c r="F7119" i="4"/>
  <c r="F7118" i="4"/>
  <c r="F7117" i="4"/>
  <c r="F7116" i="4"/>
  <c r="F7115" i="4"/>
  <c r="F7114" i="4"/>
  <c r="F7113" i="4"/>
  <c r="F7112" i="4"/>
  <c r="F7111" i="4"/>
  <c r="F7110" i="4"/>
  <c r="F7109" i="4"/>
  <c r="F7108" i="4"/>
  <c r="F7107" i="4"/>
  <c r="F7106" i="4"/>
  <c r="F7105" i="4"/>
  <c r="F7104" i="4"/>
  <c r="F7103" i="4"/>
  <c r="F7102" i="4"/>
  <c r="F7101" i="4"/>
  <c r="F7100" i="4"/>
  <c r="F7099" i="4"/>
  <c r="F7098" i="4"/>
  <c r="F7097" i="4"/>
  <c r="F7096" i="4"/>
  <c r="F7095" i="4"/>
  <c r="F7094" i="4"/>
  <c r="F7093" i="4"/>
  <c r="F7092" i="4"/>
  <c r="F7091" i="4"/>
  <c r="F7090" i="4"/>
  <c r="F7089" i="4"/>
  <c r="F7088" i="4"/>
  <c r="F7087" i="4"/>
  <c r="F7086" i="4"/>
  <c r="F7085" i="4"/>
  <c r="F7084" i="4"/>
  <c r="F7083" i="4"/>
  <c r="F7082" i="4"/>
  <c r="F7081" i="4"/>
  <c r="F7080" i="4"/>
  <c r="F7079" i="4"/>
  <c r="F7078" i="4"/>
  <c r="F7077" i="4"/>
  <c r="F7076" i="4"/>
  <c r="F7075" i="4"/>
  <c r="F7074" i="4"/>
  <c r="F7073" i="4"/>
  <c r="F7072" i="4"/>
  <c r="F7071" i="4"/>
  <c r="F7070" i="4"/>
  <c r="F7069" i="4"/>
  <c r="F7068" i="4"/>
  <c r="F7067" i="4"/>
  <c r="F7066" i="4"/>
  <c r="F7065" i="4"/>
  <c r="F7064" i="4"/>
  <c r="F7063" i="4"/>
  <c r="F7062" i="4"/>
  <c r="F7061" i="4"/>
  <c r="F7060" i="4"/>
  <c r="F7059" i="4"/>
  <c r="F7058" i="4"/>
  <c r="F7057" i="4"/>
  <c r="F7056" i="4"/>
  <c r="F7055" i="4"/>
  <c r="F7054" i="4"/>
  <c r="F7053" i="4"/>
  <c r="F7052" i="4"/>
  <c r="F7051" i="4"/>
  <c r="F7050" i="4"/>
  <c r="F7049" i="4"/>
  <c r="F7048" i="4"/>
  <c r="F7047" i="4"/>
  <c r="F7046" i="4"/>
  <c r="F7045" i="4"/>
  <c r="F7044" i="4"/>
  <c r="F7043" i="4"/>
  <c r="F7042" i="4"/>
  <c r="F7041" i="4"/>
  <c r="F7040" i="4"/>
  <c r="F7039" i="4"/>
  <c r="F7038" i="4"/>
  <c r="F7037" i="4"/>
  <c r="F7036" i="4"/>
  <c r="F7035" i="4"/>
  <c r="F7034" i="4"/>
  <c r="F7033" i="4"/>
  <c r="F7032" i="4"/>
  <c r="F7031" i="4"/>
  <c r="F7030" i="4"/>
  <c r="F7029" i="4"/>
  <c r="F7028" i="4"/>
  <c r="F7027" i="4"/>
  <c r="F7026" i="4"/>
  <c r="F7025" i="4"/>
  <c r="F7024" i="4"/>
  <c r="F7023" i="4"/>
  <c r="F7022" i="4"/>
  <c r="F7021" i="4"/>
  <c r="F7020" i="4"/>
  <c r="F7019" i="4"/>
  <c r="F7018" i="4"/>
  <c r="F7017" i="4"/>
  <c r="F7016" i="4"/>
  <c r="F7015" i="4"/>
  <c r="F7014" i="4"/>
  <c r="F7013" i="4"/>
  <c r="F7012" i="4"/>
  <c r="F7011" i="4"/>
  <c r="F7010" i="4"/>
  <c r="F7009" i="4"/>
  <c r="F7008" i="4"/>
  <c r="F7007" i="4"/>
  <c r="F7006" i="4"/>
  <c r="F7005" i="4"/>
  <c r="F7004" i="4"/>
  <c r="F7003" i="4"/>
  <c r="F7002" i="4"/>
  <c r="F7001" i="4"/>
  <c r="F7000" i="4"/>
  <c r="F6999" i="4"/>
  <c r="F6998" i="4"/>
  <c r="F6997" i="4"/>
  <c r="F6996" i="4"/>
  <c r="F6995" i="4"/>
  <c r="F6994" i="4"/>
  <c r="F6993" i="4"/>
  <c r="F6992" i="4"/>
  <c r="F6991" i="4"/>
  <c r="F6990" i="4"/>
  <c r="F6989" i="4"/>
  <c r="F6988" i="4"/>
  <c r="F6987" i="4"/>
  <c r="F6986" i="4"/>
  <c r="F6985" i="4"/>
  <c r="F6984" i="4"/>
  <c r="F6983" i="4"/>
  <c r="F6982" i="4"/>
  <c r="F6981" i="4"/>
  <c r="F6980" i="4"/>
  <c r="F6979" i="4"/>
  <c r="F6978" i="4"/>
  <c r="F6977" i="4"/>
  <c r="F6976" i="4"/>
  <c r="F6975" i="4"/>
  <c r="F6974" i="4"/>
  <c r="F6973" i="4"/>
  <c r="F6972" i="4"/>
  <c r="F6971" i="4"/>
  <c r="F6970" i="4"/>
  <c r="F6969" i="4"/>
  <c r="F6968" i="4"/>
  <c r="F6967" i="4"/>
  <c r="F6966" i="4"/>
  <c r="F6965" i="4"/>
  <c r="F6964" i="4"/>
  <c r="F6963" i="4"/>
  <c r="F6962" i="4"/>
  <c r="F6961" i="4"/>
  <c r="F6960" i="4"/>
  <c r="F6959" i="4"/>
  <c r="F6958" i="4"/>
  <c r="F6957" i="4"/>
  <c r="F6956" i="4"/>
  <c r="F6955" i="4"/>
  <c r="F6954" i="4"/>
  <c r="F6953" i="4"/>
  <c r="F6952" i="4"/>
  <c r="F6951" i="4"/>
  <c r="F6950" i="4"/>
  <c r="F6949" i="4"/>
  <c r="F6948" i="4"/>
  <c r="F6947" i="4"/>
  <c r="F6946" i="4"/>
  <c r="F6945" i="4"/>
  <c r="F6944" i="4"/>
  <c r="F6943" i="4"/>
  <c r="F6942" i="4"/>
  <c r="F6941" i="4"/>
  <c r="F6940" i="4"/>
  <c r="F6939" i="4"/>
  <c r="F6938" i="4"/>
  <c r="F6937" i="4"/>
  <c r="F6936" i="4"/>
  <c r="F6935" i="4"/>
  <c r="F6934" i="4"/>
  <c r="F6933" i="4"/>
  <c r="F6932" i="4"/>
  <c r="F6931" i="4"/>
  <c r="F6930" i="4"/>
  <c r="F6929" i="4"/>
  <c r="F6928" i="4"/>
  <c r="F6927" i="4"/>
  <c r="F6926" i="4"/>
  <c r="F6925" i="4"/>
  <c r="F6924" i="4"/>
  <c r="F6923" i="4"/>
  <c r="F6922" i="4"/>
  <c r="F6921" i="4"/>
  <c r="F6920" i="4"/>
  <c r="F6919" i="4"/>
  <c r="F6918" i="4"/>
  <c r="F6917" i="4"/>
  <c r="F6916" i="4"/>
  <c r="F6915" i="4"/>
  <c r="F6914" i="4"/>
  <c r="F6913" i="4"/>
  <c r="F6912" i="4"/>
  <c r="F6911" i="4"/>
  <c r="F6910" i="4"/>
  <c r="F6909" i="4"/>
  <c r="F6908" i="4"/>
  <c r="F6907" i="4"/>
  <c r="F6906" i="4"/>
  <c r="F6905" i="4"/>
  <c r="F6904" i="4"/>
  <c r="F6903" i="4"/>
  <c r="F6902" i="4"/>
  <c r="F6901" i="4"/>
  <c r="F6900" i="4"/>
  <c r="F6899" i="4"/>
  <c r="F6898" i="4"/>
  <c r="F6897" i="4"/>
  <c r="F6896" i="4"/>
  <c r="F6895" i="4"/>
  <c r="F6894" i="4"/>
  <c r="F6893" i="4"/>
  <c r="F6892" i="4"/>
  <c r="F6891" i="4"/>
  <c r="F6890" i="4"/>
  <c r="F6889" i="4"/>
  <c r="F6888" i="4"/>
  <c r="F6887" i="4"/>
  <c r="F6886" i="4"/>
  <c r="F6885" i="4"/>
  <c r="F6884" i="4"/>
  <c r="F6883" i="4"/>
  <c r="F6882" i="4"/>
  <c r="F6881" i="4"/>
  <c r="F6880" i="4"/>
  <c r="F6879" i="4"/>
  <c r="F6878" i="4"/>
  <c r="F6877" i="4"/>
  <c r="F6876" i="4"/>
  <c r="F6875" i="4"/>
  <c r="F6874" i="4"/>
  <c r="F6873" i="4"/>
  <c r="F6872" i="4"/>
  <c r="F6871" i="4"/>
  <c r="F6870" i="4"/>
  <c r="F6869" i="4"/>
  <c r="F6868" i="4"/>
  <c r="F6867" i="4"/>
  <c r="F6866" i="4"/>
  <c r="F6865" i="4"/>
  <c r="F6864" i="4"/>
  <c r="F6863" i="4"/>
  <c r="F6862" i="4"/>
  <c r="F6861" i="4"/>
  <c r="F6860" i="4"/>
  <c r="F6859" i="4"/>
  <c r="F6858" i="4"/>
  <c r="F6857" i="4"/>
  <c r="F6856" i="4"/>
  <c r="F6855" i="4"/>
  <c r="F6854" i="4"/>
  <c r="F6853" i="4"/>
  <c r="F6852" i="4"/>
  <c r="F6851" i="4"/>
  <c r="F6850" i="4"/>
  <c r="F6849" i="4"/>
  <c r="F6848" i="4"/>
  <c r="F6847" i="4"/>
  <c r="F6846" i="4"/>
  <c r="F6845" i="4"/>
  <c r="F6844" i="4"/>
  <c r="F6843" i="4"/>
  <c r="F6842" i="4"/>
  <c r="F6841" i="4"/>
  <c r="F6840" i="4"/>
  <c r="F6839" i="4"/>
  <c r="F6838" i="4"/>
  <c r="F6837" i="4"/>
  <c r="F6836" i="4"/>
  <c r="F6835" i="4"/>
  <c r="F6834" i="4"/>
  <c r="F6833" i="4"/>
  <c r="F6832" i="4"/>
  <c r="F6831" i="4"/>
  <c r="F6830" i="4"/>
  <c r="F6829" i="4"/>
  <c r="F6828" i="4"/>
  <c r="F6827" i="4"/>
  <c r="F6826" i="4"/>
  <c r="F6825" i="4"/>
  <c r="F6824" i="4"/>
  <c r="F6823" i="4"/>
  <c r="F6822" i="4"/>
  <c r="F6821" i="4"/>
  <c r="F6820" i="4"/>
  <c r="F6819" i="4"/>
  <c r="F6818" i="4"/>
  <c r="F6817" i="4"/>
  <c r="F6816" i="4"/>
  <c r="F6815" i="4"/>
  <c r="F6814" i="4"/>
  <c r="F6813" i="4"/>
  <c r="F6812" i="4"/>
  <c r="F6811" i="4"/>
  <c r="F6810" i="4"/>
  <c r="F6809" i="4"/>
  <c r="F6808" i="4"/>
  <c r="F6807" i="4"/>
  <c r="F6806" i="4"/>
  <c r="F6805" i="4"/>
  <c r="F6804" i="4"/>
  <c r="F6803" i="4"/>
  <c r="F6802" i="4"/>
  <c r="F6801" i="4"/>
  <c r="F6800" i="4"/>
  <c r="F6799" i="4"/>
  <c r="F6798" i="4"/>
  <c r="F6797" i="4"/>
  <c r="F6796" i="4"/>
  <c r="F6795" i="4"/>
  <c r="F6794" i="4"/>
  <c r="F6793" i="4"/>
  <c r="F6792" i="4"/>
  <c r="F6791" i="4"/>
  <c r="F6790" i="4"/>
  <c r="F6789" i="4"/>
  <c r="F6788" i="4"/>
  <c r="F6787" i="4"/>
  <c r="F6786" i="4"/>
  <c r="F6785" i="4"/>
  <c r="F6784" i="4"/>
  <c r="F6783" i="4"/>
  <c r="F6782" i="4"/>
  <c r="F6781" i="4"/>
  <c r="F6780" i="4"/>
  <c r="F6779" i="4"/>
  <c r="F6778" i="4"/>
  <c r="F6777" i="4"/>
  <c r="F6776" i="4"/>
  <c r="F6775" i="4"/>
  <c r="F6774" i="4"/>
  <c r="F6773" i="4"/>
  <c r="F6772" i="4"/>
  <c r="F6771" i="4"/>
  <c r="F6770" i="4"/>
  <c r="F6769" i="4"/>
  <c r="F6768" i="4"/>
  <c r="F6767" i="4"/>
  <c r="F6766" i="4"/>
  <c r="F6765" i="4"/>
  <c r="F6764" i="4"/>
  <c r="F6763" i="4"/>
  <c r="F6762" i="4"/>
  <c r="F6761" i="4"/>
  <c r="F6760" i="4"/>
  <c r="F6759" i="4"/>
  <c r="F6758" i="4"/>
  <c r="F6757" i="4"/>
  <c r="F6756" i="4"/>
  <c r="F6755" i="4"/>
  <c r="F6754" i="4"/>
  <c r="F6753" i="4"/>
  <c r="F6752" i="4"/>
  <c r="F6751" i="4"/>
  <c r="F6750" i="4"/>
  <c r="F6749" i="4"/>
  <c r="F6748" i="4"/>
  <c r="F6747" i="4"/>
  <c r="F6746" i="4"/>
  <c r="F6745" i="4"/>
  <c r="F6744" i="4"/>
  <c r="F6743" i="4"/>
  <c r="F6742" i="4"/>
  <c r="F6741" i="4"/>
  <c r="F6740" i="4"/>
  <c r="F6739" i="4"/>
  <c r="F6738" i="4"/>
  <c r="F6737" i="4"/>
  <c r="F6736" i="4"/>
  <c r="F6735" i="4"/>
  <c r="F6734" i="4"/>
  <c r="F6733" i="4"/>
  <c r="F6732" i="4"/>
  <c r="F6731" i="4"/>
  <c r="F6730" i="4"/>
  <c r="F6729" i="4"/>
  <c r="F6728" i="4"/>
  <c r="F6727" i="4"/>
  <c r="F6726" i="4"/>
  <c r="F6725" i="4"/>
  <c r="F6724" i="4"/>
  <c r="F6723" i="4"/>
  <c r="F6722" i="4"/>
  <c r="F6721" i="4"/>
  <c r="F6720" i="4"/>
  <c r="F6719" i="4"/>
  <c r="F6718" i="4"/>
  <c r="F6717" i="4"/>
  <c r="F6716" i="4"/>
  <c r="F6715" i="4"/>
  <c r="F6714" i="4"/>
  <c r="F6713" i="4"/>
  <c r="F6712" i="4"/>
  <c r="F6711" i="4"/>
  <c r="F6710" i="4"/>
  <c r="F6709" i="4"/>
  <c r="F6708" i="4"/>
  <c r="F6707" i="4"/>
  <c r="F6706" i="4"/>
  <c r="F6705" i="4"/>
  <c r="F6704" i="4"/>
  <c r="F6703" i="4"/>
  <c r="F6702" i="4"/>
  <c r="F6701" i="4"/>
  <c r="F6700" i="4"/>
  <c r="F6699" i="4"/>
  <c r="F6698" i="4"/>
  <c r="F6697" i="4"/>
  <c r="F6696" i="4"/>
  <c r="F6695" i="4"/>
  <c r="F6694" i="4"/>
  <c r="F6693" i="4"/>
  <c r="F6692" i="4"/>
  <c r="F6691" i="4"/>
  <c r="F6690" i="4"/>
  <c r="F6689" i="4"/>
  <c r="F6688" i="4"/>
  <c r="F6687" i="4"/>
  <c r="F6686" i="4"/>
  <c r="F6685" i="4"/>
  <c r="F6684" i="4"/>
  <c r="F6683" i="4"/>
  <c r="F6682" i="4"/>
  <c r="F6681" i="4"/>
  <c r="F6680" i="4"/>
  <c r="F6679" i="4"/>
  <c r="F6678" i="4"/>
  <c r="F6677" i="4"/>
  <c r="F6676" i="4"/>
  <c r="F6675" i="4"/>
  <c r="F6674" i="4"/>
  <c r="F6673" i="4"/>
  <c r="F6672" i="4"/>
  <c r="F6671" i="4"/>
  <c r="F6670" i="4"/>
  <c r="F6669" i="4"/>
  <c r="F6668" i="4"/>
  <c r="F6667" i="4"/>
  <c r="F6666" i="4"/>
  <c r="F6665" i="4"/>
  <c r="F6664" i="4"/>
  <c r="F6663" i="4"/>
  <c r="F6662" i="4"/>
  <c r="F6661" i="4"/>
  <c r="F6660" i="4"/>
  <c r="F6659" i="4"/>
  <c r="F6658" i="4"/>
  <c r="F6657" i="4"/>
  <c r="F6656" i="4"/>
  <c r="F6655" i="4"/>
  <c r="F6654" i="4"/>
  <c r="F6653" i="4"/>
  <c r="F6652" i="4"/>
  <c r="F6651" i="4"/>
  <c r="F6650" i="4"/>
  <c r="F6649" i="4"/>
  <c r="F6648" i="4"/>
  <c r="F6647" i="4"/>
  <c r="F6646" i="4"/>
  <c r="F6645" i="4"/>
  <c r="F6644" i="4"/>
  <c r="F6643" i="4"/>
  <c r="F6642" i="4"/>
  <c r="F6641" i="4"/>
  <c r="F6640" i="4"/>
  <c r="F6639" i="4"/>
  <c r="F6638" i="4"/>
  <c r="F6637" i="4"/>
  <c r="F6636" i="4"/>
  <c r="F6635" i="4"/>
  <c r="F6634" i="4"/>
  <c r="F6633" i="4"/>
  <c r="F6632" i="4"/>
  <c r="F6631" i="4"/>
  <c r="F6630" i="4"/>
  <c r="F6629" i="4"/>
  <c r="F6628" i="4"/>
  <c r="F6627" i="4"/>
  <c r="F6626" i="4"/>
  <c r="F6625" i="4"/>
  <c r="F6624" i="4"/>
  <c r="F6623" i="4"/>
  <c r="F6622" i="4"/>
  <c r="F6621" i="4"/>
  <c r="F6620" i="4"/>
  <c r="F6619" i="4"/>
  <c r="F6618" i="4"/>
  <c r="F6617" i="4"/>
  <c r="F6616" i="4"/>
  <c r="F6615" i="4"/>
  <c r="F6614" i="4"/>
  <c r="F6613" i="4"/>
  <c r="F6612" i="4"/>
  <c r="F6611" i="4"/>
  <c r="F6610" i="4"/>
  <c r="F6609" i="4"/>
  <c r="F6608" i="4"/>
  <c r="F6607" i="4"/>
  <c r="F6606" i="4"/>
  <c r="F6605" i="4"/>
  <c r="F6604" i="4"/>
  <c r="F6603" i="4"/>
  <c r="F6602" i="4"/>
  <c r="F6601" i="4"/>
  <c r="F6600" i="4"/>
  <c r="F6599" i="4"/>
  <c r="F6598" i="4"/>
  <c r="F6597" i="4"/>
  <c r="F6596" i="4"/>
  <c r="F6595" i="4"/>
  <c r="F6594" i="4"/>
  <c r="F6593" i="4"/>
  <c r="F6592" i="4"/>
  <c r="F6591" i="4"/>
  <c r="F6590" i="4"/>
  <c r="F6589" i="4"/>
  <c r="F6588" i="4"/>
  <c r="F6587" i="4"/>
  <c r="F6586" i="4"/>
  <c r="F6585" i="4"/>
  <c r="F6584" i="4"/>
  <c r="F6583" i="4"/>
  <c r="F6582" i="4"/>
  <c r="F6581" i="4"/>
  <c r="F6580" i="4"/>
  <c r="F6579" i="4"/>
  <c r="F6578" i="4"/>
  <c r="F6577" i="4"/>
  <c r="F6576" i="4"/>
  <c r="F6575" i="4"/>
  <c r="F6574" i="4"/>
  <c r="F6573" i="4"/>
  <c r="F6572" i="4"/>
  <c r="F6571" i="4"/>
  <c r="F6570" i="4"/>
  <c r="F6569" i="4"/>
  <c r="F6568" i="4"/>
  <c r="F6567" i="4"/>
  <c r="F6566" i="4"/>
  <c r="F6565" i="4"/>
  <c r="F6564" i="4"/>
  <c r="F6563" i="4"/>
  <c r="F6562" i="4"/>
  <c r="F6561" i="4"/>
  <c r="F6560" i="4"/>
  <c r="F6559" i="4"/>
  <c r="F6558" i="4"/>
  <c r="F6557" i="4"/>
  <c r="F6556" i="4"/>
  <c r="F6555" i="4"/>
  <c r="F6554" i="4"/>
  <c r="F6553" i="4"/>
  <c r="F6552" i="4"/>
  <c r="F6551" i="4"/>
  <c r="F6550" i="4"/>
  <c r="F6549" i="4"/>
  <c r="F6548" i="4"/>
  <c r="F6547" i="4"/>
  <c r="F6546" i="4"/>
  <c r="F6545" i="4"/>
  <c r="F6544" i="4"/>
  <c r="F6543" i="4"/>
  <c r="F6542" i="4"/>
  <c r="F6541" i="4"/>
  <c r="F6540" i="4"/>
  <c r="F6539" i="4"/>
  <c r="F6538" i="4"/>
  <c r="F6537" i="4"/>
  <c r="F6536" i="4"/>
  <c r="F6535" i="4"/>
  <c r="F6534" i="4"/>
  <c r="F6533" i="4"/>
  <c r="F6532" i="4"/>
  <c r="F6531" i="4"/>
  <c r="F6530" i="4"/>
  <c r="F6529" i="4"/>
  <c r="F6528" i="4"/>
  <c r="F6527" i="4"/>
  <c r="F6526" i="4"/>
  <c r="F6525" i="4"/>
  <c r="F6524" i="4"/>
  <c r="F6523" i="4"/>
  <c r="F6522" i="4"/>
  <c r="F6521" i="4"/>
  <c r="F6520" i="4"/>
  <c r="F6519" i="4"/>
  <c r="F6518" i="4"/>
  <c r="F6517" i="4"/>
  <c r="F6516" i="4"/>
  <c r="F6515" i="4"/>
  <c r="F6514" i="4"/>
  <c r="F6513" i="4"/>
  <c r="F6512" i="4"/>
  <c r="F6511" i="4"/>
  <c r="F6510" i="4"/>
  <c r="F6509" i="4"/>
  <c r="F6508" i="4"/>
  <c r="F6507" i="4"/>
  <c r="F6506" i="4"/>
  <c r="F6505" i="4"/>
  <c r="F6504" i="4"/>
  <c r="F6503" i="4"/>
  <c r="F6502" i="4"/>
  <c r="F6501" i="4"/>
  <c r="F6500" i="4"/>
  <c r="F6499" i="4"/>
  <c r="F6498" i="4"/>
  <c r="F6497" i="4"/>
  <c r="F6496" i="4"/>
  <c r="F6495" i="4"/>
  <c r="F6494" i="4"/>
  <c r="F6493" i="4"/>
  <c r="F6492" i="4"/>
  <c r="F6491" i="4"/>
  <c r="F6490" i="4"/>
  <c r="F6489" i="4"/>
  <c r="F6488" i="4"/>
  <c r="F6487" i="4"/>
  <c r="F6486" i="4"/>
  <c r="F6485" i="4"/>
  <c r="F6484" i="4"/>
  <c r="F6483" i="4"/>
  <c r="F6482" i="4"/>
  <c r="F6481" i="4"/>
  <c r="F6480" i="4"/>
  <c r="F6479" i="4"/>
  <c r="F6478" i="4"/>
  <c r="F6477" i="4"/>
  <c r="F6476" i="4"/>
  <c r="F6475" i="4"/>
  <c r="F6474" i="4"/>
  <c r="F6473" i="4"/>
  <c r="F6472" i="4"/>
  <c r="F6471" i="4"/>
  <c r="F6470" i="4"/>
  <c r="F6469" i="4"/>
  <c r="F6468" i="4"/>
  <c r="F6467" i="4"/>
  <c r="F6466" i="4"/>
  <c r="F6465" i="4"/>
  <c r="F6464" i="4"/>
  <c r="F6463" i="4"/>
  <c r="F6462" i="4"/>
  <c r="F6461" i="4"/>
  <c r="F6460" i="4"/>
  <c r="F6459" i="4"/>
  <c r="F6458" i="4"/>
  <c r="F6457" i="4"/>
  <c r="F6456" i="4"/>
  <c r="F6455" i="4"/>
  <c r="F6454" i="4"/>
  <c r="F6453" i="4"/>
  <c r="F6452" i="4"/>
  <c r="F6451" i="4"/>
  <c r="F6450" i="4"/>
  <c r="F6449" i="4"/>
  <c r="F6448" i="4"/>
  <c r="F6447" i="4"/>
  <c r="F6446" i="4"/>
  <c r="F6445" i="4"/>
  <c r="F6444" i="4"/>
  <c r="F6443" i="4"/>
  <c r="F6442" i="4"/>
  <c r="F6441" i="4"/>
  <c r="F6440" i="4"/>
  <c r="F6439" i="4"/>
  <c r="F6438" i="4"/>
  <c r="F6437" i="4"/>
  <c r="F6436" i="4"/>
  <c r="F6435" i="4"/>
  <c r="F6434" i="4"/>
  <c r="F6433" i="4"/>
  <c r="F6432" i="4"/>
  <c r="F6431" i="4"/>
  <c r="F6430" i="4"/>
  <c r="F6429" i="4"/>
  <c r="F6428" i="4"/>
  <c r="F6427" i="4"/>
  <c r="F6426" i="4"/>
  <c r="F6425" i="4"/>
  <c r="F6424" i="4"/>
  <c r="F6423" i="4"/>
  <c r="F6422" i="4"/>
  <c r="F6421" i="4"/>
  <c r="F6420" i="4"/>
  <c r="F6419" i="4"/>
  <c r="F6418" i="4"/>
  <c r="F6417" i="4"/>
  <c r="F6416" i="4"/>
  <c r="F6415" i="4"/>
  <c r="F6414" i="4"/>
  <c r="F6413" i="4"/>
  <c r="F6412" i="4"/>
  <c r="F6411" i="4"/>
  <c r="F6410" i="4"/>
  <c r="F6409" i="4"/>
  <c r="F6408" i="4"/>
  <c r="F6407" i="4"/>
  <c r="F6406" i="4"/>
  <c r="F6405" i="4"/>
  <c r="F6404" i="4"/>
  <c r="F6403" i="4"/>
  <c r="F6402" i="4"/>
  <c r="F6401" i="4"/>
  <c r="F6400" i="4"/>
  <c r="F6399" i="4"/>
  <c r="F6398" i="4"/>
  <c r="F6397" i="4"/>
  <c r="F6396" i="4"/>
  <c r="F6395" i="4"/>
  <c r="F6394" i="4"/>
  <c r="F6393" i="4"/>
  <c r="F6392" i="4"/>
  <c r="F6391" i="4"/>
  <c r="F6390" i="4"/>
  <c r="F6389" i="4"/>
  <c r="F6388" i="4"/>
  <c r="F6387" i="4"/>
  <c r="F6386" i="4"/>
  <c r="F6385" i="4"/>
  <c r="F6384" i="4"/>
  <c r="F6383" i="4"/>
  <c r="F6382" i="4"/>
  <c r="F6381" i="4"/>
  <c r="F6380" i="4"/>
  <c r="F6379" i="4"/>
  <c r="F6378" i="4"/>
  <c r="F6377" i="4"/>
  <c r="F6376" i="4"/>
  <c r="F6375" i="4"/>
  <c r="F6374" i="4"/>
  <c r="F6373" i="4"/>
  <c r="F6372" i="4"/>
  <c r="F6371" i="4"/>
  <c r="F6370" i="4"/>
  <c r="F6369" i="4"/>
  <c r="F6368" i="4"/>
  <c r="F6367" i="4"/>
  <c r="F6366" i="4"/>
  <c r="F6365" i="4"/>
  <c r="F6364" i="4"/>
  <c r="F6363" i="4"/>
  <c r="F6362" i="4"/>
  <c r="F6361" i="4"/>
  <c r="F6360" i="4"/>
  <c r="F6359" i="4"/>
  <c r="F6358" i="4"/>
  <c r="F6357" i="4"/>
  <c r="F6356" i="4"/>
  <c r="F6355" i="4"/>
  <c r="F6354" i="4"/>
  <c r="F6353" i="4"/>
  <c r="F6352" i="4"/>
  <c r="F6351" i="4"/>
  <c r="F6350" i="4"/>
  <c r="F6349" i="4"/>
  <c r="F6348" i="4"/>
  <c r="F6347" i="4"/>
  <c r="F6346" i="4"/>
  <c r="F6345" i="4"/>
  <c r="F6344" i="4"/>
  <c r="F6343" i="4"/>
  <c r="F6342" i="4"/>
  <c r="F6341" i="4"/>
  <c r="F6340" i="4"/>
  <c r="F6339" i="4"/>
  <c r="F6338" i="4"/>
  <c r="F6337" i="4"/>
  <c r="F6336" i="4"/>
  <c r="F6335" i="4"/>
  <c r="F6334" i="4"/>
  <c r="F6333" i="4"/>
  <c r="F6332" i="4"/>
  <c r="F6331" i="4"/>
  <c r="F6330" i="4"/>
  <c r="F6329" i="4"/>
  <c r="F6328" i="4"/>
  <c r="F6327" i="4"/>
  <c r="F6326" i="4"/>
  <c r="F6325" i="4"/>
  <c r="F6324" i="4"/>
  <c r="F6323" i="4"/>
  <c r="F6322" i="4"/>
  <c r="F6321" i="4"/>
  <c r="F6320" i="4"/>
  <c r="F6319" i="4"/>
  <c r="F6318" i="4"/>
  <c r="F6317" i="4"/>
  <c r="F6316" i="4"/>
  <c r="F6315" i="4"/>
  <c r="F6314" i="4"/>
  <c r="F6313" i="4"/>
  <c r="F6312" i="4"/>
  <c r="F6311" i="4"/>
  <c r="F6310" i="4"/>
  <c r="F6309" i="4"/>
  <c r="F6308" i="4"/>
  <c r="F6307" i="4"/>
  <c r="F6306" i="4"/>
  <c r="F6305" i="4"/>
  <c r="F6304" i="4"/>
  <c r="F6303" i="4"/>
  <c r="F6302" i="4"/>
  <c r="F6301" i="4"/>
  <c r="F6300" i="4"/>
  <c r="F6299" i="4"/>
  <c r="F6298" i="4"/>
  <c r="F6297" i="4"/>
  <c r="F6296" i="4"/>
  <c r="F6295" i="4"/>
  <c r="F6294" i="4"/>
  <c r="F6293" i="4"/>
  <c r="F6292" i="4"/>
  <c r="F6291" i="4"/>
  <c r="F6290" i="4"/>
  <c r="F6289" i="4"/>
  <c r="F6288" i="4"/>
  <c r="F6287" i="4"/>
  <c r="F6286" i="4"/>
  <c r="F6285" i="4"/>
  <c r="F6284" i="4"/>
  <c r="F6283" i="4"/>
  <c r="F6282" i="4"/>
  <c r="F6281" i="4"/>
  <c r="F6280" i="4"/>
  <c r="F6279" i="4"/>
  <c r="F6278" i="4"/>
  <c r="F6277" i="4"/>
  <c r="F6276" i="4"/>
  <c r="F6275" i="4"/>
  <c r="F6274" i="4"/>
  <c r="F6273" i="4"/>
  <c r="F6272" i="4"/>
  <c r="F6271" i="4"/>
  <c r="F6270" i="4"/>
  <c r="F6269" i="4"/>
  <c r="F6268" i="4"/>
  <c r="F6267" i="4"/>
  <c r="F6266" i="4"/>
  <c r="F6265" i="4"/>
  <c r="F6264" i="4"/>
  <c r="F6263" i="4"/>
  <c r="F6262" i="4"/>
  <c r="F6261" i="4"/>
  <c r="F6260" i="4"/>
  <c r="F6259" i="4"/>
  <c r="F6258" i="4"/>
  <c r="F6257" i="4"/>
  <c r="F6256" i="4"/>
  <c r="F6255" i="4"/>
  <c r="F6254" i="4"/>
  <c r="F6253" i="4"/>
  <c r="F6252" i="4"/>
  <c r="F6251" i="4"/>
  <c r="F6250" i="4"/>
  <c r="F6249" i="4"/>
  <c r="F6248" i="4"/>
  <c r="F6247" i="4"/>
  <c r="F6246" i="4"/>
  <c r="F6245" i="4"/>
  <c r="F6244" i="4"/>
  <c r="F6243" i="4"/>
  <c r="F6242" i="4"/>
  <c r="F6241" i="4"/>
  <c r="F6240" i="4"/>
  <c r="F6239" i="4"/>
  <c r="F6238" i="4"/>
  <c r="F6237" i="4"/>
  <c r="F6236" i="4"/>
  <c r="F6235" i="4"/>
  <c r="F6234" i="4"/>
  <c r="F6233" i="4"/>
  <c r="F6232" i="4"/>
  <c r="F6231" i="4"/>
  <c r="F6230" i="4"/>
  <c r="F6229" i="4"/>
  <c r="F6228" i="4"/>
  <c r="F6227" i="4"/>
  <c r="F6226" i="4"/>
  <c r="F6225" i="4"/>
  <c r="F6224" i="4"/>
  <c r="F6223" i="4"/>
  <c r="F6222" i="4"/>
  <c r="F6221" i="4"/>
  <c r="F6220" i="4"/>
  <c r="F6219" i="4"/>
  <c r="F6218" i="4"/>
  <c r="F6217" i="4"/>
  <c r="F6216" i="4"/>
  <c r="F6215" i="4"/>
  <c r="F6214" i="4"/>
  <c r="F6213" i="4"/>
  <c r="F6212" i="4"/>
  <c r="F6211" i="4"/>
  <c r="F6210" i="4"/>
  <c r="F6209" i="4"/>
  <c r="F6208" i="4"/>
  <c r="F6207" i="4"/>
  <c r="F6206" i="4"/>
  <c r="F6205" i="4"/>
  <c r="F6204" i="4"/>
  <c r="F6203" i="4"/>
  <c r="F6202" i="4"/>
  <c r="F6201" i="4"/>
  <c r="F6200" i="4"/>
  <c r="F6199" i="4"/>
  <c r="F6198" i="4"/>
  <c r="F6197" i="4"/>
  <c r="F6196" i="4"/>
  <c r="F6195" i="4"/>
  <c r="F6194" i="4"/>
  <c r="F6193" i="4"/>
  <c r="F6192" i="4"/>
  <c r="F6191" i="4"/>
  <c r="F6190" i="4"/>
  <c r="F6189" i="4"/>
  <c r="F6188" i="4"/>
  <c r="F6187" i="4"/>
  <c r="F6186" i="4"/>
  <c r="F6185" i="4"/>
  <c r="F6184" i="4"/>
  <c r="F6183" i="4"/>
  <c r="F6182" i="4"/>
  <c r="F6181" i="4"/>
  <c r="F6180" i="4"/>
  <c r="F6179" i="4"/>
  <c r="F6178" i="4"/>
  <c r="F6177" i="4"/>
  <c r="F6176" i="4"/>
  <c r="F6175" i="4"/>
  <c r="F6174" i="4"/>
  <c r="F6173" i="4"/>
  <c r="F6172" i="4"/>
  <c r="F6171" i="4"/>
  <c r="F6170" i="4"/>
  <c r="F6169" i="4"/>
  <c r="F6168" i="4"/>
  <c r="F6167" i="4"/>
  <c r="F6166" i="4"/>
  <c r="F6165" i="4"/>
  <c r="F6164" i="4"/>
  <c r="F6163" i="4"/>
  <c r="F6162" i="4"/>
  <c r="F6161" i="4"/>
  <c r="F6160" i="4"/>
  <c r="F6159" i="4"/>
  <c r="F6158" i="4"/>
  <c r="F6157" i="4"/>
  <c r="F6156" i="4"/>
  <c r="F6155" i="4"/>
  <c r="F6154" i="4"/>
  <c r="F6153" i="4"/>
  <c r="F6152" i="4"/>
  <c r="F6151" i="4"/>
  <c r="F6150" i="4"/>
  <c r="F6149" i="4"/>
  <c r="F6148" i="4"/>
  <c r="F6147" i="4"/>
  <c r="F6146" i="4"/>
  <c r="F6145" i="4"/>
  <c r="F6144" i="4"/>
  <c r="F6143" i="4"/>
  <c r="F6142" i="4"/>
  <c r="F6141" i="4"/>
  <c r="F6140" i="4"/>
  <c r="F6139" i="4"/>
  <c r="F6138" i="4"/>
  <c r="F6137" i="4"/>
  <c r="F6136" i="4"/>
  <c r="F6135" i="4"/>
  <c r="F6134" i="4"/>
  <c r="F6133" i="4"/>
  <c r="F6132" i="4"/>
  <c r="F6131" i="4"/>
  <c r="F6130" i="4"/>
  <c r="F6129" i="4"/>
  <c r="F6128" i="4"/>
  <c r="F6127" i="4"/>
  <c r="F6126" i="4"/>
  <c r="F6125" i="4"/>
  <c r="F6124" i="4"/>
  <c r="F6123" i="4"/>
  <c r="F6122" i="4"/>
  <c r="F6121" i="4"/>
  <c r="F6120" i="4"/>
  <c r="F6119" i="4"/>
  <c r="F6118" i="4"/>
  <c r="F6117" i="4"/>
  <c r="F6116" i="4"/>
  <c r="F6115" i="4"/>
  <c r="F6114" i="4"/>
  <c r="F6113" i="4"/>
  <c r="F6112" i="4"/>
  <c r="F6111" i="4"/>
  <c r="F6110" i="4"/>
  <c r="F6109" i="4"/>
  <c r="F6108" i="4"/>
  <c r="F6107" i="4"/>
  <c r="F6106" i="4"/>
  <c r="F6105" i="4"/>
  <c r="F6104" i="4"/>
  <c r="F6103" i="4"/>
  <c r="F6102" i="4"/>
  <c r="F6101" i="4"/>
  <c r="F6100" i="4"/>
  <c r="F6099" i="4"/>
  <c r="F6098" i="4"/>
  <c r="F6097" i="4"/>
  <c r="F6096" i="4"/>
  <c r="F6095" i="4"/>
  <c r="F6094" i="4"/>
  <c r="F6093" i="4"/>
  <c r="F6092" i="4"/>
  <c r="F6091" i="4"/>
  <c r="F6090" i="4"/>
  <c r="F6089" i="4"/>
  <c r="F6088" i="4"/>
  <c r="F6087" i="4"/>
  <c r="F6086" i="4"/>
  <c r="F6085" i="4"/>
  <c r="F6084" i="4"/>
  <c r="F6083" i="4"/>
  <c r="F6082" i="4"/>
  <c r="F6081" i="4"/>
  <c r="F6080" i="4"/>
  <c r="F6079" i="4"/>
  <c r="F6078" i="4"/>
  <c r="F6077" i="4"/>
  <c r="F6076" i="4"/>
  <c r="F6075" i="4"/>
  <c r="F6074" i="4"/>
  <c r="F6073" i="4"/>
  <c r="F6072" i="4"/>
  <c r="F6071" i="4"/>
  <c r="F6070" i="4"/>
  <c r="F6069" i="4"/>
  <c r="F6068" i="4"/>
  <c r="F6067" i="4"/>
  <c r="F6066" i="4"/>
  <c r="F6065" i="4"/>
  <c r="F6064" i="4"/>
  <c r="F6063" i="4"/>
  <c r="F6062" i="4"/>
  <c r="F6061" i="4"/>
  <c r="F6060" i="4"/>
  <c r="F6059" i="4"/>
  <c r="F6058" i="4"/>
  <c r="F6057" i="4"/>
  <c r="F6056" i="4"/>
  <c r="F6055" i="4"/>
  <c r="F6054" i="4"/>
  <c r="F6053" i="4"/>
  <c r="F6052" i="4"/>
  <c r="F6051" i="4"/>
  <c r="F6050" i="4"/>
  <c r="F6049" i="4"/>
  <c r="F6048" i="4"/>
  <c r="F6047" i="4"/>
  <c r="F6046" i="4"/>
  <c r="F6045" i="4"/>
  <c r="F6044" i="4"/>
  <c r="F6043" i="4"/>
  <c r="F6042" i="4"/>
  <c r="F6041" i="4"/>
  <c r="F6040" i="4"/>
  <c r="F6039" i="4"/>
  <c r="F6038" i="4"/>
  <c r="F6037" i="4"/>
  <c r="F6036" i="4"/>
  <c r="F6035" i="4"/>
  <c r="F6034" i="4"/>
  <c r="F6033" i="4"/>
  <c r="F6032" i="4"/>
  <c r="F6031" i="4"/>
  <c r="F6030" i="4"/>
  <c r="F6029" i="4"/>
  <c r="F6028" i="4"/>
  <c r="F6027" i="4"/>
  <c r="F6026" i="4"/>
  <c r="F6025" i="4"/>
  <c r="F6024" i="4"/>
  <c r="F6023" i="4"/>
  <c r="F6022" i="4"/>
  <c r="F6021" i="4"/>
  <c r="F6020" i="4"/>
  <c r="F6019" i="4"/>
  <c r="F6018" i="4"/>
  <c r="F6017" i="4"/>
  <c r="F6016" i="4"/>
  <c r="F6015" i="4"/>
  <c r="F6014" i="4"/>
  <c r="F6013" i="4"/>
  <c r="F6012" i="4"/>
  <c r="F6011" i="4"/>
  <c r="F6010" i="4"/>
  <c r="F6009" i="4"/>
  <c r="F6008" i="4"/>
  <c r="F6007" i="4"/>
  <c r="F6006" i="4"/>
  <c r="F6005" i="4"/>
  <c r="F6004" i="4"/>
  <c r="F6003" i="4"/>
  <c r="F6002" i="4"/>
  <c r="F6001" i="4"/>
  <c r="F6000" i="4"/>
  <c r="F5999" i="4"/>
  <c r="F5998" i="4"/>
  <c r="F5997" i="4"/>
  <c r="F5996" i="4"/>
  <c r="F5995" i="4"/>
  <c r="F5994" i="4"/>
  <c r="F5993" i="4"/>
  <c r="F5992" i="4"/>
  <c r="F5991" i="4"/>
  <c r="F5990" i="4"/>
  <c r="F5989" i="4"/>
  <c r="F5988" i="4"/>
  <c r="F5987" i="4"/>
  <c r="F5986" i="4"/>
  <c r="F5985" i="4"/>
  <c r="F5984" i="4"/>
  <c r="F5983" i="4"/>
  <c r="F5982" i="4"/>
  <c r="F5981" i="4"/>
  <c r="F5980" i="4"/>
  <c r="F5979" i="4"/>
  <c r="F5978" i="4"/>
  <c r="F5977" i="4"/>
  <c r="F5976" i="4"/>
  <c r="F5975" i="4"/>
  <c r="F5974" i="4"/>
  <c r="F5973" i="4"/>
  <c r="F5972" i="4"/>
  <c r="F5971" i="4"/>
  <c r="F5970" i="4"/>
  <c r="F5969" i="4"/>
  <c r="F5968" i="4"/>
  <c r="F5967" i="4"/>
  <c r="F5966" i="4"/>
  <c r="F5965" i="4"/>
  <c r="F5964" i="4"/>
  <c r="F5963" i="4"/>
  <c r="F5962" i="4"/>
  <c r="F5961" i="4"/>
  <c r="F5960" i="4"/>
  <c r="F5959" i="4"/>
  <c r="F5958" i="4"/>
  <c r="F5957" i="4"/>
  <c r="F5956" i="4"/>
  <c r="F5955" i="4"/>
  <c r="F5954" i="4"/>
  <c r="F5953" i="4"/>
  <c r="F5952" i="4"/>
  <c r="F5951" i="4"/>
  <c r="F5950" i="4"/>
  <c r="F5949" i="4"/>
  <c r="F5948" i="4"/>
  <c r="F5947" i="4"/>
  <c r="F5946" i="4"/>
  <c r="F5945" i="4"/>
  <c r="F5944" i="4"/>
  <c r="F5943" i="4"/>
  <c r="F5942" i="4"/>
  <c r="F5941" i="4"/>
  <c r="F5940" i="4"/>
  <c r="F5939" i="4"/>
  <c r="F5938" i="4"/>
  <c r="F5937" i="4"/>
  <c r="F5936" i="4"/>
  <c r="F5935" i="4"/>
  <c r="F5934" i="4"/>
  <c r="F5933" i="4"/>
  <c r="F5932" i="4"/>
  <c r="F5931" i="4"/>
  <c r="F5930" i="4"/>
  <c r="F5929" i="4"/>
  <c r="F5928" i="4"/>
  <c r="F5927" i="4"/>
  <c r="F5926" i="4"/>
  <c r="F5925" i="4"/>
  <c r="F5924" i="4"/>
  <c r="F5923" i="4"/>
  <c r="F5922" i="4"/>
  <c r="F5921" i="4"/>
  <c r="F5920" i="4"/>
  <c r="F5919" i="4"/>
  <c r="F5918" i="4"/>
  <c r="F5917" i="4"/>
  <c r="F5916" i="4"/>
  <c r="F5915" i="4"/>
  <c r="F5914" i="4"/>
  <c r="F5913" i="4"/>
  <c r="F5912" i="4"/>
  <c r="F5911" i="4"/>
  <c r="F5910" i="4"/>
  <c r="F5909" i="4"/>
  <c r="F5908" i="4"/>
  <c r="F5907" i="4"/>
  <c r="F5906" i="4"/>
  <c r="F5905" i="4"/>
  <c r="F5904" i="4"/>
  <c r="F5903" i="4"/>
  <c r="F5902" i="4"/>
  <c r="F5901" i="4"/>
  <c r="F5900" i="4"/>
  <c r="F5899" i="4"/>
  <c r="F5898" i="4"/>
  <c r="F5897" i="4"/>
  <c r="F5896" i="4"/>
  <c r="F5895" i="4"/>
  <c r="F5894" i="4"/>
  <c r="F5893" i="4"/>
  <c r="F5892" i="4"/>
  <c r="F5891" i="4"/>
  <c r="F5890" i="4"/>
  <c r="F5889" i="4"/>
  <c r="F5888" i="4"/>
  <c r="F5887" i="4"/>
  <c r="F5886" i="4"/>
  <c r="F5885" i="4"/>
  <c r="F5884" i="4"/>
  <c r="F5883" i="4"/>
  <c r="F5882" i="4"/>
  <c r="F5881" i="4"/>
  <c r="F5880" i="4"/>
  <c r="F5879" i="4"/>
  <c r="F5878" i="4"/>
  <c r="F5877" i="4"/>
  <c r="F5876" i="4"/>
  <c r="F5875" i="4"/>
  <c r="F5874" i="4"/>
  <c r="F5873" i="4"/>
  <c r="F5872" i="4"/>
  <c r="F5871" i="4"/>
  <c r="F5870" i="4"/>
  <c r="F5869" i="4"/>
  <c r="F5868" i="4"/>
  <c r="F5867" i="4"/>
  <c r="F5866" i="4"/>
  <c r="F5865" i="4"/>
  <c r="F5864" i="4"/>
  <c r="F5863" i="4"/>
  <c r="F5862" i="4"/>
  <c r="F5861" i="4"/>
  <c r="F5860" i="4"/>
  <c r="F5859" i="4"/>
  <c r="F5858" i="4"/>
  <c r="F5857" i="4"/>
  <c r="F5856" i="4"/>
  <c r="F5855" i="4"/>
  <c r="F5854" i="4"/>
  <c r="F5853" i="4"/>
  <c r="F5852" i="4"/>
  <c r="F5851" i="4"/>
  <c r="F5850" i="4"/>
  <c r="F5849" i="4"/>
  <c r="F5848" i="4"/>
  <c r="F5847" i="4"/>
  <c r="F5846" i="4"/>
  <c r="F5845" i="4"/>
  <c r="F5844" i="4"/>
  <c r="F5843" i="4"/>
  <c r="F5842" i="4"/>
  <c r="F5841" i="4"/>
  <c r="F5840" i="4"/>
  <c r="F5839" i="4"/>
  <c r="F5838" i="4"/>
  <c r="F5837" i="4"/>
  <c r="F5836" i="4"/>
  <c r="F5835" i="4"/>
  <c r="F5834" i="4"/>
  <c r="F5833" i="4"/>
  <c r="F5832" i="4"/>
  <c r="F5831" i="4"/>
  <c r="F5830" i="4"/>
  <c r="F5829" i="4"/>
  <c r="F5828" i="4"/>
  <c r="F5827" i="4"/>
  <c r="F5826" i="4"/>
  <c r="F5825" i="4"/>
  <c r="F5824" i="4"/>
  <c r="F5823" i="4"/>
  <c r="F5822" i="4"/>
  <c r="F5821" i="4"/>
  <c r="F5820" i="4"/>
  <c r="F5819" i="4"/>
  <c r="F5818" i="4"/>
  <c r="F5817" i="4"/>
  <c r="F5816" i="4"/>
  <c r="F5815" i="4"/>
  <c r="F5814" i="4"/>
  <c r="F5813" i="4"/>
  <c r="F5812" i="4"/>
  <c r="F5811" i="4"/>
  <c r="F5810" i="4"/>
  <c r="F5809" i="4"/>
  <c r="F5808" i="4"/>
  <c r="F5807" i="4"/>
  <c r="F5806" i="4"/>
  <c r="F5805" i="4"/>
  <c r="F5804" i="4"/>
  <c r="F5803" i="4"/>
  <c r="F5802" i="4"/>
  <c r="F5801" i="4"/>
  <c r="F5800" i="4"/>
  <c r="F5799" i="4"/>
  <c r="F5798" i="4"/>
  <c r="F5797" i="4"/>
  <c r="F5796" i="4"/>
  <c r="F5795" i="4"/>
  <c r="F5794" i="4"/>
  <c r="F5793" i="4"/>
  <c r="F5792" i="4"/>
  <c r="F5791" i="4"/>
  <c r="F5790" i="4"/>
  <c r="F5789" i="4"/>
  <c r="F5788" i="4"/>
  <c r="F5787" i="4"/>
  <c r="F5786" i="4"/>
  <c r="F5785" i="4"/>
  <c r="F5784" i="4"/>
  <c r="F5783" i="4"/>
  <c r="F5782" i="4"/>
  <c r="F5781" i="4"/>
  <c r="F5780" i="4"/>
  <c r="F5779" i="4"/>
  <c r="F5778" i="4"/>
  <c r="F5777" i="4"/>
  <c r="F5776" i="4"/>
  <c r="F5775" i="4"/>
  <c r="F5774" i="4"/>
  <c r="F5773" i="4"/>
  <c r="F5772" i="4"/>
  <c r="F5771" i="4"/>
  <c r="F5770" i="4"/>
  <c r="F5769" i="4"/>
  <c r="F5768" i="4"/>
  <c r="F5767" i="4"/>
  <c r="F5766" i="4"/>
  <c r="F5765" i="4"/>
  <c r="F5764" i="4"/>
  <c r="F5763" i="4"/>
  <c r="F5762" i="4"/>
  <c r="F5761" i="4"/>
  <c r="F5760" i="4"/>
  <c r="F5759" i="4"/>
  <c r="F5758" i="4"/>
  <c r="F5757" i="4"/>
  <c r="F5756" i="4"/>
  <c r="F5755" i="4"/>
  <c r="F5754" i="4"/>
  <c r="F5753" i="4"/>
  <c r="F5752" i="4"/>
  <c r="F5751" i="4"/>
  <c r="F5750" i="4"/>
  <c r="F5749" i="4"/>
  <c r="F5748" i="4"/>
  <c r="F5747" i="4"/>
  <c r="F5746" i="4"/>
  <c r="F5745" i="4"/>
  <c r="F5744" i="4"/>
  <c r="F5743" i="4"/>
  <c r="F5742" i="4"/>
  <c r="F5741" i="4"/>
  <c r="F5740" i="4"/>
  <c r="F5739" i="4"/>
  <c r="F5738" i="4"/>
  <c r="F5737" i="4"/>
  <c r="F5736" i="4"/>
  <c r="F5735" i="4"/>
  <c r="F5734" i="4"/>
  <c r="F5733" i="4"/>
  <c r="F5732" i="4"/>
  <c r="F5731" i="4"/>
  <c r="F5730" i="4"/>
  <c r="F5729" i="4"/>
  <c r="F5728" i="4"/>
  <c r="F5727" i="4"/>
  <c r="F5726" i="4"/>
  <c r="F5725" i="4"/>
  <c r="F5724" i="4"/>
  <c r="F5723" i="4"/>
  <c r="F5722" i="4"/>
  <c r="F5721" i="4"/>
  <c r="F5720" i="4"/>
  <c r="F5719" i="4"/>
  <c r="F5718" i="4"/>
  <c r="F5717" i="4"/>
  <c r="F5716" i="4"/>
  <c r="F5715" i="4"/>
  <c r="F5714" i="4"/>
  <c r="F5713" i="4"/>
  <c r="F5712" i="4"/>
  <c r="F5711" i="4"/>
  <c r="F5710" i="4"/>
  <c r="F5709" i="4"/>
  <c r="F5708" i="4"/>
  <c r="F5707" i="4"/>
  <c r="F5706" i="4"/>
  <c r="F5705" i="4"/>
  <c r="F5704" i="4"/>
  <c r="F5703" i="4"/>
  <c r="F5702" i="4"/>
  <c r="F5701" i="4"/>
  <c r="F5700" i="4"/>
  <c r="F5699" i="4"/>
  <c r="F5698" i="4"/>
  <c r="F5697" i="4"/>
  <c r="F5696" i="4"/>
  <c r="F5695" i="4"/>
  <c r="F5694" i="4"/>
  <c r="F5693" i="4"/>
  <c r="F5692" i="4"/>
  <c r="F5691" i="4"/>
  <c r="F5690" i="4"/>
  <c r="F5689" i="4"/>
  <c r="F5688" i="4"/>
  <c r="F5687" i="4"/>
  <c r="F5686" i="4"/>
  <c r="F5685" i="4"/>
  <c r="F5684" i="4"/>
  <c r="F5683" i="4"/>
  <c r="F5682" i="4"/>
  <c r="F5681" i="4"/>
  <c r="F5680" i="4"/>
  <c r="F5679" i="4"/>
  <c r="F5678" i="4"/>
  <c r="F5677" i="4"/>
  <c r="F5676" i="4"/>
  <c r="F5675" i="4"/>
  <c r="F5674" i="4"/>
  <c r="F5673" i="4"/>
  <c r="F5672" i="4"/>
  <c r="F5671" i="4"/>
  <c r="F5670" i="4"/>
  <c r="F5669" i="4"/>
  <c r="F5668" i="4"/>
  <c r="F5667" i="4"/>
  <c r="F5666" i="4"/>
  <c r="F5665" i="4"/>
  <c r="F5664" i="4"/>
  <c r="F5663" i="4"/>
  <c r="F5662" i="4"/>
  <c r="F5661" i="4"/>
  <c r="F5660" i="4"/>
  <c r="F5659" i="4"/>
  <c r="F5658" i="4"/>
  <c r="F5657" i="4"/>
  <c r="F5656" i="4"/>
  <c r="F5655" i="4"/>
  <c r="F5654" i="4"/>
  <c r="F5653" i="4"/>
  <c r="F5652" i="4"/>
  <c r="F5651" i="4"/>
  <c r="F5650" i="4"/>
  <c r="F5649" i="4"/>
  <c r="F5648" i="4"/>
  <c r="F5647" i="4"/>
  <c r="F5646" i="4"/>
  <c r="F5645" i="4"/>
  <c r="F5644" i="4"/>
  <c r="F5643" i="4"/>
  <c r="F5642" i="4"/>
  <c r="F5641" i="4"/>
  <c r="F5640" i="4"/>
  <c r="F5639" i="4"/>
  <c r="F5638" i="4"/>
  <c r="F5637" i="4"/>
  <c r="F5636" i="4"/>
  <c r="F5635" i="4"/>
  <c r="F5634" i="4"/>
  <c r="F5633" i="4"/>
  <c r="F5632" i="4"/>
  <c r="F5631" i="4"/>
  <c r="F5630" i="4"/>
  <c r="F5629" i="4"/>
  <c r="F5628" i="4"/>
  <c r="F5627" i="4"/>
  <c r="F5626" i="4"/>
  <c r="F5625" i="4"/>
  <c r="F5624" i="4"/>
  <c r="F5623" i="4"/>
  <c r="F5622" i="4"/>
  <c r="F5621" i="4"/>
  <c r="F5620" i="4"/>
  <c r="F5619" i="4"/>
  <c r="F5618" i="4"/>
  <c r="F5617" i="4"/>
  <c r="F5616" i="4"/>
  <c r="F5615" i="4"/>
  <c r="F5614" i="4"/>
  <c r="F5613" i="4"/>
  <c r="F5612" i="4"/>
  <c r="F5611" i="4"/>
  <c r="F5610" i="4"/>
  <c r="F5609" i="4"/>
  <c r="F5608" i="4"/>
  <c r="F5607" i="4"/>
  <c r="F5606" i="4"/>
  <c r="F5605" i="4"/>
  <c r="F5604" i="4"/>
  <c r="F5603" i="4"/>
  <c r="F5602" i="4"/>
  <c r="F5601" i="4"/>
  <c r="F5600" i="4"/>
  <c r="F5599" i="4"/>
  <c r="F5598" i="4"/>
  <c r="F5597" i="4"/>
  <c r="F5596" i="4"/>
  <c r="F5595" i="4"/>
  <c r="F5594" i="4"/>
  <c r="F5593" i="4"/>
  <c r="F5592" i="4"/>
  <c r="F5591" i="4"/>
  <c r="F5590" i="4"/>
  <c r="F5589" i="4"/>
  <c r="F5588" i="4"/>
  <c r="F5587" i="4"/>
  <c r="F5586" i="4"/>
  <c r="F5585" i="4"/>
  <c r="F5584" i="4"/>
  <c r="F5583" i="4"/>
  <c r="F5582" i="4"/>
  <c r="F5581" i="4"/>
  <c r="F5580" i="4"/>
  <c r="F5579" i="4"/>
  <c r="F5578" i="4"/>
  <c r="F5577" i="4"/>
  <c r="F5576" i="4"/>
  <c r="F5575" i="4"/>
  <c r="F5574" i="4"/>
  <c r="F5573" i="4"/>
  <c r="F5572" i="4"/>
  <c r="F5571" i="4"/>
  <c r="F5570" i="4"/>
  <c r="F5569" i="4"/>
  <c r="F5568" i="4"/>
  <c r="F5567" i="4"/>
  <c r="F5566" i="4"/>
  <c r="F5565" i="4"/>
  <c r="F5564" i="4"/>
  <c r="F5563" i="4"/>
  <c r="F5562" i="4"/>
  <c r="F5561" i="4"/>
  <c r="F5560" i="4"/>
  <c r="F5559" i="4"/>
  <c r="F5558" i="4"/>
  <c r="F5557" i="4"/>
  <c r="F5556" i="4"/>
  <c r="F5555" i="4"/>
  <c r="F5554" i="4"/>
  <c r="F5553" i="4"/>
  <c r="F5552" i="4"/>
  <c r="F5551" i="4"/>
  <c r="F5550" i="4"/>
  <c r="F5549" i="4"/>
  <c r="F5548" i="4"/>
  <c r="F5547" i="4"/>
  <c r="F5546" i="4"/>
  <c r="F5545" i="4"/>
  <c r="F5544" i="4"/>
  <c r="F5543" i="4"/>
  <c r="F5542" i="4"/>
  <c r="F5541" i="4"/>
  <c r="F5540" i="4"/>
  <c r="F5539" i="4"/>
  <c r="F5538" i="4"/>
  <c r="F5537" i="4"/>
  <c r="F5536" i="4"/>
  <c r="F5535" i="4"/>
  <c r="F5534" i="4"/>
  <c r="F5533" i="4"/>
  <c r="F5532" i="4"/>
  <c r="F5531" i="4"/>
  <c r="F5530" i="4"/>
  <c r="F5529" i="4"/>
  <c r="F5528" i="4"/>
  <c r="F5527" i="4"/>
  <c r="F5526" i="4"/>
  <c r="F5525" i="4"/>
  <c r="F5524" i="4"/>
  <c r="F5523" i="4"/>
  <c r="F5522" i="4"/>
  <c r="F5521" i="4"/>
  <c r="F5520" i="4"/>
  <c r="F5519" i="4"/>
  <c r="F5518" i="4"/>
  <c r="F5517" i="4"/>
  <c r="F5516" i="4"/>
  <c r="F5515" i="4"/>
  <c r="F5514" i="4"/>
  <c r="F5513" i="4"/>
  <c r="F5512" i="4"/>
  <c r="F5511" i="4"/>
  <c r="F5510" i="4"/>
  <c r="F5509" i="4"/>
  <c r="F5508" i="4"/>
  <c r="F5507" i="4"/>
  <c r="F5506" i="4"/>
  <c r="F5505" i="4"/>
  <c r="F5504" i="4"/>
  <c r="F5503" i="4"/>
  <c r="F5502" i="4"/>
  <c r="F5501" i="4"/>
  <c r="F5500" i="4"/>
  <c r="F5499" i="4"/>
  <c r="F5498" i="4"/>
  <c r="F5497" i="4"/>
  <c r="F5496" i="4"/>
  <c r="F5495" i="4"/>
  <c r="F5494" i="4"/>
  <c r="F5493" i="4"/>
  <c r="F5492" i="4"/>
  <c r="F5491" i="4"/>
  <c r="F5490" i="4"/>
  <c r="F5489" i="4"/>
  <c r="F5488" i="4"/>
  <c r="F5487" i="4"/>
  <c r="F5486" i="4"/>
  <c r="F5485" i="4"/>
  <c r="F5484" i="4"/>
  <c r="F5483" i="4"/>
  <c r="F5482" i="4"/>
  <c r="F5481" i="4"/>
  <c r="F5480" i="4"/>
  <c r="F5479" i="4"/>
  <c r="F5478" i="4"/>
  <c r="F5477" i="4"/>
  <c r="F5476" i="4"/>
  <c r="F5475" i="4"/>
  <c r="F5474" i="4"/>
  <c r="F5473" i="4"/>
  <c r="F5472" i="4"/>
  <c r="F5471" i="4"/>
  <c r="F5470" i="4"/>
  <c r="F5469" i="4"/>
  <c r="F5468" i="4"/>
  <c r="F5467" i="4"/>
  <c r="F5466" i="4"/>
  <c r="F5465" i="4"/>
  <c r="F5464" i="4"/>
  <c r="F5463" i="4"/>
  <c r="F5462" i="4"/>
  <c r="F5461" i="4"/>
  <c r="F5460" i="4"/>
  <c r="F5459" i="4"/>
  <c r="F5458" i="4"/>
  <c r="F5457" i="4"/>
  <c r="F5456" i="4"/>
  <c r="F5455" i="4"/>
  <c r="F5454" i="4"/>
  <c r="F5453" i="4"/>
  <c r="F5452" i="4"/>
  <c r="F5451" i="4"/>
  <c r="F5450" i="4"/>
  <c r="F5449" i="4"/>
  <c r="F5448" i="4"/>
  <c r="F5447" i="4"/>
  <c r="F5446" i="4"/>
  <c r="F5445" i="4"/>
  <c r="F5444" i="4"/>
  <c r="F5443" i="4"/>
  <c r="F5442" i="4"/>
  <c r="F5441" i="4"/>
  <c r="F5440" i="4"/>
  <c r="F5439" i="4"/>
  <c r="F5438" i="4"/>
  <c r="F5437" i="4"/>
  <c r="F5436" i="4"/>
  <c r="F5435" i="4"/>
  <c r="F5434" i="4"/>
  <c r="F5433" i="4"/>
  <c r="F5432" i="4"/>
  <c r="F5431" i="4"/>
  <c r="F5430" i="4"/>
  <c r="F5429" i="4"/>
  <c r="F5428" i="4"/>
  <c r="F5427" i="4"/>
  <c r="F5426" i="4"/>
  <c r="F5425" i="4"/>
  <c r="F5424" i="4"/>
  <c r="F5423" i="4"/>
  <c r="F5422" i="4"/>
  <c r="F5421" i="4"/>
  <c r="F5420" i="4"/>
  <c r="F5419" i="4"/>
  <c r="F5418" i="4"/>
  <c r="F5417" i="4"/>
  <c r="F5416" i="4"/>
  <c r="F5415" i="4"/>
  <c r="F5414" i="4"/>
  <c r="F5413" i="4"/>
  <c r="F5412" i="4"/>
  <c r="F5411" i="4"/>
  <c r="F5410" i="4"/>
  <c r="F5409" i="4"/>
  <c r="F5408" i="4"/>
  <c r="F5407" i="4"/>
  <c r="F5406" i="4"/>
  <c r="F5405" i="4"/>
  <c r="F5404" i="4"/>
  <c r="F5403" i="4"/>
  <c r="F5402" i="4"/>
  <c r="F5401" i="4"/>
  <c r="F5400" i="4"/>
  <c r="F5399" i="4"/>
  <c r="F5398" i="4"/>
  <c r="F5397" i="4"/>
  <c r="F5396" i="4"/>
  <c r="F5395" i="4"/>
  <c r="F5394" i="4"/>
  <c r="F5393" i="4"/>
  <c r="F5392" i="4"/>
  <c r="F5391" i="4"/>
  <c r="F5390" i="4"/>
  <c r="F5389" i="4"/>
  <c r="F5388" i="4"/>
  <c r="F5387" i="4"/>
  <c r="F5386" i="4"/>
  <c r="F5385" i="4"/>
  <c r="F5384" i="4"/>
  <c r="F5383" i="4"/>
  <c r="F5382" i="4"/>
  <c r="F5381" i="4"/>
  <c r="F5380" i="4"/>
  <c r="F5379" i="4"/>
  <c r="F5378" i="4"/>
  <c r="F5377" i="4"/>
  <c r="F5376" i="4"/>
  <c r="F5375" i="4"/>
  <c r="F5374" i="4"/>
  <c r="F5373" i="4"/>
  <c r="F5372" i="4"/>
  <c r="F5371" i="4"/>
  <c r="F5370" i="4"/>
  <c r="F5369" i="4"/>
  <c r="F5368" i="4"/>
  <c r="F5367" i="4"/>
  <c r="F5366" i="4"/>
  <c r="F5365" i="4"/>
  <c r="F5364" i="4"/>
  <c r="F5363" i="4"/>
  <c r="F5362" i="4"/>
  <c r="F5361" i="4"/>
  <c r="F5360" i="4"/>
  <c r="F5359" i="4"/>
  <c r="F5358" i="4"/>
  <c r="F5357" i="4"/>
  <c r="F5356" i="4"/>
  <c r="F5355" i="4"/>
  <c r="F5354" i="4"/>
  <c r="F5353" i="4"/>
  <c r="F5352" i="4"/>
  <c r="F5351" i="4"/>
  <c r="F5350" i="4"/>
  <c r="F5349" i="4"/>
  <c r="F5348" i="4"/>
  <c r="F5347" i="4"/>
  <c r="F5346" i="4"/>
  <c r="F5345" i="4"/>
  <c r="F5344" i="4"/>
  <c r="F5343" i="4"/>
  <c r="F5342" i="4"/>
  <c r="F5341" i="4"/>
  <c r="F5340" i="4"/>
  <c r="F5339" i="4"/>
  <c r="F5338" i="4"/>
  <c r="F5337" i="4"/>
  <c r="F5336" i="4"/>
  <c r="F5335" i="4"/>
  <c r="F5334" i="4"/>
  <c r="F5333" i="4"/>
  <c r="F5332" i="4"/>
  <c r="F5331" i="4"/>
  <c r="F5330" i="4"/>
  <c r="F5329" i="4"/>
  <c r="F5328" i="4"/>
  <c r="F5327" i="4"/>
  <c r="F5326" i="4"/>
  <c r="F5325" i="4"/>
  <c r="F5324" i="4"/>
  <c r="F5323" i="4"/>
  <c r="F5322" i="4"/>
  <c r="F5321" i="4"/>
  <c r="F5320" i="4"/>
  <c r="F5319" i="4"/>
  <c r="F5318" i="4"/>
  <c r="F5317" i="4"/>
  <c r="F5316" i="4"/>
  <c r="F5315" i="4"/>
  <c r="F5314" i="4"/>
  <c r="F5313" i="4"/>
  <c r="F5312" i="4"/>
  <c r="F5311" i="4"/>
  <c r="F5310" i="4"/>
  <c r="F5309" i="4"/>
  <c r="F5308" i="4"/>
  <c r="F5307" i="4"/>
  <c r="F5306" i="4"/>
  <c r="F5305" i="4"/>
  <c r="F5304" i="4"/>
  <c r="F5303" i="4"/>
  <c r="F5302" i="4"/>
  <c r="F5301" i="4"/>
  <c r="F5300" i="4"/>
  <c r="F5299" i="4"/>
  <c r="F5298" i="4"/>
  <c r="F5297" i="4"/>
  <c r="F5296" i="4"/>
  <c r="F5295" i="4"/>
  <c r="F5294" i="4"/>
  <c r="F5293" i="4"/>
  <c r="F5292" i="4"/>
  <c r="F5291" i="4"/>
  <c r="F5290" i="4"/>
  <c r="F5289" i="4"/>
  <c r="F5288" i="4"/>
  <c r="F5287" i="4"/>
  <c r="F5286" i="4"/>
  <c r="F5285" i="4"/>
  <c r="F5284" i="4"/>
  <c r="F5283" i="4"/>
  <c r="F5282" i="4"/>
  <c r="F5281" i="4"/>
  <c r="F5280" i="4"/>
  <c r="F5279" i="4"/>
  <c r="F5278" i="4"/>
  <c r="F5277" i="4"/>
  <c r="F5276" i="4"/>
  <c r="F5275" i="4"/>
  <c r="F5274" i="4"/>
  <c r="F5273" i="4"/>
  <c r="F5272" i="4"/>
  <c r="F5271" i="4"/>
  <c r="F5270" i="4"/>
  <c r="F5269" i="4"/>
  <c r="F5268" i="4"/>
  <c r="F5267" i="4"/>
  <c r="F5266" i="4"/>
  <c r="F5265" i="4"/>
  <c r="F5264" i="4"/>
  <c r="F5263" i="4"/>
  <c r="F5262" i="4"/>
  <c r="F5261" i="4"/>
  <c r="F5260" i="4"/>
  <c r="F5259" i="4"/>
  <c r="F5258" i="4"/>
  <c r="F5257" i="4"/>
  <c r="F5256" i="4"/>
  <c r="F5255" i="4"/>
  <c r="F5254" i="4"/>
  <c r="F5253" i="4"/>
  <c r="F5252" i="4"/>
  <c r="F5251" i="4"/>
  <c r="F5250" i="4"/>
  <c r="F5249" i="4"/>
  <c r="F5248" i="4"/>
  <c r="F5247" i="4"/>
  <c r="F5246" i="4"/>
  <c r="F5245" i="4"/>
  <c r="F5244" i="4"/>
  <c r="F5243" i="4"/>
  <c r="F5242" i="4"/>
  <c r="F5241" i="4"/>
  <c r="F5240" i="4"/>
  <c r="F5239" i="4"/>
  <c r="F5238" i="4"/>
  <c r="F5237" i="4"/>
  <c r="F5236" i="4"/>
  <c r="F5235" i="4"/>
  <c r="F5234" i="4"/>
  <c r="F5233" i="4"/>
  <c r="F5232" i="4"/>
  <c r="F5231" i="4"/>
  <c r="F5230" i="4"/>
  <c r="F5229" i="4"/>
  <c r="F5228" i="4"/>
  <c r="F5227" i="4"/>
  <c r="F5226" i="4"/>
  <c r="F5225" i="4"/>
  <c r="F5224" i="4"/>
  <c r="F5223" i="4"/>
  <c r="F5222" i="4"/>
  <c r="F5221" i="4"/>
  <c r="F5220" i="4"/>
  <c r="F5219" i="4"/>
  <c r="F5218" i="4"/>
  <c r="F5217" i="4"/>
  <c r="F5216" i="4"/>
  <c r="F5215" i="4"/>
  <c r="F5214" i="4"/>
  <c r="F5213" i="4"/>
  <c r="F5212" i="4"/>
  <c r="F5211" i="4"/>
  <c r="F5210" i="4"/>
  <c r="F5209" i="4"/>
  <c r="F5208" i="4"/>
  <c r="F5207" i="4"/>
  <c r="F5206" i="4"/>
  <c r="F5205" i="4"/>
  <c r="F5204" i="4"/>
  <c r="F5203" i="4"/>
  <c r="F5202" i="4"/>
  <c r="F5201" i="4"/>
  <c r="F5200" i="4"/>
  <c r="F5199" i="4"/>
  <c r="F5198" i="4"/>
  <c r="F5197" i="4"/>
  <c r="F5196" i="4"/>
  <c r="F5195" i="4"/>
  <c r="F5194" i="4"/>
  <c r="F5193" i="4"/>
  <c r="F5192" i="4"/>
  <c r="F5191" i="4"/>
  <c r="F5190" i="4"/>
  <c r="F5189" i="4"/>
  <c r="F5188" i="4"/>
  <c r="F5187" i="4"/>
  <c r="F5186" i="4"/>
  <c r="F5185" i="4"/>
  <c r="F5184" i="4"/>
  <c r="F5183" i="4"/>
  <c r="F5182" i="4"/>
  <c r="F5181" i="4"/>
  <c r="F5180" i="4"/>
  <c r="F5179" i="4"/>
  <c r="F5178" i="4"/>
  <c r="F5177" i="4"/>
  <c r="F5176" i="4"/>
  <c r="F5175" i="4"/>
  <c r="F5174" i="4"/>
  <c r="F5173" i="4"/>
  <c r="F5172" i="4"/>
  <c r="F5171" i="4"/>
  <c r="F5170" i="4"/>
  <c r="F5169" i="4"/>
  <c r="F5168" i="4"/>
  <c r="F5167" i="4"/>
  <c r="F5166" i="4"/>
  <c r="F5165" i="4"/>
  <c r="F5164" i="4"/>
  <c r="F5163" i="4"/>
  <c r="F5162" i="4"/>
  <c r="F5161" i="4"/>
  <c r="F5160" i="4"/>
  <c r="F5159" i="4"/>
  <c r="F5158" i="4"/>
  <c r="F5157" i="4"/>
  <c r="F5156" i="4"/>
  <c r="F5155" i="4"/>
  <c r="F5154" i="4"/>
  <c r="F5153" i="4"/>
  <c r="F5152" i="4"/>
  <c r="F5151" i="4"/>
  <c r="F5150" i="4"/>
  <c r="F5149" i="4"/>
  <c r="F5148" i="4"/>
  <c r="F5147" i="4"/>
  <c r="F5146" i="4"/>
  <c r="F5145" i="4"/>
  <c r="F5144" i="4"/>
  <c r="F5143" i="4"/>
  <c r="F5142" i="4"/>
  <c r="F5141" i="4"/>
  <c r="F5140" i="4"/>
  <c r="F5139" i="4"/>
  <c r="F5138" i="4"/>
  <c r="F5137" i="4"/>
  <c r="F5136" i="4"/>
  <c r="F5135" i="4"/>
  <c r="F5134" i="4"/>
  <c r="F5133" i="4"/>
  <c r="F5132" i="4"/>
  <c r="F5131" i="4"/>
  <c r="F5130" i="4"/>
  <c r="F5129" i="4"/>
  <c r="F5128" i="4"/>
  <c r="F5127" i="4"/>
  <c r="F5126" i="4"/>
  <c r="F5125" i="4"/>
  <c r="F5124" i="4"/>
  <c r="F5123" i="4"/>
  <c r="F5122" i="4"/>
  <c r="F5121" i="4"/>
  <c r="F5120" i="4"/>
  <c r="F5119" i="4"/>
  <c r="F5118" i="4"/>
  <c r="F5117" i="4"/>
  <c r="F5116" i="4"/>
  <c r="F5115" i="4"/>
  <c r="F5114" i="4"/>
  <c r="F5113" i="4"/>
  <c r="F5112" i="4"/>
  <c r="F5111" i="4"/>
  <c r="F5110" i="4"/>
  <c r="F5109" i="4"/>
  <c r="F5108" i="4"/>
  <c r="F5107" i="4"/>
  <c r="F5106" i="4"/>
  <c r="F5105" i="4"/>
  <c r="F5104" i="4"/>
  <c r="F5103" i="4"/>
  <c r="F5102" i="4"/>
  <c r="F5101" i="4"/>
  <c r="F5100" i="4"/>
  <c r="F5099" i="4"/>
  <c r="F5098" i="4"/>
  <c r="F5097" i="4"/>
  <c r="F5096" i="4"/>
  <c r="F5095" i="4"/>
  <c r="F5094" i="4"/>
  <c r="F5093" i="4"/>
  <c r="F5092" i="4"/>
  <c r="F5091" i="4"/>
  <c r="F5090" i="4"/>
  <c r="F5089" i="4"/>
  <c r="F5088" i="4"/>
  <c r="F5087" i="4"/>
  <c r="F5086" i="4"/>
  <c r="F5085" i="4"/>
  <c r="F5084" i="4"/>
  <c r="F5083" i="4"/>
  <c r="F5082" i="4"/>
  <c r="F5081" i="4"/>
  <c r="F5080" i="4"/>
  <c r="F5079" i="4"/>
  <c r="F5078" i="4"/>
  <c r="F5077" i="4"/>
  <c r="F5076" i="4"/>
  <c r="F5075" i="4"/>
  <c r="F5074" i="4"/>
  <c r="F5073" i="4"/>
  <c r="F5072" i="4"/>
  <c r="F5071" i="4"/>
  <c r="F5070" i="4"/>
  <c r="F5069" i="4"/>
  <c r="F5068" i="4"/>
  <c r="F5067" i="4"/>
  <c r="F5066" i="4"/>
  <c r="F5065" i="4"/>
  <c r="F5064" i="4"/>
  <c r="F5063" i="4"/>
  <c r="F5062" i="4"/>
  <c r="F5061" i="4"/>
  <c r="F5060" i="4"/>
  <c r="F5059" i="4"/>
  <c r="F5058" i="4"/>
  <c r="F5057" i="4"/>
  <c r="F5056" i="4"/>
  <c r="F5055" i="4"/>
  <c r="F5054" i="4"/>
  <c r="F5053" i="4"/>
  <c r="F5052" i="4"/>
  <c r="F5051" i="4"/>
  <c r="F5050" i="4"/>
  <c r="F5049" i="4"/>
  <c r="F5048" i="4"/>
  <c r="F5047" i="4"/>
  <c r="F5046" i="4"/>
  <c r="F5045" i="4"/>
  <c r="F5044" i="4"/>
  <c r="F5043" i="4"/>
  <c r="F5042" i="4"/>
  <c r="F5041" i="4"/>
  <c r="F5040" i="4"/>
  <c r="F5039" i="4"/>
  <c r="F5038" i="4"/>
  <c r="F5037" i="4"/>
  <c r="F5036" i="4"/>
  <c r="F5035" i="4"/>
  <c r="F5034" i="4"/>
  <c r="F5033" i="4"/>
  <c r="F5032" i="4"/>
  <c r="F5031" i="4"/>
  <c r="F5030" i="4"/>
  <c r="F5029" i="4"/>
  <c r="F5028" i="4"/>
  <c r="F5027" i="4"/>
  <c r="F5026" i="4"/>
  <c r="F5025" i="4"/>
  <c r="F5024" i="4"/>
  <c r="F5023" i="4"/>
  <c r="F5022" i="4"/>
  <c r="F5021" i="4"/>
  <c r="F5020" i="4"/>
  <c r="F5019" i="4"/>
  <c r="F5018" i="4"/>
  <c r="F5017" i="4"/>
  <c r="F5016" i="4"/>
  <c r="F5015" i="4"/>
  <c r="F5014" i="4"/>
  <c r="F5013" i="4"/>
  <c r="F5012" i="4"/>
  <c r="F5011" i="4"/>
  <c r="F5010" i="4"/>
  <c r="F5009" i="4"/>
  <c r="F5008" i="4"/>
  <c r="F5007" i="4"/>
  <c r="F5006" i="4"/>
  <c r="F5005" i="4"/>
  <c r="F5004" i="4"/>
  <c r="F5003" i="4"/>
  <c r="F5002" i="4"/>
  <c r="F5001" i="4"/>
  <c r="F5000" i="4"/>
  <c r="F4999" i="4"/>
  <c r="F4998" i="4"/>
  <c r="F4997" i="4"/>
  <c r="F4996" i="4"/>
  <c r="F4995" i="4"/>
  <c r="F4994" i="4"/>
  <c r="F4993" i="4"/>
  <c r="F4992" i="4"/>
  <c r="F4991" i="4"/>
  <c r="F4990" i="4"/>
  <c r="F4989" i="4"/>
  <c r="F4988" i="4"/>
  <c r="F4987" i="4"/>
  <c r="F4986" i="4"/>
  <c r="F4985" i="4"/>
  <c r="F4984" i="4"/>
  <c r="F4983" i="4"/>
  <c r="F4982" i="4"/>
  <c r="F4981" i="4"/>
  <c r="F4980" i="4"/>
  <c r="F4979" i="4"/>
  <c r="F4978" i="4"/>
  <c r="F4977" i="4"/>
  <c r="F4976" i="4"/>
  <c r="F4975" i="4"/>
  <c r="F4974" i="4"/>
  <c r="F4973" i="4"/>
  <c r="F4972" i="4"/>
  <c r="F4971" i="4"/>
  <c r="F4970" i="4"/>
  <c r="F4969" i="4"/>
  <c r="F4968" i="4"/>
  <c r="F4967" i="4"/>
  <c r="F4966" i="4"/>
  <c r="F4965" i="4"/>
  <c r="F4964" i="4"/>
  <c r="F4963" i="4"/>
  <c r="F4962" i="4"/>
  <c r="F4961" i="4"/>
  <c r="F4960" i="4"/>
  <c r="F4959" i="4"/>
  <c r="F4958" i="4"/>
  <c r="F4957" i="4"/>
  <c r="F4956" i="4"/>
  <c r="F4955" i="4"/>
  <c r="F4954" i="4"/>
  <c r="F4953" i="4"/>
  <c r="F4952" i="4"/>
  <c r="F4951" i="4"/>
  <c r="F4950" i="4"/>
  <c r="F4949" i="4"/>
  <c r="F4948" i="4"/>
  <c r="F4947" i="4"/>
  <c r="F4946" i="4"/>
  <c r="F4945" i="4"/>
  <c r="F4944" i="4"/>
  <c r="F4943" i="4"/>
  <c r="F4942" i="4"/>
  <c r="F4941" i="4"/>
  <c r="F4940" i="4"/>
  <c r="F4939" i="4"/>
  <c r="F4938" i="4"/>
  <c r="F4937" i="4"/>
  <c r="F4936" i="4"/>
  <c r="F4935" i="4"/>
  <c r="F4934" i="4"/>
  <c r="F4933" i="4"/>
  <c r="F4932" i="4"/>
  <c r="F4931" i="4"/>
  <c r="F4930" i="4"/>
  <c r="F4929" i="4"/>
  <c r="F4928" i="4"/>
  <c r="F4927" i="4"/>
  <c r="F4926" i="4"/>
  <c r="F4925" i="4"/>
  <c r="F4924" i="4"/>
  <c r="F4923" i="4"/>
  <c r="F4922" i="4"/>
  <c r="F4921" i="4"/>
  <c r="F4920" i="4"/>
  <c r="F4919" i="4"/>
  <c r="F4918" i="4"/>
  <c r="F4917" i="4"/>
  <c r="F4916" i="4"/>
  <c r="F4915" i="4"/>
  <c r="F4914" i="4"/>
  <c r="F4913" i="4"/>
  <c r="F4912" i="4"/>
  <c r="F4911" i="4"/>
  <c r="F4910" i="4"/>
  <c r="F4909" i="4"/>
  <c r="F4908" i="4"/>
  <c r="F4907" i="4"/>
  <c r="F4906" i="4"/>
  <c r="F4905" i="4"/>
  <c r="F4904" i="4"/>
  <c r="F4903" i="4"/>
  <c r="F4902" i="4"/>
  <c r="F4901" i="4"/>
  <c r="F4900" i="4"/>
  <c r="F4899" i="4"/>
  <c r="F4898" i="4"/>
  <c r="F4897" i="4"/>
  <c r="F4896" i="4"/>
  <c r="F4895" i="4"/>
  <c r="F4894" i="4"/>
  <c r="F4893" i="4"/>
  <c r="F4892" i="4"/>
  <c r="F4891" i="4"/>
  <c r="F4890" i="4"/>
  <c r="F4889" i="4"/>
  <c r="F4888" i="4"/>
  <c r="F4887" i="4"/>
  <c r="F4886" i="4"/>
  <c r="F4885" i="4"/>
  <c r="F4884" i="4"/>
  <c r="F4883" i="4"/>
  <c r="F4882" i="4"/>
  <c r="F4881" i="4"/>
  <c r="F4880" i="4"/>
  <c r="F4879" i="4"/>
  <c r="F4878" i="4"/>
  <c r="F4877" i="4"/>
  <c r="F4876" i="4"/>
  <c r="F4875" i="4"/>
  <c r="F4874" i="4"/>
  <c r="F4873" i="4"/>
  <c r="F4872" i="4"/>
  <c r="F4871" i="4"/>
  <c r="F4870" i="4"/>
  <c r="F4869" i="4"/>
  <c r="F4868" i="4"/>
  <c r="F4867" i="4"/>
  <c r="F4866" i="4"/>
  <c r="F4865" i="4"/>
  <c r="F4864" i="4"/>
  <c r="F4863" i="4"/>
  <c r="F4862" i="4"/>
  <c r="F4861" i="4"/>
  <c r="F4860" i="4"/>
  <c r="F4859" i="4"/>
  <c r="F4858" i="4"/>
  <c r="F4857" i="4"/>
  <c r="F4856" i="4"/>
  <c r="F4855" i="4"/>
  <c r="F4854" i="4"/>
  <c r="F4853" i="4"/>
  <c r="F4852" i="4"/>
  <c r="F4851" i="4"/>
  <c r="F4850" i="4"/>
  <c r="F4849" i="4"/>
  <c r="F4848" i="4"/>
  <c r="F4847" i="4"/>
  <c r="F4846" i="4"/>
  <c r="F4845" i="4"/>
  <c r="F4844" i="4"/>
  <c r="F4843" i="4"/>
  <c r="F4842" i="4"/>
  <c r="F4841" i="4"/>
  <c r="F4840" i="4"/>
  <c r="F4839" i="4"/>
  <c r="F4838" i="4"/>
  <c r="F4837" i="4"/>
  <c r="F4836" i="4"/>
  <c r="F4835" i="4"/>
  <c r="F4834" i="4"/>
  <c r="F4833" i="4"/>
  <c r="F4832" i="4"/>
  <c r="F4831" i="4"/>
  <c r="F4830" i="4"/>
  <c r="F4829" i="4"/>
  <c r="F4828" i="4"/>
  <c r="F4827" i="4"/>
  <c r="F4826" i="4"/>
  <c r="F4825" i="4"/>
  <c r="F4824" i="4"/>
  <c r="F4823" i="4"/>
  <c r="F4822" i="4"/>
  <c r="F4821" i="4"/>
  <c r="F4820" i="4"/>
  <c r="F4819" i="4"/>
  <c r="F4818" i="4"/>
  <c r="F4817" i="4"/>
  <c r="F4816" i="4"/>
  <c r="F4815" i="4"/>
  <c r="F4814" i="4"/>
  <c r="F4813" i="4"/>
  <c r="F4812" i="4"/>
  <c r="F4811" i="4"/>
  <c r="F4810" i="4"/>
  <c r="F4809" i="4"/>
  <c r="F4808" i="4"/>
  <c r="F4807" i="4"/>
  <c r="F4806" i="4"/>
  <c r="F4805" i="4"/>
  <c r="F4804" i="4"/>
  <c r="F4803" i="4"/>
  <c r="F4802" i="4"/>
  <c r="F4801" i="4"/>
  <c r="F4800" i="4"/>
  <c r="F4799" i="4"/>
  <c r="F4798" i="4"/>
  <c r="F4797" i="4"/>
  <c r="F4796" i="4"/>
  <c r="F4795" i="4"/>
  <c r="F4794" i="4"/>
  <c r="F4793" i="4"/>
  <c r="F4792" i="4"/>
  <c r="F4791" i="4"/>
  <c r="F4790" i="4"/>
  <c r="F4789" i="4"/>
  <c r="F4788" i="4"/>
  <c r="F4787" i="4"/>
  <c r="F4786" i="4"/>
  <c r="F4785" i="4"/>
  <c r="F4784" i="4"/>
  <c r="F4783" i="4"/>
  <c r="F4782" i="4"/>
  <c r="F4781" i="4"/>
  <c r="F4780" i="4"/>
  <c r="F4779" i="4"/>
  <c r="F4778" i="4"/>
  <c r="F4777" i="4"/>
  <c r="F4776" i="4"/>
  <c r="F4775" i="4"/>
  <c r="F4774" i="4"/>
  <c r="F4773" i="4"/>
  <c r="F4772" i="4"/>
  <c r="F4771" i="4"/>
  <c r="F4770" i="4"/>
  <c r="F4769" i="4"/>
  <c r="F4768" i="4"/>
  <c r="F4767" i="4"/>
  <c r="F4766" i="4"/>
  <c r="F4765" i="4"/>
  <c r="F4764" i="4"/>
  <c r="F4763" i="4"/>
  <c r="F4762" i="4"/>
  <c r="F4761" i="4"/>
  <c r="F4760" i="4"/>
  <c r="F4759" i="4"/>
  <c r="F4758" i="4"/>
  <c r="F4757" i="4"/>
  <c r="F4756" i="4"/>
  <c r="F4755" i="4"/>
  <c r="F4754" i="4"/>
  <c r="F4753" i="4"/>
  <c r="F4752" i="4"/>
  <c r="F4751" i="4"/>
  <c r="F4750" i="4"/>
  <c r="F4749" i="4"/>
  <c r="F4748" i="4"/>
  <c r="F4747" i="4"/>
  <c r="F4746" i="4"/>
  <c r="F4745" i="4"/>
  <c r="F4744" i="4"/>
  <c r="F4743" i="4"/>
  <c r="F4742" i="4"/>
  <c r="F4741" i="4"/>
  <c r="F4740" i="4"/>
  <c r="F4739" i="4"/>
  <c r="F4738" i="4"/>
  <c r="F4737" i="4"/>
  <c r="F4736" i="4"/>
  <c r="F4735" i="4"/>
  <c r="F4734" i="4"/>
  <c r="F4733" i="4"/>
  <c r="F4732" i="4"/>
  <c r="F4731" i="4"/>
  <c r="F4730" i="4"/>
  <c r="F4729" i="4"/>
  <c r="F4728" i="4"/>
  <c r="F4727" i="4"/>
  <c r="F4726" i="4"/>
  <c r="F4725" i="4"/>
  <c r="F4724" i="4"/>
  <c r="F4723" i="4"/>
  <c r="F4722" i="4"/>
  <c r="F4721" i="4"/>
  <c r="F4720" i="4"/>
  <c r="F4719" i="4"/>
  <c r="F4718" i="4"/>
  <c r="F4717" i="4"/>
  <c r="F4716" i="4"/>
  <c r="F4715" i="4"/>
  <c r="F4714" i="4"/>
  <c r="F4713" i="4"/>
  <c r="F4712" i="4"/>
  <c r="F4711" i="4"/>
  <c r="F4710" i="4"/>
  <c r="F4709" i="4"/>
  <c r="F4708" i="4"/>
  <c r="F4707" i="4"/>
  <c r="F4706" i="4"/>
  <c r="F4705" i="4"/>
  <c r="F4704" i="4"/>
  <c r="F4703" i="4"/>
  <c r="F4702" i="4"/>
  <c r="F4701" i="4"/>
  <c r="F4700" i="4"/>
  <c r="F4699" i="4"/>
  <c r="F4698" i="4"/>
  <c r="F4697" i="4"/>
  <c r="F4696" i="4"/>
  <c r="F4695" i="4"/>
  <c r="F4694" i="4"/>
  <c r="F4693" i="4"/>
  <c r="F4692" i="4"/>
  <c r="F4691" i="4"/>
  <c r="F4690" i="4"/>
  <c r="F4689" i="4"/>
  <c r="F4688" i="4"/>
  <c r="F4687" i="4"/>
  <c r="F4686" i="4"/>
  <c r="F4685" i="4"/>
  <c r="F4684" i="4"/>
  <c r="F4683" i="4"/>
  <c r="F4682" i="4"/>
  <c r="F4681" i="4"/>
  <c r="F4680" i="4"/>
  <c r="F4679" i="4"/>
  <c r="F4678" i="4"/>
  <c r="F4677" i="4"/>
  <c r="F4676" i="4"/>
  <c r="F4675" i="4"/>
  <c r="F4674" i="4"/>
  <c r="F4673" i="4"/>
  <c r="F4672" i="4"/>
  <c r="F4671" i="4"/>
  <c r="F4670" i="4"/>
  <c r="F4669" i="4"/>
  <c r="F4668" i="4"/>
  <c r="F4667" i="4"/>
  <c r="F4666" i="4"/>
  <c r="F4665" i="4"/>
  <c r="F4664" i="4"/>
  <c r="F4663" i="4"/>
  <c r="F4662" i="4"/>
  <c r="F4661" i="4"/>
  <c r="F4660" i="4"/>
  <c r="F4659" i="4"/>
  <c r="F4658" i="4"/>
  <c r="F4657" i="4"/>
  <c r="F4656" i="4"/>
  <c r="F4655" i="4"/>
  <c r="F4654" i="4"/>
  <c r="F4653" i="4"/>
  <c r="F4652" i="4"/>
  <c r="F4651" i="4"/>
  <c r="F4650" i="4"/>
  <c r="F4649" i="4"/>
  <c r="F4648" i="4"/>
  <c r="F4647" i="4"/>
  <c r="F4646" i="4"/>
  <c r="F4645" i="4"/>
  <c r="F4644" i="4"/>
  <c r="F4643" i="4"/>
  <c r="F4642" i="4"/>
  <c r="F4641" i="4"/>
  <c r="F4640" i="4"/>
  <c r="F4639" i="4"/>
  <c r="F4638" i="4"/>
  <c r="F4637" i="4"/>
  <c r="F4636" i="4"/>
  <c r="F4635" i="4"/>
  <c r="F4634" i="4"/>
  <c r="F4633" i="4"/>
  <c r="F4632" i="4"/>
  <c r="F4631" i="4"/>
  <c r="F4630" i="4"/>
  <c r="F4629" i="4"/>
  <c r="F4628" i="4"/>
  <c r="F4627" i="4"/>
  <c r="F4626" i="4"/>
  <c r="F4625" i="4"/>
  <c r="F4624" i="4"/>
  <c r="F4623" i="4"/>
  <c r="F4622" i="4"/>
  <c r="F4621" i="4"/>
  <c r="F4620" i="4"/>
  <c r="F4619" i="4"/>
  <c r="F4618" i="4"/>
  <c r="F4617" i="4"/>
  <c r="F4616" i="4"/>
  <c r="F4615" i="4"/>
  <c r="F4614" i="4"/>
  <c r="F4613" i="4"/>
  <c r="F4612" i="4"/>
  <c r="F4611" i="4"/>
  <c r="F4610" i="4"/>
  <c r="F4609" i="4"/>
  <c r="F4608" i="4"/>
  <c r="F4607" i="4"/>
  <c r="F4606" i="4"/>
  <c r="F4605" i="4"/>
  <c r="F4604" i="4"/>
  <c r="F4603" i="4"/>
  <c r="F4602" i="4"/>
  <c r="F4601" i="4"/>
  <c r="F4600" i="4"/>
  <c r="F4599" i="4"/>
  <c r="F4598" i="4"/>
  <c r="F4597" i="4"/>
  <c r="F4596" i="4"/>
  <c r="F4595" i="4"/>
  <c r="F4594" i="4"/>
  <c r="F4593" i="4"/>
  <c r="F4592" i="4"/>
  <c r="F4591" i="4"/>
  <c r="F4590" i="4"/>
  <c r="F4589" i="4"/>
  <c r="F4588" i="4"/>
  <c r="F4587" i="4"/>
  <c r="F4586" i="4"/>
  <c r="F4585" i="4"/>
  <c r="F4584" i="4"/>
  <c r="F4583" i="4"/>
  <c r="F4582" i="4"/>
  <c r="F4581" i="4"/>
  <c r="F4580" i="4"/>
  <c r="F4579" i="4"/>
  <c r="F4578" i="4"/>
  <c r="F4577" i="4"/>
  <c r="F4576" i="4"/>
  <c r="F4575" i="4"/>
  <c r="F4574" i="4"/>
  <c r="F4573" i="4"/>
  <c r="F4572" i="4"/>
  <c r="F4571" i="4"/>
  <c r="F4570" i="4"/>
  <c r="F4569" i="4"/>
  <c r="F4568" i="4"/>
  <c r="F4567" i="4"/>
  <c r="F4566" i="4"/>
  <c r="F4565" i="4"/>
  <c r="F4564" i="4"/>
  <c r="F4563" i="4"/>
  <c r="F4562" i="4"/>
  <c r="F4561" i="4"/>
  <c r="F4560" i="4"/>
  <c r="F4559" i="4"/>
  <c r="F4558" i="4"/>
  <c r="F4557" i="4"/>
  <c r="F4556" i="4"/>
  <c r="F4555" i="4"/>
  <c r="F4554" i="4"/>
  <c r="F4553" i="4"/>
  <c r="F4552" i="4"/>
  <c r="F4551" i="4"/>
  <c r="F4550" i="4"/>
  <c r="F4549" i="4"/>
  <c r="F4548" i="4"/>
  <c r="F4547" i="4"/>
  <c r="F4546" i="4"/>
  <c r="F4545" i="4"/>
  <c r="F4544" i="4"/>
  <c r="F4543" i="4"/>
  <c r="F4542" i="4"/>
  <c r="F4541" i="4"/>
  <c r="F4540" i="4"/>
  <c r="F4539" i="4"/>
  <c r="F4538" i="4"/>
  <c r="F4537" i="4"/>
  <c r="F4536" i="4"/>
  <c r="F4535" i="4"/>
  <c r="F4534" i="4"/>
  <c r="F4533" i="4"/>
  <c r="F4532" i="4"/>
  <c r="F4531" i="4"/>
  <c r="F4530" i="4"/>
  <c r="F4529" i="4"/>
  <c r="F4528" i="4"/>
  <c r="F4527" i="4"/>
  <c r="F4526" i="4"/>
  <c r="F4525" i="4"/>
  <c r="F4524" i="4"/>
  <c r="F4523" i="4"/>
  <c r="F4522" i="4"/>
  <c r="F4521" i="4"/>
  <c r="F4520" i="4"/>
  <c r="F4519" i="4"/>
  <c r="F4518" i="4"/>
  <c r="F4517" i="4"/>
  <c r="F4516" i="4"/>
  <c r="F4515" i="4"/>
  <c r="F4514" i="4"/>
  <c r="F4513" i="4"/>
  <c r="F4512" i="4"/>
  <c r="F4511" i="4"/>
  <c r="F4510" i="4"/>
  <c r="F4509" i="4"/>
  <c r="F4508" i="4"/>
  <c r="F4507" i="4"/>
  <c r="F4506" i="4"/>
  <c r="F4505" i="4"/>
  <c r="F4504" i="4"/>
  <c r="F4503" i="4"/>
  <c r="F4502" i="4"/>
  <c r="F4501" i="4"/>
  <c r="F4500" i="4"/>
  <c r="F4499" i="4"/>
  <c r="F4498" i="4"/>
  <c r="F4497" i="4"/>
  <c r="F4496" i="4"/>
  <c r="F4495" i="4"/>
  <c r="F4494" i="4"/>
  <c r="F4493" i="4"/>
  <c r="F4492" i="4"/>
  <c r="F4491" i="4"/>
  <c r="F4490" i="4"/>
  <c r="F4489" i="4"/>
  <c r="F4488" i="4"/>
  <c r="F4487" i="4"/>
  <c r="F4486" i="4"/>
  <c r="F4485" i="4"/>
  <c r="F4484" i="4"/>
  <c r="F4483" i="4"/>
  <c r="F4482" i="4"/>
  <c r="F4481" i="4"/>
  <c r="F4480" i="4"/>
  <c r="F4479" i="4"/>
  <c r="F4478" i="4"/>
  <c r="F4477" i="4"/>
  <c r="F4476" i="4"/>
  <c r="F4475" i="4"/>
  <c r="F4474" i="4"/>
  <c r="F4473" i="4"/>
  <c r="F4472" i="4"/>
  <c r="F4471" i="4"/>
  <c r="F4470" i="4"/>
  <c r="F4469" i="4"/>
  <c r="F4468" i="4"/>
  <c r="F4467" i="4"/>
  <c r="F4466" i="4"/>
  <c r="F4465" i="4"/>
  <c r="F4464" i="4"/>
  <c r="F4463" i="4"/>
  <c r="F4462" i="4"/>
  <c r="F4461" i="4"/>
  <c r="F4460" i="4"/>
  <c r="F4459" i="4"/>
  <c r="F4458" i="4"/>
  <c r="F4457" i="4"/>
  <c r="F4456" i="4"/>
  <c r="F4455" i="4"/>
  <c r="F4454" i="4"/>
  <c r="F4453" i="4"/>
  <c r="F4452" i="4"/>
  <c r="F4451" i="4"/>
  <c r="F4450" i="4"/>
  <c r="F4449" i="4"/>
  <c r="F4448" i="4"/>
  <c r="F4447" i="4"/>
  <c r="F4446" i="4"/>
  <c r="F4445" i="4"/>
  <c r="F4444" i="4"/>
  <c r="F4443" i="4"/>
  <c r="F4442" i="4"/>
  <c r="F4441" i="4"/>
  <c r="F4440" i="4"/>
  <c r="F4439" i="4"/>
  <c r="F4438" i="4"/>
  <c r="F4437" i="4"/>
  <c r="F4436" i="4"/>
  <c r="F4435" i="4"/>
  <c r="F4434" i="4"/>
  <c r="F4433" i="4"/>
  <c r="F4432" i="4"/>
  <c r="F4431" i="4"/>
  <c r="F4430" i="4"/>
  <c r="F4429" i="4"/>
  <c r="F4428" i="4"/>
  <c r="F4427" i="4"/>
  <c r="F4426" i="4"/>
  <c r="F4425" i="4"/>
  <c r="F4424" i="4"/>
  <c r="F4423" i="4"/>
  <c r="F4422" i="4"/>
  <c r="F4421" i="4"/>
  <c r="F4420" i="4"/>
  <c r="F4419" i="4"/>
  <c r="F4418" i="4"/>
  <c r="F4417" i="4"/>
  <c r="F4416" i="4"/>
  <c r="F4415" i="4"/>
  <c r="F4414" i="4"/>
  <c r="F4413" i="4"/>
  <c r="F4412" i="4"/>
  <c r="F4411" i="4"/>
  <c r="F4410" i="4"/>
  <c r="F4409" i="4"/>
  <c r="F4408" i="4"/>
  <c r="F4407" i="4"/>
  <c r="F4406" i="4"/>
  <c r="F4405" i="4"/>
  <c r="F4404" i="4"/>
  <c r="F4403" i="4"/>
  <c r="F4402" i="4"/>
  <c r="F4401" i="4"/>
  <c r="F4400" i="4"/>
  <c r="F4399" i="4"/>
  <c r="F4398" i="4"/>
  <c r="F4397" i="4"/>
  <c r="F4396" i="4"/>
  <c r="F4395" i="4"/>
  <c r="F4394" i="4"/>
  <c r="F4393" i="4"/>
  <c r="F4392" i="4"/>
  <c r="F4391" i="4"/>
  <c r="F4390" i="4"/>
  <c r="F4389" i="4"/>
  <c r="F4388" i="4"/>
  <c r="F4387" i="4"/>
  <c r="F4386" i="4"/>
  <c r="F4385" i="4"/>
  <c r="F4384" i="4"/>
  <c r="F4383" i="4"/>
  <c r="F4382" i="4"/>
  <c r="F4381" i="4"/>
  <c r="F4380" i="4"/>
  <c r="F4379" i="4"/>
  <c r="F4378" i="4"/>
  <c r="F4377" i="4"/>
  <c r="F4376" i="4"/>
  <c r="F4375" i="4"/>
  <c r="F4374" i="4"/>
  <c r="F4373" i="4"/>
  <c r="F4372" i="4"/>
  <c r="F4371" i="4"/>
  <c r="F4370" i="4"/>
  <c r="F4369" i="4"/>
  <c r="F4368" i="4"/>
  <c r="F4367" i="4"/>
  <c r="F4366" i="4"/>
  <c r="F4365" i="4"/>
  <c r="F4364" i="4"/>
  <c r="F4363" i="4"/>
  <c r="F4362" i="4"/>
  <c r="F4361" i="4"/>
  <c r="F4360" i="4"/>
  <c r="F4359" i="4"/>
  <c r="F4358" i="4"/>
  <c r="F4357" i="4"/>
  <c r="F4356" i="4"/>
  <c r="F4355" i="4"/>
  <c r="F4354" i="4"/>
  <c r="F4353" i="4"/>
  <c r="F4352" i="4"/>
  <c r="F4351" i="4"/>
  <c r="F4350" i="4"/>
  <c r="F4349" i="4"/>
  <c r="F4348" i="4"/>
  <c r="F4347" i="4"/>
  <c r="F4346" i="4"/>
  <c r="F4345" i="4"/>
  <c r="F4344" i="4"/>
  <c r="F4343" i="4"/>
  <c r="F4342" i="4"/>
  <c r="F4341" i="4"/>
  <c r="F4340" i="4"/>
  <c r="F4339" i="4"/>
  <c r="F4338" i="4"/>
  <c r="F4337" i="4"/>
  <c r="F4336" i="4"/>
  <c r="F4335" i="4"/>
  <c r="F4334" i="4"/>
  <c r="F4333" i="4"/>
  <c r="F4332" i="4"/>
  <c r="F4331" i="4"/>
  <c r="F4330" i="4"/>
  <c r="F4329" i="4"/>
  <c r="F4328" i="4"/>
  <c r="F4327" i="4"/>
  <c r="F4326" i="4"/>
  <c r="F4325" i="4"/>
  <c r="F4324" i="4"/>
  <c r="F4323" i="4"/>
  <c r="F4322" i="4"/>
  <c r="F4321" i="4"/>
  <c r="F4320" i="4"/>
  <c r="F4319" i="4"/>
  <c r="F4318" i="4"/>
  <c r="F4317" i="4"/>
  <c r="F4316" i="4"/>
  <c r="F4315" i="4"/>
  <c r="F4314" i="4"/>
  <c r="F4313" i="4"/>
  <c r="F4312" i="4"/>
  <c r="F4311" i="4"/>
  <c r="F4310" i="4"/>
  <c r="F4309" i="4"/>
  <c r="F4308" i="4"/>
  <c r="F4307" i="4"/>
  <c r="F4306" i="4"/>
  <c r="F4305" i="4"/>
  <c r="F4304" i="4"/>
  <c r="F4303" i="4"/>
  <c r="F4302" i="4"/>
  <c r="F4301" i="4"/>
  <c r="F4300" i="4"/>
  <c r="F4299" i="4"/>
  <c r="F4298" i="4"/>
  <c r="F4297" i="4"/>
  <c r="F4296" i="4"/>
  <c r="F4295" i="4"/>
  <c r="F4294" i="4"/>
  <c r="F4293" i="4"/>
  <c r="F4292" i="4"/>
  <c r="F4291" i="4"/>
  <c r="F4290" i="4"/>
  <c r="F4289" i="4"/>
  <c r="F4288" i="4"/>
  <c r="F4287" i="4"/>
  <c r="F4286" i="4"/>
  <c r="F4285" i="4"/>
  <c r="F4284" i="4"/>
  <c r="F4283" i="4"/>
  <c r="F4282" i="4"/>
  <c r="F4281" i="4"/>
  <c r="F4280" i="4"/>
  <c r="F4279" i="4"/>
  <c r="F4278" i="4"/>
  <c r="F4277" i="4"/>
  <c r="F4276" i="4"/>
  <c r="F4275" i="4"/>
  <c r="F4274" i="4"/>
  <c r="F4273" i="4"/>
  <c r="F4272" i="4"/>
  <c r="F4271" i="4"/>
  <c r="F4270" i="4"/>
  <c r="F4269" i="4"/>
  <c r="F4268" i="4"/>
  <c r="F4267" i="4"/>
  <c r="F4266" i="4"/>
  <c r="F4265" i="4"/>
  <c r="F4264" i="4"/>
  <c r="F4263" i="4"/>
  <c r="F4262" i="4"/>
  <c r="F4261" i="4"/>
  <c r="F4260" i="4"/>
  <c r="F4259" i="4"/>
  <c r="F4258" i="4"/>
  <c r="F4257" i="4"/>
  <c r="F4256" i="4"/>
  <c r="F4255" i="4"/>
  <c r="F4254" i="4"/>
  <c r="F4253" i="4"/>
  <c r="F4252" i="4"/>
  <c r="F4251" i="4"/>
  <c r="F4250" i="4"/>
  <c r="F4249" i="4"/>
  <c r="F4248" i="4"/>
  <c r="F4247" i="4"/>
  <c r="F4246" i="4"/>
  <c r="F4245" i="4"/>
  <c r="F4244" i="4"/>
  <c r="F4243" i="4"/>
  <c r="F4242" i="4"/>
  <c r="F4241" i="4"/>
  <c r="F4240" i="4"/>
  <c r="F4239" i="4"/>
  <c r="F4238" i="4"/>
  <c r="F4237" i="4"/>
  <c r="F4236" i="4"/>
  <c r="F4235" i="4"/>
  <c r="F4234" i="4"/>
  <c r="F4233" i="4"/>
  <c r="F4232" i="4"/>
  <c r="F4231" i="4"/>
  <c r="F4230" i="4"/>
  <c r="F4229" i="4"/>
  <c r="F4228" i="4"/>
  <c r="F4227" i="4"/>
  <c r="F4226" i="4"/>
  <c r="F4225" i="4"/>
  <c r="F4224" i="4"/>
  <c r="F4223" i="4"/>
  <c r="F4222" i="4"/>
  <c r="F4221" i="4"/>
  <c r="F4220" i="4"/>
  <c r="F4219" i="4"/>
  <c r="F4218" i="4"/>
  <c r="F4217" i="4"/>
  <c r="F4216" i="4"/>
  <c r="F4215" i="4"/>
  <c r="F4214" i="4"/>
  <c r="F4213" i="4"/>
  <c r="F4212" i="4"/>
  <c r="F4211" i="4"/>
  <c r="F4210" i="4"/>
  <c r="F4209" i="4"/>
  <c r="F4208" i="4"/>
  <c r="F4207" i="4"/>
  <c r="F4206" i="4"/>
  <c r="F4205" i="4"/>
  <c r="F4204" i="4"/>
  <c r="F4203" i="4"/>
  <c r="F4202" i="4"/>
  <c r="F4201" i="4"/>
  <c r="F4200" i="4"/>
  <c r="F4199" i="4"/>
  <c r="F4198" i="4"/>
  <c r="F4197" i="4"/>
  <c r="F4196" i="4"/>
  <c r="F4195" i="4"/>
  <c r="F4194" i="4"/>
  <c r="F4193" i="4"/>
  <c r="F4192" i="4"/>
  <c r="F4191" i="4"/>
  <c r="F4190" i="4"/>
  <c r="F4189" i="4"/>
  <c r="F4188" i="4"/>
  <c r="F4187" i="4"/>
  <c r="F4186" i="4"/>
  <c r="F4185" i="4"/>
  <c r="F4184" i="4"/>
  <c r="F4183" i="4"/>
  <c r="F4182" i="4"/>
  <c r="F4181" i="4"/>
  <c r="F4180" i="4"/>
  <c r="F4179" i="4"/>
  <c r="F4178" i="4"/>
  <c r="F4177" i="4"/>
  <c r="F4176" i="4"/>
  <c r="F4175" i="4"/>
  <c r="F4174" i="4"/>
  <c r="F4173" i="4"/>
  <c r="F4172" i="4"/>
  <c r="F4171" i="4"/>
  <c r="F4170" i="4"/>
  <c r="F4169" i="4"/>
  <c r="F4168" i="4"/>
  <c r="F4167" i="4"/>
  <c r="F4166" i="4"/>
  <c r="F4165" i="4"/>
  <c r="F4164" i="4"/>
  <c r="F4163" i="4"/>
  <c r="F4162" i="4"/>
  <c r="F4161" i="4"/>
  <c r="F4160" i="4"/>
  <c r="F4159" i="4"/>
  <c r="F4158" i="4"/>
  <c r="F4157" i="4"/>
  <c r="F4156" i="4"/>
  <c r="F4155" i="4"/>
  <c r="F4154" i="4"/>
  <c r="F4153" i="4"/>
  <c r="F4152" i="4"/>
  <c r="F4151" i="4"/>
  <c r="F4150" i="4"/>
  <c r="F4149" i="4"/>
  <c r="F4148" i="4"/>
  <c r="F4147" i="4"/>
  <c r="F4146" i="4"/>
  <c r="F4145" i="4"/>
  <c r="F4144" i="4"/>
  <c r="F4143" i="4"/>
  <c r="F4142" i="4"/>
  <c r="F4141" i="4"/>
  <c r="F4140" i="4"/>
  <c r="F4139" i="4"/>
  <c r="F4138" i="4"/>
  <c r="F4137" i="4"/>
  <c r="F4136" i="4"/>
  <c r="F4135" i="4"/>
  <c r="F4134" i="4"/>
  <c r="F4133" i="4"/>
  <c r="F4132" i="4"/>
  <c r="F4131" i="4"/>
  <c r="F4130" i="4"/>
  <c r="F4129" i="4"/>
  <c r="F4128" i="4"/>
  <c r="F4127" i="4"/>
  <c r="F4126" i="4"/>
  <c r="F4125" i="4"/>
  <c r="F4124" i="4"/>
  <c r="F4123" i="4"/>
  <c r="F4122" i="4"/>
  <c r="F4121" i="4"/>
  <c r="F4120" i="4"/>
  <c r="F4119" i="4"/>
  <c r="F4118" i="4"/>
  <c r="F4117" i="4"/>
  <c r="F4116" i="4"/>
  <c r="F4115" i="4"/>
  <c r="F4114" i="4"/>
  <c r="F4113" i="4"/>
  <c r="F4112" i="4"/>
  <c r="F4111" i="4"/>
  <c r="F4110" i="4"/>
  <c r="F4109" i="4"/>
  <c r="F4108" i="4"/>
  <c r="F4107" i="4"/>
  <c r="F4106" i="4"/>
  <c r="F4105" i="4"/>
  <c r="F4104" i="4"/>
  <c r="F4103" i="4"/>
  <c r="F4102" i="4"/>
  <c r="F4101" i="4"/>
  <c r="F4100" i="4"/>
  <c r="F4099" i="4"/>
  <c r="F4098" i="4"/>
  <c r="F4097" i="4"/>
  <c r="F4096" i="4"/>
  <c r="F4095" i="4"/>
  <c r="F4094" i="4"/>
  <c r="F4093" i="4"/>
  <c r="F4092" i="4"/>
  <c r="F4091" i="4"/>
  <c r="F4090" i="4"/>
  <c r="F4089" i="4"/>
  <c r="F4088" i="4"/>
  <c r="F4087" i="4"/>
  <c r="F4086" i="4"/>
  <c r="F4085" i="4"/>
  <c r="F4084" i="4"/>
  <c r="F4083" i="4"/>
  <c r="F4082" i="4"/>
  <c r="F4081" i="4"/>
  <c r="F4080" i="4"/>
  <c r="F4079" i="4"/>
  <c r="F4078" i="4"/>
  <c r="F4077" i="4"/>
  <c r="F4076" i="4"/>
  <c r="F4075" i="4"/>
  <c r="F4074" i="4"/>
  <c r="F4073" i="4"/>
  <c r="F4072" i="4"/>
  <c r="F4071" i="4"/>
  <c r="F4070" i="4"/>
  <c r="F4069" i="4"/>
  <c r="F4068" i="4"/>
  <c r="F4067" i="4"/>
  <c r="F4066" i="4"/>
  <c r="F4065" i="4"/>
  <c r="F4064" i="4"/>
  <c r="F4063" i="4"/>
  <c r="F4062" i="4"/>
  <c r="F4061" i="4"/>
  <c r="F4060" i="4"/>
  <c r="F4059" i="4"/>
  <c r="F4058" i="4"/>
  <c r="F4057" i="4"/>
  <c r="F4056" i="4"/>
  <c r="F4055" i="4"/>
  <c r="F4054" i="4"/>
  <c r="F4053" i="4"/>
  <c r="F4052" i="4"/>
  <c r="F4051" i="4"/>
  <c r="F4050" i="4"/>
  <c r="F4049" i="4"/>
  <c r="F4048" i="4"/>
  <c r="F4047" i="4"/>
  <c r="F4046" i="4"/>
  <c r="F4045" i="4"/>
  <c r="F4044" i="4"/>
  <c r="F4043" i="4"/>
  <c r="F4042" i="4"/>
  <c r="F4041" i="4"/>
  <c r="F4040" i="4"/>
  <c r="F4039" i="4"/>
  <c r="F4038" i="4"/>
  <c r="F4037" i="4"/>
  <c r="F4036" i="4"/>
  <c r="F4035" i="4"/>
  <c r="F4034" i="4"/>
  <c r="F4033" i="4"/>
  <c r="F4032" i="4"/>
  <c r="F4031" i="4"/>
  <c r="F4030" i="4"/>
  <c r="F4029" i="4"/>
  <c r="F4028" i="4"/>
  <c r="F4027" i="4"/>
  <c r="F4026" i="4"/>
  <c r="F4025" i="4"/>
  <c r="F4024" i="4"/>
  <c r="F4023" i="4"/>
  <c r="F4022" i="4"/>
  <c r="F4021" i="4"/>
  <c r="F4020" i="4"/>
  <c r="F4019" i="4"/>
  <c r="F4018" i="4"/>
  <c r="F4017" i="4"/>
  <c r="F4016" i="4"/>
  <c r="F4015" i="4"/>
  <c r="F4014" i="4"/>
  <c r="F4013" i="4"/>
  <c r="F4012" i="4"/>
  <c r="F4011" i="4"/>
  <c r="F4010" i="4"/>
  <c r="F4009" i="4"/>
  <c r="F4008" i="4"/>
  <c r="F4007" i="4"/>
  <c r="F4006" i="4"/>
  <c r="F4005" i="4"/>
  <c r="F4004" i="4"/>
  <c r="F4003" i="4"/>
  <c r="F4002" i="4"/>
  <c r="F4001" i="4"/>
  <c r="F4000" i="4"/>
  <c r="F3999" i="4"/>
  <c r="F3998" i="4"/>
  <c r="F3997" i="4"/>
  <c r="F3996" i="4"/>
  <c r="F3995" i="4"/>
  <c r="F3994" i="4"/>
  <c r="F3993" i="4"/>
  <c r="F3992" i="4"/>
  <c r="F3991" i="4"/>
  <c r="F3990" i="4"/>
  <c r="F3989" i="4"/>
  <c r="F3988" i="4"/>
  <c r="F3987" i="4"/>
  <c r="F3986" i="4"/>
  <c r="F3985" i="4"/>
  <c r="F3984" i="4"/>
  <c r="F3983" i="4"/>
  <c r="F3982" i="4"/>
  <c r="F3981" i="4"/>
  <c r="F3980" i="4"/>
  <c r="F3979" i="4"/>
  <c r="F3978" i="4"/>
  <c r="F3977" i="4"/>
  <c r="F3976" i="4"/>
  <c r="F3975" i="4"/>
  <c r="F3974" i="4"/>
  <c r="F3973" i="4"/>
  <c r="F3972" i="4"/>
  <c r="F3971" i="4"/>
  <c r="F3970" i="4"/>
  <c r="F3969" i="4"/>
  <c r="F3968" i="4"/>
  <c r="F3967" i="4"/>
  <c r="F3966" i="4"/>
  <c r="F3965" i="4"/>
  <c r="F3964" i="4"/>
  <c r="F3963" i="4"/>
  <c r="F3962" i="4"/>
  <c r="F3961" i="4"/>
  <c r="F3960" i="4"/>
  <c r="F3959" i="4"/>
  <c r="F3958" i="4"/>
  <c r="F3957" i="4"/>
  <c r="F3956" i="4"/>
  <c r="F3955" i="4"/>
  <c r="F3954" i="4"/>
  <c r="F3953" i="4"/>
  <c r="F3952" i="4"/>
  <c r="F3951" i="4"/>
  <c r="F3950" i="4"/>
  <c r="F3949" i="4"/>
  <c r="F3948" i="4"/>
  <c r="F3947" i="4"/>
  <c r="F3946" i="4"/>
  <c r="F3945" i="4"/>
  <c r="F3944" i="4"/>
  <c r="F3943" i="4"/>
  <c r="F3942" i="4"/>
  <c r="F3941" i="4"/>
  <c r="F3940" i="4"/>
  <c r="F3939" i="4"/>
  <c r="F3938" i="4"/>
  <c r="F3937" i="4"/>
  <c r="F3936" i="4"/>
  <c r="F3935" i="4"/>
  <c r="F3934" i="4"/>
  <c r="F3933" i="4"/>
  <c r="F3932" i="4"/>
  <c r="F3931" i="4"/>
  <c r="F3930" i="4"/>
  <c r="F3929" i="4"/>
  <c r="F3928" i="4"/>
  <c r="F3927" i="4"/>
  <c r="F3926" i="4"/>
  <c r="F3925" i="4"/>
  <c r="F3924" i="4"/>
  <c r="F3923" i="4"/>
  <c r="F3922" i="4"/>
  <c r="F3921" i="4"/>
  <c r="F3920" i="4"/>
  <c r="F3919" i="4"/>
  <c r="F3918" i="4"/>
  <c r="F3917" i="4"/>
  <c r="F3916" i="4"/>
  <c r="F3915" i="4"/>
  <c r="F3914" i="4"/>
  <c r="F3913" i="4"/>
  <c r="F3912" i="4"/>
  <c r="F3911" i="4"/>
  <c r="F3910" i="4"/>
  <c r="F3909" i="4"/>
  <c r="F3908" i="4"/>
  <c r="F3907" i="4"/>
  <c r="F3906" i="4"/>
  <c r="F3905" i="4"/>
  <c r="F3904" i="4"/>
  <c r="F3903" i="4"/>
  <c r="F3902" i="4"/>
  <c r="F3901" i="4"/>
  <c r="F3900" i="4"/>
  <c r="F3899" i="4"/>
  <c r="F3898" i="4"/>
  <c r="F3897" i="4"/>
  <c r="F3896" i="4"/>
  <c r="F3895" i="4"/>
  <c r="F3894" i="4"/>
  <c r="F3893" i="4"/>
  <c r="F3892" i="4"/>
  <c r="F3891" i="4"/>
  <c r="F3890" i="4"/>
  <c r="F3889" i="4"/>
  <c r="F3888" i="4"/>
  <c r="F3887" i="4"/>
  <c r="F3886" i="4"/>
  <c r="F3885" i="4"/>
  <c r="F3884" i="4"/>
  <c r="F3883" i="4"/>
  <c r="F3882" i="4"/>
  <c r="F3881" i="4"/>
  <c r="F3880" i="4"/>
  <c r="F3879" i="4"/>
  <c r="F3878" i="4"/>
  <c r="F3877" i="4"/>
  <c r="F3876" i="4"/>
  <c r="F3875" i="4"/>
  <c r="F3874" i="4"/>
  <c r="F3873" i="4"/>
  <c r="F3872" i="4"/>
  <c r="F3871" i="4"/>
  <c r="F3870" i="4"/>
  <c r="F3869" i="4"/>
  <c r="F3868" i="4"/>
  <c r="F3867" i="4"/>
  <c r="F3866" i="4"/>
  <c r="F3865" i="4"/>
  <c r="F3864" i="4"/>
  <c r="F3863" i="4"/>
  <c r="F3862" i="4"/>
  <c r="F3861" i="4"/>
  <c r="F3860" i="4"/>
  <c r="F3859" i="4"/>
  <c r="F3858" i="4"/>
  <c r="F3857" i="4"/>
  <c r="F3856" i="4"/>
  <c r="F3855" i="4"/>
  <c r="F3854" i="4"/>
  <c r="F3853" i="4"/>
  <c r="F3852" i="4"/>
  <c r="F3851" i="4"/>
  <c r="F3850" i="4"/>
  <c r="F3849" i="4"/>
  <c r="F3848" i="4"/>
  <c r="F3847" i="4"/>
  <c r="F3846" i="4"/>
  <c r="F3845" i="4"/>
  <c r="F3844" i="4"/>
  <c r="F3843" i="4"/>
  <c r="F3842" i="4"/>
  <c r="F3841" i="4"/>
  <c r="F3840" i="4"/>
  <c r="F3839" i="4"/>
  <c r="F3838" i="4"/>
  <c r="F3837" i="4"/>
  <c r="F3836" i="4"/>
  <c r="F3835" i="4"/>
  <c r="F3834" i="4"/>
  <c r="F3833" i="4"/>
  <c r="F3832" i="4"/>
  <c r="F3831" i="4"/>
  <c r="F3830" i="4"/>
  <c r="F3829" i="4"/>
  <c r="F3828" i="4"/>
  <c r="F3827" i="4"/>
  <c r="F3826" i="4"/>
  <c r="F3825" i="4"/>
  <c r="F3824" i="4"/>
  <c r="F3823" i="4"/>
  <c r="F3822" i="4"/>
  <c r="F3821" i="4"/>
  <c r="F3820" i="4"/>
  <c r="F3819" i="4"/>
  <c r="F3818" i="4"/>
  <c r="F3817" i="4"/>
  <c r="F3816" i="4"/>
  <c r="F3815" i="4"/>
  <c r="F3814" i="4"/>
  <c r="F3813" i="4"/>
  <c r="F3812" i="4"/>
  <c r="F3811" i="4"/>
  <c r="F3810" i="4"/>
  <c r="F3809" i="4"/>
  <c r="F3808" i="4"/>
  <c r="F3807" i="4"/>
  <c r="F3806" i="4"/>
  <c r="F3805" i="4"/>
  <c r="F3804" i="4"/>
  <c r="F3803" i="4"/>
  <c r="F3802" i="4"/>
  <c r="F3801" i="4"/>
  <c r="F3800" i="4"/>
  <c r="F3799" i="4"/>
  <c r="F3798" i="4"/>
  <c r="F3797" i="4"/>
  <c r="F3796" i="4"/>
  <c r="F3795" i="4"/>
  <c r="F3794" i="4"/>
  <c r="F3793" i="4"/>
  <c r="F3792" i="4"/>
  <c r="F3791" i="4"/>
  <c r="F3790" i="4"/>
  <c r="F3789" i="4"/>
  <c r="F3788" i="4"/>
  <c r="F3787" i="4"/>
  <c r="F3786" i="4"/>
  <c r="F3785" i="4"/>
  <c r="F3784" i="4"/>
  <c r="F3783" i="4"/>
  <c r="F3782" i="4"/>
  <c r="F3781" i="4"/>
  <c r="F3780" i="4"/>
  <c r="F3779" i="4"/>
  <c r="F3778" i="4"/>
  <c r="F3777" i="4"/>
  <c r="F3776" i="4"/>
  <c r="F3775" i="4"/>
  <c r="F3774" i="4"/>
  <c r="F3773" i="4"/>
  <c r="F3772" i="4"/>
  <c r="F3771" i="4"/>
  <c r="F3770" i="4"/>
  <c r="F3769" i="4"/>
  <c r="F3768" i="4"/>
  <c r="F3767" i="4"/>
  <c r="F3766" i="4"/>
  <c r="F3765" i="4"/>
  <c r="F3764" i="4"/>
  <c r="F3763" i="4"/>
  <c r="F3762" i="4"/>
  <c r="F3761" i="4"/>
  <c r="F3760" i="4"/>
  <c r="F3759" i="4"/>
  <c r="F3758" i="4"/>
  <c r="F3757" i="4"/>
  <c r="F3756" i="4"/>
  <c r="F3755" i="4"/>
  <c r="F3754" i="4"/>
  <c r="F3753" i="4"/>
  <c r="F3752" i="4"/>
  <c r="F3751" i="4"/>
  <c r="F3750" i="4"/>
  <c r="F3749" i="4"/>
  <c r="F3748" i="4"/>
  <c r="F3747" i="4"/>
  <c r="F3746" i="4"/>
  <c r="F3745" i="4"/>
  <c r="F3744" i="4"/>
  <c r="F3743" i="4"/>
  <c r="F3742" i="4"/>
  <c r="F3741" i="4"/>
  <c r="F3740" i="4"/>
  <c r="F3739" i="4"/>
  <c r="F3738" i="4"/>
  <c r="F3737" i="4"/>
  <c r="F3736" i="4"/>
  <c r="F3735" i="4"/>
  <c r="F3734" i="4"/>
  <c r="F3733" i="4"/>
  <c r="F3732" i="4"/>
  <c r="F3731" i="4"/>
  <c r="F3730" i="4"/>
  <c r="F3729" i="4"/>
  <c r="F3728" i="4"/>
  <c r="F3727" i="4"/>
  <c r="F3726" i="4"/>
  <c r="F3725" i="4"/>
  <c r="F3724" i="4"/>
  <c r="F3723" i="4"/>
  <c r="F3722" i="4"/>
  <c r="F3721" i="4"/>
  <c r="F3720" i="4"/>
  <c r="F3719" i="4"/>
  <c r="F3718" i="4"/>
  <c r="F3717" i="4"/>
  <c r="F3716" i="4"/>
  <c r="F3715" i="4"/>
  <c r="F3714" i="4"/>
  <c r="F3713" i="4"/>
  <c r="F3712" i="4"/>
  <c r="F3711" i="4"/>
  <c r="F3710" i="4"/>
  <c r="F3709" i="4"/>
  <c r="F3708" i="4"/>
  <c r="F3707" i="4"/>
  <c r="F3706" i="4"/>
  <c r="F3705" i="4"/>
  <c r="F3704" i="4"/>
  <c r="F3703" i="4"/>
  <c r="F3702" i="4"/>
  <c r="F3701" i="4"/>
  <c r="F3700" i="4"/>
  <c r="F3699" i="4"/>
  <c r="F3698" i="4"/>
  <c r="F3697" i="4"/>
  <c r="F3696" i="4"/>
  <c r="F3695" i="4"/>
  <c r="F3694" i="4"/>
  <c r="F3693" i="4"/>
  <c r="F3692" i="4"/>
  <c r="F3691" i="4"/>
  <c r="F3690" i="4"/>
  <c r="F3689" i="4"/>
  <c r="F3688" i="4"/>
  <c r="F3687" i="4"/>
  <c r="F3686" i="4"/>
  <c r="F3685" i="4"/>
  <c r="F3684" i="4"/>
  <c r="F3683" i="4"/>
  <c r="F3682" i="4"/>
  <c r="F3681" i="4"/>
  <c r="F3680" i="4"/>
  <c r="F3679" i="4"/>
  <c r="F3678" i="4"/>
  <c r="F3677" i="4"/>
  <c r="F3676" i="4"/>
  <c r="F3675" i="4"/>
  <c r="F3674" i="4"/>
  <c r="F3673" i="4"/>
  <c r="F3672" i="4"/>
  <c r="F3671" i="4"/>
  <c r="F3670" i="4"/>
  <c r="F3669" i="4"/>
  <c r="F3668" i="4"/>
  <c r="F3667" i="4"/>
  <c r="F3666" i="4"/>
  <c r="F3665" i="4"/>
  <c r="F3664" i="4"/>
  <c r="F3663" i="4"/>
  <c r="F3662" i="4"/>
  <c r="F3661" i="4"/>
  <c r="F3660" i="4"/>
  <c r="F3659" i="4"/>
  <c r="F3658" i="4"/>
  <c r="F3657" i="4"/>
  <c r="F3656" i="4"/>
  <c r="F3655" i="4"/>
  <c r="F3654" i="4"/>
  <c r="F3653" i="4"/>
  <c r="F3652" i="4"/>
  <c r="F3651" i="4"/>
  <c r="F3650" i="4"/>
  <c r="F3649" i="4"/>
  <c r="F3648" i="4"/>
  <c r="F3647" i="4"/>
  <c r="F3646" i="4"/>
  <c r="F3645" i="4"/>
  <c r="F3644" i="4"/>
  <c r="F3643" i="4"/>
  <c r="F3642" i="4"/>
  <c r="F3641" i="4"/>
  <c r="F3640" i="4"/>
  <c r="F3639" i="4"/>
  <c r="F3638" i="4"/>
  <c r="F3637" i="4"/>
  <c r="F3636" i="4"/>
  <c r="F3635" i="4"/>
  <c r="F3634" i="4"/>
  <c r="F3633" i="4"/>
  <c r="F3632" i="4"/>
  <c r="F3631" i="4"/>
  <c r="F3630" i="4"/>
  <c r="F3629" i="4"/>
  <c r="F3628" i="4"/>
  <c r="F3627" i="4"/>
  <c r="F3626" i="4"/>
  <c r="F3625" i="4"/>
  <c r="F3624" i="4"/>
  <c r="F3623" i="4"/>
  <c r="F3622" i="4"/>
  <c r="F3621" i="4"/>
  <c r="F3620" i="4"/>
  <c r="F3619" i="4"/>
  <c r="F3618" i="4"/>
  <c r="F3617" i="4"/>
  <c r="F3616" i="4"/>
  <c r="F3615" i="4"/>
  <c r="F3614" i="4"/>
  <c r="F3613" i="4"/>
  <c r="F3612" i="4"/>
  <c r="F3611" i="4"/>
  <c r="F3610" i="4"/>
  <c r="F3609" i="4"/>
  <c r="F3608" i="4"/>
  <c r="F3607" i="4"/>
  <c r="F3606" i="4"/>
  <c r="F3605" i="4"/>
  <c r="F3604" i="4"/>
  <c r="F3603" i="4"/>
  <c r="F3602" i="4"/>
  <c r="F3601" i="4"/>
  <c r="F3600" i="4"/>
  <c r="F3599" i="4"/>
  <c r="F3598" i="4"/>
  <c r="F3597" i="4"/>
  <c r="F3596" i="4"/>
  <c r="F3595" i="4"/>
  <c r="F3594" i="4"/>
  <c r="F3593" i="4"/>
  <c r="F3592" i="4"/>
  <c r="F3591" i="4"/>
  <c r="F3590" i="4"/>
  <c r="F3589" i="4"/>
  <c r="F3588" i="4"/>
  <c r="F3587" i="4"/>
  <c r="F3586" i="4"/>
  <c r="F3585" i="4"/>
  <c r="F3584" i="4"/>
  <c r="F3583" i="4"/>
  <c r="F3582" i="4"/>
  <c r="F3581" i="4"/>
  <c r="F3580" i="4"/>
  <c r="F3579" i="4"/>
  <c r="F3578" i="4"/>
  <c r="F3577" i="4"/>
  <c r="F3576" i="4"/>
  <c r="F3575" i="4"/>
  <c r="F3574" i="4"/>
  <c r="F3573" i="4"/>
  <c r="F3572" i="4"/>
  <c r="F3571" i="4"/>
  <c r="F3570" i="4"/>
  <c r="F3569" i="4"/>
  <c r="F3568" i="4"/>
  <c r="F3567" i="4"/>
  <c r="F3566" i="4"/>
  <c r="F3565" i="4"/>
  <c r="F3564" i="4"/>
  <c r="F3563" i="4"/>
  <c r="F3562" i="4"/>
  <c r="F3561" i="4"/>
  <c r="F3560" i="4"/>
  <c r="F3559" i="4"/>
  <c r="F3558" i="4"/>
  <c r="F3557" i="4"/>
  <c r="F3556" i="4"/>
  <c r="F3555" i="4"/>
  <c r="F3554" i="4"/>
  <c r="F3553" i="4"/>
  <c r="F3552" i="4"/>
  <c r="F3551" i="4"/>
  <c r="F3550" i="4"/>
  <c r="F3549" i="4"/>
  <c r="F3548" i="4"/>
  <c r="F3547" i="4"/>
  <c r="F3546" i="4"/>
  <c r="F3545" i="4"/>
  <c r="F3544" i="4"/>
  <c r="F3543" i="4"/>
  <c r="F3542" i="4"/>
  <c r="F3541" i="4"/>
  <c r="F3540" i="4"/>
  <c r="F3539" i="4"/>
  <c r="F3538" i="4"/>
  <c r="F3537" i="4"/>
  <c r="F3536" i="4"/>
  <c r="F3535" i="4"/>
  <c r="F3534" i="4"/>
  <c r="F3533" i="4"/>
  <c r="F3532" i="4"/>
  <c r="F3531" i="4"/>
  <c r="F3530" i="4"/>
  <c r="F3529" i="4"/>
  <c r="F3528" i="4"/>
  <c r="F3527" i="4"/>
  <c r="F3526" i="4"/>
  <c r="F3525" i="4"/>
  <c r="F3524" i="4"/>
  <c r="F3523" i="4"/>
  <c r="F3522" i="4"/>
  <c r="F3521" i="4"/>
  <c r="F3520" i="4"/>
  <c r="F3519" i="4"/>
  <c r="F3518" i="4"/>
  <c r="F3517" i="4"/>
  <c r="F3516" i="4"/>
  <c r="F3515" i="4"/>
  <c r="F3514" i="4"/>
  <c r="F3513" i="4"/>
  <c r="F3512" i="4"/>
  <c r="F3511" i="4"/>
  <c r="F3510" i="4"/>
  <c r="F3509" i="4"/>
  <c r="F3508" i="4"/>
  <c r="F3507" i="4"/>
  <c r="F3506" i="4"/>
  <c r="F3505" i="4"/>
  <c r="F3504" i="4"/>
  <c r="F3503" i="4"/>
  <c r="F3502" i="4"/>
  <c r="F3501" i="4"/>
  <c r="F3500" i="4"/>
  <c r="F3499" i="4"/>
  <c r="F3498" i="4"/>
  <c r="F3497" i="4"/>
  <c r="F3496" i="4"/>
  <c r="F3495" i="4"/>
  <c r="F3494" i="4"/>
  <c r="F3493" i="4"/>
  <c r="F3492" i="4"/>
  <c r="F3491" i="4"/>
  <c r="F3490" i="4"/>
  <c r="F3489" i="4"/>
  <c r="F3488" i="4"/>
  <c r="F3487" i="4"/>
  <c r="F3486" i="4"/>
  <c r="F3485" i="4"/>
  <c r="F3484" i="4"/>
  <c r="F3483" i="4"/>
  <c r="F3482" i="4"/>
  <c r="F3481" i="4"/>
  <c r="F3480" i="4"/>
  <c r="F3479" i="4"/>
  <c r="F3478" i="4"/>
  <c r="F3477" i="4"/>
  <c r="F3476" i="4"/>
  <c r="F3475" i="4"/>
  <c r="F3474" i="4"/>
  <c r="F3473" i="4"/>
  <c r="F3472" i="4"/>
  <c r="F3471" i="4"/>
  <c r="F3470" i="4"/>
  <c r="F3469" i="4"/>
  <c r="F3468" i="4"/>
  <c r="F3467" i="4"/>
  <c r="F3466" i="4"/>
  <c r="F3465" i="4"/>
  <c r="F3464" i="4"/>
  <c r="F3463" i="4"/>
  <c r="F3462" i="4"/>
  <c r="F3461" i="4"/>
  <c r="F3460" i="4"/>
  <c r="F3459" i="4"/>
  <c r="F3458" i="4"/>
  <c r="F3457" i="4"/>
  <c r="F3456" i="4"/>
  <c r="F3455" i="4"/>
  <c r="F3454" i="4"/>
  <c r="F3453" i="4"/>
  <c r="F3452" i="4"/>
  <c r="F3451" i="4"/>
  <c r="F3450" i="4"/>
  <c r="F3449" i="4"/>
  <c r="F3448" i="4"/>
  <c r="F3447" i="4"/>
  <c r="F3446" i="4"/>
  <c r="F3445" i="4"/>
  <c r="F3444" i="4"/>
  <c r="F3443" i="4"/>
  <c r="F3442" i="4"/>
  <c r="F3441" i="4"/>
  <c r="F3440" i="4"/>
  <c r="F3439" i="4"/>
  <c r="F3438" i="4"/>
  <c r="F3437" i="4"/>
  <c r="F3436" i="4"/>
  <c r="F3435" i="4"/>
  <c r="F3434" i="4"/>
  <c r="F3433" i="4"/>
  <c r="F3432" i="4"/>
  <c r="F3431" i="4"/>
  <c r="F3430" i="4"/>
  <c r="F3429" i="4"/>
  <c r="F3428" i="4"/>
  <c r="F3427" i="4"/>
  <c r="F3426" i="4"/>
  <c r="F3425" i="4"/>
  <c r="F3424" i="4"/>
  <c r="F3423" i="4"/>
  <c r="F3422" i="4"/>
  <c r="F3421" i="4"/>
  <c r="F3420" i="4"/>
  <c r="F3419" i="4"/>
  <c r="F3418" i="4"/>
  <c r="F3417" i="4"/>
  <c r="F3416" i="4"/>
  <c r="F3415" i="4"/>
  <c r="F3414" i="4"/>
  <c r="F3413" i="4"/>
  <c r="F3412" i="4"/>
  <c r="F3411" i="4"/>
  <c r="F3410" i="4"/>
  <c r="F3409" i="4"/>
  <c r="F3408" i="4"/>
  <c r="F3407" i="4"/>
  <c r="F3406" i="4"/>
  <c r="F3405" i="4"/>
  <c r="F3404" i="4"/>
  <c r="F3403" i="4"/>
  <c r="F3402" i="4"/>
  <c r="F3401" i="4"/>
  <c r="F3400" i="4"/>
  <c r="F3399" i="4"/>
  <c r="F3398" i="4"/>
  <c r="F3397" i="4"/>
  <c r="F3396" i="4"/>
  <c r="F3395" i="4"/>
  <c r="F3394" i="4"/>
  <c r="F3393" i="4"/>
  <c r="F3392" i="4"/>
  <c r="F3391" i="4"/>
  <c r="F3390" i="4"/>
  <c r="F3389" i="4"/>
  <c r="F3388" i="4"/>
  <c r="F3387" i="4"/>
  <c r="F3386" i="4"/>
  <c r="F3385" i="4"/>
  <c r="F3384" i="4"/>
  <c r="F3383" i="4"/>
  <c r="F3382" i="4"/>
  <c r="F3381" i="4"/>
  <c r="F3380" i="4"/>
  <c r="F3379" i="4"/>
  <c r="F3378" i="4"/>
  <c r="F3377" i="4"/>
  <c r="F3376" i="4"/>
  <c r="F3375" i="4"/>
  <c r="F3374" i="4"/>
  <c r="F3373" i="4"/>
  <c r="F3372" i="4"/>
  <c r="F3371" i="4"/>
  <c r="F3370" i="4"/>
  <c r="F3369" i="4"/>
  <c r="F3368" i="4"/>
  <c r="F3367" i="4"/>
  <c r="F3366" i="4"/>
  <c r="F3365" i="4"/>
  <c r="F3364" i="4"/>
  <c r="F3363" i="4"/>
  <c r="F3362" i="4"/>
  <c r="F3361" i="4"/>
  <c r="F3360" i="4"/>
  <c r="F3359" i="4"/>
  <c r="F3358" i="4"/>
  <c r="F3357" i="4"/>
  <c r="F3356" i="4"/>
  <c r="F3355" i="4"/>
  <c r="F3354" i="4"/>
  <c r="F3353" i="4"/>
  <c r="F3352" i="4"/>
  <c r="F3351" i="4"/>
  <c r="F3350" i="4"/>
  <c r="F3349" i="4"/>
  <c r="F3348" i="4"/>
  <c r="F3347" i="4"/>
  <c r="F3346" i="4"/>
  <c r="F3345" i="4"/>
  <c r="F3344" i="4"/>
  <c r="F3343" i="4"/>
  <c r="F3342" i="4"/>
  <c r="F3341" i="4"/>
  <c r="F3340" i="4"/>
  <c r="F3339" i="4"/>
  <c r="F3338" i="4"/>
  <c r="F3337" i="4"/>
  <c r="F3336" i="4"/>
  <c r="F3335" i="4"/>
  <c r="F3334" i="4"/>
  <c r="F3333" i="4"/>
  <c r="F3332" i="4"/>
  <c r="F3331" i="4"/>
  <c r="F3330" i="4"/>
  <c r="F3329" i="4"/>
  <c r="F3328" i="4"/>
  <c r="F3327" i="4"/>
  <c r="F3326" i="4"/>
  <c r="F3325" i="4"/>
  <c r="F3324" i="4"/>
  <c r="F3323" i="4"/>
  <c r="F3322" i="4"/>
  <c r="F3321" i="4"/>
  <c r="F3320" i="4"/>
  <c r="F3319" i="4"/>
  <c r="F3318" i="4"/>
  <c r="F3317" i="4"/>
  <c r="F3316" i="4"/>
  <c r="F3315" i="4"/>
  <c r="F3314" i="4"/>
  <c r="F3313" i="4"/>
  <c r="F3312" i="4"/>
  <c r="F3311" i="4"/>
  <c r="F3310" i="4"/>
  <c r="F3309" i="4"/>
  <c r="F3308" i="4"/>
  <c r="F3307" i="4"/>
  <c r="F3306" i="4"/>
  <c r="F3305" i="4"/>
  <c r="F3304" i="4"/>
  <c r="F3303" i="4"/>
  <c r="F3302" i="4"/>
  <c r="F3301" i="4"/>
  <c r="F3300" i="4"/>
  <c r="F3299" i="4"/>
  <c r="F3298" i="4"/>
  <c r="F3297" i="4"/>
  <c r="F3296" i="4"/>
  <c r="F3295" i="4"/>
  <c r="F3294" i="4"/>
  <c r="F3293" i="4"/>
  <c r="F3292" i="4"/>
  <c r="F3291" i="4"/>
  <c r="F3290" i="4"/>
  <c r="F3289" i="4"/>
  <c r="F3288" i="4"/>
  <c r="F3287" i="4"/>
  <c r="F3286" i="4"/>
  <c r="F3285" i="4"/>
  <c r="F3284" i="4"/>
  <c r="F3283" i="4"/>
  <c r="F3282" i="4"/>
  <c r="F3281" i="4"/>
  <c r="F3280" i="4"/>
  <c r="F3279" i="4"/>
  <c r="F3278" i="4"/>
  <c r="F3277" i="4"/>
  <c r="F3276" i="4"/>
  <c r="F3275" i="4"/>
  <c r="F3274" i="4"/>
  <c r="F3273" i="4"/>
  <c r="F3272" i="4"/>
  <c r="F3271" i="4"/>
  <c r="F3270" i="4"/>
  <c r="F3269" i="4"/>
  <c r="F3268" i="4"/>
  <c r="F3267" i="4"/>
  <c r="F3266" i="4"/>
  <c r="F3265" i="4"/>
  <c r="F3264" i="4"/>
  <c r="F3263" i="4"/>
  <c r="F3262" i="4"/>
  <c r="F3261" i="4"/>
  <c r="F3260" i="4"/>
  <c r="F3259" i="4"/>
  <c r="F3258" i="4"/>
  <c r="F3257" i="4"/>
  <c r="F3256" i="4"/>
  <c r="F3255" i="4"/>
  <c r="F3254" i="4"/>
  <c r="F3253" i="4"/>
  <c r="F3252" i="4"/>
  <c r="F3251" i="4"/>
  <c r="F3250" i="4"/>
  <c r="F3249" i="4"/>
  <c r="F3248" i="4"/>
  <c r="F3247" i="4"/>
  <c r="F3246" i="4"/>
  <c r="F3245" i="4"/>
  <c r="F3244" i="4"/>
  <c r="F3243" i="4"/>
  <c r="F3242" i="4"/>
  <c r="F3241" i="4"/>
  <c r="F3240" i="4"/>
  <c r="F3239" i="4"/>
  <c r="F3238" i="4"/>
  <c r="F3237" i="4"/>
  <c r="F3236" i="4"/>
  <c r="F3235" i="4"/>
  <c r="F3234" i="4"/>
  <c r="F3233" i="4"/>
  <c r="F3232" i="4"/>
  <c r="F3231" i="4"/>
  <c r="F3230" i="4"/>
  <c r="F3229" i="4"/>
  <c r="F3228" i="4"/>
  <c r="F3227" i="4"/>
  <c r="F3226" i="4"/>
  <c r="F3225" i="4"/>
  <c r="F3224" i="4"/>
  <c r="F3223" i="4"/>
  <c r="F3222" i="4"/>
  <c r="F3221" i="4"/>
  <c r="F3220" i="4"/>
  <c r="F3219" i="4"/>
  <c r="F3218" i="4"/>
  <c r="F3217" i="4"/>
  <c r="F3216" i="4"/>
  <c r="F3215" i="4"/>
  <c r="F3214" i="4"/>
  <c r="F3213" i="4"/>
  <c r="F3212" i="4"/>
  <c r="F3211" i="4"/>
  <c r="F3210" i="4"/>
  <c r="F3209" i="4"/>
  <c r="F3208" i="4"/>
  <c r="F3207" i="4"/>
  <c r="F3206" i="4"/>
  <c r="F3205" i="4"/>
  <c r="F3204" i="4"/>
  <c r="F3203" i="4"/>
  <c r="F3202" i="4"/>
  <c r="F3201" i="4"/>
  <c r="F3200" i="4"/>
  <c r="F3199" i="4"/>
  <c r="F3198" i="4"/>
  <c r="F3197" i="4"/>
  <c r="F3196" i="4"/>
  <c r="F3195" i="4"/>
  <c r="F3194" i="4"/>
  <c r="F3193" i="4"/>
  <c r="F3192" i="4"/>
  <c r="F3191" i="4"/>
  <c r="F3190" i="4"/>
  <c r="F3189" i="4"/>
  <c r="F3188" i="4"/>
  <c r="F3187" i="4"/>
  <c r="F3186" i="4"/>
  <c r="F3185" i="4"/>
  <c r="F3184" i="4"/>
  <c r="F3183" i="4"/>
  <c r="F3182" i="4"/>
  <c r="F3181" i="4"/>
  <c r="F3180" i="4"/>
  <c r="F3179" i="4"/>
  <c r="F3178" i="4"/>
  <c r="F3177" i="4"/>
  <c r="F3176" i="4"/>
  <c r="F3175" i="4"/>
  <c r="F3174" i="4"/>
  <c r="F3173" i="4"/>
  <c r="F3172" i="4"/>
  <c r="F3171" i="4"/>
  <c r="F3170" i="4"/>
  <c r="F3169" i="4"/>
  <c r="F3168" i="4"/>
  <c r="F3167" i="4"/>
  <c r="F3166" i="4"/>
  <c r="F3165" i="4"/>
  <c r="F3164" i="4"/>
  <c r="F3163" i="4"/>
  <c r="F3162" i="4"/>
  <c r="F3161" i="4"/>
  <c r="F3160" i="4"/>
  <c r="F3159" i="4"/>
  <c r="F3158" i="4"/>
  <c r="F3157" i="4"/>
  <c r="F3156" i="4"/>
  <c r="F3155" i="4"/>
  <c r="F3154" i="4"/>
  <c r="F3153" i="4"/>
  <c r="F3152" i="4"/>
  <c r="F3151" i="4"/>
  <c r="F3150" i="4"/>
  <c r="F3149" i="4"/>
  <c r="F3148" i="4"/>
  <c r="F3147" i="4"/>
  <c r="F3146" i="4"/>
  <c r="F3145" i="4"/>
  <c r="F3144" i="4"/>
  <c r="F3143" i="4"/>
  <c r="F3142" i="4"/>
  <c r="F3141" i="4"/>
  <c r="F3140" i="4"/>
  <c r="F3139" i="4"/>
  <c r="F3138" i="4"/>
  <c r="F3137" i="4"/>
  <c r="F3136" i="4"/>
  <c r="F3135" i="4"/>
  <c r="F3134" i="4"/>
  <c r="F3133" i="4"/>
  <c r="F3132" i="4"/>
  <c r="F3131" i="4"/>
  <c r="F3130" i="4"/>
  <c r="F3129" i="4"/>
  <c r="F3128" i="4"/>
  <c r="F3127" i="4"/>
  <c r="F3126" i="4"/>
  <c r="F3125" i="4"/>
  <c r="F3124" i="4"/>
  <c r="F3123" i="4"/>
  <c r="F3122" i="4"/>
  <c r="F3121" i="4"/>
  <c r="F3120" i="4"/>
  <c r="F3119" i="4"/>
  <c r="F3118" i="4"/>
  <c r="F3117" i="4"/>
  <c r="F3116" i="4"/>
  <c r="F3115" i="4"/>
  <c r="F3114" i="4"/>
  <c r="F3113" i="4"/>
  <c r="F3112" i="4"/>
  <c r="F3111" i="4"/>
  <c r="F3110" i="4"/>
  <c r="F3109" i="4"/>
  <c r="F3108" i="4"/>
  <c r="F3107" i="4"/>
  <c r="F3106" i="4"/>
  <c r="F3105" i="4"/>
  <c r="F3104" i="4"/>
  <c r="F3103" i="4"/>
  <c r="F3102" i="4"/>
  <c r="F3101" i="4"/>
  <c r="F3100" i="4"/>
  <c r="F3099" i="4"/>
  <c r="F3098" i="4"/>
  <c r="F3097" i="4"/>
  <c r="F3096" i="4"/>
  <c r="F3095" i="4"/>
  <c r="F3094" i="4"/>
  <c r="F3093" i="4"/>
  <c r="F3092" i="4"/>
  <c r="F3091" i="4"/>
  <c r="F3090" i="4"/>
  <c r="F3089" i="4"/>
  <c r="F3088" i="4"/>
  <c r="F3087" i="4"/>
  <c r="F3086" i="4"/>
  <c r="F3085" i="4"/>
  <c r="F3084" i="4"/>
  <c r="F3083" i="4"/>
  <c r="F3082" i="4"/>
  <c r="F3081" i="4"/>
  <c r="F3080" i="4"/>
  <c r="F3079" i="4"/>
  <c r="F3078" i="4"/>
  <c r="F3077" i="4"/>
  <c r="F3076" i="4"/>
  <c r="F3075" i="4"/>
  <c r="F3074" i="4"/>
  <c r="F3073" i="4"/>
  <c r="F3072" i="4"/>
  <c r="F3071" i="4"/>
  <c r="F3070" i="4"/>
  <c r="F3069" i="4"/>
  <c r="F3068" i="4"/>
  <c r="F3067" i="4"/>
  <c r="F3066" i="4"/>
  <c r="F3065" i="4"/>
  <c r="F3064" i="4"/>
  <c r="F3063" i="4"/>
  <c r="F3062" i="4"/>
  <c r="F3061" i="4"/>
  <c r="F3060" i="4"/>
  <c r="F3059" i="4"/>
  <c r="F3058" i="4"/>
  <c r="F3057" i="4"/>
  <c r="F3056" i="4"/>
  <c r="F3055" i="4"/>
  <c r="F3054" i="4"/>
  <c r="F3053" i="4"/>
  <c r="F3052" i="4"/>
  <c r="F3051" i="4"/>
  <c r="F3050" i="4"/>
  <c r="F3049" i="4"/>
  <c r="F3048" i="4"/>
  <c r="F3047" i="4"/>
  <c r="F3046" i="4"/>
  <c r="F3045" i="4"/>
  <c r="F3044" i="4"/>
  <c r="F3043" i="4"/>
  <c r="F3042" i="4"/>
  <c r="F3041" i="4"/>
  <c r="F3040" i="4"/>
  <c r="F3039" i="4"/>
  <c r="F3038" i="4"/>
  <c r="F3037" i="4"/>
  <c r="F3036" i="4"/>
  <c r="F3035" i="4"/>
  <c r="F3034" i="4"/>
  <c r="F3033" i="4"/>
  <c r="F3032" i="4"/>
  <c r="F3031" i="4"/>
  <c r="F3030" i="4"/>
  <c r="F3029" i="4"/>
  <c r="F3028" i="4"/>
  <c r="F3027" i="4"/>
  <c r="F3026" i="4"/>
  <c r="F3025" i="4"/>
  <c r="F3024" i="4"/>
  <c r="F3023" i="4"/>
  <c r="F3022" i="4"/>
  <c r="F3021" i="4"/>
  <c r="F3020" i="4"/>
  <c r="F3019" i="4"/>
  <c r="F3018" i="4"/>
  <c r="F3017" i="4"/>
  <c r="F3016" i="4"/>
  <c r="F3015" i="4"/>
  <c r="F3014" i="4"/>
  <c r="F3013" i="4"/>
  <c r="F3012" i="4"/>
  <c r="F3011" i="4"/>
  <c r="F3010" i="4"/>
  <c r="F3009" i="4"/>
  <c r="F3008" i="4"/>
  <c r="F3007" i="4"/>
  <c r="F3006" i="4"/>
  <c r="F3005" i="4"/>
  <c r="F3004" i="4"/>
  <c r="F3003" i="4"/>
  <c r="F3002" i="4"/>
  <c r="F3001" i="4"/>
  <c r="F3000" i="4"/>
  <c r="F2999" i="4"/>
  <c r="F2998" i="4"/>
  <c r="F2997" i="4"/>
  <c r="F2996" i="4"/>
  <c r="F2995" i="4"/>
  <c r="F2994" i="4"/>
  <c r="F2993" i="4"/>
  <c r="F2992" i="4"/>
  <c r="F2991" i="4"/>
  <c r="F2990" i="4"/>
  <c r="F2989" i="4"/>
  <c r="F2988" i="4"/>
  <c r="F2987" i="4"/>
  <c r="F2986" i="4"/>
  <c r="F2985" i="4"/>
  <c r="F2984" i="4"/>
  <c r="F2983" i="4"/>
  <c r="F2982" i="4"/>
  <c r="F2981" i="4"/>
  <c r="F2980" i="4"/>
  <c r="F2979" i="4"/>
  <c r="F2978" i="4"/>
  <c r="F2977" i="4"/>
  <c r="F2976" i="4"/>
  <c r="F2975" i="4"/>
  <c r="F2974" i="4"/>
  <c r="F2973" i="4"/>
  <c r="F2972" i="4"/>
  <c r="F2971" i="4"/>
  <c r="F2970" i="4"/>
  <c r="F2969" i="4"/>
  <c r="F2968" i="4"/>
  <c r="F2967" i="4"/>
  <c r="F2966" i="4"/>
  <c r="F2965" i="4"/>
  <c r="F2964" i="4"/>
  <c r="F2963" i="4"/>
  <c r="F2962" i="4"/>
  <c r="F2961" i="4"/>
  <c r="F2960" i="4"/>
  <c r="F2959" i="4"/>
  <c r="F2958" i="4"/>
  <c r="F2957" i="4"/>
  <c r="F2956" i="4"/>
  <c r="F2955" i="4"/>
  <c r="F2954" i="4"/>
  <c r="F2953" i="4"/>
  <c r="F2952" i="4"/>
  <c r="F2951" i="4"/>
  <c r="F2950" i="4"/>
  <c r="F2949" i="4"/>
  <c r="F2948" i="4"/>
  <c r="F2947" i="4"/>
  <c r="F2946" i="4"/>
  <c r="F2945" i="4"/>
  <c r="F2944" i="4"/>
  <c r="F2943" i="4"/>
  <c r="F2942" i="4"/>
  <c r="F2941" i="4"/>
  <c r="F2940" i="4"/>
  <c r="F2939" i="4"/>
  <c r="F2938" i="4"/>
  <c r="F2937" i="4"/>
  <c r="F2936" i="4"/>
  <c r="F2935" i="4"/>
  <c r="F2934" i="4"/>
  <c r="F2933" i="4"/>
  <c r="F2932" i="4"/>
  <c r="F2931" i="4"/>
  <c r="F2930" i="4"/>
  <c r="F2929" i="4"/>
  <c r="F2928" i="4"/>
  <c r="F2927" i="4"/>
  <c r="F2926" i="4"/>
  <c r="F2925" i="4"/>
  <c r="F2924" i="4"/>
  <c r="F2923" i="4"/>
  <c r="F2922" i="4"/>
  <c r="F2921" i="4"/>
  <c r="F2920" i="4"/>
  <c r="F2919" i="4"/>
  <c r="F2918" i="4"/>
  <c r="F2917" i="4"/>
  <c r="F2916" i="4"/>
  <c r="F2915" i="4"/>
  <c r="F2914" i="4"/>
  <c r="F2913" i="4"/>
  <c r="F2912" i="4"/>
  <c r="F2911" i="4"/>
  <c r="F2910" i="4"/>
  <c r="F2909" i="4"/>
  <c r="F2908" i="4"/>
  <c r="F2907" i="4"/>
  <c r="F2906" i="4"/>
  <c r="F2905" i="4"/>
  <c r="F2904" i="4"/>
  <c r="F2903" i="4"/>
  <c r="F2902" i="4"/>
  <c r="F2901" i="4"/>
  <c r="F2900" i="4"/>
  <c r="F2899" i="4"/>
  <c r="F2898" i="4"/>
  <c r="F2897" i="4"/>
  <c r="F2896" i="4"/>
  <c r="F2895" i="4"/>
  <c r="F2894" i="4"/>
  <c r="F2893" i="4"/>
  <c r="F2892" i="4"/>
  <c r="F2891" i="4"/>
  <c r="F2890" i="4"/>
  <c r="F2889" i="4"/>
  <c r="F2888" i="4"/>
  <c r="F2887" i="4"/>
  <c r="F2886" i="4"/>
  <c r="F2885" i="4"/>
  <c r="F2884" i="4"/>
  <c r="F2883" i="4"/>
  <c r="F2882" i="4"/>
  <c r="F2881" i="4"/>
  <c r="F2880" i="4"/>
  <c r="F2879" i="4"/>
  <c r="F2878" i="4"/>
  <c r="F2877" i="4"/>
  <c r="F2876" i="4"/>
  <c r="F2875" i="4"/>
  <c r="F2874" i="4"/>
  <c r="F2873" i="4"/>
  <c r="F2872" i="4"/>
  <c r="F2871" i="4"/>
  <c r="F2870" i="4"/>
  <c r="F2869" i="4"/>
  <c r="F2868" i="4"/>
  <c r="F2867" i="4"/>
  <c r="F2866" i="4"/>
  <c r="F2865" i="4"/>
  <c r="F2864" i="4"/>
  <c r="F2863" i="4"/>
  <c r="F2862" i="4"/>
  <c r="F2861" i="4"/>
  <c r="F2860" i="4"/>
  <c r="F2859" i="4"/>
  <c r="F2858" i="4"/>
  <c r="F2857" i="4"/>
  <c r="F2856" i="4"/>
  <c r="F2855" i="4"/>
  <c r="F2854" i="4"/>
  <c r="F2853" i="4"/>
  <c r="F2852" i="4"/>
  <c r="F2851" i="4"/>
  <c r="F2850" i="4"/>
  <c r="F2849" i="4"/>
  <c r="F2848" i="4"/>
  <c r="F2847" i="4"/>
  <c r="F2846" i="4"/>
  <c r="F2845" i="4"/>
  <c r="F2844" i="4"/>
  <c r="F2843" i="4"/>
  <c r="F2842" i="4"/>
  <c r="F2841" i="4"/>
  <c r="F2840" i="4"/>
  <c r="F2839" i="4"/>
  <c r="F2838" i="4"/>
  <c r="F2837" i="4"/>
  <c r="F2836" i="4"/>
  <c r="F2835" i="4"/>
  <c r="F2834" i="4"/>
  <c r="F2833" i="4"/>
  <c r="F2832" i="4"/>
  <c r="F2831" i="4"/>
  <c r="F2830" i="4"/>
  <c r="F2829" i="4"/>
  <c r="F2828" i="4"/>
  <c r="F2827" i="4"/>
  <c r="F2826" i="4"/>
  <c r="F2825" i="4"/>
  <c r="F2824" i="4"/>
  <c r="F2823" i="4"/>
  <c r="F2822" i="4"/>
  <c r="F2821" i="4"/>
  <c r="F2820" i="4"/>
  <c r="F2819" i="4"/>
  <c r="F2818" i="4"/>
  <c r="F2817" i="4"/>
  <c r="F2816" i="4"/>
  <c r="F2815" i="4"/>
  <c r="F2814" i="4"/>
  <c r="F2813" i="4"/>
  <c r="F2812" i="4"/>
  <c r="F2811" i="4"/>
  <c r="F2810" i="4"/>
  <c r="F2809" i="4"/>
  <c r="F2808" i="4"/>
  <c r="F2807" i="4"/>
  <c r="F2806" i="4"/>
  <c r="F2805" i="4"/>
  <c r="F2804" i="4"/>
  <c r="F2803" i="4"/>
  <c r="F2802" i="4"/>
  <c r="F2801" i="4"/>
  <c r="F2800" i="4"/>
  <c r="F2799" i="4"/>
  <c r="F2798" i="4"/>
  <c r="F2797" i="4"/>
  <c r="F2796" i="4"/>
  <c r="F2795" i="4"/>
  <c r="F2794" i="4"/>
  <c r="F2793" i="4"/>
  <c r="F2792" i="4"/>
  <c r="F2791" i="4"/>
  <c r="F2790" i="4"/>
  <c r="F2789" i="4"/>
  <c r="F2788" i="4"/>
  <c r="F2787" i="4"/>
  <c r="F2786" i="4"/>
  <c r="F2785" i="4"/>
  <c r="F2784" i="4"/>
  <c r="F2783" i="4"/>
  <c r="F2782" i="4"/>
  <c r="F2781" i="4"/>
  <c r="F2780" i="4"/>
  <c r="F2779" i="4"/>
  <c r="F2778" i="4"/>
  <c r="F2777" i="4"/>
  <c r="F2776" i="4"/>
  <c r="F2775" i="4"/>
  <c r="F2774" i="4"/>
  <c r="F2773" i="4"/>
  <c r="F2772" i="4"/>
  <c r="F2771" i="4"/>
  <c r="F2770" i="4"/>
  <c r="F2769" i="4"/>
  <c r="F2768" i="4"/>
  <c r="F2767" i="4"/>
  <c r="F2766" i="4"/>
  <c r="F2765" i="4"/>
  <c r="F2764" i="4"/>
  <c r="F2763" i="4"/>
  <c r="F2762" i="4"/>
  <c r="F2761" i="4"/>
  <c r="F2760" i="4"/>
  <c r="F2759" i="4"/>
  <c r="F2758" i="4"/>
  <c r="F2757" i="4"/>
  <c r="F2756" i="4"/>
  <c r="F2755" i="4"/>
  <c r="F2754" i="4"/>
  <c r="F2753" i="4"/>
  <c r="F2752" i="4"/>
  <c r="F2751" i="4"/>
  <c r="F2750" i="4"/>
  <c r="F2749" i="4"/>
  <c r="F2748" i="4"/>
  <c r="F2747" i="4"/>
  <c r="F2746" i="4"/>
  <c r="F2745" i="4"/>
  <c r="F2744" i="4"/>
  <c r="F2743" i="4"/>
  <c r="F2742" i="4"/>
  <c r="F2741" i="4"/>
  <c r="F2740" i="4"/>
  <c r="F2739" i="4"/>
  <c r="F2738" i="4"/>
  <c r="F2737" i="4"/>
  <c r="F2736" i="4"/>
  <c r="F2735" i="4"/>
  <c r="F2734" i="4"/>
  <c r="F2733" i="4"/>
  <c r="F2732" i="4"/>
  <c r="F2731" i="4"/>
  <c r="F2730" i="4"/>
  <c r="F2729" i="4"/>
  <c r="F2728" i="4"/>
  <c r="F2727" i="4"/>
  <c r="F2726" i="4"/>
  <c r="F2725" i="4"/>
  <c r="F2724" i="4"/>
  <c r="F2723" i="4"/>
  <c r="F2722" i="4"/>
  <c r="F2721" i="4"/>
  <c r="F2720" i="4"/>
  <c r="F2719" i="4"/>
  <c r="F2718" i="4"/>
  <c r="F2717" i="4"/>
  <c r="F2716" i="4"/>
  <c r="F2715" i="4"/>
  <c r="F2714" i="4"/>
  <c r="F2713" i="4"/>
  <c r="F2712" i="4"/>
  <c r="F2711" i="4"/>
  <c r="F2710" i="4"/>
  <c r="F2709" i="4"/>
  <c r="F2708" i="4"/>
  <c r="F2707" i="4"/>
  <c r="F2706" i="4"/>
  <c r="F2705" i="4"/>
  <c r="F2704" i="4"/>
  <c r="F2703" i="4"/>
  <c r="F2702" i="4"/>
  <c r="F2701" i="4"/>
  <c r="F2700" i="4"/>
  <c r="F2699" i="4"/>
  <c r="F2698" i="4"/>
  <c r="F2697" i="4"/>
  <c r="F2696" i="4"/>
  <c r="F2695" i="4"/>
  <c r="F2694" i="4"/>
  <c r="F2693" i="4"/>
  <c r="F2692" i="4"/>
  <c r="F2691" i="4"/>
  <c r="F2690" i="4"/>
  <c r="F2689" i="4"/>
  <c r="F2688" i="4"/>
  <c r="F2687" i="4"/>
  <c r="F2686" i="4"/>
  <c r="F2685" i="4"/>
  <c r="F2684" i="4"/>
  <c r="F2683" i="4"/>
  <c r="F2682" i="4"/>
  <c r="F2681" i="4"/>
  <c r="F2680" i="4"/>
  <c r="F2679" i="4"/>
  <c r="F2678" i="4"/>
  <c r="F2677" i="4"/>
  <c r="F2676" i="4"/>
  <c r="F2675" i="4"/>
  <c r="F2674" i="4"/>
  <c r="F2673" i="4"/>
  <c r="F2672" i="4"/>
  <c r="F2671" i="4"/>
  <c r="F2670" i="4"/>
  <c r="F2669" i="4"/>
  <c r="F2668" i="4"/>
  <c r="F2667" i="4"/>
  <c r="F2666" i="4"/>
  <c r="F2665" i="4"/>
  <c r="F2664" i="4"/>
  <c r="F2663" i="4"/>
  <c r="F2662" i="4"/>
  <c r="F2661" i="4"/>
  <c r="F2660" i="4"/>
  <c r="F2659" i="4"/>
  <c r="F2658" i="4"/>
  <c r="F2657" i="4"/>
  <c r="F2656" i="4"/>
  <c r="F2655" i="4"/>
  <c r="F2654" i="4"/>
  <c r="F2653" i="4"/>
  <c r="F2652" i="4"/>
  <c r="F2651" i="4"/>
  <c r="F2650" i="4"/>
  <c r="F2649" i="4"/>
  <c r="F2648" i="4"/>
  <c r="F2647" i="4"/>
  <c r="F2646" i="4"/>
  <c r="F2645" i="4"/>
  <c r="F2644" i="4"/>
  <c r="F2643" i="4"/>
  <c r="F2642" i="4"/>
  <c r="F2641" i="4"/>
  <c r="F2640" i="4"/>
  <c r="F2639" i="4"/>
  <c r="F2638" i="4"/>
  <c r="F2637" i="4"/>
  <c r="F2636" i="4"/>
  <c r="F2635" i="4"/>
  <c r="F2634" i="4"/>
  <c r="F2633" i="4"/>
  <c r="F2632" i="4"/>
  <c r="F2631" i="4"/>
  <c r="F2630" i="4"/>
  <c r="F2629" i="4"/>
  <c r="F2628" i="4"/>
  <c r="F2627" i="4"/>
  <c r="F2626" i="4"/>
  <c r="F2625" i="4"/>
  <c r="F2624" i="4"/>
  <c r="F2623" i="4"/>
  <c r="F2622" i="4"/>
  <c r="F2621" i="4"/>
  <c r="F2620" i="4"/>
  <c r="F2619" i="4"/>
  <c r="F2618" i="4"/>
  <c r="F2617" i="4"/>
  <c r="F2616" i="4"/>
  <c r="F2615" i="4"/>
  <c r="F2614" i="4"/>
  <c r="F2613" i="4"/>
  <c r="F2612" i="4"/>
  <c r="F2611" i="4"/>
  <c r="F2610" i="4"/>
  <c r="F2609" i="4"/>
  <c r="F2608" i="4"/>
  <c r="F2607" i="4"/>
  <c r="F2606" i="4"/>
  <c r="F2605" i="4"/>
  <c r="F2604" i="4"/>
  <c r="F2603" i="4"/>
  <c r="F2602" i="4"/>
  <c r="F2601" i="4"/>
  <c r="F2600" i="4"/>
  <c r="F2599" i="4"/>
  <c r="F2598" i="4"/>
  <c r="F2597" i="4"/>
  <c r="F2596" i="4"/>
  <c r="F2595" i="4"/>
  <c r="F2594" i="4"/>
  <c r="F2593" i="4"/>
  <c r="F2592" i="4"/>
  <c r="F2591" i="4"/>
  <c r="F2590" i="4"/>
  <c r="F2589" i="4"/>
  <c r="F2588" i="4"/>
  <c r="F2587" i="4"/>
  <c r="F2586" i="4"/>
  <c r="F2585" i="4"/>
  <c r="F2584" i="4"/>
  <c r="F2583" i="4"/>
  <c r="F2582" i="4"/>
  <c r="F2581" i="4"/>
  <c r="F2580" i="4"/>
  <c r="F2579" i="4"/>
  <c r="F2578" i="4"/>
  <c r="F2577" i="4"/>
  <c r="F2576" i="4"/>
  <c r="F2575" i="4"/>
  <c r="F2574" i="4"/>
  <c r="F2573" i="4"/>
  <c r="F2572" i="4"/>
  <c r="F2571" i="4"/>
  <c r="F2570" i="4"/>
  <c r="F2569" i="4"/>
  <c r="F2568" i="4"/>
  <c r="F2567" i="4"/>
  <c r="F2566" i="4"/>
  <c r="F2565" i="4"/>
  <c r="F2564" i="4"/>
  <c r="F2563" i="4"/>
  <c r="F2562" i="4"/>
  <c r="F2561" i="4"/>
  <c r="F2560" i="4"/>
  <c r="F2559" i="4"/>
  <c r="F2558" i="4"/>
  <c r="F2557" i="4"/>
  <c r="F2556" i="4"/>
  <c r="F2555" i="4"/>
  <c r="F2554" i="4"/>
  <c r="F2553" i="4"/>
  <c r="F2552" i="4"/>
  <c r="F2551" i="4"/>
  <c r="F2550" i="4"/>
  <c r="F2549" i="4"/>
  <c r="F2548" i="4"/>
  <c r="F2547" i="4"/>
  <c r="F2546" i="4"/>
  <c r="F2545" i="4"/>
  <c r="F2544" i="4"/>
  <c r="F2543" i="4"/>
  <c r="F2542" i="4"/>
  <c r="F2541" i="4"/>
  <c r="F2540" i="4"/>
  <c r="F2539" i="4"/>
  <c r="F2538" i="4"/>
  <c r="F2537" i="4"/>
  <c r="F2536" i="4"/>
  <c r="F2535" i="4"/>
  <c r="F2534" i="4"/>
  <c r="F2533" i="4"/>
  <c r="F2532" i="4"/>
  <c r="F2531" i="4"/>
  <c r="F2530" i="4"/>
  <c r="F2529" i="4"/>
  <c r="F2528" i="4"/>
  <c r="F2527" i="4"/>
  <c r="F2526" i="4"/>
  <c r="F2525" i="4"/>
  <c r="F2524" i="4"/>
  <c r="F2523" i="4"/>
  <c r="F2522" i="4"/>
  <c r="F2521" i="4"/>
  <c r="F2520" i="4"/>
  <c r="F2519" i="4"/>
  <c r="F2518" i="4"/>
  <c r="F2517" i="4"/>
  <c r="F2516" i="4"/>
  <c r="F2515" i="4"/>
  <c r="F2514" i="4"/>
  <c r="F2513" i="4"/>
  <c r="F2512" i="4"/>
  <c r="F2511" i="4"/>
  <c r="F2510" i="4"/>
  <c r="F2509" i="4"/>
  <c r="F2508" i="4"/>
  <c r="F2507" i="4"/>
  <c r="F2506" i="4"/>
  <c r="F2505" i="4"/>
  <c r="F2504" i="4"/>
  <c r="F2503" i="4"/>
  <c r="F2502" i="4"/>
  <c r="F2501" i="4"/>
  <c r="F2500" i="4"/>
  <c r="F2499" i="4"/>
  <c r="F2498" i="4"/>
  <c r="F2497" i="4"/>
  <c r="F2496" i="4"/>
  <c r="F2495" i="4"/>
  <c r="F2494" i="4"/>
  <c r="F2493" i="4"/>
  <c r="F2492" i="4"/>
  <c r="F2491" i="4"/>
  <c r="F2490" i="4"/>
  <c r="F2489" i="4"/>
  <c r="F2488" i="4"/>
  <c r="F2487" i="4"/>
  <c r="F2486" i="4"/>
  <c r="F2485" i="4"/>
  <c r="F2484" i="4"/>
  <c r="F2483" i="4"/>
  <c r="F2482" i="4"/>
  <c r="F2481" i="4"/>
  <c r="F2480" i="4"/>
  <c r="F2479" i="4"/>
  <c r="F2478" i="4"/>
  <c r="F2477" i="4"/>
  <c r="F2476" i="4"/>
  <c r="F2475" i="4"/>
  <c r="F2474" i="4"/>
  <c r="F2473" i="4"/>
  <c r="F2472" i="4"/>
  <c r="F2471" i="4"/>
  <c r="F2470" i="4"/>
  <c r="F2469" i="4"/>
  <c r="F2468" i="4"/>
  <c r="F2467" i="4"/>
  <c r="F2466" i="4"/>
  <c r="F2465" i="4"/>
  <c r="F2464" i="4"/>
  <c r="F2463" i="4"/>
  <c r="F2462" i="4"/>
  <c r="F2461" i="4"/>
  <c r="F2460" i="4"/>
  <c r="F2459" i="4"/>
  <c r="F2458" i="4"/>
  <c r="F2457" i="4"/>
  <c r="F2456" i="4"/>
  <c r="F2455" i="4"/>
  <c r="F2454" i="4"/>
  <c r="F2453" i="4"/>
  <c r="F2452" i="4"/>
  <c r="F2451" i="4"/>
  <c r="F2450" i="4"/>
  <c r="F2449" i="4"/>
  <c r="F2448" i="4"/>
  <c r="F2447" i="4"/>
  <c r="F2446" i="4"/>
  <c r="F2445" i="4"/>
  <c r="F2444" i="4"/>
  <c r="F2443" i="4"/>
  <c r="F2442" i="4"/>
  <c r="F2441" i="4"/>
  <c r="F2440" i="4"/>
  <c r="F2439" i="4"/>
  <c r="F2438" i="4"/>
  <c r="F2437" i="4"/>
  <c r="F2436" i="4"/>
  <c r="F2435" i="4"/>
  <c r="F2434" i="4"/>
  <c r="F2433" i="4"/>
  <c r="F2432" i="4"/>
  <c r="F2431" i="4"/>
  <c r="F2430" i="4"/>
  <c r="F2429" i="4"/>
  <c r="F2428" i="4"/>
  <c r="F2427" i="4"/>
  <c r="F2426" i="4"/>
  <c r="F2425" i="4"/>
  <c r="F2424" i="4"/>
  <c r="F2423" i="4"/>
  <c r="F2422" i="4"/>
  <c r="F2421" i="4"/>
  <c r="F2420" i="4"/>
  <c r="F2419" i="4"/>
  <c r="F2418" i="4"/>
  <c r="F2417" i="4"/>
  <c r="F2416" i="4"/>
  <c r="F2415" i="4"/>
  <c r="F2414" i="4"/>
  <c r="F2413" i="4"/>
  <c r="F2412" i="4"/>
  <c r="F2411" i="4"/>
  <c r="F2410" i="4"/>
  <c r="F2409" i="4"/>
  <c r="F2408" i="4"/>
  <c r="F2407" i="4"/>
  <c r="F2406" i="4"/>
  <c r="F2405" i="4"/>
  <c r="F2404" i="4"/>
  <c r="F2403" i="4"/>
  <c r="F2402" i="4"/>
  <c r="F2401" i="4"/>
  <c r="F2400" i="4"/>
  <c r="F2399" i="4"/>
  <c r="F2398" i="4"/>
  <c r="F2397" i="4"/>
  <c r="F2396" i="4"/>
  <c r="F2395" i="4"/>
  <c r="F2394" i="4"/>
  <c r="F2393" i="4"/>
  <c r="F2392" i="4"/>
  <c r="F2391" i="4"/>
  <c r="F2390" i="4"/>
  <c r="F2389" i="4"/>
  <c r="F2388" i="4"/>
  <c r="F2387" i="4"/>
  <c r="F2386" i="4"/>
  <c r="F2385" i="4"/>
  <c r="F2384" i="4"/>
  <c r="F2383" i="4"/>
  <c r="F2382" i="4"/>
  <c r="F2381" i="4"/>
  <c r="F2380" i="4"/>
  <c r="F2379" i="4"/>
  <c r="F2378" i="4"/>
  <c r="F2377" i="4"/>
  <c r="F2376" i="4"/>
  <c r="F2375" i="4"/>
  <c r="F2374" i="4"/>
  <c r="F2373" i="4"/>
  <c r="F2372" i="4"/>
  <c r="F2371" i="4"/>
  <c r="F2370" i="4"/>
  <c r="F2369" i="4"/>
  <c r="F2368" i="4"/>
  <c r="F2367" i="4"/>
  <c r="F2366" i="4"/>
  <c r="F2365" i="4"/>
  <c r="F2364" i="4"/>
  <c r="F2363" i="4"/>
  <c r="F2362" i="4"/>
  <c r="F2361" i="4"/>
  <c r="F2360" i="4"/>
  <c r="F2359" i="4"/>
  <c r="F2358" i="4"/>
  <c r="F2357" i="4"/>
  <c r="F2356" i="4"/>
  <c r="F2355" i="4"/>
  <c r="F2354" i="4"/>
  <c r="F2353" i="4"/>
  <c r="F2352" i="4"/>
  <c r="F2351" i="4"/>
  <c r="F2350" i="4"/>
  <c r="F2349" i="4"/>
  <c r="F2348" i="4"/>
  <c r="F2347" i="4"/>
  <c r="F2346" i="4"/>
  <c r="F2345" i="4"/>
  <c r="F2344" i="4"/>
  <c r="F2343" i="4"/>
  <c r="F2342" i="4"/>
  <c r="F2341" i="4"/>
  <c r="F2340" i="4"/>
  <c r="F2339" i="4"/>
  <c r="F2338" i="4"/>
  <c r="F2337" i="4"/>
  <c r="F2336" i="4"/>
  <c r="F2335" i="4"/>
  <c r="F2334" i="4"/>
  <c r="F2333" i="4"/>
  <c r="F2332" i="4"/>
  <c r="F2331" i="4"/>
  <c r="F2330" i="4"/>
  <c r="F2329" i="4"/>
  <c r="F2328" i="4"/>
  <c r="F2327" i="4"/>
  <c r="F2326" i="4"/>
  <c r="F2325" i="4"/>
  <c r="F2324" i="4"/>
  <c r="F2323" i="4"/>
  <c r="F2322" i="4"/>
  <c r="F2321" i="4"/>
  <c r="F2320" i="4"/>
  <c r="F2319" i="4"/>
  <c r="F2318" i="4"/>
  <c r="F2317" i="4"/>
  <c r="F2316" i="4"/>
  <c r="F2315" i="4"/>
  <c r="F2314" i="4"/>
  <c r="F2313" i="4"/>
  <c r="F2312" i="4"/>
  <c r="F2311" i="4"/>
  <c r="F2310" i="4"/>
  <c r="F2309" i="4"/>
  <c r="F2308" i="4"/>
  <c r="F2307" i="4"/>
  <c r="F2306" i="4"/>
  <c r="F2305" i="4"/>
  <c r="F2304" i="4"/>
  <c r="F2303" i="4"/>
  <c r="F2302" i="4"/>
  <c r="F2301" i="4"/>
  <c r="F2300" i="4"/>
  <c r="F2299" i="4"/>
  <c r="F2298" i="4"/>
  <c r="F2297" i="4"/>
  <c r="F2296" i="4"/>
  <c r="F2295" i="4"/>
  <c r="F2294" i="4"/>
  <c r="F2293" i="4"/>
  <c r="F2292" i="4"/>
  <c r="F2291" i="4"/>
  <c r="F2290" i="4"/>
  <c r="F2289" i="4"/>
  <c r="F2288" i="4"/>
  <c r="F2287" i="4"/>
  <c r="F2286" i="4"/>
  <c r="F2285" i="4"/>
  <c r="F2284" i="4"/>
  <c r="F2283" i="4"/>
  <c r="F2282" i="4"/>
  <c r="F2281" i="4"/>
  <c r="F2280" i="4"/>
  <c r="F2279" i="4"/>
  <c r="F2278" i="4"/>
  <c r="F2277" i="4"/>
  <c r="F2276" i="4"/>
  <c r="F2275" i="4"/>
  <c r="F2274" i="4"/>
  <c r="F2273" i="4"/>
  <c r="F2272" i="4"/>
  <c r="F2271" i="4"/>
  <c r="F2270" i="4"/>
  <c r="F2269" i="4"/>
  <c r="F2268" i="4"/>
  <c r="F2267" i="4"/>
  <c r="F2266" i="4"/>
  <c r="F2265" i="4"/>
  <c r="F2264" i="4"/>
  <c r="F2263" i="4"/>
  <c r="F2262" i="4"/>
  <c r="F2261" i="4"/>
  <c r="F2260" i="4"/>
  <c r="F2259" i="4"/>
  <c r="F2258" i="4"/>
  <c r="F2257" i="4"/>
  <c r="F2256" i="4"/>
  <c r="F2255" i="4"/>
  <c r="F2254" i="4"/>
  <c r="F2253" i="4"/>
  <c r="F2252" i="4"/>
  <c r="F2251" i="4"/>
  <c r="F2250" i="4"/>
  <c r="F2249" i="4"/>
  <c r="F2248" i="4"/>
  <c r="F2247" i="4"/>
  <c r="F2246" i="4"/>
  <c r="F2245" i="4"/>
  <c r="F2244" i="4"/>
  <c r="F2243" i="4"/>
  <c r="F2242" i="4"/>
  <c r="F2241" i="4"/>
  <c r="F2240" i="4"/>
  <c r="F2239" i="4"/>
  <c r="F2238" i="4"/>
  <c r="F2237" i="4"/>
  <c r="F2236" i="4"/>
  <c r="F2235" i="4"/>
  <c r="F2234" i="4"/>
  <c r="F2233" i="4"/>
  <c r="F2232" i="4"/>
  <c r="F2231" i="4"/>
  <c r="F2230" i="4"/>
  <c r="F2229" i="4"/>
  <c r="F2228" i="4"/>
  <c r="F2227" i="4"/>
  <c r="F2226" i="4"/>
  <c r="F2225" i="4"/>
  <c r="F2224" i="4"/>
  <c r="F2223" i="4"/>
  <c r="F2222" i="4"/>
  <c r="F2221" i="4"/>
  <c r="F2220" i="4"/>
  <c r="F2219" i="4"/>
  <c r="F2218" i="4"/>
  <c r="F2217" i="4"/>
  <c r="F2216" i="4"/>
  <c r="F2215" i="4"/>
  <c r="F2214" i="4"/>
  <c r="F2213" i="4"/>
  <c r="F2212" i="4"/>
  <c r="F2211" i="4"/>
  <c r="F2210" i="4"/>
  <c r="F2209" i="4"/>
  <c r="F2208" i="4"/>
  <c r="F2207" i="4"/>
  <c r="F2206" i="4"/>
  <c r="F2205" i="4"/>
  <c r="F2204" i="4"/>
  <c r="F2203" i="4"/>
  <c r="F2202" i="4"/>
  <c r="F2201" i="4"/>
  <c r="F2200" i="4"/>
  <c r="F2199" i="4"/>
  <c r="F2198" i="4"/>
  <c r="F2197" i="4"/>
  <c r="F2196" i="4"/>
  <c r="F2195" i="4"/>
  <c r="F2194" i="4"/>
  <c r="F2193" i="4"/>
  <c r="F2192" i="4"/>
  <c r="F2191" i="4"/>
  <c r="F2190" i="4"/>
  <c r="F2189" i="4"/>
  <c r="F2188" i="4"/>
  <c r="F2187" i="4"/>
  <c r="F2186" i="4"/>
  <c r="F2185" i="4"/>
  <c r="F2184" i="4"/>
  <c r="F2183" i="4"/>
  <c r="F2182" i="4"/>
  <c r="F2181" i="4"/>
  <c r="F2180" i="4"/>
  <c r="F2179" i="4"/>
  <c r="F2178" i="4"/>
  <c r="F2177" i="4"/>
  <c r="F2176" i="4"/>
  <c r="F2175" i="4"/>
  <c r="F2174" i="4"/>
  <c r="F2173" i="4"/>
  <c r="F2172" i="4"/>
  <c r="F2171" i="4"/>
  <c r="F2170" i="4"/>
  <c r="F2169" i="4"/>
  <c r="F2168" i="4"/>
  <c r="F2167" i="4"/>
  <c r="F2166" i="4"/>
  <c r="F2165" i="4"/>
  <c r="F2164" i="4"/>
  <c r="F2163" i="4"/>
  <c r="F2162" i="4"/>
  <c r="F2161" i="4"/>
  <c r="F2160" i="4"/>
  <c r="F2159" i="4"/>
  <c r="F2158" i="4"/>
  <c r="F2157" i="4"/>
  <c r="F2156" i="4"/>
  <c r="F2155" i="4"/>
  <c r="F2154" i="4"/>
  <c r="F2153" i="4"/>
  <c r="F2152" i="4"/>
  <c r="F2151" i="4"/>
  <c r="F2150" i="4"/>
  <c r="F2149" i="4"/>
  <c r="F2148" i="4"/>
  <c r="F2147" i="4"/>
  <c r="F2146" i="4"/>
  <c r="F2145" i="4"/>
  <c r="F2144" i="4"/>
  <c r="F2143" i="4"/>
  <c r="F2142" i="4"/>
  <c r="F2141" i="4"/>
  <c r="F2140" i="4"/>
  <c r="F2139" i="4"/>
  <c r="F2138" i="4"/>
  <c r="F2137" i="4"/>
  <c r="F2136" i="4"/>
  <c r="F2135" i="4"/>
  <c r="F2134" i="4"/>
  <c r="F2133" i="4"/>
  <c r="F2132" i="4"/>
  <c r="F2131" i="4"/>
  <c r="F2130" i="4"/>
  <c r="F2129" i="4"/>
  <c r="F2128" i="4"/>
  <c r="F2127" i="4"/>
  <c r="F2126" i="4"/>
  <c r="F2125" i="4"/>
  <c r="F2124" i="4"/>
  <c r="F2123" i="4"/>
  <c r="F2122" i="4"/>
  <c r="F2121" i="4"/>
  <c r="F2120" i="4"/>
  <c r="F2119" i="4"/>
  <c r="F2118" i="4"/>
  <c r="F2117" i="4"/>
  <c r="F2116" i="4"/>
  <c r="F2115" i="4"/>
  <c r="F2114" i="4"/>
  <c r="F2113" i="4"/>
  <c r="F2112" i="4"/>
  <c r="F2111" i="4"/>
  <c r="F2110" i="4"/>
  <c r="F2109" i="4"/>
  <c r="F2108" i="4"/>
  <c r="F2107" i="4"/>
  <c r="F2106" i="4"/>
  <c r="F2105" i="4"/>
  <c r="F2104" i="4"/>
  <c r="F2103" i="4"/>
  <c r="F2102" i="4"/>
  <c r="F2101" i="4"/>
  <c r="F2100" i="4"/>
  <c r="F2099" i="4"/>
  <c r="F2098" i="4"/>
  <c r="F2097" i="4"/>
  <c r="F2096" i="4"/>
  <c r="F2095" i="4"/>
  <c r="F2094" i="4"/>
  <c r="F2093" i="4"/>
  <c r="F2092" i="4"/>
  <c r="F2091" i="4"/>
  <c r="F2090" i="4"/>
  <c r="F2089" i="4"/>
  <c r="F2088" i="4"/>
  <c r="F2087" i="4"/>
  <c r="F2086" i="4"/>
  <c r="F2085" i="4"/>
  <c r="F2084" i="4"/>
  <c r="F2083" i="4"/>
  <c r="F2082" i="4"/>
  <c r="F2081" i="4"/>
  <c r="F2080" i="4"/>
  <c r="F2079" i="4"/>
  <c r="F2078" i="4"/>
  <c r="F2077" i="4"/>
  <c r="F2076" i="4"/>
  <c r="F2075" i="4"/>
  <c r="F2074" i="4"/>
  <c r="F2073" i="4"/>
  <c r="F2072" i="4"/>
  <c r="F2071" i="4"/>
  <c r="F2070" i="4"/>
  <c r="F2069" i="4"/>
  <c r="F2068" i="4"/>
  <c r="F2067" i="4"/>
  <c r="F2066" i="4"/>
  <c r="F2065" i="4"/>
  <c r="F2064" i="4"/>
  <c r="F2063" i="4"/>
  <c r="F2062" i="4"/>
  <c r="F2061" i="4"/>
  <c r="F2060" i="4"/>
  <c r="F2059" i="4"/>
  <c r="F2058" i="4"/>
  <c r="F2057" i="4"/>
  <c r="F2056" i="4"/>
  <c r="F2055" i="4"/>
  <c r="F2054" i="4"/>
  <c r="F2053" i="4"/>
  <c r="F2052" i="4"/>
  <c r="F2051" i="4"/>
  <c r="F2050" i="4"/>
  <c r="F2049" i="4"/>
  <c r="F2048" i="4"/>
  <c r="F2047" i="4"/>
  <c r="F2046" i="4"/>
  <c r="F2045" i="4"/>
  <c r="F2044" i="4"/>
  <c r="F2043" i="4"/>
  <c r="F2042" i="4"/>
  <c r="F2041" i="4"/>
  <c r="F2040" i="4"/>
  <c r="F2039" i="4"/>
  <c r="F2038" i="4"/>
  <c r="F2037" i="4"/>
  <c r="F2036" i="4"/>
  <c r="F2035" i="4"/>
  <c r="F2034" i="4"/>
  <c r="F2033" i="4"/>
  <c r="F2032" i="4"/>
  <c r="F2031" i="4"/>
  <c r="F2030" i="4"/>
  <c r="F2029" i="4"/>
  <c r="F2028" i="4"/>
  <c r="F2027" i="4"/>
  <c r="F2026" i="4"/>
  <c r="F2025" i="4"/>
  <c r="F2024" i="4"/>
  <c r="F2023" i="4"/>
  <c r="F2022" i="4"/>
  <c r="F2021" i="4"/>
  <c r="F2020" i="4"/>
  <c r="F2019" i="4"/>
  <c r="F2018" i="4"/>
  <c r="F2017" i="4"/>
  <c r="F2016" i="4"/>
  <c r="F2015" i="4"/>
  <c r="F2014" i="4"/>
  <c r="F2013" i="4"/>
  <c r="F2012" i="4"/>
  <c r="F2011" i="4"/>
  <c r="F2010" i="4"/>
  <c r="F2009" i="4"/>
  <c r="F2008" i="4"/>
  <c r="F2007" i="4"/>
  <c r="F2006" i="4"/>
  <c r="F2005" i="4"/>
  <c r="F2004" i="4"/>
  <c r="F2003" i="4"/>
  <c r="F2002" i="4"/>
  <c r="F2001" i="4"/>
  <c r="F2000" i="4"/>
  <c r="F1999" i="4"/>
  <c r="F1998" i="4"/>
  <c r="F1997" i="4"/>
  <c r="F1996" i="4"/>
  <c r="F1995" i="4"/>
  <c r="F1994" i="4"/>
  <c r="F1993" i="4"/>
  <c r="F1992" i="4"/>
  <c r="F1991" i="4"/>
  <c r="F1990" i="4"/>
  <c r="F1989" i="4"/>
  <c r="F1988" i="4"/>
  <c r="F1987" i="4"/>
  <c r="F1986" i="4"/>
  <c r="F1985" i="4"/>
  <c r="F1984" i="4"/>
  <c r="F1983" i="4"/>
  <c r="F1982" i="4"/>
  <c r="F1981" i="4"/>
  <c r="F1980" i="4"/>
  <c r="F1979" i="4"/>
  <c r="F1978" i="4"/>
  <c r="F1977" i="4"/>
  <c r="F1976" i="4"/>
  <c r="F1975" i="4"/>
  <c r="F1974" i="4"/>
  <c r="F1973" i="4"/>
  <c r="F1972" i="4"/>
  <c r="F1971" i="4"/>
  <c r="F1970" i="4"/>
  <c r="F1969" i="4"/>
  <c r="F1968" i="4"/>
  <c r="F1967" i="4"/>
  <c r="F1966" i="4"/>
  <c r="F1965" i="4"/>
  <c r="F1964" i="4"/>
  <c r="F1963" i="4"/>
  <c r="F1962" i="4"/>
  <c r="F1961" i="4"/>
  <c r="F1960" i="4"/>
  <c r="F1959" i="4"/>
  <c r="F1958" i="4"/>
  <c r="F1957" i="4"/>
  <c r="F1956" i="4"/>
  <c r="F1955" i="4"/>
  <c r="F1954" i="4"/>
  <c r="F1953" i="4"/>
  <c r="F1952" i="4"/>
  <c r="F1951" i="4"/>
  <c r="F1950" i="4"/>
  <c r="F1949" i="4"/>
  <c r="F1948" i="4"/>
  <c r="F1947" i="4"/>
  <c r="F1946" i="4"/>
  <c r="F1945" i="4"/>
  <c r="F1944" i="4"/>
  <c r="F1943" i="4"/>
  <c r="F1942" i="4"/>
  <c r="F1941" i="4"/>
  <c r="F1940" i="4"/>
  <c r="F1939" i="4"/>
  <c r="F1938" i="4"/>
  <c r="F1937" i="4"/>
  <c r="F1936" i="4"/>
  <c r="F1935" i="4"/>
  <c r="F1934" i="4"/>
  <c r="F1933" i="4"/>
  <c r="F1932" i="4"/>
  <c r="F1931" i="4"/>
  <c r="F1930" i="4"/>
  <c r="F1929" i="4"/>
  <c r="F1928" i="4"/>
  <c r="F1927" i="4"/>
  <c r="F1926" i="4"/>
  <c r="F1925" i="4"/>
  <c r="F1924" i="4"/>
  <c r="F1923" i="4"/>
  <c r="F1922" i="4"/>
  <c r="F1921" i="4"/>
  <c r="F1920" i="4"/>
  <c r="F1919" i="4"/>
  <c r="F1918" i="4"/>
  <c r="F1917" i="4"/>
  <c r="F1916" i="4"/>
  <c r="F1915" i="4"/>
  <c r="F1914" i="4"/>
  <c r="F1913" i="4"/>
  <c r="F1912" i="4"/>
  <c r="F1911" i="4"/>
  <c r="F1910" i="4"/>
  <c r="F1909" i="4"/>
  <c r="F1908" i="4"/>
  <c r="F1907" i="4"/>
  <c r="F1906" i="4"/>
  <c r="F1905" i="4"/>
  <c r="F1904" i="4"/>
  <c r="F1903" i="4"/>
  <c r="F1902" i="4"/>
  <c r="F1901" i="4"/>
  <c r="F1900" i="4"/>
  <c r="F1899" i="4"/>
  <c r="F1898" i="4"/>
  <c r="F1897" i="4"/>
  <c r="F1896" i="4"/>
  <c r="F1895" i="4"/>
  <c r="F1894" i="4"/>
  <c r="F1893" i="4"/>
  <c r="F1892" i="4"/>
  <c r="F1891" i="4"/>
  <c r="F1890" i="4"/>
  <c r="F1889" i="4"/>
  <c r="F1888" i="4"/>
  <c r="F1887" i="4"/>
  <c r="F1886" i="4"/>
  <c r="F1885" i="4"/>
  <c r="F1884" i="4"/>
  <c r="F1883" i="4"/>
  <c r="F1882" i="4"/>
  <c r="F1881" i="4"/>
  <c r="F1880" i="4"/>
  <c r="F1879" i="4"/>
  <c r="F1878" i="4"/>
  <c r="F1877" i="4"/>
  <c r="F1876" i="4"/>
  <c r="F1875" i="4"/>
  <c r="F1874" i="4"/>
  <c r="F1873" i="4"/>
  <c r="F1872" i="4"/>
  <c r="F1871" i="4"/>
  <c r="F1870" i="4"/>
  <c r="F1869" i="4"/>
  <c r="F1868" i="4"/>
  <c r="F1867" i="4"/>
  <c r="F1866" i="4"/>
  <c r="F1865" i="4"/>
  <c r="F1864" i="4"/>
  <c r="F1863" i="4"/>
  <c r="F1862" i="4"/>
  <c r="F1861" i="4"/>
  <c r="F1860" i="4"/>
  <c r="F1859" i="4"/>
  <c r="F1858" i="4"/>
  <c r="F1857" i="4"/>
  <c r="F1856" i="4"/>
  <c r="F1855" i="4"/>
  <c r="F1854" i="4"/>
  <c r="F1853" i="4"/>
  <c r="F1852" i="4"/>
  <c r="F1851" i="4"/>
  <c r="F1850" i="4"/>
  <c r="F1849" i="4"/>
  <c r="F1848" i="4"/>
  <c r="F1847" i="4"/>
  <c r="F1846" i="4"/>
  <c r="F1845" i="4"/>
  <c r="F1844" i="4"/>
  <c r="F1843" i="4"/>
  <c r="F1842" i="4"/>
  <c r="F1841" i="4"/>
  <c r="F1840" i="4"/>
  <c r="F1839" i="4"/>
  <c r="F1838" i="4"/>
  <c r="F1837" i="4"/>
  <c r="F1836" i="4"/>
  <c r="F1835" i="4"/>
  <c r="F1834" i="4"/>
  <c r="F1833" i="4"/>
  <c r="F1832" i="4"/>
  <c r="F1831" i="4"/>
  <c r="F1830" i="4"/>
  <c r="F1829" i="4"/>
  <c r="F1828" i="4"/>
  <c r="F1827" i="4"/>
  <c r="F1826" i="4"/>
  <c r="F1825" i="4"/>
  <c r="F1824" i="4"/>
  <c r="F1823" i="4"/>
  <c r="F1822" i="4"/>
  <c r="F1821" i="4"/>
  <c r="F1820" i="4"/>
  <c r="F1819" i="4"/>
  <c r="F1818" i="4"/>
  <c r="F1817" i="4"/>
  <c r="F1816" i="4"/>
  <c r="F1815" i="4"/>
  <c r="F1814" i="4"/>
  <c r="F1813" i="4"/>
  <c r="F1812" i="4"/>
  <c r="F1811" i="4"/>
  <c r="F1810" i="4"/>
  <c r="F1809" i="4"/>
  <c r="F1808" i="4"/>
  <c r="F1807" i="4"/>
  <c r="F1806" i="4"/>
  <c r="F1805" i="4"/>
  <c r="F1804" i="4"/>
  <c r="F1803" i="4"/>
  <c r="F1802" i="4"/>
  <c r="F1801" i="4"/>
  <c r="F1800" i="4"/>
  <c r="F1799" i="4"/>
  <c r="F1798" i="4"/>
  <c r="F1797" i="4"/>
  <c r="F1796" i="4"/>
  <c r="F1795" i="4"/>
  <c r="F1794" i="4"/>
  <c r="F1793" i="4"/>
  <c r="F1792" i="4"/>
  <c r="F1791" i="4"/>
  <c r="F1790" i="4"/>
  <c r="F1789" i="4"/>
  <c r="F1788" i="4"/>
  <c r="F1787" i="4"/>
  <c r="F1786" i="4"/>
  <c r="F1785" i="4"/>
  <c r="F1784" i="4"/>
  <c r="F1783" i="4"/>
  <c r="F1782" i="4"/>
  <c r="F1781" i="4"/>
  <c r="F1780" i="4"/>
  <c r="F1779" i="4"/>
  <c r="F1778" i="4"/>
  <c r="F1777" i="4"/>
  <c r="F1776" i="4"/>
  <c r="F1775" i="4"/>
  <c r="F1774" i="4"/>
  <c r="F1773" i="4"/>
  <c r="F1772" i="4"/>
  <c r="F1771" i="4"/>
  <c r="F1770" i="4"/>
  <c r="F1769" i="4"/>
  <c r="F1768" i="4"/>
  <c r="F1767" i="4"/>
  <c r="F1766" i="4"/>
  <c r="F1765" i="4"/>
  <c r="F1764" i="4"/>
  <c r="F1763" i="4"/>
  <c r="F1762" i="4"/>
  <c r="F1761" i="4"/>
  <c r="F1760" i="4"/>
  <c r="F1759" i="4"/>
  <c r="F1758" i="4"/>
  <c r="F1757" i="4"/>
  <c r="F1756" i="4"/>
  <c r="F1755" i="4"/>
  <c r="F1754" i="4"/>
  <c r="F1753" i="4"/>
  <c r="F1752" i="4"/>
  <c r="F1751" i="4"/>
  <c r="F1750" i="4"/>
  <c r="F1749" i="4"/>
  <c r="F1748" i="4"/>
  <c r="F1747" i="4"/>
  <c r="F1746" i="4"/>
  <c r="F1745" i="4"/>
  <c r="F1744" i="4"/>
  <c r="F1743" i="4"/>
  <c r="F1742" i="4"/>
  <c r="F1741" i="4"/>
  <c r="F1740" i="4"/>
  <c r="F1739" i="4"/>
  <c r="F1738" i="4"/>
  <c r="F1737" i="4"/>
  <c r="F1736" i="4"/>
  <c r="F1735" i="4"/>
  <c r="F1734" i="4"/>
  <c r="F1733" i="4"/>
  <c r="F1732" i="4"/>
  <c r="F1731" i="4"/>
  <c r="F1730" i="4"/>
  <c r="F1729" i="4"/>
  <c r="F1728" i="4"/>
  <c r="F1727" i="4"/>
  <c r="F1726" i="4"/>
  <c r="F1725" i="4"/>
  <c r="F1724" i="4"/>
  <c r="F1723" i="4"/>
  <c r="F1722" i="4"/>
  <c r="F1721" i="4"/>
  <c r="F1720" i="4"/>
  <c r="F1719" i="4"/>
  <c r="F1718" i="4"/>
  <c r="F1717" i="4"/>
  <c r="F1716" i="4"/>
  <c r="F1715" i="4"/>
  <c r="F1714" i="4"/>
  <c r="F1713" i="4"/>
  <c r="F1712" i="4"/>
  <c r="F1711" i="4"/>
  <c r="F1710" i="4"/>
  <c r="F1709" i="4"/>
  <c r="F1708" i="4"/>
  <c r="F1707" i="4"/>
  <c r="F1706" i="4"/>
  <c r="F1705" i="4"/>
  <c r="F1704" i="4"/>
  <c r="F1703" i="4"/>
  <c r="F1702" i="4"/>
  <c r="F1701" i="4"/>
  <c r="F1700" i="4"/>
  <c r="F1699" i="4"/>
  <c r="F1698" i="4"/>
  <c r="F1697" i="4"/>
  <c r="F1696" i="4"/>
  <c r="F1695" i="4"/>
  <c r="F1694" i="4"/>
  <c r="F1693" i="4"/>
  <c r="F1692" i="4"/>
  <c r="F1691" i="4"/>
  <c r="F1690" i="4"/>
  <c r="F1689" i="4"/>
  <c r="F1688" i="4"/>
  <c r="F1687" i="4"/>
  <c r="F1686" i="4"/>
  <c r="F1685" i="4"/>
  <c r="F1684" i="4"/>
  <c r="F1683" i="4"/>
  <c r="F1682" i="4"/>
  <c r="F1681" i="4"/>
  <c r="F1680" i="4"/>
  <c r="F1679" i="4"/>
  <c r="F1678" i="4"/>
  <c r="F1677" i="4"/>
  <c r="F1676" i="4"/>
  <c r="F1675" i="4"/>
  <c r="F1674" i="4"/>
  <c r="F1673" i="4"/>
  <c r="F1672" i="4"/>
  <c r="F1671" i="4"/>
  <c r="F1670" i="4"/>
  <c r="F1669" i="4"/>
  <c r="F1668" i="4"/>
  <c r="F1667" i="4"/>
  <c r="F1666" i="4"/>
  <c r="F1665" i="4"/>
  <c r="F1664" i="4"/>
  <c r="F1663" i="4"/>
  <c r="F1662" i="4"/>
  <c r="F1661" i="4"/>
  <c r="F1660" i="4"/>
  <c r="F1659" i="4"/>
  <c r="F1658" i="4"/>
  <c r="F1657" i="4"/>
  <c r="F1656" i="4"/>
  <c r="F1655" i="4"/>
  <c r="F1654" i="4"/>
  <c r="F1653" i="4"/>
  <c r="F1652" i="4"/>
  <c r="F1651" i="4"/>
  <c r="F1650" i="4"/>
  <c r="F1649" i="4"/>
  <c r="F1648" i="4"/>
  <c r="F1647" i="4"/>
  <c r="F1646" i="4"/>
  <c r="F1645" i="4"/>
  <c r="F1644" i="4"/>
  <c r="F1643" i="4"/>
  <c r="F1642" i="4"/>
  <c r="F1641" i="4"/>
  <c r="F1640" i="4"/>
  <c r="F1639" i="4"/>
  <c r="F1638" i="4"/>
  <c r="F1637" i="4"/>
  <c r="F1636" i="4"/>
  <c r="F1635" i="4"/>
  <c r="F1634" i="4"/>
  <c r="F1633" i="4"/>
  <c r="F1632" i="4"/>
  <c r="F1631" i="4"/>
  <c r="F1630" i="4"/>
  <c r="F1629" i="4"/>
  <c r="F1628" i="4"/>
  <c r="F1627" i="4"/>
  <c r="F1626" i="4"/>
  <c r="F1625" i="4"/>
  <c r="F1624" i="4"/>
  <c r="F1623" i="4"/>
  <c r="F1622" i="4"/>
  <c r="F1621" i="4"/>
  <c r="F1620" i="4"/>
  <c r="F1619" i="4"/>
  <c r="F1618" i="4"/>
  <c r="F1617" i="4"/>
  <c r="F1616" i="4"/>
  <c r="F1615" i="4"/>
  <c r="F1614" i="4"/>
  <c r="F1613" i="4"/>
  <c r="F1612" i="4"/>
  <c r="F1611" i="4"/>
  <c r="F1610" i="4"/>
  <c r="F1609" i="4"/>
  <c r="F1608" i="4"/>
  <c r="F1607" i="4"/>
  <c r="F1606" i="4"/>
  <c r="F1605" i="4"/>
  <c r="F1604" i="4"/>
  <c r="F1603" i="4"/>
  <c r="F1602" i="4"/>
  <c r="F1601" i="4"/>
  <c r="F1600" i="4"/>
  <c r="F1599" i="4"/>
  <c r="F1598" i="4"/>
  <c r="F1597" i="4"/>
  <c r="F1596" i="4"/>
  <c r="F1595" i="4"/>
  <c r="F1594" i="4"/>
  <c r="F1593" i="4"/>
  <c r="F1592" i="4"/>
  <c r="F1591" i="4"/>
  <c r="F1590" i="4"/>
  <c r="F1589" i="4"/>
  <c r="F1588" i="4"/>
  <c r="F1587" i="4"/>
  <c r="F1586" i="4"/>
  <c r="F1585" i="4"/>
  <c r="F1584" i="4"/>
  <c r="F1583" i="4"/>
  <c r="F1582" i="4"/>
  <c r="F1581" i="4"/>
  <c r="F1580" i="4"/>
  <c r="F1579" i="4"/>
  <c r="F1578" i="4"/>
  <c r="F1577" i="4"/>
  <c r="F1576" i="4"/>
  <c r="F1575" i="4"/>
  <c r="F1574" i="4"/>
  <c r="F1573" i="4"/>
  <c r="F1572" i="4"/>
  <c r="F1571" i="4"/>
  <c r="F1570" i="4"/>
  <c r="F1569" i="4"/>
  <c r="F1568" i="4"/>
  <c r="F1567" i="4"/>
  <c r="F1566" i="4"/>
  <c r="F1565" i="4"/>
  <c r="F1564" i="4"/>
  <c r="F1563" i="4"/>
  <c r="F1562" i="4"/>
  <c r="F1561" i="4"/>
  <c r="F1560" i="4"/>
  <c r="F1559" i="4"/>
  <c r="F1558" i="4"/>
  <c r="F1557" i="4"/>
  <c r="F1556" i="4"/>
  <c r="F1555" i="4"/>
  <c r="F1554" i="4"/>
  <c r="F1553" i="4"/>
  <c r="F1552" i="4"/>
  <c r="F1551" i="4"/>
  <c r="F1550" i="4"/>
  <c r="F1549" i="4"/>
  <c r="F1548" i="4"/>
  <c r="F1547" i="4"/>
  <c r="F1546" i="4"/>
  <c r="F1545" i="4"/>
  <c r="F1544" i="4"/>
  <c r="F1543" i="4"/>
  <c r="F1542" i="4"/>
  <c r="F1541" i="4"/>
  <c r="F1540" i="4"/>
  <c r="F1539" i="4"/>
  <c r="F1538" i="4"/>
  <c r="F1537" i="4"/>
  <c r="F1536" i="4"/>
  <c r="F1535" i="4"/>
  <c r="F1534" i="4"/>
  <c r="F1533" i="4"/>
  <c r="F1532" i="4"/>
  <c r="F1531" i="4"/>
  <c r="F1530" i="4"/>
  <c r="F1529" i="4"/>
  <c r="F1528" i="4"/>
  <c r="F1527" i="4"/>
  <c r="F1526" i="4"/>
  <c r="F1525" i="4"/>
  <c r="F1524" i="4"/>
  <c r="F1523" i="4"/>
  <c r="F1522" i="4"/>
  <c r="F1521" i="4"/>
  <c r="F1520" i="4"/>
  <c r="F1519" i="4"/>
  <c r="F1518" i="4"/>
  <c r="F1517" i="4"/>
  <c r="F1516" i="4"/>
  <c r="F1515" i="4"/>
  <c r="F1514" i="4"/>
  <c r="F1513" i="4"/>
  <c r="F1512" i="4"/>
  <c r="F1511" i="4"/>
  <c r="F1510" i="4"/>
  <c r="F1509" i="4"/>
  <c r="F1508" i="4"/>
  <c r="F1507" i="4"/>
  <c r="F1506" i="4"/>
  <c r="F1505" i="4"/>
  <c r="F1504" i="4"/>
  <c r="F1503" i="4"/>
  <c r="F1502" i="4"/>
  <c r="F1501" i="4"/>
  <c r="F1500" i="4"/>
  <c r="F1499" i="4"/>
  <c r="F1498" i="4"/>
  <c r="F1497" i="4"/>
  <c r="F1496" i="4"/>
  <c r="F1495" i="4"/>
  <c r="F1494" i="4"/>
  <c r="F1493" i="4"/>
  <c r="F1492" i="4"/>
  <c r="F1491" i="4"/>
  <c r="F1490" i="4"/>
  <c r="F1489" i="4"/>
  <c r="F1488" i="4"/>
  <c r="F1487" i="4"/>
  <c r="F1486" i="4"/>
  <c r="F1485" i="4"/>
  <c r="F1484" i="4"/>
  <c r="F1483" i="4"/>
  <c r="F1482" i="4"/>
  <c r="F1481" i="4"/>
  <c r="F1480" i="4"/>
  <c r="F1479" i="4"/>
  <c r="F1478" i="4"/>
  <c r="F1477" i="4"/>
  <c r="F1476" i="4"/>
  <c r="F1475" i="4"/>
  <c r="F1474" i="4"/>
  <c r="F1473" i="4"/>
  <c r="F1472" i="4"/>
  <c r="F1471" i="4"/>
  <c r="F1470" i="4"/>
  <c r="F1469" i="4"/>
  <c r="F1468" i="4"/>
  <c r="F1467" i="4"/>
  <c r="F1466" i="4"/>
  <c r="F1465" i="4"/>
  <c r="F1464" i="4"/>
  <c r="F1463" i="4"/>
  <c r="F1462" i="4"/>
  <c r="F1461" i="4"/>
  <c r="F1460" i="4"/>
  <c r="F1459" i="4"/>
  <c r="F1458" i="4"/>
  <c r="F1457" i="4"/>
  <c r="F1456" i="4"/>
  <c r="F1455" i="4"/>
  <c r="F1454" i="4"/>
  <c r="F1453" i="4"/>
  <c r="F1452" i="4"/>
  <c r="F1451" i="4"/>
  <c r="F1450" i="4"/>
  <c r="F1449" i="4"/>
  <c r="F1448" i="4"/>
  <c r="F1447" i="4"/>
  <c r="F1446" i="4"/>
  <c r="F1445" i="4"/>
  <c r="F1444" i="4"/>
  <c r="F1443" i="4"/>
  <c r="F1442" i="4"/>
  <c r="F1441" i="4"/>
  <c r="F1440" i="4"/>
  <c r="F1439" i="4"/>
  <c r="F1438" i="4"/>
  <c r="F1437" i="4"/>
  <c r="F1436" i="4"/>
  <c r="F1435" i="4"/>
  <c r="F1434" i="4"/>
  <c r="F1433" i="4"/>
  <c r="F1432" i="4"/>
  <c r="F1431" i="4"/>
  <c r="F1430" i="4"/>
  <c r="F1429" i="4"/>
  <c r="F1428" i="4"/>
  <c r="F1427" i="4"/>
  <c r="F1426" i="4"/>
  <c r="F1425" i="4"/>
  <c r="F1424" i="4"/>
  <c r="F1423" i="4"/>
  <c r="F1422" i="4"/>
  <c r="F1421" i="4"/>
  <c r="F1420" i="4"/>
  <c r="F1419" i="4"/>
  <c r="F1418" i="4"/>
  <c r="F1417" i="4"/>
  <c r="F1416" i="4"/>
  <c r="F1415" i="4"/>
  <c r="F1414" i="4"/>
  <c r="F1413" i="4"/>
  <c r="F1412" i="4"/>
  <c r="F1411" i="4"/>
  <c r="F1410" i="4"/>
  <c r="F1409" i="4"/>
  <c r="F1408" i="4"/>
  <c r="F1407" i="4"/>
  <c r="F1406" i="4"/>
  <c r="F1405" i="4"/>
  <c r="F1404" i="4"/>
  <c r="F1403" i="4"/>
  <c r="F1402" i="4"/>
  <c r="F1401" i="4"/>
  <c r="F1400" i="4"/>
  <c r="F1399" i="4"/>
  <c r="F1398" i="4"/>
  <c r="F1397" i="4"/>
  <c r="F1396" i="4"/>
  <c r="F1395" i="4"/>
  <c r="F1394" i="4"/>
  <c r="F1393" i="4"/>
  <c r="F1392" i="4"/>
  <c r="F1391" i="4"/>
  <c r="F1390" i="4"/>
  <c r="F1389" i="4"/>
  <c r="F1388" i="4"/>
  <c r="F1387" i="4"/>
  <c r="F1386" i="4"/>
  <c r="F1385" i="4"/>
  <c r="F1384" i="4"/>
  <c r="F1383" i="4"/>
  <c r="F1382" i="4"/>
  <c r="F1381" i="4"/>
  <c r="F1380" i="4"/>
  <c r="F1379" i="4"/>
  <c r="F1378" i="4"/>
  <c r="F1377" i="4"/>
  <c r="F1376" i="4"/>
  <c r="F1375" i="4"/>
  <c r="F1374" i="4"/>
  <c r="F1373" i="4"/>
  <c r="F1372" i="4"/>
  <c r="F1371" i="4"/>
  <c r="F1370" i="4"/>
  <c r="F1369" i="4"/>
  <c r="F1368" i="4"/>
  <c r="F1367" i="4"/>
  <c r="F1366" i="4"/>
  <c r="F1365" i="4"/>
  <c r="F1364" i="4"/>
  <c r="F1363" i="4"/>
  <c r="F1362" i="4"/>
  <c r="F1361" i="4"/>
  <c r="F1360" i="4"/>
  <c r="F1359" i="4"/>
  <c r="F1358" i="4"/>
  <c r="F1357" i="4"/>
  <c r="F1356" i="4"/>
  <c r="F1355" i="4"/>
  <c r="F1354" i="4"/>
  <c r="F1353" i="4"/>
  <c r="F1352" i="4"/>
  <c r="F1351" i="4"/>
  <c r="F1350" i="4"/>
  <c r="F1349" i="4"/>
  <c r="F1348" i="4"/>
  <c r="F1347" i="4"/>
  <c r="F1346" i="4"/>
  <c r="F1345" i="4"/>
  <c r="F1344" i="4"/>
  <c r="F1343" i="4"/>
  <c r="F1342" i="4"/>
  <c r="F1341" i="4"/>
  <c r="F1340" i="4"/>
  <c r="F1339" i="4"/>
  <c r="F1338" i="4"/>
  <c r="F1337" i="4"/>
  <c r="F1336" i="4"/>
  <c r="F1335" i="4"/>
  <c r="F1334" i="4"/>
  <c r="F1333" i="4"/>
  <c r="F1332" i="4"/>
  <c r="F1331" i="4"/>
  <c r="F1330" i="4"/>
  <c r="F1329" i="4"/>
  <c r="F1328" i="4"/>
  <c r="F1327" i="4"/>
  <c r="F1326" i="4"/>
  <c r="F1325" i="4"/>
  <c r="F1324" i="4"/>
  <c r="F1323" i="4"/>
  <c r="F1322" i="4"/>
  <c r="F1321" i="4"/>
  <c r="F1320" i="4"/>
  <c r="F1319" i="4"/>
  <c r="F1318" i="4"/>
  <c r="F1317" i="4"/>
  <c r="F1316" i="4"/>
  <c r="F1315" i="4"/>
  <c r="F1314" i="4"/>
  <c r="F1313" i="4"/>
  <c r="F1312" i="4"/>
  <c r="F1311" i="4"/>
  <c r="F1310" i="4"/>
  <c r="F1309" i="4"/>
  <c r="F1308" i="4"/>
  <c r="F1307" i="4"/>
  <c r="F1306" i="4"/>
  <c r="F1305" i="4"/>
  <c r="F1304" i="4"/>
  <c r="F1303" i="4"/>
  <c r="F1302" i="4"/>
  <c r="F1301" i="4"/>
  <c r="F1300" i="4"/>
  <c r="F1299" i="4"/>
  <c r="F1298" i="4"/>
  <c r="F1297" i="4"/>
  <c r="F1296" i="4"/>
  <c r="F1295" i="4"/>
  <c r="F1294" i="4"/>
  <c r="F1293" i="4"/>
  <c r="F1292" i="4"/>
  <c r="F1291" i="4"/>
  <c r="F1290" i="4"/>
  <c r="F1289" i="4"/>
  <c r="F1288" i="4"/>
  <c r="F1287" i="4"/>
  <c r="F1286" i="4"/>
  <c r="F1285" i="4"/>
  <c r="F1284" i="4"/>
  <c r="F1283" i="4"/>
  <c r="F1282" i="4"/>
  <c r="F1281" i="4"/>
  <c r="F1280" i="4"/>
  <c r="F1279" i="4"/>
  <c r="F1278" i="4"/>
  <c r="F1277" i="4"/>
  <c r="F1276" i="4"/>
  <c r="F1275" i="4"/>
  <c r="F1274" i="4"/>
  <c r="F1273" i="4"/>
  <c r="F1272" i="4"/>
  <c r="F1271" i="4"/>
  <c r="F1270" i="4"/>
  <c r="F1269" i="4"/>
  <c r="F1268" i="4"/>
  <c r="F1267" i="4"/>
  <c r="F1266" i="4"/>
  <c r="F1265" i="4"/>
  <c r="F1264" i="4"/>
  <c r="F1263" i="4"/>
  <c r="F1262" i="4"/>
  <c r="F1261" i="4"/>
  <c r="F1260" i="4"/>
  <c r="F1259" i="4"/>
  <c r="F1258" i="4"/>
  <c r="F1257" i="4"/>
  <c r="F1256" i="4"/>
  <c r="F1255" i="4"/>
  <c r="F1254" i="4"/>
  <c r="F1253" i="4"/>
  <c r="F1252" i="4"/>
  <c r="F1251" i="4"/>
  <c r="F1250" i="4"/>
  <c r="F1249" i="4"/>
  <c r="F1248" i="4"/>
  <c r="F1247" i="4"/>
  <c r="F1246" i="4"/>
  <c r="F1245" i="4"/>
  <c r="F1244" i="4"/>
  <c r="F1243" i="4"/>
  <c r="F1242" i="4"/>
  <c r="F1241" i="4"/>
  <c r="F1240" i="4"/>
  <c r="F1239" i="4"/>
  <c r="F1238" i="4"/>
  <c r="F1237" i="4"/>
  <c r="F1236" i="4"/>
  <c r="F1235" i="4"/>
  <c r="F1234" i="4"/>
  <c r="F1233" i="4"/>
  <c r="F1232" i="4"/>
  <c r="F1231" i="4"/>
  <c r="F1230" i="4"/>
  <c r="F1229" i="4"/>
  <c r="F1228" i="4"/>
  <c r="F1227" i="4"/>
  <c r="F1226" i="4"/>
  <c r="F1225" i="4"/>
  <c r="F1224" i="4"/>
  <c r="F1223" i="4"/>
  <c r="F1222" i="4"/>
  <c r="F1221" i="4"/>
  <c r="F1220" i="4"/>
  <c r="F1219" i="4"/>
  <c r="F1218" i="4"/>
  <c r="F1217" i="4"/>
  <c r="F1216" i="4"/>
  <c r="F1215" i="4"/>
  <c r="F1214" i="4"/>
  <c r="F1213" i="4"/>
  <c r="F1212" i="4"/>
  <c r="F1211" i="4"/>
  <c r="F1210" i="4"/>
  <c r="F1209" i="4"/>
  <c r="F1208" i="4"/>
  <c r="F1207" i="4"/>
  <c r="F1206" i="4"/>
  <c r="F1205" i="4"/>
  <c r="F1204" i="4"/>
  <c r="F1203" i="4"/>
  <c r="F1202" i="4"/>
  <c r="F1201" i="4"/>
  <c r="F1200" i="4"/>
  <c r="F1199" i="4"/>
  <c r="F1198" i="4"/>
  <c r="F1197" i="4"/>
  <c r="F1196" i="4"/>
  <c r="F1195" i="4"/>
  <c r="F1194" i="4"/>
  <c r="F1193" i="4"/>
  <c r="F1192" i="4"/>
  <c r="F1191" i="4"/>
  <c r="F1190" i="4"/>
  <c r="F1189" i="4"/>
  <c r="F1188" i="4"/>
  <c r="F1187" i="4"/>
  <c r="F1186" i="4"/>
  <c r="F1185" i="4"/>
  <c r="F1184" i="4"/>
  <c r="F1183" i="4"/>
  <c r="F1182" i="4"/>
  <c r="F1181" i="4"/>
  <c r="F1180" i="4"/>
  <c r="F1179" i="4"/>
  <c r="F1178" i="4"/>
  <c r="F1177" i="4"/>
  <c r="F1176" i="4"/>
  <c r="F1175" i="4"/>
  <c r="F1174" i="4"/>
  <c r="F1173" i="4"/>
  <c r="F1172" i="4"/>
  <c r="F1171" i="4"/>
  <c r="F1170" i="4"/>
  <c r="F1169" i="4"/>
  <c r="F1168" i="4"/>
  <c r="F1167" i="4"/>
  <c r="F1166" i="4"/>
  <c r="F1165" i="4"/>
  <c r="F1164" i="4"/>
  <c r="F1163" i="4"/>
  <c r="F1162" i="4"/>
  <c r="F1161" i="4"/>
  <c r="F1160" i="4"/>
  <c r="F1159" i="4"/>
  <c r="F1158" i="4"/>
  <c r="F1157" i="4"/>
  <c r="F1156" i="4"/>
  <c r="F1155" i="4"/>
  <c r="F1154" i="4"/>
  <c r="F1153" i="4"/>
  <c r="F1152" i="4"/>
  <c r="F1151" i="4"/>
  <c r="F1150" i="4"/>
  <c r="F1149" i="4"/>
  <c r="F1148" i="4"/>
  <c r="F1147" i="4"/>
  <c r="F1146" i="4"/>
  <c r="F1145" i="4"/>
  <c r="F1144" i="4"/>
  <c r="F1143" i="4"/>
  <c r="F1142" i="4"/>
  <c r="F1141" i="4"/>
  <c r="F1140" i="4"/>
  <c r="F1139" i="4"/>
  <c r="F1138" i="4"/>
  <c r="F1137" i="4"/>
  <c r="F1136" i="4"/>
  <c r="F1135" i="4"/>
  <c r="F1134" i="4"/>
  <c r="F1133" i="4"/>
  <c r="F1132" i="4"/>
  <c r="F1131" i="4"/>
  <c r="F1130" i="4"/>
  <c r="F1129" i="4"/>
  <c r="F1128" i="4"/>
  <c r="F1127" i="4"/>
  <c r="F1126" i="4"/>
  <c r="F1125" i="4"/>
  <c r="F1124" i="4"/>
  <c r="F1123" i="4"/>
  <c r="F1122" i="4"/>
  <c r="F1121" i="4"/>
  <c r="F1120" i="4"/>
  <c r="F1119" i="4"/>
  <c r="F1118" i="4"/>
  <c r="F1117" i="4"/>
  <c r="F1116" i="4"/>
  <c r="F1115" i="4"/>
  <c r="F1114" i="4"/>
  <c r="F1113" i="4"/>
  <c r="F1112" i="4"/>
  <c r="F1111" i="4"/>
  <c r="F1110" i="4"/>
  <c r="F1109" i="4"/>
  <c r="F1108" i="4"/>
  <c r="F1107" i="4"/>
  <c r="F1106" i="4"/>
  <c r="F1105" i="4"/>
  <c r="F1104" i="4"/>
  <c r="F1103" i="4"/>
  <c r="F1102" i="4"/>
  <c r="F1101" i="4"/>
  <c r="F1100" i="4"/>
  <c r="F1099" i="4"/>
  <c r="F1098" i="4"/>
  <c r="F1097" i="4"/>
  <c r="F1096" i="4"/>
  <c r="F1095" i="4"/>
  <c r="F1094" i="4"/>
  <c r="F1093" i="4"/>
  <c r="F1092" i="4"/>
  <c r="F1091" i="4"/>
  <c r="F1090" i="4"/>
  <c r="F1089" i="4"/>
  <c r="F1088" i="4"/>
  <c r="F1087" i="4"/>
  <c r="F1086" i="4"/>
  <c r="F1085" i="4"/>
  <c r="F1084" i="4"/>
  <c r="F1083" i="4"/>
  <c r="F1082" i="4"/>
  <c r="F1081" i="4"/>
  <c r="F1080" i="4"/>
  <c r="F1079" i="4"/>
  <c r="F1078" i="4"/>
  <c r="F1077" i="4"/>
  <c r="F1076" i="4"/>
  <c r="F1075" i="4"/>
  <c r="F1074" i="4"/>
  <c r="F1073" i="4"/>
  <c r="F1072" i="4"/>
  <c r="F1071" i="4"/>
  <c r="F1070" i="4"/>
  <c r="F1069" i="4"/>
  <c r="F1068" i="4"/>
  <c r="F1067" i="4"/>
  <c r="F1066" i="4"/>
  <c r="F1065" i="4"/>
  <c r="F1064" i="4"/>
  <c r="F1063" i="4"/>
  <c r="F1062" i="4"/>
  <c r="F1061" i="4"/>
  <c r="F1060" i="4"/>
  <c r="F1059" i="4"/>
  <c r="F1058" i="4"/>
  <c r="F1057" i="4"/>
  <c r="F1056" i="4"/>
  <c r="F1055" i="4"/>
  <c r="F1054" i="4"/>
  <c r="F1053" i="4"/>
  <c r="F1052" i="4"/>
  <c r="F1051" i="4"/>
  <c r="F1050" i="4"/>
  <c r="F1049" i="4"/>
  <c r="F1048" i="4"/>
  <c r="F1047" i="4"/>
  <c r="F1046" i="4"/>
  <c r="F1045" i="4"/>
  <c r="F1044" i="4"/>
  <c r="F1043" i="4"/>
  <c r="F1042" i="4"/>
  <c r="F1041" i="4"/>
  <c r="F1040" i="4"/>
  <c r="F1039" i="4"/>
  <c r="F1038" i="4"/>
  <c r="F1037" i="4"/>
  <c r="F1036" i="4"/>
  <c r="F1035" i="4"/>
  <c r="F1034" i="4"/>
  <c r="F1033" i="4"/>
  <c r="F1032" i="4"/>
  <c r="F1031" i="4"/>
  <c r="F1030" i="4"/>
  <c r="F1029" i="4"/>
  <c r="F1028" i="4"/>
  <c r="F1027" i="4"/>
  <c r="F1026" i="4"/>
  <c r="F1025" i="4"/>
  <c r="F1024" i="4"/>
  <c r="F1023" i="4"/>
  <c r="F1022" i="4"/>
  <c r="F1021" i="4"/>
  <c r="F1020" i="4"/>
  <c r="F1019" i="4"/>
  <c r="F1018" i="4"/>
  <c r="F1017" i="4"/>
  <c r="F1016" i="4"/>
  <c r="F1015" i="4"/>
  <c r="F1014" i="4"/>
  <c r="F1013" i="4"/>
  <c r="F1012" i="4"/>
  <c r="F1011" i="4"/>
  <c r="F1010" i="4"/>
  <c r="F1009" i="4"/>
  <c r="F1008" i="4"/>
  <c r="F1007" i="4"/>
  <c r="F1006" i="4"/>
  <c r="F1005" i="4"/>
  <c r="F1004" i="4"/>
  <c r="F1003" i="4"/>
  <c r="F1002" i="4"/>
  <c r="F1001" i="4"/>
  <c r="F1000" i="4"/>
  <c r="F999" i="4"/>
  <c r="F998" i="4"/>
  <c r="F997" i="4"/>
  <c r="F996" i="4"/>
  <c r="F995" i="4"/>
  <c r="F994" i="4"/>
  <c r="F993" i="4"/>
  <c r="F992" i="4"/>
  <c r="F991" i="4"/>
  <c r="F990" i="4"/>
  <c r="F989" i="4"/>
  <c r="F988" i="4"/>
  <c r="F987" i="4"/>
  <c r="F986" i="4"/>
  <c r="F985" i="4"/>
  <c r="F984" i="4"/>
  <c r="F983"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F652" i="4"/>
  <c r="F651" i="4"/>
  <c r="F650" i="4"/>
  <c r="F649" i="4"/>
  <c r="F648" i="4"/>
  <c r="F647" i="4"/>
  <c r="F646" i="4"/>
  <c r="F645" i="4"/>
  <c r="F644" i="4"/>
  <c r="F643" i="4"/>
  <c r="F642" i="4"/>
  <c r="F641" i="4"/>
  <c r="F640" i="4"/>
  <c r="F639" i="4"/>
  <c r="F638" i="4"/>
  <c r="F637" i="4"/>
  <c r="F636" i="4"/>
  <c r="F635" i="4"/>
  <c r="F634" i="4"/>
  <c r="F633" i="4"/>
  <c r="F632" i="4"/>
  <c r="F631" i="4"/>
  <c r="F630" i="4"/>
  <c r="F629" i="4"/>
  <c r="F628" i="4"/>
  <c r="F627" i="4"/>
  <c r="F626" i="4"/>
  <c r="F625" i="4"/>
  <c r="F624" i="4"/>
  <c r="F623" i="4"/>
  <c r="F622" i="4"/>
  <c r="F621" i="4"/>
  <c r="F620" i="4"/>
  <c r="F619" i="4"/>
  <c r="F618" i="4"/>
  <c r="F617" i="4"/>
  <c r="F616" i="4"/>
  <c r="F615" i="4"/>
  <c r="F614" i="4"/>
  <c r="F613" i="4"/>
  <c r="F612" i="4"/>
  <c r="F611" i="4"/>
  <c r="F610" i="4"/>
  <c r="F609" i="4"/>
  <c r="F608" i="4"/>
  <c r="F607" i="4"/>
  <c r="F606" i="4"/>
  <c r="F605" i="4"/>
  <c r="F604" i="4"/>
  <c r="F603" i="4"/>
  <c r="F602" i="4"/>
  <c r="F601" i="4"/>
  <c r="F600" i="4"/>
  <c r="F599" i="4"/>
  <c r="F598" i="4"/>
  <c r="F597" i="4"/>
  <c r="F596" i="4"/>
  <c r="F595" i="4"/>
  <c r="F594" i="4"/>
  <c r="F593" i="4"/>
  <c r="F592" i="4"/>
  <c r="F591" i="4"/>
  <c r="F590" i="4"/>
  <c r="F589" i="4"/>
  <c r="F588" i="4"/>
  <c r="F587" i="4"/>
  <c r="F586" i="4"/>
  <c r="F585" i="4"/>
  <c r="F584" i="4"/>
  <c r="F583" i="4"/>
  <c r="F582" i="4"/>
  <c r="F581" i="4"/>
  <c r="F580" i="4"/>
  <c r="F579" i="4"/>
  <c r="F578" i="4"/>
  <c r="F577" i="4"/>
  <c r="F576" i="4"/>
  <c r="F575" i="4"/>
  <c r="F574" i="4"/>
  <c r="F573" i="4"/>
  <c r="F572" i="4"/>
  <c r="F571" i="4"/>
  <c r="F570" i="4"/>
  <c r="F569" i="4"/>
  <c r="F568" i="4"/>
  <c r="F567" i="4"/>
  <c r="F566" i="4"/>
  <c r="F565" i="4"/>
  <c r="F564" i="4"/>
  <c r="F563" i="4"/>
  <c r="F562" i="4"/>
  <c r="F561" i="4"/>
  <c r="F560" i="4"/>
  <c r="F559" i="4"/>
  <c r="F558" i="4"/>
  <c r="F557" i="4"/>
  <c r="F556" i="4"/>
  <c r="F555" i="4"/>
  <c r="F554" i="4"/>
  <c r="F553" i="4"/>
  <c r="F552" i="4"/>
  <c r="F551" i="4"/>
  <c r="F550" i="4"/>
  <c r="F549" i="4"/>
  <c r="F548" i="4"/>
  <c r="F547" i="4"/>
  <c r="F546" i="4"/>
  <c r="F545" i="4"/>
  <c r="F544" i="4"/>
  <c r="F543" i="4"/>
  <c r="F542" i="4"/>
  <c r="F541" i="4"/>
  <c r="F540" i="4"/>
  <c r="F539" i="4"/>
  <c r="F538" i="4"/>
  <c r="F537" i="4"/>
  <c r="F536" i="4"/>
  <c r="F535" i="4"/>
  <c r="F534" i="4"/>
  <c r="F533" i="4"/>
  <c r="F532" i="4"/>
  <c r="F531" i="4"/>
  <c r="F530" i="4"/>
  <c r="F529" i="4"/>
  <c r="F528" i="4"/>
  <c r="F527" i="4"/>
  <c r="F526" i="4"/>
  <c r="F525" i="4"/>
  <c r="F524" i="4"/>
  <c r="F523" i="4"/>
  <c r="F522" i="4"/>
  <c r="F521" i="4"/>
  <c r="F520" i="4"/>
  <c r="F519" i="4"/>
  <c r="F518" i="4"/>
  <c r="F517" i="4"/>
  <c r="F516" i="4"/>
  <c r="F515" i="4"/>
  <c r="F514" i="4"/>
  <c r="F513" i="4"/>
  <c r="F512" i="4"/>
  <c r="F511" i="4"/>
  <c r="F510" i="4"/>
  <c r="F509" i="4"/>
  <c r="F508" i="4"/>
  <c r="F507" i="4"/>
  <c r="F506" i="4"/>
  <c r="F505" i="4"/>
  <c r="F504" i="4"/>
  <c r="F503" i="4"/>
  <c r="F502" i="4"/>
  <c r="F501" i="4"/>
  <c r="F500" i="4"/>
  <c r="F499" i="4"/>
  <c r="F498" i="4"/>
  <c r="F497" i="4"/>
  <c r="F496" i="4"/>
  <c r="F495" i="4"/>
  <c r="F494" i="4"/>
  <c r="F493" i="4"/>
  <c r="F492" i="4"/>
  <c r="F491" i="4"/>
  <c r="F490" i="4"/>
  <c r="F489" i="4"/>
  <c r="F488" i="4"/>
  <c r="F487" i="4"/>
  <c r="F486" i="4"/>
  <c r="F485" i="4"/>
  <c r="F484" i="4"/>
  <c r="F483" i="4"/>
  <c r="F482" i="4"/>
  <c r="F481" i="4"/>
  <c r="F480" i="4"/>
  <c r="F479" i="4"/>
  <c r="F478" i="4"/>
  <c r="F477" i="4"/>
  <c r="F476" i="4"/>
  <c r="F475" i="4"/>
  <c r="F474" i="4"/>
  <c r="F473" i="4"/>
  <c r="F472" i="4"/>
  <c r="F471" i="4"/>
  <c r="F470" i="4"/>
  <c r="F469" i="4"/>
  <c r="F468" i="4"/>
  <c r="F467" i="4"/>
  <c r="F466" i="4"/>
  <c r="F465" i="4"/>
  <c r="F464" i="4"/>
  <c r="F463" i="4"/>
  <c r="F462" i="4"/>
  <c r="F461" i="4"/>
  <c r="F460" i="4"/>
  <c r="F459" i="4"/>
  <c r="F458" i="4"/>
  <c r="F457" i="4"/>
  <c r="F456" i="4"/>
  <c r="F455" i="4"/>
  <c r="F454" i="4"/>
  <c r="F453" i="4"/>
  <c r="F452" i="4"/>
  <c r="F451" i="4"/>
  <c r="F450" i="4"/>
  <c r="F449" i="4"/>
  <c r="F448" i="4"/>
  <c r="F447" i="4"/>
  <c r="F446" i="4"/>
  <c r="F445" i="4"/>
  <c r="F444" i="4"/>
  <c r="F443" i="4"/>
  <c r="F442" i="4"/>
  <c r="F441" i="4"/>
  <c r="F440" i="4"/>
  <c r="F439" i="4"/>
  <c r="F438" i="4"/>
  <c r="F437" i="4"/>
  <c r="F436" i="4"/>
  <c r="F435" i="4"/>
  <c r="F434" i="4"/>
  <c r="F433" i="4"/>
  <c r="F432" i="4"/>
  <c r="F431" i="4"/>
  <c r="F430" i="4"/>
  <c r="F429" i="4"/>
  <c r="F428" i="4"/>
  <c r="F427" i="4"/>
  <c r="F426" i="4"/>
  <c r="F425" i="4"/>
  <c r="F424" i="4"/>
  <c r="F423" i="4"/>
  <c r="F422" i="4"/>
  <c r="F421" i="4"/>
  <c r="F420" i="4"/>
  <c r="F419" i="4"/>
  <c r="F418" i="4"/>
  <c r="F417" i="4"/>
  <c r="F416" i="4"/>
  <c r="F415" i="4"/>
  <c r="F414" i="4"/>
  <c r="F413" i="4"/>
  <c r="F412" i="4"/>
  <c r="F411" i="4"/>
  <c r="F410" i="4"/>
  <c r="F409" i="4"/>
  <c r="F408" i="4"/>
  <c r="F407" i="4"/>
  <c r="F406" i="4"/>
  <c r="F405" i="4"/>
  <c r="F404" i="4"/>
  <c r="F403" i="4"/>
  <c r="F402" i="4"/>
  <c r="F401" i="4"/>
  <c r="F400" i="4"/>
  <c r="F399" i="4"/>
  <c r="F398" i="4"/>
  <c r="F397" i="4"/>
  <c r="F396" i="4"/>
  <c r="F395" i="4"/>
  <c r="F394" i="4"/>
  <c r="F393" i="4"/>
  <c r="F392" i="4"/>
  <c r="F391" i="4"/>
  <c r="F390" i="4"/>
  <c r="F389" i="4"/>
  <c r="F388" i="4"/>
  <c r="F387" i="4"/>
  <c r="F386" i="4"/>
  <c r="F385" i="4"/>
  <c r="F384" i="4"/>
  <c r="F383" i="4"/>
  <c r="F382" i="4"/>
  <c r="F381" i="4"/>
  <c r="F380" i="4"/>
  <c r="F379" i="4"/>
  <c r="F378" i="4"/>
  <c r="F377" i="4"/>
  <c r="F376" i="4"/>
  <c r="F375" i="4"/>
  <c r="F374" i="4"/>
  <c r="F373" i="4"/>
  <c r="F372" i="4"/>
  <c r="F371" i="4"/>
  <c r="F370" i="4"/>
  <c r="F369" i="4"/>
  <c r="F368" i="4"/>
  <c r="F367" i="4"/>
  <c r="F366" i="4"/>
  <c r="F365" i="4"/>
  <c r="F364" i="4"/>
  <c r="F363" i="4"/>
  <c r="F362" i="4"/>
  <c r="F361" i="4"/>
  <c r="F360" i="4"/>
  <c r="F359" i="4"/>
  <c r="F358" i="4"/>
  <c r="F357" i="4"/>
  <c r="F356" i="4"/>
  <c r="F355" i="4"/>
  <c r="F354" i="4"/>
  <c r="F353" i="4"/>
  <c r="F352" i="4"/>
  <c r="F351" i="4"/>
  <c r="F350" i="4"/>
  <c r="F349" i="4"/>
  <c r="F348" i="4"/>
  <c r="F347" i="4"/>
  <c r="F346" i="4"/>
  <c r="F345" i="4"/>
  <c r="F344" i="4"/>
  <c r="F343" i="4"/>
  <c r="F342" i="4"/>
  <c r="F341" i="4"/>
  <c r="F340" i="4"/>
  <c r="F339" i="4"/>
  <c r="F338" i="4"/>
  <c r="F337" i="4"/>
  <c r="F336" i="4"/>
  <c r="F335" i="4"/>
  <c r="F334" i="4"/>
  <c r="F333" i="4"/>
  <c r="F332" i="4"/>
  <c r="F331" i="4"/>
  <c r="F330" i="4"/>
  <c r="F329" i="4"/>
  <c r="F328" i="4"/>
  <c r="F327" i="4"/>
  <c r="F326" i="4"/>
  <c r="F325" i="4"/>
  <c r="F324" i="4"/>
  <c r="F323" i="4"/>
  <c r="F322" i="4"/>
  <c r="F321" i="4"/>
  <c r="F320" i="4"/>
  <c r="F319" i="4"/>
  <c r="F318" i="4"/>
  <c r="F317" i="4"/>
  <c r="F316" i="4"/>
  <c r="F315" i="4"/>
  <c r="F314" i="4"/>
  <c r="F313" i="4"/>
  <c r="F312" i="4"/>
  <c r="F311" i="4"/>
  <c r="F310" i="4"/>
  <c r="F309" i="4"/>
  <c r="F308" i="4"/>
  <c r="F307" i="4"/>
  <c r="F306" i="4"/>
  <c r="F305" i="4"/>
  <c r="F304" i="4"/>
  <c r="F303" i="4"/>
  <c r="F302" i="4"/>
  <c r="F301" i="4"/>
  <c r="F300" i="4"/>
  <c r="F299" i="4"/>
  <c r="F298" i="4"/>
  <c r="F297" i="4"/>
  <c r="F296" i="4"/>
  <c r="F295" i="4"/>
  <c r="F294" i="4"/>
  <c r="F293" i="4"/>
  <c r="F292" i="4"/>
  <c r="F291" i="4"/>
  <c r="F290" i="4"/>
  <c r="F289" i="4"/>
  <c r="F288" i="4"/>
  <c r="F287" i="4"/>
  <c r="F286" i="4"/>
  <c r="F285" i="4"/>
  <c r="F284" i="4"/>
  <c r="F283" i="4"/>
  <c r="F282" i="4"/>
  <c r="F281" i="4"/>
  <c r="F280" i="4"/>
  <c r="F279" i="4"/>
  <c r="F278" i="4"/>
  <c r="F277" i="4"/>
  <c r="F276" i="4"/>
  <c r="F275" i="4"/>
  <c r="F274" i="4"/>
  <c r="F273" i="4"/>
  <c r="F272" i="4"/>
  <c r="F271" i="4"/>
  <c r="F270" i="4"/>
  <c r="F269" i="4"/>
  <c r="F268" i="4"/>
  <c r="F267" i="4"/>
  <c r="F266" i="4"/>
  <c r="F265" i="4"/>
  <c r="F264" i="4"/>
  <c r="F263" i="4"/>
  <c r="F262" i="4"/>
  <c r="F261" i="4"/>
  <c r="F260" i="4"/>
  <c r="F259" i="4"/>
  <c r="F258" i="4"/>
  <c r="F257" i="4"/>
  <c r="F256" i="4"/>
  <c r="F255" i="4"/>
  <c r="F254" i="4"/>
  <c r="F253" i="4"/>
  <c r="F252" i="4"/>
  <c r="F251" i="4"/>
  <c r="F250" i="4"/>
  <c r="F249" i="4"/>
  <c r="F248" i="4"/>
  <c r="F247" i="4"/>
  <c r="F246" i="4"/>
  <c r="F245" i="4"/>
  <c r="F244" i="4"/>
  <c r="F243" i="4"/>
  <c r="F242" i="4"/>
  <c r="F241" i="4"/>
  <c r="F240" i="4"/>
  <c r="F239" i="4"/>
  <c r="F238" i="4"/>
  <c r="F237" i="4"/>
  <c r="F236" i="4"/>
  <c r="F235" i="4"/>
  <c r="F234" i="4"/>
  <c r="F233" i="4"/>
  <c r="F232" i="4"/>
  <c r="F231" i="4"/>
  <c r="F230" i="4"/>
  <c r="F229" i="4"/>
  <c r="F228" i="4"/>
  <c r="F227" i="4"/>
  <c r="F226" i="4"/>
  <c r="F225" i="4"/>
  <c r="F224" i="4"/>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 i="4"/>
  <c r="F2" i="4"/>
  <c r="F1" i="4"/>
  <c r="G30" i="9" l="1"/>
  <c r="G29" i="9" s="1"/>
  <c r="E27" i="9"/>
  <c r="E30" i="9"/>
  <c r="E29" i="9" s="1"/>
  <c r="E26" i="9"/>
  <c r="E32" i="8" s="1"/>
  <c r="G36" i="8"/>
  <c r="G35" i="8" s="1"/>
  <c r="G32" i="9"/>
  <c r="G38" i="8" s="1"/>
  <c r="G37" i="8" s="1"/>
  <c r="G34" i="8"/>
  <c r="G28" i="9"/>
  <c r="B7" i="7"/>
  <c r="B16" i="7" s="1"/>
  <c r="B7" i="17"/>
  <c r="B14" i="17" s="1"/>
  <c r="L7" i="17" s="1"/>
  <c r="L14" i="17" s="1"/>
  <c r="C3" i="16"/>
  <c r="B8" i="18"/>
  <c r="B10" i="18" s="1"/>
  <c r="C8" i="16"/>
  <c r="B7" i="13"/>
  <c r="B16" i="13" s="1"/>
  <c r="E8" i="16"/>
  <c r="T43" i="6"/>
  <c r="C18" i="16"/>
  <c r="E18" i="16" s="1"/>
  <c r="Z29" i="6"/>
  <c r="F26" i="9" s="1"/>
  <c r="G26" i="9" s="1"/>
  <c r="T907" i="2"/>
  <c r="T15" i="2"/>
  <c r="T31" i="2"/>
  <c r="T47" i="2"/>
  <c r="T63" i="2"/>
  <c r="T79" i="2"/>
  <c r="T95" i="2"/>
  <c r="T111" i="2"/>
  <c r="T7" i="2"/>
  <c r="T23" i="2"/>
  <c r="T39" i="2"/>
  <c r="T55" i="2"/>
  <c r="T71" i="2"/>
  <c r="T87" i="2"/>
  <c r="T103" i="2"/>
  <c r="T119" i="2"/>
  <c r="T135" i="2"/>
  <c r="T2" i="2"/>
  <c r="T889" i="2"/>
  <c r="T887" i="2"/>
  <c r="T885" i="2"/>
  <c r="T883" i="2"/>
  <c r="T881" i="2"/>
  <c r="T879" i="2"/>
  <c r="T877" i="2"/>
  <c r="T875" i="2"/>
  <c r="T873" i="2"/>
  <c r="T871" i="2"/>
  <c r="T869" i="2"/>
  <c r="T867" i="2"/>
  <c r="T865" i="2"/>
  <c r="T863" i="2"/>
  <c r="T861" i="2"/>
  <c r="T859" i="2"/>
  <c r="T857" i="2"/>
  <c r="T855" i="2"/>
  <c r="T853" i="2"/>
  <c r="T851" i="2"/>
  <c r="T849" i="2"/>
  <c r="T847" i="2"/>
  <c r="T845" i="2"/>
  <c r="T843" i="2"/>
  <c r="T841" i="2"/>
  <c r="T839" i="2"/>
  <c r="T837" i="2"/>
  <c r="T835" i="2"/>
  <c r="T833" i="2"/>
  <c r="T831" i="2"/>
  <c r="T829" i="2"/>
  <c r="T827" i="2"/>
  <c r="T825" i="2"/>
  <c r="T823" i="2"/>
  <c r="T821" i="2"/>
  <c r="T819" i="2"/>
  <c r="T817" i="2"/>
  <c r="T815" i="2"/>
  <c r="T813" i="2"/>
  <c r="T811" i="2"/>
  <c r="T809" i="2"/>
  <c r="T807" i="2"/>
  <c r="T805" i="2"/>
  <c r="T803" i="2"/>
  <c r="T801" i="2"/>
  <c r="T799" i="2"/>
  <c r="T797" i="2"/>
  <c r="T795" i="2"/>
  <c r="T793" i="2"/>
  <c r="T791" i="2"/>
  <c r="T789" i="2"/>
  <c r="T787" i="2"/>
  <c r="T785" i="2"/>
  <c r="T783" i="2"/>
  <c r="T781" i="2"/>
  <c r="T779" i="2"/>
  <c r="T777" i="2"/>
  <c r="T775" i="2"/>
  <c r="T773" i="2"/>
  <c r="T771" i="2"/>
  <c r="T769" i="2"/>
  <c r="T767" i="2"/>
  <c r="T765" i="2"/>
  <c r="T763" i="2"/>
  <c r="T761" i="2"/>
  <c r="T759" i="2"/>
  <c r="T757" i="2"/>
  <c r="T755" i="2"/>
  <c r="T753" i="2"/>
  <c r="T751" i="2"/>
  <c r="T749" i="2"/>
  <c r="T747" i="2"/>
  <c r="T745" i="2"/>
  <c r="T743" i="2"/>
  <c r="T741" i="2"/>
  <c r="T739" i="2"/>
  <c r="T737" i="2"/>
  <c r="T735" i="2"/>
  <c r="T733" i="2"/>
  <c r="T731" i="2"/>
  <c r="T729" i="2"/>
  <c r="T727" i="2"/>
  <c r="T725" i="2"/>
  <c r="T723" i="2"/>
  <c r="T721" i="2"/>
  <c r="T719" i="2"/>
  <c r="T717" i="2"/>
  <c r="T715" i="2"/>
  <c r="T713" i="2"/>
  <c r="T711" i="2"/>
  <c r="T709" i="2"/>
  <c r="T707" i="2"/>
  <c r="T705" i="2"/>
  <c r="T703" i="2"/>
  <c r="T701" i="2"/>
  <c r="T699" i="2"/>
  <c r="T697" i="2"/>
  <c r="T695" i="2"/>
  <c r="T693" i="2"/>
  <c r="T691" i="2"/>
  <c r="T689" i="2"/>
  <c r="T687" i="2"/>
  <c r="T685" i="2"/>
  <c r="T683" i="2"/>
  <c r="T681" i="2"/>
  <c r="T679" i="2"/>
  <c r="T677" i="2"/>
  <c r="T675" i="2"/>
  <c r="T673" i="2"/>
  <c r="T671" i="2"/>
  <c r="T669" i="2"/>
  <c r="T667" i="2"/>
  <c r="T665" i="2"/>
  <c r="T663" i="2"/>
  <c r="T661" i="2"/>
  <c r="T659" i="2"/>
  <c r="T657" i="2"/>
  <c r="T655" i="2"/>
  <c r="T653" i="2"/>
  <c r="T651" i="2"/>
  <c r="T649" i="2"/>
  <c r="T647" i="2"/>
  <c r="T645" i="2"/>
  <c r="T643" i="2"/>
  <c r="T641" i="2"/>
  <c r="T639" i="2"/>
  <c r="T637" i="2"/>
  <c r="T635" i="2"/>
  <c r="T633" i="2"/>
  <c r="T631" i="2"/>
  <c r="T629" i="2"/>
  <c r="T627" i="2"/>
  <c r="T625" i="2"/>
  <c r="T623" i="2"/>
  <c r="T621" i="2"/>
  <c r="T619" i="2"/>
  <c r="T617" i="2"/>
  <c r="T615" i="2"/>
  <c r="T613" i="2"/>
  <c r="T611" i="2"/>
  <c r="T609" i="2"/>
  <c r="T607" i="2"/>
  <c r="T605" i="2"/>
  <c r="T603" i="2"/>
  <c r="T601" i="2"/>
  <c r="T599" i="2"/>
  <c r="T597" i="2"/>
  <c r="T595" i="2"/>
  <c r="T593" i="2"/>
  <c r="T591" i="2"/>
  <c r="T589" i="2"/>
  <c r="T587" i="2"/>
  <c r="T585" i="2"/>
  <c r="T583" i="2"/>
  <c r="T581" i="2"/>
  <c r="T579" i="2"/>
  <c r="T577" i="2"/>
  <c r="T575" i="2"/>
  <c r="T573" i="2"/>
  <c r="T571" i="2"/>
  <c r="T569" i="2"/>
  <c r="T567" i="2"/>
  <c r="T565" i="2"/>
  <c r="T563" i="2"/>
  <c r="T561" i="2"/>
  <c r="T559" i="2"/>
  <c r="T557" i="2"/>
  <c r="T555" i="2"/>
  <c r="T553" i="2"/>
  <c r="T551" i="2"/>
  <c r="T549" i="2"/>
  <c r="T547" i="2"/>
  <c r="T545" i="2"/>
  <c r="T543" i="2"/>
  <c r="T541" i="2"/>
  <c r="T539" i="2"/>
  <c r="T537" i="2"/>
  <c r="T535" i="2"/>
  <c r="T533" i="2"/>
  <c r="T531" i="2"/>
  <c r="T529" i="2"/>
  <c r="T527" i="2"/>
  <c r="T525" i="2"/>
  <c r="T523" i="2"/>
  <c r="T521" i="2"/>
  <c r="T519" i="2"/>
  <c r="T517" i="2"/>
  <c r="T515" i="2"/>
  <c r="T513" i="2"/>
  <c r="T511" i="2"/>
  <c r="T509" i="2"/>
  <c r="T507" i="2"/>
  <c r="T505" i="2"/>
  <c r="T503" i="2"/>
  <c r="T501" i="2"/>
  <c r="T499" i="2"/>
  <c r="T497" i="2"/>
  <c r="T495" i="2"/>
  <c r="T493" i="2"/>
  <c r="T491" i="2"/>
  <c r="T489" i="2"/>
  <c r="T487" i="2"/>
  <c r="T485" i="2"/>
  <c r="T483" i="2"/>
  <c r="T481" i="2"/>
  <c r="T479" i="2"/>
  <c r="T477" i="2"/>
  <c r="T475" i="2"/>
  <c r="T473" i="2"/>
  <c r="T471" i="2"/>
  <c r="T469" i="2"/>
  <c r="T467" i="2"/>
  <c r="T465" i="2"/>
  <c r="T463" i="2"/>
  <c r="T461" i="2"/>
  <c r="T459" i="2"/>
  <c r="T457" i="2"/>
  <c r="T455" i="2"/>
  <c r="T453" i="2"/>
  <c r="T451" i="2"/>
  <c r="T449" i="2"/>
  <c r="T447" i="2"/>
  <c r="T445" i="2"/>
  <c r="T443" i="2"/>
  <c r="T441" i="2"/>
  <c r="T439" i="2"/>
  <c r="T437" i="2"/>
  <c r="T435" i="2"/>
  <c r="T433" i="2"/>
  <c r="T431" i="2"/>
  <c r="T429" i="2"/>
  <c r="T427" i="2"/>
  <c r="T425" i="2"/>
  <c r="T423" i="2"/>
  <c r="T421" i="2"/>
  <c r="T419" i="2"/>
  <c r="T417" i="2"/>
  <c r="T415" i="2"/>
  <c r="T413" i="2"/>
  <c r="T411" i="2"/>
  <c r="T409" i="2"/>
  <c r="T407" i="2"/>
  <c r="T405" i="2"/>
  <c r="T403" i="2"/>
  <c r="T401" i="2"/>
  <c r="T399" i="2"/>
  <c r="T397" i="2"/>
  <c r="T395" i="2"/>
  <c r="T393" i="2"/>
  <c r="T391" i="2"/>
  <c r="T389" i="2"/>
  <c r="T387" i="2"/>
  <c r="T385" i="2"/>
  <c r="T383" i="2"/>
  <c r="T381" i="2"/>
  <c r="T379" i="2"/>
  <c r="T377" i="2"/>
  <c r="T375" i="2"/>
  <c r="T373" i="2"/>
  <c r="T371" i="2"/>
  <c r="T369" i="2"/>
  <c r="T367" i="2"/>
  <c r="T365" i="2"/>
  <c r="T363" i="2"/>
  <c r="T361" i="2"/>
  <c r="T359" i="2"/>
  <c r="T357" i="2"/>
  <c r="T355" i="2"/>
  <c r="T353" i="2"/>
  <c r="T351" i="2"/>
  <c r="T349" i="2"/>
  <c r="T347" i="2"/>
  <c r="T345" i="2"/>
  <c r="T343" i="2"/>
  <c r="T341" i="2"/>
  <c r="T339" i="2"/>
  <c r="T337" i="2"/>
  <c r="T335" i="2"/>
  <c r="T333" i="2"/>
  <c r="T331" i="2"/>
  <c r="T329" i="2"/>
  <c r="T327" i="2"/>
  <c r="T325" i="2"/>
  <c r="T323" i="2"/>
  <c r="T321" i="2"/>
  <c r="T319" i="2"/>
  <c r="T317" i="2"/>
  <c r="T315" i="2"/>
  <c r="T313" i="2"/>
  <c r="T311" i="2"/>
  <c r="T309" i="2"/>
  <c r="T307" i="2"/>
  <c r="T305" i="2"/>
  <c r="T303" i="2"/>
  <c r="T301" i="2"/>
  <c r="T299" i="2"/>
  <c r="T297" i="2"/>
  <c r="T295" i="2"/>
  <c r="T293" i="2"/>
  <c r="T291" i="2"/>
  <c r="T289" i="2"/>
  <c r="T287" i="2"/>
  <c r="T285" i="2"/>
  <c r="T283" i="2"/>
  <c r="T281" i="2"/>
  <c r="T279" i="2"/>
  <c r="T277" i="2"/>
  <c r="T275" i="2"/>
  <c r="T273" i="2"/>
  <c r="T271" i="2"/>
  <c r="T269" i="2"/>
  <c r="T267" i="2"/>
  <c r="T265" i="2"/>
  <c r="T263" i="2"/>
  <c r="T261" i="2"/>
  <c r="T259" i="2"/>
  <c r="T257" i="2"/>
  <c r="T255" i="2"/>
  <c r="T253" i="2"/>
  <c r="T251" i="2"/>
  <c r="T249" i="2"/>
  <c r="T247" i="2"/>
  <c r="T245" i="2"/>
  <c r="T243" i="2"/>
  <c r="T241" i="2"/>
  <c r="T239" i="2"/>
  <c r="T237" i="2"/>
  <c r="T235" i="2"/>
  <c r="T233" i="2"/>
  <c r="T231" i="2"/>
  <c r="T229" i="2"/>
  <c r="T227" i="2"/>
  <c r="T225" i="2"/>
  <c r="T223" i="2"/>
  <c r="T221" i="2"/>
  <c r="T219" i="2"/>
  <c r="T217" i="2"/>
  <c r="T215" i="2"/>
  <c r="T143" i="2"/>
  <c r="T127" i="2"/>
  <c r="T890" i="2"/>
  <c r="T888" i="2"/>
  <c r="T886" i="2"/>
  <c r="T884" i="2"/>
  <c r="T882" i="2"/>
  <c r="T880" i="2"/>
  <c r="T878" i="2"/>
  <c r="T876" i="2"/>
  <c r="T874" i="2"/>
  <c r="T872" i="2"/>
  <c r="T870" i="2"/>
  <c r="T868" i="2"/>
  <c r="T866" i="2"/>
  <c r="T864" i="2"/>
  <c r="T862" i="2"/>
  <c r="T860" i="2"/>
  <c r="T858" i="2"/>
  <c r="T856" i="2"/>
  <c r="T854" i="2"/>
  <c r="T852" i="2"/>
  <c r="T850" i="2"/>
  <c r="T848" i="2"/>
  <c r="T846" i="2"/>
  <c r="T844" i="2"/>
  <c r="T842" i="2"/>
  <c r="T840" i="2"/>
  <c r="T838" i="2"/>
  <c r="T836" i="2"/>
  <c r="T834" i="2"/>
  <c r="T832" i="2"/>
  <c r="T830" i="2"/>
  <c r="T828" i="2"/>
  <c r="T826" i="2"/>
  <c r="T824" i="2"/>
  <c r="T822" i="2"/>
  <c r="T820" i="2"/>
  <c r="T818" i="2"/>
  <c r="T816" i="2"/>
  <c r="T814" i="2"/>
  <c r="T812" i="2"/>
  <c r="T810" i="2"/>
  <c r="T808" i="2"/>
  <c r="T806" i="2"/>
  <c r="T804" i="2"/>
  <c r="T802" i="2"/>
  <c r="T800" i="2"/>
  <c r="T798" i="2"/>
  <c r="T796" i="2"/>
  <c r="T794" i="2"/>
  <c r="T792" i="2"/>
  <c r="T790" i="2"/>
  <c r="T788" i="2"/>
  <c r="T786" i="2"/>
  <c r="T784" i="2"/>
  <c r="T782" i="2"/>
  <c r="T780" i="2"/>
  <c r="T778" i="2"/>
  <c r="T776" i="2"/>
  <c r="T774" i="2"/>
  <c r="T772" i="2"/>
  <c r="T770" i="2"/>
  <c r="T768" i="2"/>
  <c r="T766" i="2"/>
  <c r="T764" i="2"/>
  <c r="T762" i="2"/>
  <c r="T760" i="2"/>
  <c r="T758" i="2"/>
  <c r="T756" i="2"/>
  <c r="T754" i="2"/>
  <c r="T752" i="2"/>
  <c r="T750" i="2"/>
  <c r="T748" i="2"/>
  <c r="T746" i="2"/>
  <c r="T744" i="2"/>
  <c r="T742" i="2"/>
  <c r="T740" i="2"/>
  <c r="T738" i="2"/>
  <c r="T736" i="2"/>
  <c r="T734" i="2"/>
  <c r="T732" i="2"/>
  <c r="T730" i="2"/>
  <c r="T728" i="2"/>
  <c r="T726" i="2"/>
  <c r="T724" i="2"/>
  <c r="T722" i="2"/>
  <c r="T720" i="2"/>
  <c r="T718" i="2"/>
  <c r="T716" i="2"/>
  <c r="T714" i="2"/>
  <c r="T712" i="2"/>
  <c r="T710" i="2"/>
  <c r="T708" i="2"/>
  <c r="T706" i="2"/>
  <c r="T704" i="2"/>
  <c r="T702" i="2"/>
  <c r="T700" i="2"/>
  <c r="T698" i="2"/>
  <c r="T696" i="2"/>
  <c r="T694" i="2"/>
  <c r="T692" i="2"/>
  <c r="T690" i="2"/>
  <c r="T688" i="2"/>
  <c r="T686" i="2"/>
  <c r="T684" i="2"/>
  <c r="T682" i="2"/>
  <c r="T680" i="2"/>
  <c r="T678" i="2"/>
  <c r="T676" i="2"/>
  <c r="T674" i="2"/>
  <c r="T672" i="2"/>
  <c r="T670" i="2"/>
  <c r="T668" i="2"/>
  <c r="T666" i="2"/>
  <c r="T664" i="2"/>
  <c r="T662" i="2"/>
  <c r="T660" i="2"/>
  <c r="T658" i="2"/>
  <c r="T656" i="2"/>
  <c r="T654" i="2"/>
  <c r="T652" i="2"/>
  <c r="T650" i="2"/>
  <c r="T648" i="2"/>
  <c r="T646" i="2"/>
  <c r="T644" i="2"/>
  <c r="T642" i="2"/>
  <c r="T640" i="2"/>
  <c r="T638" i="2"/>
  <c r="T636" i="2"/>
  <c r="T634" i="2"/>
  <c r="T632" i="2"/>
  <c r="T630" i="2"/>
  <c r="T628" i="2"/>
  <c r="T626" i="2"/>
  <c r="T624" i="2"/>
  <c r="T622" i="2"/>
  <c r="T620" i="2"/>
  <c r="T618" i="2"/>
  <c r="T616" i="2"/>
  <c r="T614" i="2"/>
  <c r="T612" i="2"/>
  <c r="T610" i="2"/>
  <c r="T608" i="2"/>
  <c r="T606" i="2"/>
  <c r="T604" i="2"/>
  <c r="T602" i="2"/>
  <c r="T600" i="2"/>
  <c r="T598" i="2"/>
  <c r="T596" i="2"/>
  <c r="T594" i="2"/>
  <c r="T592" i="2"/>
  <c r="T590" i="2"/>
  <c r="T588" i="2"/>
  <c r="T586" i="2"/>
  <c r="T584" i="2"/>
  <c r="T582" i="2"/>
  <c r="T580" i="2"/>
  <c r="T578" i="2"/>
  <c r="T576" i="2"/>
  <c r="T574" i="2"/>
  <c r="T572" i="2"/>
  <c r="T570" i="2"/>
  <c r="T568" i="2"/>
  <c r="T566" i="2"/>
  <c r="T564" i="2"/>
  <c r="T562" i="2"/>
  <c r="T560" i="2"/>
  <c r="T558" i="2"/>
  <c r="T556" i="2"/>
  <c r="T554" i="2"/>
  <c r="T552" i="2"/>
  <c r="T550" i="2"/>
  <c r="T548" i="2"/>
  <c r="T546" i="2"/>
  <c r="T544" i="2"/>
  <c r="T542" i="2"/>
  <c r="T540" i="2"/>
  <c r="T538" i="2"/>
  <c r="T536" i="2"/>
  <c r="T534" i="2"/>
  <c r="T532" i="2"/>
  <c r="T530" i="2"/>
  <c r="T528" i="2"/>
  <c r="T526" i="2"/>
  <c r="T524" i="2"/>
  <c r="T522" i="2"/>
  <c r="T520" i="2"/>
  <c r="T518" i="2"/>
  <c r="T516" i="2"/>
  <c r="T514" i="2"/>
  <c r="T512" i="2"/>
  <c r="T510" i="2"/>
  <c r="T508" i="2"/>
  <c r="T506" i="2"/>
  <c r="T504" i="2"/>
  <c r="T502" i="2"/>
  <c r="T500" i="2"/>
  <c r="T498" i="2"/>
  <c r="T496" i="2"/>
  <c r="T494" i="2"/>
  <c r="T492" i="2"/>
  <c r="T490" i="2"/>
  <c r="T488" i="2"/>
  <c r="T486" i="2"/>
  <c r="T484" i="2"/>
  <c r="T482" i="2"/>
  <c r="T480" i="2"/>
  <c r="T478" i="2"/>
  <c r="T476" i="2"/>
  <c r="T474" i="2"/>
  <c r="T472" i="2"/>
  <c r="T470" i="2"/>
  <c r="T468" i="2"/>
  <c r="T466" i="2"/>
  <c r="T464" i="2"/>
  <c r="T462" i="2"/>
  <c r="T460" i="2"/>
  <c r="T458" i="2"/>
  <c r="T456" i="2"/>
  <c r="T454" i="2"/>
  <c r="T452" i="2"/>
  <c r="T450" i="2"/>
  <c r="T448" i="2"/>
  <c r="T446" i="2"/>
  <c r="T444" i="2"/>
  <c r="T442" i="2"/>
  <c r="T440" i="2"/>
  <c r="T438" i="2"/>
  <c r="T436" i="2"/>
  <c r="T434" i="2"/>
  <c r="T432" i="2"/>
  <c r="T430" i="2"/>
  <c r="T428" i="2"/>
  <c r="T426" i="2"/>
  <c r="T424" i="2"/>
  <c r="T422" i="2"/>
  <c r="T420" i="2"/>
  <c r="T418" i="2"/>
  <c r="T416" i="2"/>
  <c r="T414" i="2"/>
  <c r="T412" i="2"/>
  <c r="T410" i="2"/>
  <c r="T408" i="2"/>
  <c r="T406" i="2"/>
  <c r="T404" i="2"/>
  <c r="T402" i="2"/>
  <c r="T400" i="2"/>
  <c r="T398" i="2"/>
  <c r="T396" i="2"/>
  <c r="T394" i="2"/>
  <c r="T392" i="2"/>
  <c r="T390" i="2"/>
  <c r="T388" i="2"/>
  <c r="T386" i="2"/>
  <c r="T384" i="2"/>
  <c r="T382" i="2"/>
  <c r="T380" i="2"/>
  <c r="T378" i="2"/>
  <c r="T376" i="2"/>
  <c r="T374" i="2"/>
  <c r="T372" i="2"/>
  <c r="T370" i="2"/>
  <c r="T368" i="2"/>
  <c r="T366" i="2"/>
  <c r="T364" i="2"/>
  <c r="T362" i="2"/>
  <c r="T360" i="2"/>
  <c r="T358" i="2"/>
  <c r="T356" i="2"/>
  <c r="T354" i="2"/>
  <c r="T352" i="2"/>
  <c r="T350" i="2"/>
  <c r="T348" i="2"/>
  <c r="T346" i="2"/>
  <c r="T344" i="2"/>
  <c r="T342" i="2"/>
  <c r="T340" i="2"/>
  <c r="T338" i="2"/>
  <c r="T336" i="2"/>
  <c r="T334" i="2"/>
  <c r="T332" i="2"/>
  <c r="T330" i="2"/>
  <c r="T328" i="2"/>
  <c r="T326" i="2"/>
  <c r="T324" i="2"/>
  <c r="T322" i="2"/>
  <c r="T320" i="2"/>
  <c r="T318" i="2"/>
  <c r="T316" i="2"/>
  <c r="T314" i="2"/>
  <c r="T312" i="2"/>
  <c r="T310" i="2"/>
  <c r="T308" i="2"/>
  <c r="T306" i="2"/>
  <c r="T304" i="2"/>
  <c r="T302" i="2"/>
  <c r="T300" i="2"/>
  <c r="T298" i="2"/>
  <c r="T296" i="2"/>
  <c r="T294" i="2"/>
  <c r="T292" i="2"/>
  <c r="T290" i="2"/>
  <c r="T288" i="2"/>
  <c r="T286" i="2"/>
  <c r="T284" i="2"/>
  <c r="T282" i="2"/>
  <c r="T280" i="2"/>
  <c r="T278" i="2"/>
  <c r="T276" i="2"/>
  <c r="T274" i="2"/>
  <c r="T272" i="2"/>
  <c r="T270" i="2"/>
  <c r="T268" i="2"/>
  <c r="T266" i="2"/>
  <c r="T264" i="2"/>
  <c r="T262" i="2"/>
  <c r="T260" i="2"/>
  <c r="T258" i="2"/>
  <c r="T256" i="2"/>
  <c r="T254" i="2"/>
  <c r="T252" i="2"/>
  <c r="T250" i="2"/>
  <c r="T248" i="2"/>
  <c r="T246" i="2"/>
  <c r="T244" i="2"/>
  <c r="T242" i="2"/>
  <c r="T240" i="2"/>
  <c r="T238" i="2"/>
  <c r="T236" i="2"/>
  <c r="T234" i="2"/>
  <c r="T232" i="2"/>
  <c r="T230" i="2"/>
  <c r="T228" i="2"/>
  <c r="T226" i="2"/>
  <c r="T224" i="2"/>
  <c r="T222" i="2"/>
  <c r="T220" i="2"/>
  <c r="T218" i="2"/>
  <c r="T216" i="2"/>
  <c r="T214" i="2"/>
  <c r="T212" i="2"/>
  <c r="T210" i="2"/>
  <c r="T208" i="2"/>
  <c r="T206" i="2"/>
  <c r="T204" i="2"/>
  <c r="T202" i="2"/>
  <c r="T200" i="2"/>
  <c r="T198" i="2"/>
  <c r="T196" i="2"/>
  <c r="T194" i="2"/>
  <c r="T192" i="2"/>
  <c r="T190" i="2"/>
  <c r="T188" i="2"/>
  <c r="T186" i="2"/>
  <c r="T184" i="2"/>
  <c r="T182" i="2"/>
  <c r="T180" i="2"/>
  <c r="T178" i="2"/>
  <c r="T176" i="2"/>
  <c r="T174" i="2"/>
  <c r="T172" i="2"/>
  <c r="T170" i="2"/>
  <c r="T168" i="2"/>
  <c r="T166" i="2"/>
  <c r="T164" i="2"/>
  <c r="T162" i="2"/>
  <c r="T160" i="2"/>
  <c r="T158" i="2"/>
  <c r="T156" i="2"/>
  <c r="T154" i="2"/>
  <c r="T152" i="2"/>
  <c r="T150" i="2"/>
  <c r="T148" i="2"/>
  <c r="T146" i="2"/>
  <c r="T144" i="2"/>
  <c r="T142" i="2"/>
  <c r="T140" i="2"/>
  <c r="T138" i="2"/>
  <c r="T136" i="2"/>
  <c r="T134" i="2"/>
  <c r="T132" i="2"/>
  <c r="T130" i="2"/>
  <c r="T128" i="2"/>
  <c r="T126" i="2"/>
  <c r="T124" i="2"/>
  <c r="T122" i="2"/>
  <c r="T120" i="2"/>
  <c r="T118" i="2"/>
  <c r="T116" i="2"/>
  <c r="T114" i="2"/>
  <c r="T112" i="2"/>
  <c r="T110" i="2"/>
  <c r="T108" i="2"/>
  <c r="T106" i="2"/>
  <c r="T104" i="2"/>
  <c r="T102" i="2"/>
  <c r="T100" i="2"/>
  <c r="T98" i="2"/>
  <c r="T96" i="2"/>
  <c r="T94" i="2"/>
  <c r="T92" i="2"/>
  <c r="T90" i="2"/>
  <c r="T88" i="2"/>
  <c r="T86" i="2"/>
  <c r="T84" i="2"/>
  <c r="T82" i="2"/>
  <c r="T80" i="2"/>
  <c r="T78" i="2"/>
  <c r="T76" i="2"/>
  <c r="T74" i="2"/>
  <c r="T72" i="2"/>
  <c r="T70" i="2"/>
  <c r="T68" i="2"/>
  <c r="T66" i="2"/>
  <c r="T64" i="2"/>
  <c r="T62" i="2"/>
  <c r="T60" i="2"/>
  <c r="T58" i="2"/>
  <c r="T56" i="2"/>
  <c r="T54" i="2"/>
  <c r="T52" i="2"/>
  <c r="T50" i="2"/>
  <c r="T48" i="2"/>
  <c r="T46" i="2"/>
  <c r="T44" i="2"/>
  <c r="T42" i="2"/>
  <c r="T40" i="2"/>
  <c r="T38" i="2"/>
  <c r="T36" i="2"/>
  <c r="T34" i="2"/>
  <c r="T32" i="2"/>
  <c r="T30" i="2"/>
  <c r="T28" i="2"/>
  <c r="T26" i="2"/>
  <c r="T24" i="2"/>
  <c r="T22" i="2"/>
  <c r="T20" i="2"/>
  <c r="T18" i="2"/>
  <c r="T16" i="2"/>
  <c r="T14" i="2"/>
  <c r="T12" i="2"/>
  <c r="T10" i="2"/>
  <c r="T8" i="2"/>
  <c r="T6" i="2"/>
  <c r="T4" i="2"/>
  <c r="Z35" i="6"/>
  <c r="F27" i="9" s="1"/>
  <c r="F33" i="8" s="1"/>
  <c r="T213" i="2"/>
  <c r="T211" i="2"/>
  <c r="T209" i="2"/>
  <c r="T207" i="2"/>
  <c r="T205" i="2"/>
  <c r="T203" i="2"/>
  <c r="T201" i="2"/>
  <c r="T199" i="2"/>
  <c r="T197" i="2"/>
  <c r="T195" i="2"/>
  <c r="T193" i="2"/>
  <c r="T191" i="2"/>
  <c r="T189" i="2"/>
  <c r="T187" i="2"/>
  <c r="T185" i="2"/>
  <c r="T183" i="2"/>
  <c r="T181" i="2"/>
  <c r="T179" i="2"/>
  <c r="T177" i="2"/>
  <c r="T175" i="2"/>
  <c r="T173" i="2"/>
  <c r="T171" i="2"/>
  <c r="T169" i="2"/>
  <c r="T167" i="2"/>
  <c r="T165" i="2"/>
  <c r="T163" i="2"/>
  <c r="T161" i="2"/>
  <c r="T159" i="2"/>
  <c r="T157" i="2"/>
  <c r="T155" i="2"/>
  <c r="T153" i="2"/>
  <c r="T151" i="2"/>
  <c r="T149" i="2"/>
  <c r="T147" i="2"/>
  <c r="T145" i="2"/>
  <c r="T141" i="2"/>
  <c r="T139" i="2"/>
  <c r="T137" i="2"/>
  <c r="T133" i="2"/>
  <c r="T131" i="2"/>
  <c r="T129" i="2"/>
  <c r="T125" i="2"/>
  <c r="T123" i="2"/>
  <c r="T115" i="2"/>
  <c r="T107" i="2"/>
  <c r="T99" i="2"/>
  <c r="T91" i="2"/>
  <c r="T83" i="2"/>
  <c r="T75" i="2"/>
  <c r="T67" i="2"/>
  <c r="T59" i="2"/>
  <c r="T51" i="2"/>
  <c r="T43" i="2"/>
  <c r="T35" i="2"/>
  <c r="T27" i="2"/>
  <c r="T19" i="2"/>
  <c r="T11" i="2"/>
  <c r="T3" i="2"/>
  <c r="E33" i="8"/>
  <c r="X42" i="6"/>
  <c r="T121" i="2"/>
  <c r="T117" i="2"/>
  <c r="T113" i="2"/>
  <c r="T109" i="2"/>
  <c r="T105" i="2"/>
  <c r="T101" i="2"/>
  <c r="T97" i="2"/>
  <c r="T93" i="2"/>
  <c r="T89" i="2"/>
  <c r="T85" i="2"/>
  <c r="T81" i="2"/>
  <c r="T77" i="2"/>
  <c r="T73" i="2"/>
  <c r="T69" i="2"/>
  <c r="T65" i="2"/>
  <c r="T61" i="2"/>
  <c r="T57" i="2"/>
  <c r="T53" i="2"/>
  <c r="T49" i="2"/>
  <c r="T45" i="2"/>
  <c r="T41" i="2"/>
  <c r="T37" i="2"/>
  <c r="T33" i="2"/>
  <c r="T29" i="2"/>
  <c r="T25" i="2"/>
  <c r="T21" i="2"/>
  <c r="T17" i="2"/>
  <c r="T13" i="2"/>
  <c r="T9" i="2"/>
  <c r="T5" i="2"/>
  <c r="G16" i="11"/>
  <c r="T892" i="2"/>
  <c r="T893" i="2"/>
  <c r="T905" i="2"/>
  <c r="T903" i="2"/>
  <c r="T901" i="2"/>
  <c r="T899" i="2"/>
  <c r="T897" i="2"/>
  <c r="H16" i="10"/>
  <c r="L17" i="10"/>
  <c r="O43" i="6"/>
  <c r="G21" i="11"/>
  <c r="T894" i="2"/>
  <c r="T896" i="2"/>
  <c r="T904" i="2"/>
  <c r="T902" i="2"/>
  <c r="T900" i="2"/>
  <c r="T898" i="2"/>
  <c r="Z25" i="6"/>
  <c r="F25" i="9" s="1"/>
  <c r="G25" i="9" s="1"/>
  <c r="G23" i="9"/>
  <c r="G29" i="8"/>
  <c r="E30" i="8"/>
  <c r="Z14" i="6"/>
  <c r="W42" i="6"/>
  <c r="O14" i="1"/>
  <c r="M14" i="1"/>
  <c r="N13" i="1"/>
  <c r="T13" i="1" s="1"/>
  <c r="M13" i="1"/>
  <c r="S13" i="1" s="1"/>
  <c r="E22" i="9" l="1"/>
  <c r="E33" i="9" s="1"/>
  <c r="E3" i="16"/>
  <c r="X47" i="6"/>
  <c r="G31" i="9"/>
  <c r="F32" i="8"/>
  <c r="G32" i="8" s="1"/>
  <c r="F3" i="16"/>
  <c r="K8" i="18"/>
  <c r="K10" i="18" s="1"/>
  <c r="I8" i="16" s="1"/>
  <c r="F8" i="16"/>
  <c r="J7" i="13"/>
  <c r="J16" i="13" s="1"/>
  <c r="G33" i="8"/>
  <c r="J7" i="7"/>
  <c r="J16" i="7" s="1"/>
  <c r="F21" i="11"/>
  <c r="F31" i="8"/>
  <c r="G31" i="8" s="1"/>
  <c r="L16" i="10"/>
  <c r="G27" i="9"/>
  <c r="H6" i="10"/>
  <c r="Z42" i="6"/>
  <c r="F24" i="9"/>
  <c r="E28" i="8"/>
  <c r="E39" i="8" s="1"/>
  <c r="F25" i="11" l="1"/>
  <c r="F24" i="11" s="1"/>
  <c r="L30" i="10"/>
  <c r="I3" i="16"/>
  <c r="J3" i="16" s="1"/>
  <c r="J8" i="16"/>
  <c r="G15" i="11"/>
  <c r="F16" i="11"/>
  <c r="F13" i="11" s="1"/>
  <c r="F30" i="8"/>
  <c r="F22" i="9"/>
  <c r="F33" i="9" s="1"/>
  <c r="G24" i="9"/>
  <c r="G22" i="9" s="1"/>
  <c r="G33" i="9" s="1"/>
  <c r="G13" i="11" l="1"/>
  <c r="G42" i="11" s="1"/>
  <c r="F42" i="11"/>
  <c r="F28" i="8"/>
  <c r="F39" i="8" s="1"/>
  <c r="G30" i="8"/>
  <c r="G28" i="8" s="1"/>
  <c r="G39" i="8" s="1"/>
</calcChain>
</file>

<file path=xl/sharedStrings.xml><?xml version="1.0" encoding="utf-8"?>
<sst xmlns="http://schemas.openxmlformats.org/spreadsheetml/2006/main" count="15880" uniqueCount="8766">
  <si>
    <t>DAFTAR MUTASI BARANG</t>
  </si>
  <si>
    <t>MILIK</t>
  </si>
  <si>
    <t>: PEMERINTAH DAERAH KABUPATEN DEMAK ……………………………………………</t>
  </si>
  <si>
    <t>SEMESTER</t>
  </si>
  <si>
    <t>PROVINSI</t>
  </si>
  <si>
    <t>:  JAWA TENGAH</t>
  </si>
  <si>
    <t>KAB/KOTA</t>
  </si>
  <si>
    <t>:  DEMAK</t>
  </si>
  <si>
    <t>KODE LOKASI</t>
  </si>
  <si>
    <t>: …………………………………….</t>
  </si>
  <si>
    <t>UNIT</t>
  </si>
  <si>
    <t>KANTOR/SATUAN KERJA</t>
  </si>
  <si>
    <t>NOMOR</t>
  </si>
  <si>
    <t>SPESIFIKASI BARANG</t>
  </si>
  <si>
    <t>ASAL/ CARA PEROLEHAN</t>
  </si>
  <si>
    <t>TAHUN PEROLEHAN</t>
  </si>
  <si>
    <t>UKURAN BARANG KONSTRUKSI (P,SP,D)</t>
  </si>
  <si>
    <t>SATUAN</t>
  </si>
  <si>
    <t>KONDISI (B, RR, RB)</t>
  </si>
  <si>
    <t>JUMLAH AWAL</t>
  </si>
  <si>
    <t>MUTASI BARANG</t>
  </si>
  <si>
    <t xml:space="preserve">BARANG </t>
  </si>
  <si>
    <t>HARGA</t>
  </si>
  <si>
    <t>BERKURANG</t>
  </si>
  <si>
    <t>BERTAMBAH</t>
  </si>
  <si>
    <t>URUT</t>
  </si>
  <si>
    <t>KODE BARANG</t>
  </si>
  <si>
    <t>REGISTER</t>
  </si>
  <si>
    <t xml:space="preserve">NAMA/JENIS BARANG </t>
  </si>
  <si>
    <t>MERK/TYPE</t>
  </si>
  <si>
    <t>NO. SERTIFIKAT, BABRIK CHASS MESIN</t>
  </si>
  <si>
    <t>BAHAN</t>
  </si>
  <si>
    <t>JUMLAH BARANG</t>
  </si>
  <si>
    <t>JUMLAH HARGA</t>
  </si>
  <si>
    <t>BARANG</t>
  </si>
  <si>
    <t>SATUAN HARGA</t>
  </si>
  <si>
    <t>KET</t>
  </si>
  <si>
    <t>01</t>
  </si>
  <si>
    <t>TANAH</t>
  </si>
  <si>
    <t>02</t>
  </si>
  <si>
    <t>02.</t>
  </si>
  <si>
    <t>PERALATAN DAN MESIN</t>
  </si>
  <si>
    <t>:  DINAS TENAGA KERJA DAN PERINDUSTRIAN</t>
  </si>
  <si>
    <t>: 1 (SATU)</t>
  </si>
  <si>
    <t>TAHUN ANGGARAN 2017</t>
  </si>
  <si>
    <t>02.03.01.01.01</t>
  </si>
  <si>
    <t>Sedan</t>
  </si>
  <si>
    <t>0001</t>
  </si>
  <si>
    <t>TOYOTA / KIJANG</t>
  </si>
  <si>
    <t>Pembelian</t>
  </si>
  <si>
    <t>MUTASI DARI DINSOS P2PA</t>
  </si>
  <si>
    <t>02.03.01.01.03</t>
  </si>
  <si>
    <t>Staion Wagon</t>
  </si>
  <si>
    <t>suzuki</t>
  </si>
  <si>
    <t>02.03.01.01.04</t>
  </si>
  <si>
    <t>Kendaraan Dinas Bermotor Lain-lain</t>
  </si>
  <si>
    <t>0001 s/d 0004</t>
  </si>
  <si>
    <t>-</t>
  </si>
  <si>
    <t>02.03.01.02.03</t>
  </si>
  <si>
    <t>Mini Bus (Penumpang 14 orang ke bawah)</t>
  </si>
  <si>
    <t>TOYOTA / kijang</t>
  </si>
  <si>
    <t>besi</t>
  </si>
  <si>
    <t>MUTASI DARI DINDAGKOP UMKM 2017</t>
  </si>
  <si>
    <t>0002</t>
  </si>
  <si>
    <t>TOYOTA / KIJANG INOVA</t>
  </si>
  <si>
    <t>BESI</t>
  </si>
  <si>
    <t>02.03.01.03.05</t>
  </si>
  <si>
    <t>Kendaraan Bermotor Angkutan Brg Lain-lain</t>
  </si>
  <si>
    <t>Hibah</t>
  </si>
  <si>
    <t>02.03.01.05.01</t>
  </si>
  <si>
    <t>Sepeda Motor</t>
  </si>
  <si>
    <t>honda / supra 125</t>
  </si>
  <si>
    <t>honda / grand</t>
  </si>
  <si>
    <t>100</t>
  </si>
  <si>
    <t>0003</t>
  </si>
  <si>
    <t>honda / revo</t>
  </si>
  <si>
    <t>0004</t>
  </si>
  <si>
    <t>honda / revo spoke</t>
  </si>
  <si>
    <t>0005</t>
  </si>
  <si>
    <t>honda / vario</t>
  </si>
  <si>
    <t>0006 s/d 0007</t>
  </si>
  <si>
    <t>SUZUKI / SHOGUN</t>
  </si>
  <si>
    <t>0008</t>
  </si>
  <si>
    <t>vario 125</t>
  </si>
  <si>
    <t>02.04.01.01.18</t>
  </si>
  <si>
    <t>Mesin Kompresor</t>
  </si>
  <si>
    <t>02.04.01.01.19</t>
  </si>
  <si>
    <t>Mesin Las Listrik</t>
  </si>
  <si>
    <t>02.04.01.01.22</t>
  </si>
  <si>
    <t>Mesin Pemotong Fiberglas/Polyster</t>
  </si>
  <si>
    <t>0001 s/d 0003</t>
  </si>
  <si>
    <t>02.04.01.02.02</t>
  </si>
  <si>
    <t>Mesin Bor Tangan</t>
  </si>
  <si>
    <t>02.04.01.03.01</t>
  </si>
  <si>
    <t>Batteray Charger</t>
  </si>
  <si>
    <t>02.04.01.03.04</t>
  </si>
  <si>
    <t>Solder Listrik</t>
  </si>
  <si>
    <t>02.04.01.03.05</t>
  </si>
  <si>
    <t>Perkakas Bengkel Lain-lain</t>
  </si>
  <si>
    <t>0001 s/d 0015</t>
  </si>
  <si>
    <t>HONDA</t>
  </si>
  <si>
    <t>0016</t>
  </si>
  <si>
    <t>YAMAHA / MIO</t>
  </si>
  <si>
    <t>0017</t>
  </si>
  <si>
    <t>MESIN MOBIL</t>
  </si>
  <si>
    <t>0018</t>
  </si>
  <si>
    <t>HONDA / VARIO</t>
  </si>
  <si>
    <t>0019 s/d 0020</t>
  </si>
  <si>
    <t>HONDA / BEAT</t>
  </si>
  <si>
    <t>0021</t>
  </si>
  <si>
    <t>SUZUKI / SKIDRIVE</t>
  </si>
  <si>
    <t>0022 s/d 0025</t>
  </si>
  <si>
    <t>02.04.01.05.03</t>
  </si>
  <si>
    <t>Perkakas Pengangkat Bermesin Lain-lain</t>
  </si>
  <si>
    <t>02.04.01.08.01</t>
  </si>
  <si>
    <t>Peralatan Las Listrik</t>
  </si>
  <si>
    <t>02.04.01.08.03</t>
  </si>
  <si>
    <t>Peralatan Las Lain-lain</t>
  </si>
  <si>
    <t>JENSET /GENERATOR</t>
  </si>
  <si>
    <t>0003 s/d 0047</t>
  </si>
  <si>
    <t>0048</t>
  </si>
  <si>
    <t>0049 s/d 0198</t>
  </si>
  <si>
    <t>02.04.02.02.04</t>
  </si>
  <si>
    <t>Perkakas Bengkel Listrik Lain-lain</t>
  </si>
  <si>
    <t>0001 s/d 0047</t>
  </si>
  <si>
    <t>02.04.02.04.02</t>
  </si>
  <si>
    <t>Dongkrak Hidrolik</t>
  </si>
  <si>
    <t>02.04.02.05.02</t>
  </si>
  <si>
    <t>Tool Kit Boks</t>
  </si>
  <si>
    <t>0001 s/d 0008</t>
  </si>
  <si>
    <t>02.04.02.05.04</t>
  </si>
  <si>
    <t>Kunci Pipa</t>
  </si>
  <si>
    <t>02.04.02.07.08</t>
  </si>
  <si>
    <t>Palu</t>
  </si>
  <si>
    <t>0001 s/d 0032</t>
  </si>
  <si>
    <t>02.04.02.07.09</t>
  </si>
  <si>
    <t>Tang</t>
  </si>
  <si>
    <t>02.04.02.08.06</t>
  </si>
  <si>
    <t>Tang Kombinasi</t>
  </si>
  <si>
    <t>02.04.02.08.13</t>
  </si>
  <si>
    <t>Kunci Pas Satu Set</t>
  </si>
  <si>
    <t>0001 s/d 0020</t>
  </si>
  <si>
    <t>02.04.02.11.03</t>
  </si>
  <si>
    <t>Rol Meter</t>
  </si>
  <si>
    <t>02.04.03.08.24</t>
  </si>
  <si>
    <t>Air Conditioning Unit</t>
  </si>
  <si>
    <t>02.04.03.08.32</t>
  </si>
  <si>
    <t>Tool Set</t>
  </si>
  <si>
    <t>0001 s/d 0009</t>
  </si>
  <si>
    <t>02.06.01.01.01</t>
  </si>
  <si>
    <t>Mesin Ketik Manual Portable (11-13)</t>
  </si>
  <si>
    <t>02.06.01.01.04</t>
  </si>
  <si>
    <t>Mesin Ketik Listrik Portable</t>
  </si>
  <si>
    <t>Brother</t>
  </si>
  <si>
    <t>02.06.01.02.09</t>
  </si>
  <si>
    <t>Mesin Absen (Time Recorder)</t>
  </si>
  <si>
    <t>02.06.01.04.01</t>
  </si>
  <si>
    <t>Lemari Besi</t>
  </si>
  <si>
    <t>lufo</t>
  </si>
  <si>
    <t>02.06.01.04.04</t>
  </si>
  <si>
    <t>Filling Besi/Metal</t>
  </si>
  <si>
    <t>vip</t>
  </si>
  <si>
    <t>0002 s/d 0005</t>
  </si>
  <si>
    <t>0008 s/d 0009</t>
  </si>
  <si>
    <t>besi/metal</t>
  </si>
  <si>
    <t>0010</t>
  </si>
  <si>
    <t>02.06.01.04.07</t>
  </si>
  <si>
    <t>Kardek Besi/Metal</t>
  </si>
  <si>
    <t>0001 s/d 0005</t>
  </si>
  <si>
    <t>02.06.01.04.11</t>
  </si>
  <si>
    <t>Lemari Sorok</t>
  </si>
  <si>
    <t>LUFO</t>
  </si>
  <si>
    <t>atlanta</t>
  </si>
  <si>
    <t>02.06.01.04.12</t>
  </si>
  <si>
    <t>Lemari Kaca</t>
  </si>
  <si>
    <t>kayu &amp; kaca</t>
  </si>
  <si>
    <t>02.06.01.04.15</t>
  </si>
  <si>
    <t>Rak Kaca</t>
  </si>
  <si>
    <t>alumunium &amp; kaca</t>
  </si>
  <si>
    <t>02.06.01.05.02</t>
  </si>
  <si>
    <t>Perkakas Kantor</t>
  </si>
  <si>
    <t>02.06.01.05.08</t>
  </si>
  <si>
    <t>Papan Tulis</t>
  </si>
  <si>
    <t>02.06.01.05.10</t>
  </si>
  <si>
    <t>White Board</t>
  </si>
  <si>
    <t>02.06.01.05.17</t>
  </si>
  <si>
    <t>Mesin Absensi</t>
  </si>
  <si>
    <t>02.06.01.05.38</t>
  </si>
  <si>
    <t>Laser Pionter</t>
  </si>
  <si>
    <t>02.06.01.05.40</t>
  </si>
  <si>
    <t>Alat Kantor Lainnya (Lain-lain)</t>
  </si>
  <si>
    <t>Toshiba TDP-EX20</t>
  </si>
  <si>
    <t>02.06.01.05.41</t>
  </si>
  <si>
    <t>Genset</t>
  </si>
  <si>
    <t>PRIME</t>
  </si>
  <si>
    <t>02.06.01.05.46</t>
  </si>
  <si>
    <t>Gergaji Manual</t>
  </si>
  <si>
    <t>02.06.02.01.01</t>
  </si>
  <si>
    <t>Lemari Kayu</t>
  </si>
  <si>
    <t>0001 s/d 0002</t>
  </si>
  <si>
    <t>kayu</t>
  </si>
  <si>
    <t>0004 s/d 0006</t>
  </si>
  <si>
    <t>0007</t>
  </si>
  <si>
    <t>0009 s/d 0010</t>
  </si>
  <si>
    <t>02.06.02.01.04</t>
  </si>
  <si>
    <t>Meja Kayu/Rotan</t>
  </si>
  <si>
    <t>0005 s/d 0011</t>
  </si>
  <si>
    <t>0012</t>
  </si>
  <si>
    <t>02.06.02.01.05</t>
  </si>
  <si>
    <t>Kursi Besi/Metal</t>
  </si>
  <si>
    <t>0002 s/d 0004</t>
  </si>
  <si>
    <t>0005 s/d 0021</t>
  </si>
  <si>
    <t>02.06.02.01.06</t>
  </si>
  <si>
    <t>Kursi Kayu/Rotan/Bambu</t>
  </si>
  <si>
    <t>02.06.02.01.10</t>
  </si>
  <si>
    <t>Meja Rapat</t>
  </si>
  <si>
    <t>KAYU</t>
  </si>
  <si>
    <t>0002 s/d 0003</t>
  </si>
  <si>
    <t>0004 s/d 0018</t>
  </si>
  <si>
    <t>02.06.02.01.13</t>
  </si>
  <si>
    <t>Meja Telpon</t>
  </si>
  <si>
    <t>02.06.02.01.19</t>
  </si>
  <si>
    <t>Meja Panjang</t>
  </si>
  <si>
    <t>02.06.02.01.27</t>
  </si>
  <si>
    <t>Kursi Rapat</t>
  </si>
  <si>
    <t>0001 s/d 0023</t>
  </si>
  <si>
    <t>BESI &amp; BUSA</t>
  </si>
  <si>
    <t>0024</t>
  </si>
  <si>
    <t>futura / tumpuk</t>
  </si>
  <si>
    <t>besi &amp; busa</t>
  </si>
  <si>
    <t>0025 s/d 0030</t>
  </si>
  <si>
    <t>futura</t>
  </si>
  <si>
    <t>0031 s/d 0038</t>
  </si>
  <si>
    <t>0039 s/d 0048</t>
  </si>
  <si>
    <t>kayu &amp; busa</t>
  </si>
  <si>
    <t>0049 s/d 0050</t>
  </si>
  <si>
    <t>besi &amp; bsa</t>
  </si>
  <si>
    <t>0051 s/d 0052</t>
  </si>
  <si>
    <t>0053</t>
  </si>
  <si>
    <t>0054 s/d 0132</t>
  </si>
  <si>
    <t>0133 s/d 0139</t>
  </si>
  <si>
    <t>0140 s/d 0149</t>
  </si>
  <si>
    <t>0150 s/d 0156</t>
  </si>
  <si>
    <t>02.06.02.01.28</t>
  </si>
  <si>
    <t>Kursi Tamu</t>
  </si>
  <si>
    <t>02.06.02.01.30</t>
  </si>
  <si>
    <t>Kursi Putar</t>
  </si>
  <si>
    <t>plastik &amp; busa</t>
  </si>
  <si>
    <t>0005 s/d 0006</t>
  </si>
  <si>
    <t>lufo  / L - 800</t>
  </si>
  <si>
    <t>Lufo</t>
  </si>
  <si>
    <t>plasti &amp; busa</t>
  </si>
  <si>
    <t>fanthoni</t>
  </si>
  <si>
    <t>02.06.02.01.34</t>
  </si>
  <si>
    <t>Kursi Lipat</t>
  </si>
  <si>
    <t>0001 s/d 0012</t>
  </si>
  <si>
    <t>chitose</t>
  </si>
  <si>
    <t>02.06.02.01.37</t>
  </si>
  <si>
    <t>Meja Komputer</t>
  </si>
  <si>
    <t>triplek</t>
  </si>
  <si>
    <t>02.06.02.01.50</t>
  </si>
  <si>
    <t>Daun Pintu Alumunium</t>
  </si>
  <si>
    <t>02.06.02.01.63</t>
  </si>
  <si>
    <t>MOUBILER LAINNYA</t>
  </si>
  <si>
    <t>02.06.02.01.66</t>
  </si>
  <si>
    <t>Kursi Kerja</t>
  </si>
  <si>
    <t>02.06.02.02.05</t>
  </si>
  <si>
    <t>Alat Pengukur Waktu Lain-lain</t>
  </si>
  <si>
    <t>02.06.02.03.01</t>
  </si>
  <si>
    <t>Mesin Penghisap Debu/Vacum Cleaner</t>
  </si>
  <si>
    <t>02.06.02.03.03</t>
  </si>
  <si>
    <t>Mesin Potong Rumput</t>
  </si>
  <si>
    <t>02.06.02.04.01</t>
  </si>
  <si>
    <t>Lemari Es</t>
  </si>
  <si>
    <t>02.06.02.04.03</t>
  </si>
  <si>
    <t>AC Unit</t>
  </si>
  <si>
    <t>0005 s/d 0007</t>
  </si>
  <si>
    <t>0010 s/d 0013</t>
  </si>
  <si>
    <t>DENPO</t>
  </si>
  <si>
    <t>0,5 PK</t>
  </si>
  <si>
    <t>PLASTIK</t>
  </si>
  <si>
    <t>0014</t>
  </si>
  <si>
    <t>LG</t>
  </si>
  <si>
    <t>1 PK</t>
  </si>
  <si>
    <t>0015 s/d 0017</t>
  </si>
  <si>
    <t>SHARP</t>
  </si>
  <si>
    <t>02.06.02.04.06</t>
  </si>
  <si>
    <t>Kipas Angin</t>
  </si>
  <si>
    <t>0001 s/d 0010</t>
  </si>
  <si>
    <t>02.06.02.06.03</t>
  </si>
  <si>
    <t>Televisi</t>
  </si>
  <si>
    <t>politron / led</t>
  </si>
  <si>
    <t>campuran</t>
  </si>
  <si>
    <t>politron</t>
  </si>
  <si>
    <t>02.06.02.06.14</t>
  </si>
  <si>
    <t>Microphone</t>
  </si>
  <si>
    <t>02.06.02.06.37</t>
  </si>
  <si>
    <t>Tangga Alumunium</t>
  </si>
  <si>
    <t>02.06.02.06.44</t>
  </si>
  <si>
    <t>Mesin Pengering Pakaian</t>
  </si>
  <si>
    <t>02.06.02.06.50</t>
  </si>
  <si>
    <t>Alat Rumah Tangga Lain-lain</t>
  </si>
  <si>
    <t>ALUMUNIUM</t>
  </si>
  <si>
    <t>0003 s/d 0004</t>
  </si>
  <si>
    <t>0006 s/d 0011</t>
  </si>
  <si>
    <t>0013</t>
  </si>
  <si>
    <t>0014 s/d 0015</t>
  </si>
  <si>
    <t>0016 s/d 0024</t>
  </si>
  <si>
    <t>0025 s/d 0041</t>
  </si>
  <si>
    <t>02.06.02.07.19</t>
  </si>
  <si>
    <t>Lampu Sorot</t>
  </si>
  <si>
    <t>02.06.03.01.05</t>
  </si>
  <si>
    <t>Personal Komputer Lain-lain</t>
  </si>
  <si>
    <t>02.06.03.02.01</t>
  </si>
  <si>
    <t>P.C Unit/ Komputer PC</t>
  </si>
  <si>
    <t>acer</t>
  </si>
  <si>
    <t>HP</t>
  </si>
  <si>
    <t>Plastik</t>
  </si>
  <si>
    <t>0004 s/d 0005</t>
  </si>
  <si>
    <t>0006</t>
  </si>
  <si>
    <t>0007 s/d 0008</t>
  </si>
  <si>
    <t>02.06.03.02.02</t>
  </si>
  <si>
    <t>Lap Top</t>
  </si>
  <si>
    <t>samsung</t>
  </si>
  <si>
    <t>02.06.03.02.03</t>
  </si>
  <si>
    <t>Note Book</t>
  </si>
  <si>
    <t>02.06.03.04.08</t>
  </si>
  <si>
    <t>Printer</t>
  </si>
  <si>
    <t>Hp / Deskjek 1510</t>
  </si>
  <si>
    <t>plastik</t>
  </si>
  <si>
    <t>CANON PIXMA [MX497]</t>
  </si>
  <si>
    <t>02.06.03.05.03</t>
  </si>
  <si>
    <t>02.06.04.01.04</t>
  </si>
  <si>
    <t>Meja Kerja Pejabat Eselon II</t>
  </si>
  <si>
    <t>02.06.04.01.05</t>
  </si>
  <si>
    <t>Meja Kerja Pejabat Eselon III</t>
  </si>
  <si>
    <t>02.06.04.01.06</t>
  </si>
  <si>
    <t>Meja Kerja Pejabat Eselon IV</t>
  </si>
  <si>
    <t>02.06.04.01.10</t>
  </si>
  <si>
    <t>Meja Kerja</t>
  </si>
  <si>
    <t>0002 s/d 0011</t>
  </si>
  <si>
    <t>02.06.04.02.10</t>
  </si>
  <si>
    <t>Meja Tamu Ruangan Tunggu Pejabat Eselon III</t>
  </si>
  <si>
    <t>busa</t>
  </si>
  <si>
    <t>02.06.04.02.11</t>
  </si>
  <si>
    <t>Meja Tamu Ruangan Biasa</t>
  </si>
  <si>
    <t>02.06.04.03.05</t>
  </si>
  <si>
    <t>Kursi Kerja Pejabat Eselon III</t>
  </si>
  <si>
    <t>savello</t>
  </si>
  <si>
    <t>02.06.04.03.06</t>
  </si>
  <si>
    <t>Kursi Kerja Pejabat Eselon IV</t>
  </si>
  <si>
    <t>02.06.04.07.07</t>
  </si>
  <si>
    <t>Buffet Kayu</t>
  </si>
  <si>
    <t>02.06.04.07.08</t>
  </si>
  <si>
    <t>Buffet Kaca</t>
  </si>
  <si>
    <t>02.07.01.01.03</t>
  </si>
  <si>
    <t>Proyektor + Attachment</t>
  </si>
  <si>
    <t>0009</t>
  </si>
  <si>
    <t>02.07.01.01.40</t>
  </si>
  <si>
    <t>Microphone/Wireless Mic</t>
  </si>
  <si>
    <t>toa</t>
  </si>
  <si>
    <t>02.07.01.01.45</t>
  </si>
  <si>
    <t>Professional Sound System</t>
  </si>
  <si>
    <t>TOA</t>
  </si>
  <si>
    <t>02.07.01.01.83</t>
  </si>
  <si>
    <t>Handycam</t>
  </si>
  <si>
    <t>Sony DCR</t>
  </si>
  <si>
    <t>02.07.01.01.84</t>
  </si>
  <si>
    <t>MP4 Video - Audio Player</t>
  </si>
  <si>
    <t>02.07.01.01.87</t>
  </si>
  <si>
    <t>Layar Proyektor</t>
  </si>
  <si>
    <t>02.07.01.02.03</t>
  </si>
  <si>
    <t>Camera Electronic</t>
  </si>
  <si>
    <t>nikon</t>
  </si>
  <si>
    <t>sony / dsc - 540</t>
  </si>
  <si>
    <t>Sony / DSC-540</t>
  </si>
  <si>
    <t>02.07.01.02.43</t>
  </si>
  <si>
    <t>Rak Peralatan</t>
  </si>
  <si>
    <t>02.07.02.01.09</t>
  </si>
  <si>
    <t>Telephone (PABX)</t>
  </si>
  <si>
    <t>panasonik</t>
  </si>
  <si>
    <t>02.07.02.01.11</t>
  </si>
  <si>
    <t>Pesawat Telephone</t>
  </si>
  <si>
    <t>02.07.02.01.14</t>
  </si>
  <si>
    <t>Handy Talky</t>
  </si>
  <si>
    <t>02.07.02.01.20</t>
  </si>
  <si>
    <t>Facsimile</t>
  </si>
  <si>
    <t>02.07.02.01.24</t>
  </si>
  <si>
    <t>Alat Komunikasi Lain-lain</t>
  </si>
  <si>
    <t>02.07.02.06.02</t>
  </si>
  <si>
    <t>Wireless Amplifier</t>
  </si>
  <si>
    <t>02.09.01.03.02</t>
  </si>
  <si>
    <t>Electronic Thermometer</t>
  </si>
  <si>
    <t>02.09.01.23.10</t>
  </si>
  <si>
    <t>Tang Ampere</t>
  </si>
  <si>
    <t>02.09.01.31.17</t>
  </si>
  <si>
    <t>Hand Drill</t>
  </si>
  <si>
    <t>02.09.01.46.04</t>
  </si>
  <si>
    <t>Alat Pemadam Kebakaran</t>
  </si>
  <si>
    <t>02.09.01.46.81</t>
  </si>
  <si>
    <t>Generator</t>
  </si>
  <si>
    <t>02.09.01.48.56</t>
  </si>
  <si>
    <t>Vernier Calliper</t>
  </si>
  <si>
    <t>02.09.01.63.63</t>
  </si>
  <si>
    <t>Disstein Set</t>
  </si>
  <si>
    <t>02.09.02.03.08</t>
  </si>
  <si>
    <t>Kabel Listril</t>
  </si>
  <si>
    <t>02.09.03.03.05</t>
  </si>
  <si>
    <t>Remote Bader</t>
  </si>
  <si>
    <t>02.09.04.06.04</t>
  </si>
  <si>
    <t>Multimeter</t>
  </si>
  <si>
    <t>02.09.08.09.15</t>
  </si>
  <si>
    <t>Welding Table</t>
  </si>
  <si>
    <t>02.09.08.09.19</t>
  </si>
  <si>
    <t>Gas Welding Unit (Acetyplene)</t>
  </si>
  <si>
    <t>12 . 2 . 1 . 1</t>
  </si>
  <si>
    <t>DINAS TENAGA KERJA DAN PERINDUSTRIAN</t>
  </si>
  <si>
    <t>TOYOTA</t>
  </si>
  <si>
    <t>KIJANG</t>
  </si>
  <si>
    <t>NULL</t>
  </si>
  <si>
    <t>kijang</t>
  </si>
  <si>
    <t>KIJANG INOVA</t>
  </si>
  <si>
    <t>honda</t>
  </si>
  <si>
    <t>supra 125</t>
  </si>
  <si>
    <t>grand</t>
  </si>
  <si>
    <t>revo</t>
  </si>
  <si>
    <t>revo spoke</t>
  </si>
  <si>
    <t>vario</t>
  </si>
  <si>
    <t>SUZUKI</t>
  </si>
  <si>
    <t>SHOGUN</t>
  </si>
  <si>
    <t>YAMAHA</t>
  </si>
  <si>
    <t>MIO</t>
  </si>
  <si>
    <t>VARIO</t>
  </si>
  <si>
    <t>BEAT</t>
  </si>
  <si>
    <t>SKIDRIVE</t>
  </si>
  <si>
    <t>tumpuk</t>
  </si>
  <si>
    <t xml:space="preserve">lufo </t>
  </si>
  <si>
    <t>L - 800</t>
  </si>
  <si>
    <t>led</t>
  </si>
  <si>
    <t>Hp</t>
  </si>
  <si>
    <t>Deskjek 1510</t>
  </si>
  <si>
    <t>sony</t>
  </si>
  <si>
    <t>dsc - 540</t>
  </si>
  <si>
    <t>Sony</t>
  </si>
  <si>
    <t>DSC-540</t>
  </si>
  <si>
    <t>03</t>
  </si>
  <si>
    <t>04</t>
  </si>
  <si>
    <t>Kampung</t>
  </si>
  <si>
    <t>Tanah Kampung Lain-lain</t>
  </si>
  <si>
    <t>Emplasmen</t>
  </si>
  <si>
    <t>Emlasemen Lainnya</t>
  </si>
  <si>
    <t>Islam</t>
  </si>
  <si>
    <t>Kristen</t>
  </si>
  <si>
    <t>Cina</t>
  </si>
  <si>
    <t>Hindu</t>
  </si>
  <si>
    <t>Budha</t>
  </si>
  <si>
    <t>Makam Pahlawan</t>
  </si>
  <si>
    <t>Tempat Benda Bersejarah</t>
  </si>
  <si>
    <t>Makam Umum/Kuburan Umum</t>
  </si>
  <si>
    <t>Kuburan Lainnya</t>
  </si>
  <si>
    <t>Padi</t>
  </si>
  <si>
    <t>Palawija</t>
  </si>
  <si>
    <t>Sawah Ditanami Tebu</t>
  </si>
  <si>
    <t>Sawah Ditanami Sayuran</t>
  </si>
  <si>
    <t>Sawah Ditanami Tembakau</t>
  </si>
  <si>
    <t>Sawah Ditanami Roselia</t>
  </si>
  <si>
    <t>Sawah Lain-lain</t>
  </si>
  <si>
    <t>Buah-buahan</t>
  </si>
  <si>
    <t>Tembakau</t>
  </si>
  <si>
    <t>Jagung</t>
  </si>
  <si>
    <t>Ketela Pohon</t>
  </si>
  <si>
    <t>Kacang Tanah</t>
  </si>
  <si>
    <t>Kacang Hijau</t>
  </si>
  <si>
    <t>Kedelai</t>
  </si>
  <si>
    <t>Ubi Jalar</t>
  </si>
  <si>
    <t>Tegalan Lain-lain</t>
  </si>
  <si>
    <t>Keladi</t>
  </si>
  <si>
    <t>Bengkuang</t>
  </si>
  <si>
    <t>Apel</t>
  </si>
  <si>
    <t>Kentang</t>
  </si>
  <si>
    <t>Jeruk</t>
  </si>
  <si>
    <t>Ladang Lainnya</t>
  </si>
  <si>
    <t>Karet</t>
  </si>
  <si>
    <t>Kopi</t>
  </si>
  <si>
    <t>Kelapa</t>
  </si>
  <si>
    <t>Randu</t>
  </si>
  <si>
    <t>Lada</t>
  </si>
  <si>
    <t>Teh</t>
  </si>
  <si>
    <t>Kina</t>
  </si>
  <si>
    <t>Coklat</t>
  </si>
  <si>
    <t>Kelapa Sawit</t>
  </si>
  <si>
    <t>Sereh</t>
  </si>
  <si>
    <t>Cengkeh</t>
  </si>
  <si>
    <t>Pala</t>
  </si>
  <si>
    <t>Sagu</t>
  </si>
  <si>
    <t>Jambu Mente</t>
  </si>
  <si>
    <t>Tengkawang</t>
  </si>
  <si>
    <t>Minyak Kayu Putih</t>
  </si>
  <si>
    <t>Kayu Manis</t>
  </si>
  <si>
    <t>Petai</t>
  </si>
  <si>
    <t>Perkebunan Lain-lain</t>
  </si>
  <si>
    <t>Tanaman Rupa-rupa</t>
  </si>
  <si>
    <t>Tanah Kebun CampuranLain-lain</t>
  </si>
  <si>
    <t>Jenis Tanaman Rupa-rupa &amp; tidak jelas mana yang me</t>
  </si>
  <si>
    <t>Tanaman Luar Pekarangan</t>
  </si>
  <si>
    <t>Tanah Kebun Campuran Lain-lain</t>
  </si>
  <si>
    <t>Meranti</t>
  </si>
  <si>
    <t>Rasamala</t>
  </si>
  <si>
    <t>Bulian</t>
  </si>
  <si>
    <t>Medang</t>
  </si>
  <si>
    <t>Jelutung</t>
  </si>
  <si>
    <t>Ramin</t>
  </si>
  <si>
    <t>Puspa</t>
  </si>
  <si>
    <t>Sunintem</t>
  </si>
  <si>
    <t>Albenia</t>
  </si>
  <si>
    <t>Kayu Besar/Ulin</t>
  </si>
  <si>
    <t xml:space="preserve"> Tanah Hutan Lain-lain</t>
  </si>
  <si>
    <t>Semak-semak</t>
  </si>
  <si>
    <t>Hutan Belukar</t>
  </si>
  <si>
    <t>Hutan Belukar Lain-lain</t>
  </si>
  <si>
    <t>Jati</t>
  </si>
  <si>
    <t>Pinus</t>
  </si>
  <si>
    <t>Rotan</t>
  </si>
  <si>
    <t>Hutan Tanaman Jenis Lain-lain</t>
  </si>
  <si>
    <t>Bakau</t>
  </si>
  <si>
    <t>Cemara (yang tidak ditanam)</t>
  </si>
  <si>
    <t>Galam</t>
  </si>
  <si>
    <t>Nipah</t>
  </si>
  <si>
    <t>Bambu</t>
  </si>
  <si>
    <t>Hutan Alam Sejenis Lainnya</t>
  </si>
  <si>
    <t>Hutan Cadangan</t>
  </si>
  <si>
    <t>Hutan Lindung</t>
  </si>
  <si>
    <t>Hutan Cagar Alam</t>
  </si>
  <si>
    <t>Hutan Taman Wisata</t>
  </si>
  <si>
    <t>Hutan Taman Burung</t>
  </si>
  <si>
    <t>Hutan Suaka Marga Satwa</t>
  </si>
  <si>
    <t>Hutan Taman Nasional</t>
  </si>
  <si>
    <t>Hutan Produksi</t>
  </si>
  <si>
    <t>Hutan Untuk Penggunaan Khusus Lainnya</t>
  </si>
  <si>
    <t>Tambak</t>
  </si>
  <si>
    <t>Tambak Lainnya</t>
  </si>
  <si>
    <t>Kolam Air Tawar</t>
  </si>
  <si>
    <t>Air Tawar Lainnya</t>
  </si>
  <si>
    <t>Rawa</t>
  </si>
  <si>
    <t>Rawa Lain-lain</t>
  </si>
  <si>
    <t>Danau/Situ</t>
  </si>
  <si>
    <t>Waduk</t>
  </si>
  <si>
    <t>Danau Lain-lain</t>
  </si>
  <si>
    <t>Berbatu-batu</t>
  </si>
  <si>
    <t>Longsor</t>
  </si>
  <si>
    <t>Tanah Lahar</t>
  </si>
  <si>
    <t>Tanah Berpasir/Pasir</t>
  </si>
  <si>
    <t>Tanah Pengambilan/Kuasi</t>
  </si>
  <si>
    <t>Tanah Tandus Lainnya</t>
  </si>
  <si>
    <t>Tanah yang tererosi/Longsor</t>
  </si>
  <si>
    <t>Bekas Tambang/Galian</t>
  </si>
  <si>
    <t>Bekas Sawah/Rawa</t>
  </si>
  <si>
    <t>Tanah Rusak Lain-lain</t>
  </si>
  <si>
    <t>Alang-Alang</t>
  </si>
  <si>
    <t>Alang-alang Lainnya</t>
  </si>
  <si>
    <t>Semak Belukar</t>
  </si>
  <si>
    <t>Padang Rumput</t>
  </si>
  <si>
    <t>Padang Rumput Lainnya</t>
  </si>
  <si>
    <t>Penggalian</t>
  </si>
  <si>
    <t>Tempat Air Hangat</t>
  </si>
  <si>
    <t>Penggalian Lainnya</t>
  </si>
  <si>
    <t>Tanah Bangunan Rumah Negara Gol I</t>
  </si>
  <si>
    <t>Tanah Bangunan Rumah Negara Gol II</t>
  </si>
  <si>
    <t>Tanah Bangunan Rumah Negara Gol III</t>
  </si>
  <si>
    <t>Tanah Bangunan Rumah Negara Tanpa Golongan</t>
  </si>
  <si>
    <t>Tanah Bangunan Mess/Wisma/Asrama</t>
  </si>
  <si>
    <t>Tanah Bangunan Peristirahatan/Bungalow/Cottage</t>
  </si>
  <si>
    <t>Tanah Bangunan Rumah Penjaga</t>
  </si>
  <si>
    <t>Tanah Bangunan Rumah LP</t>
  </si>
  <si>
    <t>Tanah Bangunan Rumah Tahanan/Rutan</t>
  </si>
  <si>
    <t>Tanah Bangunan Rumah Fasilitas Tempat Tinggal Lain</t>
  </si>
  <si>
    <t>Tanah Bangunan Perumahan Lain-lain</t>
  </si>
  <si>
    <t>Tanah Bangunan Pasar</t>
  </si>
  <si>
    <t>Tanah Bangunan Pertokoan/Rumah Toko</t>
  </si>
  <si>
    <t>Tanah Bangunan Gedung</t>
  </si>
  <si>
    <t>Tanah Bangunan Stasiun Kereta Api</t>
  </si>
  <si>
    <t>Tanah Bangunan Bioskop</t>
  </si>
  <si>
    <t>Tanah Bangunan Hotel/Penginapan</t>
  </si>
  <si>
    <t>Tanah Bangunan Terminal Darat</t>
  </si>
  <si>
    <t>Tanah Bangunan Terminal Laut</t>
  </si>
  <si>
    <t>Tanah Bangunan Terminal Udara</t>
  </si>
  <si>
    <t>Tanah Bangunan Gedung Kesenian</t>
  </si>
  <si>
    <t>Tanah Bangunan Gedung Pameran</t>
  </si>
  <si>
    <t>Tanah Bangunan Gedung Pusat Perbelanjaan</t>
  </si>
  <si>
    <t>Tanah Bangunan Apotik</t>
  </si>
  <si>
    <t>Tanah Bangunan Gedung Perdaganagan Lainnya</t>
  </si>
  <si>
    <t>Tanah Utk Bangunan Gd. Perdagangan Lain-lain</t>
  </si>
  <si>
    <t>Tanah Bangunan Industri Makanan</t>
  </si>
  <si>
    <t>Tanah Bangunan Industri Minuman</t>
  </si>
  <si>
    <t>Tanah Bangunan Industri/Alat RT</t>
  </si>
  <si>
    <t>Tanah Bangunan Industri Pakaian/Garment</t>
  </si>
  <si>
    <t>Tanah Bangunan Industri Besi/Logam</t>
  </si>
  <si>
    <t>Tanah Bangunan Industri Baja</t>
  </si>
  <si>
    <t>Tanah Bangunan Industri Pengelengan</t>
  </si>
  <si>
    <t>Tanah Bangunan Industri Bengkel</t>
  </si>
  <si>
    <t>Tanah Bangunan Industri Penyulingan Minyak</t>
  </si>
  <si>
    <t>Tanah Bangunan Industri Semen</t>
  </si>
  <si>
    <t>Tanah Bangunan Industri Batu Bata/Batako</t>
  </si>
  <si>
    <t>Tanah Bangunan Industri Genteng</t>
  </si>
  <si>
    <t>Tanah Bangunan Industri Percetakan</t>
  </si>
  <si>
    <t>Tanah Bangunan Industri Tekstil</t>
  </si>
  <si>
    <t>Tanah Bangunan Industri Obat-obatan</t>
  </si>
  <si>
    <t>Tanah Bangunan Industri Alat Olah Raga</t>
  </si>
  <si>
    <t>Tanah Bangunan Industri Kendraan/Otomotif</t>
  </si>
  <si>
    <t>Tanah Bangunan Industri Persenjataan</t>
  </si>
  <si>
    <t>Tanah Bangunan Industri Kapal Udara</t>
  </si>
  <si>
    <t>Tanah Bangunan Industri Kapal Laut</t>
  </si>
  <si>
    <t>Tanah Bangunan Industri Kapal Api</t>
  </si>
  <si>
    <t>Tanah Bangunan Industri Keramik/Marmer</t>
  </si>
  <si>
    <t>Tanah Bangunan Industri Lainnya</t>
  </si>
  <si>
    <t>Tanah Bangunan Kantor Pemerintah</t>
  </si>
  <si>
    <t>Tanah Bangunan Pendidikan dan Latihan (Sekolah)</t>
  </si>
  <si>
    <t>Tanah Bangunan Rumah Sakit</t>
  </si>
  <si>
    <t>Tanah Bangunan Tempat Ibadah</t>
  </si>
  <si>
    <t>Tanah Bangunan Dermaga</t>
  </si>
  <si>
    <t>Tanah Bangunan Pelabuhan Udara</t>
  </si>
  <si>
    <t>Tanah Bangunan Olah Raga</t>
  </si>
  <si>
    <t>Tanah Bangunan Taman/Wisata/Rekreasi</t>
  </si>
  <si>
    <t>Tanah Bangunan Balai Sidang/Pertemuan</t>
  </si>
  <si>
    <t>Tanah Bangunan Balai Nikah</t>
  </si>
  <si>
    <t>Tanah Bangunan Puskesmas/Posyandu</t>
  </si>
  <si>
    <t>Tanah Bangunan Poliklinik</t>
  </si>
  <si>
    <t>Tanah Bangunan Laboratorium</t>
  </si>
  <si>
    <t>Tanah Bangunan Fumigasi/Sterilisasi</t>
  </si>
  <si>
    <t>Tanah Bangunan Karantina</t>
  </si>
  <si>
    <t>Tanah Bangunan Bangsal Pengolahan Pondok Kerja</t>
  </si>
  <si>
    <t>Tanah Bangunan Kandang Hewan</t>
  </si>
  <si>
    <t>Tanah Bangunan Pembibitan</t>
  </si>
  <si>
    <t>Tanah Bangunan Rumah Pendingin</t>
  </si>
  <si>
    <t>Tanah Bangunan Rumah Pengering</t>
  </si>
  <si>
    <t>Tanah Bangunan Statiun Penelitian</t>
  </si>
  <si>
    <t>Tanah Bangunan Gedung Pelelangan Ikan</t>
  </si>
  <si>
    <t>Tanah Bangunan Pos Jaga/Menara Jaga</t>
  </si>
  <si>
    <t>Tanah Bangunan Tempat Kerja Lainnya</t>
  </si>
  <si>
    <t>Tanah BangunanTempat Kerja Lainnya</t>
  </si>
  <si>
    <t>Tanah kosong yang tidak diusahakan</t>
  </si>
  <si>
    <t>Tanah Sawah</t>
  </si>
  <si>
    <t>Tanah Tegalan</t>
  </si>
  <si>
    <t>Tanah Kebun</t>
  </si>
  <si>
    <t>Tanah kosong yang sudah diperuntukkan</t>
  </si>
  <si>
    <t>Kebun Pembibitan</t>
  </si>
  <si>
    <t>Tanah Kosong Lainnya</t>
  </si>
  <si>
    <t>Tanah Peternakan</t>
  </si>
  <si>
    <t>Tanah Peternakan Lainnya</t>
  </si>
  <si>
    <t>Tanah Waduk</t>
  </si>
  <si>
    <t>Tanah Komplek Bendungan</t>
  </si>
  <si>
    <t>Tanah Jaringan/Saluran</t>
  </si>
  <si>
    <t>Tanah Bangunan Pengairan Lain-lain</t>
  </si>
  <si>
    <t>Tanah Jalan</t>
  </si>
  <si>
    <t>Tanah Jembatan</t>
  </si>
  <si>
    <t>Tanah Bangunan Jln dan Jembatan Lain-lain</t>
  </si>
  <si>
    <t>Tanah Lembiran Pengairan</t>
  </si>
  <si>
    <t>Tanah Lambiran Jalan dan Jembatan</t>
  </si>
  <si>
    <t>Tanah Lembiran/Bantaran/Lepe2 Lain-lain</t>
  </si>
  <si>
    <t>Intan</t>
  </si>
  <si>
    <t>Emas</t>
  </si>
  <si>
    <t>Perak</t>
  </si>
  <si>
    <t>Nekel</t>
  </si>
  <si>
    <t>Timah</t>
  </si>
  <si>
    <t>Uranium</t>
  </si>
  <si>
    <t>Tembaga</t>
  </si>
  <si>
    <t>Minyak Bumi</t>
  </si>
  <si>
    <t>Batu Bara</t>
  </si>
  <si>
    <t>Koslin</t>
  </si>
  <si>
    <t>Batu Bara Berharga</t>
  </si>
  <si>
    <t>Pasir Berharga</t>
  </si>
  <si>
    <t>Pertambangan Lain-lain</t>
  </si>
  <si>
    <t>Tanah Lapangan Tenis</t>
  </si>
  <si>
    <t>Tanah Lapangan Basket</t>
  </si>
  <si>
    <t>Tanah Lapangan Badminton/Bulutangkis</t>
  </si>
  <si>
    <t>Tanah Lapangan Golf</t>
  </si>
  <si>
    <t>Tanah Lapangan Sepak Bola</t>
  </si>
  <si>
    <t>Tanah Lapangan Bola Volly</t>
  </si>
  <si>
    <t>Tanah Lapangan Sepak Takraw</t>
  </si>
  <si>
    <t>Tanah Lapangan  Pacuan Kuda</t>
  </si>
  <si>
    <t>Tanah Lapangan  Balap Sepeda</t>
  </si>
  <si>
    <t>Tanah Lapangan  Atletik</t>
  </si>
  <si>
    <t>Tanah Lapangan  Softball</t>
  </si>
  <si>
    <t>Tanah Lapangan Olah Raga Lain-lain</t>
  </si>
  <si>
    <t>Tanah Lapangan Parkir Konstruksi Beton</t>
  </si>
  <si>
    <t>Tanah Lapangan Parkir Konstruksi Aspal</t>
  </si>
  <si>
    <t>Tanah Lapangan Parkir Sirtu (Pasir Batu)</t>
  </si>
  <si>
    <t>Tanah Lapangan Parkir Konblok</t>
  </si>
  <si>
    <t>Tanah Lapangan Parkir Tanah Keras</t>
  </si>
  <si>
    <t>Tanah Lapngan Parkir Lain-lain</t>
  </si>
  <si>
    <t>Tanah Lapangan Penimbun Barang Belum Diolah</t>
  </si>
  <si>
    <t>Tanah Lapangan Penimbun Barang Jadi</t>
  </si>
  <si>
    <t>Tanah Lapangan Penimbun Pembuangan Sampah</t>
  </si>
  <si>
    <t>Tanah Lapangan Penimbun Bahan Bangunan</t>
  </si>
  <si>
    <t>Tanah Lapangan Penimbun Barang Bukti</t>
  </si>
  <si>
    <t>Tanah Lapangan Penimbun Barang Lain-lain</t>
  </si>
  <si>
    <t>Tanah Lapangan Pemancar TV/Radio/Radar</t>
  </si>
  <si>
    <t>Tanah Lapangan Studio Alam</t>
  </si>
  <si>
    <t>Tanah Lapangan Pemancar Lainnya</t>
  </si>
  <si>
    <t>Tanah Lapangan Pemancar &amp; Studi Lain-lain</t>
  </si>
  <si>
    <t>Tanah Lapangan Pengujian Kendraan Bermotor</t>
  </si>
  <si>
    <t>Tanah Lapangan Pengelolaan Bahan Bangunan</t>
  </si>
  <si>
    <t>Tanah Lapangan  Pengujian Lainnya</t>
  </si>
  <si>
    <t>Tanah Lapangan Pengujian Lain-lain</t>
  </si>
  <si>
    <t>Tanah Lapangan Terbang Perintis</t>
  </si>
  <si>
    <t>Tanah Lapangan Komersial</t>
  </si>
  <si>
    <t>Tanah Lapangan Terbang Khusus/Militer</t>
  </si>
  <si>
    <t>Tanah Lapangan Terbang Olah Raga</t>
  </si>
  <si>
    <t>Tanah Lapangan Terbang Pendidikan</t>
  </si>
  <si>
    <t>Tanah Lapangan Terbang Lainnya</t>
  </si>
  <si>
    <t>Tanah Untuk Jalan Nasional</t>
  </si>
  <si>
    <t>Tanah Untuk Jalan Propinsi</t>
  </si>
  <si>
    <t>Tanah Untuk Jalan Kabupaten</t>
  </si>
  <si>
    <t>Tanah Untuk Jalan Kotamadya</t>
  </si>
  <si>
    <t>Tanah Untuk Jalan Desa</t>
  </si>
  <si>
    <t>Tanah Untuk Jalan Tol</t>
  </si>
  <si>
    <t>Tanah Untuk Jalan Kereta Api/Lori</t>
  </si>
  <si>
    <t>Tanah Untuk Jalan Landasan Pacu Pesawat Terbang</t>
  </si>
  <si>
    <t>Tanah Untuk Jalan Khusus/Komplek</t>
  </si>
  <si>
    <t>Tanah Utk Bangunan Jalan Lain-lain</t>
  </si>
  <si>
    <t>Tanah Untuk Bangunan Air Irigasi</t>
  </si>
  <si>
    <t>Tanah Untuk Bangunan Pengairan Pasang Surut</t>
  </si>
  <si>
    <t>Tanah Untuk Bangunan Pengembangan Rawa dan Polder</t>
  </si>
  <si>
    <t>Tanah Untuk Bangunan Pengaman Sungai dan Penanggul</t>
  </si>
  <si>
    <t>Tanah Untuk Bangunan Pengembangan Sumber Air dan A</t>
  </si>
  <si>
    <t>Tanah Untuk Bangunan Air Bersih/Air Baku</t>
  </si>
  <si>
    <t>Tanah Untuk Bangunan Air Kotor</t>
  </si>
  <si>
    <t>Tanah Utk Bangunan Air Lain-lain</t>
  </si>
  <si>
    <t>Tanah Untuk Bangunan Instalasi Air Bersih/Air Baku</t>
  </si>
  <si>
    <t>Tanah Untuk Bangunan Instalasi Air Kotor/Air Limba</t>
  </si>
  <si>
    <t>Tanah Untuk Bangunan Instalasi Pengolahan Sampah</t>
  </si>
  <si>
    <t>Tanah Untuk Bangunan Instalasi Pengolahan Bahan Ba</t>
  </si>
  <si>
    <t>Tanah Untuk Bangunan Instalasi Listrik</t>
  </si>
  <si>
    <t>Tanah Untuk Bangunan Instalasi Gardu Listrik</t>
  </si>
  <si>
    <t>Tanah Untuk Bangunan Instalasi Pengolahan Limbah</t>
  </si>
  <si>
    <t>Tanah Utk Bangunan Instalsi Lain-lain</t>
  </si>
  <si>
    <t>Tanah Untuk Bangunan Jaringan Air Bersih/Air Baku</t>
  </si>
  <si>
    <t>Tanah Untuk Bangunan Jaringan Komunikasi</t>
  </si>
  <si>
    <t>Tanah Untuk Bangunan Jaringan Listrik</t>
  </si>
  <si>
    <t>Tanah Untuk Bangunan Jaringan Gas/BBM</t>
  </si>
  <si>
    <t>Tanah Utk Bangunan Jaringan Lain-lain</t>
  </si>
  <si>
    <t>Tanah Untuk Monumen</t>
  </si>
  <si>
    <t>Tanah Untuk Tugu Peringatan</t>
  </si>
  <si>
    <t>Tanah Untuk Tugu Batas Wilayah</t>
  </si>
  <si>
    <t>Tanah Untuk Candi</t>
  </si>
  <si>
    <t>Tanah Untuk Bangunan Museum</t>
  </si>
  <si>
    <t>Tanah Untuk Bangunan Bersejarah</t>
  </si>
  <si>
    <t>Tanah Utk Bangunan Bersejarah Lain-lain</t>
  </si>
  <si>
    <t>Tanah Bangunan Sarana Olah Raga Terbatas</t>
  </si>
  <si>
    <t>Tanah Bangunan Sarana Olah Raga Terbuka</t>
  </si>
  <si>
    <t>Tanah Bangunan Sarana Olah Raga Lainnya</t>
  </si>
  <si>
    <t>Tanah Untuk Bangunan Mesjid</t>
  </si>
  <si>
    <t>Tanah Untuk Bangunan Gereja</t>
  </si>
  <si>
    <t>Tanah Untuk Bangunan Pura</t>
  </si>
  <si>
    <t>Tanah Untuk Bangunan Vihara</t>
  </si>
  <si>
    <t>Tanah Untuk Bangunan Klenteng/Kuil</t>
  </si>
  <si>
    <t>Tanah Untuk Bangunan Krematorium</t>
  </si>
  <si>
    <t>Tanah Utk Bangunan Tempat Ibadah Lain-lain</t>
  </si>
  <si>
    <t>Crawler Tractor</t>
  </si>
  <si>
    <t>Wheel Tractor</t>
  </si>
  <si>
    <t>Swanp Tractor</t>
  </si>
  <si>
    <t>Tractor Lain-lain</t>
  </si>
  <si>
    <t>Grader+Attachment</t>
  </si>
  <si>
    <t>Grader Towed Type</t>
  </si>
  <si>
    <t>Buldozer</t>
  </si>
  <si>
    <t>Draiglines</t>
  </si>
  <si>
    <t>Slovel Dozer</t>
  </si>
  <si>
    <t>Grader Lain-lain</t>
  </si>
  <si>
    <t>Clawler Excavator</t>
  </si>
  <si>
    <t>Wheel Exacvator</t>
  </si>
  <si>
    <t>Excavator Lain-lain</t>
  </si>
  <si>
    <t>Pile Driver</t>
  </si>
  <si>
    <t>Pile Driver Lain-lain</t>
  </si>
  <si>
    <t>Self Propelled Sraper</t>
  </si>
  <si>
    <t>Towed Scraper</t>
  </si>
  <si>
    <t>Dump Truck</t>
  </si>
  <si>
    <t>Lamp Wagen</t>
  </si>
  <si>
    <t>Lori</t>
  </si>
  <si>
    <t>Hauler Lain-lain</t>
  </si>
  <si>
    <t>Asphal Mixing Plant</t>
  </si>
  <si>
    <t>Asphal Finisher</t>
  </si>
  <si>
    <t>Asphal Distributor</t>
  </si>
  <si>
    <t>Asphal Heater</t>
  </si>
  <si>
    <t>Asphal Tanker</t>
  </si>
  <si>
    <t>Asphal Srayer</t>
  </si>
  <si>
    <t>Asphal Dryar</t>
  </si>
  <si>
    <t>Recycle</t>
  </si>
  <si>
    <t>Col Milling Machine</t>
  </si>
  <si>
    <t>Aspal Equipment Lain-lain</t>
  </si>
  <si>
    <t>Macadam Roller/Three Whell Roller</t>
  </si>
  <si>
    <t>Tandam Roller</t>
  </si>
  <si>
    <t>Mesh Roller</t>
  </si>
  <si>
    <t>Vibration Roller</t>
  </si>
  <si>
    <t>Tyre Roller</t>
  </si>
  <si>
    <t>Soil Stabilizer</t>
  </si>
  <si>
    <t>Sheep Foot/Stamping Roller</t>
  </si>
  <si>
    <t>Stamper</t>
  </si>
  <si>
    <t>Vibration Plate</t>
  </si>
  <si>
    <t>Pemadat Sampah</t>
  </si>
  <si>
    <t>Compacting Equipment Lain-lain</t>
  </si>
  <si>
    <t>Stoom Wals</t>
  </si>
  <si>
    <t>Stone Crushing Plant</t>
  </si>
  <si>
    <t>Screeninth Classifier</t>
  </si>
  <si>
    <t>Stone Crusher</t>
  </si>
  <si>
    <t>Aggregate Washer</t>
  </si>
  <si>
    <t>Batching Plant</t>
  </si>
  <si>
    <t>Concrete Finisher</t>
  </si>
  <si>
    <t>Concrete Pump</t>
  </si>
  <si>
    <t>Concrete Lif</t>
  </si>
  <si>
    <t>Concrete Prestres</t>
  </si>
  <si>
    <t>Concrete Cutter</t>
  </si>
  <si>
    <t>Concrete Mixer</t>
  </si>
  <si>
    <t>Concrete Vibrator</t>
  </si>
  <si>
    <t>Concrete Breaker</t>
  </si>
  <si>
    <t>Aggregate/Chip Sproader</t>
  </si>
  <si>
    <t>Grauting Machine</t>
  </si>
  <si>
    <t>Pipe Plant Equipment</t>
  </si>
  <si>
    <t>Concrete Mixer Tandem</t>
  </si>
  <si>
    <t>Onion Head Machine</t>
  </si>
  <si>
    <t>Pan Mixer</t>
  </si>
  <si>
    <t>Asbuton Mixer</t>
  </si>
  <si>
    <t>Paddle Mixer</t>
  </si>
  <si>
    <t>Asphalt Buton Crusher</t>
  </si>
  <si>
    <t>Aggregate Concrete equipment Lain-lain</t>
  </si>
  <si>
    <t>Truck Loader+Attachment</t>
  </si>
  <si>
    <t>Wheel Loader+Attachmnet</t>
  </si>
  <si>
    <t>Loader Lain-lain</t>
  </si>
  <si>
    <t>Tower Crane</t>
  </si>
  <si>
    <t>Truck Mounted Crane</t>
  </si>
  <si>
    <t>Truck Crane</t>
  </si>
  <si>
    <t>Wheel Crane</t>
  </si>
  <si>
    <t>Forklift</t>
  </si>
  <si>
    <t>Fortal Crane</t>
  </si>
  <si>
    <t>Crawier Crane</t>
  </si>
  <si>
    <t>Alat Pengangkat Lain-lain</t>
  </si>
  <si>
    <t>Mesin Pembuat Pellet</t>
  </si>
  <si>
    <t>Mesin Pembuat ES</t>
  </si>
  <si>
    <t>Mesin Penghancur Es</t>
  </si>
  <si>
    <t>Water Treatment</t>
  </si>
  <si>
    <t>Sea Water Treatment</t>
  </si>
  <si>
    <t>Mesin Proses Lain-lain</t>
  </si>
  <si>
    <t>Suchtion Dregder</t>
  </si>
  <si>
    <t>Buchket Dregder</t>
  </si>
  <si>
    <t>Cutter suction Dragline</t>
  </si>
  <si>
    <t>Dredger Lain-lain</t>
  </si>
  <si>
    <t>Floating Excavator+Attachment</t>
  </si>
  <si>
    <t>Floating Excavator Lain-lain</t>
  </si>
  <si>
    <t>Plain Suction</t>
  </si>
  <si>
    <t>Cutter</t>
  </si>
  <si>
    <t>Clamshell/Dragline</t>
  </si>
  <si>
    <t>Amphibi Dredger Lain-lain</t>
  </si>
  <si>
    <t>Kapal Tarik</t>
  </si>
  <si>
    <t>Kapal Tarik Lain-lain</t>
  </si>
  <si>
    <t>Mesin Proses Apung Lain-lain</t>
  </si>
  <si>
    <t>Alat Penarik Kapal</t>
  </si>
  <si>
    <t>Alat Penarik Jaring</t>
  </si>
  <si>
    <t>Alat Penarik Lain-lain</t>
  </si>
  <si>
    <t>Elevator</t>
  </si>
  <si>
    <t>Belt Conveyor</t>
  </si>
  <si>
    <t>Screw Coriveyor</t>
  </si>
  <si>
    <t>Escalator</t>
  </si>
  <si>
    <t>Gandala</t>
  </si>
  <si>
    <t>Feeder Lain-lain</t>
  </si>
  <si>
    <t>Transportable Compresor</t>
  </si>
  <si>
    <t>Portable Compresor</t>
  </si>
  <si>
    <t>Stationary Compresor</t>
  </si>
  <si>
    <t>Compressor Lain-lain</t>
  </si>
  <si>
    <t>Transportable Electric Generating Set</t>
  </si>
  <si>
    <t>Portable Generating Set</t>
  </si>
  <si>
    <t>Stationary Generating Set</t>
  </si>
  <si>
    <t>Electric Generating Set Lain-lain</t>
  </si>
  <si>
    <t>Transportable Water Pomp</t>
  </si>
  <si>
    <t>Portable Water Pump</t>
  </si>
  <si>
    <t>Stationary Water Pump</t>
  </si>
  <si>
    <t>Poppa Lumur</t>
  </si>
  <si>
    <t>Sumersible Pump</t>
  </si>
  <si>
    <t>Pompa Tangan</t>
  </si>
  <si>
    <t>Pompa Lain-lain</t>
  </si>
  <si>
    <t>Mesin Bor Batu</t>
  </si>
  <si>
    <t>Mesin Bor Tanah</t>
  </si>
  <si>
    <t>Mesin Bor Beton</t>
  </si>
  <si>
    <t>Mesin Bor Lain-lain</t>
  </si>
  <si>
    <t>Mobile Workshop</t>
  </si>
  <si>
    <t>Service Car</t>
  </si>
  <si>
    <t>Floating Work Shop</t>
  </si>
  <si>
    <t>Road Maintenance Truck</t>
  </si>
  <si>
    <t>Sweeper Truck</t>
  </si>
  <si>
    <t>Leak Detector</t>
  </si>
  <si>
    <t>Pipe Locator</t>
  </si>
  <si>
    <t>Unit Pemeliharaan Lapangan Lain-lain</t>
  </si>
  <si>
    <t>Alat Pengolahan Air Kotor</t>
  </si>
  <si>
    <t>Alat Pengolahan Air Kotor Lain-lain</t>
  </si>
  <si>
    <t>Unit Pembangkit Uap Air Pans</t>
  </si>
  <si>
    <t>Pembangkit Uap Air Panas Lain-lain</t>
  </si>
  <si>
    <t>Jeep</t>
  </si>
  <si>
    <t>Bus (Penumpang 30 Orang ke atas)</t>
  </si>
  <si>
    <t>Micro Bus (Penumpang 15-30 orang)</t>
  </si>
  <si>
    <t>Truck + Attachhment</t>
  </si>
  <si>
    <t>Pick Up</t>
  </si>
  <si>
    <t>Trailer</t>
  </si>
  <si>
    <t>Semi Trailer</t>
  </si>
  <si>
    <t>Mobil Ambulance</t>
  </si>
  <si>
    <t>Mobil Jenazah</t>
  </si>
  <si>
    <t>Mobil Unit Penerangan</t>
  </si>
  <si>
    <t>Mobil Pemadam Kebakaran</t>
  </si>
  <si>
    <t>Mobil Tinja</t>
  </si>
  <si>
    <t>Mobil Tangki</t>
  </si>
  <si>
    <t>Mobil Unit Monitoring Frekwensi</t>
  </si>
  <si>
    <t>Mobil Unit Perpustkaan Keliling</t>
  </si>
  <si>
    <t>Mobil Unit Visual Mini (Muviani) Darat</t>
  </si>
  <si>
    <t>Mobil Unit Satelite Link Van</t>
  </si>
  <si>
    <t>Mobil Unit Panggung</t>
  </si>
  <si>
    <t>Mobil Unit Pameran</t>
  </si>
  <si>
    <t>Out Side Broadcast Van Radio</t>
  </si>
  <si>
    <t>Out Side Broadcast Van Televisi</t>
  </si>
  <si>
    <t>Mobil Unit Produksi Film</t>
  </si>
  <si>
    <t>Mobil Unit Produksi Cinerama</t>
  </si>
  <si>
    <t>Mobil Unit Kesehatan Masyarakat</t>
  </si>
  <si>
    <t>Mobil Unit Kesehatan Hewan</t>
  </si>
  <si>
    <t>Mobil Unit Tahanan</t>
  </si>
  <si>
    <t>Mobil Unit Pengangkut Uang</t>
  </si>
  <si>
    <t>Kendaraan Bermotor Khusus Lain-lain</t>
  </si>
  <si>
    <t>Scooter</t>
  </si>
  <si>
    <t>Kendaraan Bermotor Beroda Dua Lain-lain</t>
  </si>
  <si>
    <t>Bemo</t>
  </si>
  <si>
    <t>Helicak/Bajaj</t>
  </si>
  <si>
    <t>Kendaraaan Bermotor Beroda Tiga Lain-lain</t>
  </si>
  <si>
    <t>Gerobak Tarik</t>
  </si>
  <si>
    <t>Gerobak Dorong</t>
  </si>
  <si>
    <t>Caravan</t>
  </si>
  <si>
    <t>Gerobak Lori</t>
  </si>
  <si>
    <t>Angkutan Barang Lain-lain</t>
  </si>
  <si>
    <t>Sepeda</t>
  </si>
  <si>
    <t>Dokar</t>
  </si>
  <si>
    <t>Tandu Dorong</t>
  </si>
  <si>
    <t>Kendaraan Tak Bermotor Berpenumpoang Lain-lain</t>
  </si>
  <si>
    <t>Kapal Minyak</t>
  </si>
  <si>
    <t>Tongkang Bermotor</t>
  </si>
  <si>
    <t>Tug Boat+Attachment</t>
  </si>
  <si>
    <t>Landing Ship Transportation (LST)</t>
  </si>
  <si>
    <t>Kapal Hidrofoli</t>
  </si>
  <si>
    <t>Kapal Motor</t>
  </si>
  <si>
    <t>Alat Angkut Apung Motor Brg Lain-lain</t>
  </si>
  <si>
    <t>Speed Boat</t>
  </si>
  <si>
    <t>Motor Boat</t>
  </si>
  <si>
    <t>Klotok</t>
  </si>
  <si>
    <t>Ferry</t>
  </si>
  <si>
    <t>Hidrofoil</t>
  </si>
  <si>
    <t>Jetfoil</t>
  </si>
  <si>
    <t>Long Boat</t>
  </si>
  <si>
    <t>Alat Angkut Apung Penumpang Lain-lain</t>
  </si>
  <si>
    <t>Surver Boat</t>
  </si>
  <si>
    <t>Kapal Anti Polusi</t>
  </si>
  <si>
    <t>Kapal Perambuan</t>
  </si>
  <si>
    <t>Out Boat Motor</t>
  </si>
  <si>
    <t>Kapal Hydrografi</t>
  </si>
  <si>
    <t>Kapal Unit Penerangan Air</t>
  </si>
  <si>
    <t>Kapal Visual Mini</t>
  </si>
  <si>
    <t>Kapal Penangkap Ikan</t>
  </si>
  <si>
    <t>Kapal Pengangkut Hewan</t>
  </si>
  <si>
    <t>Kapal Patroli Pantai</t>
  </si>
  <si>
    <t>Alat Angkut Apung Bermotor Khusus Lain-lain</t>
  </si>
  <si>
    <t>Tongkang</t>
  </si>
  <si>
    <t>Perahu Barang</t>
  </si>
  <si>
    <t>Alat ANgkut apung Tak Bermotor Lain-lain</t>
  </si>
  <si>
    <t>Perahu Penumpang</t>
  </si>
  <si>
    <t>Perahu Penyeberangan</t>
  </si>
  <si>
    <t>Alat Angkut Apung Tak Bermotor Lain-lain</t>
  </si>
  <si>
    <t>Mesin Jet (Fuel Jet)</t>
  </si>
  <si>
    <t>Turbo Prop</t>
  </si>
  <si>
    <t>Kapal Terbang Baling-baling</t>
  </si>
  <si>
    <t>Helicopter</t>
  </si>
  <si>
    <t>Ampibi</t>
  </si>
  <si>
    <t>Kapal Terbang Lain-lain</t>
  </si>
  <si>
    <t>Mesin Bubut</t>
  </si>
  <si>
    <t>Mesin Press</t>
  </si>
  <si>
    <t>Mesin Ketam</t>
  </si>
  <si>
    <t>Mesin Pres Hidrolik &amp; Punsh</t>
  </si>
  <si>
    <t>Mesin Bor</t>
  </si>
  <si>
    <t>Mesin Gergaji Logam</t>
  </si>
  <si>
    <t>Mesin Gerinda</t>
  </si>
  <si>
    <t>Mesin Rol</t>
  </si>
  <si>
    <t>Mesin Bor Cylinder</t>
  </si>
  <si>
    <t>Mesin Skrup</t>
  </si>
  <si>
    <t>Mesin Milling</t>
  </si>
  <si>
    <t>Mesin Purel</t>
  </si>
  <si>
    <t>Mesin Perapen</t>
  </si>
  <si>
    <t>Mesin Sikat Kulit</t>
  </si>
  <si>
    <t>Mesin Pemotong Kulit</t>
  </si>
  <si>
    <t>Mesin Jahit Kulit</t>
  </si>
  <si>
    <t>Mesin Pengepres Kulit</t>
  </si>
  <si>
    <t>Mesin Dynamo Kron</t>
  </si>
  <si>
    <t>Mesin Sikat Besi Kron</t>
  </si>
  <si>
    <t>Mesin Gulung Listrik</t>
  </si>
  <si>
    <t>Mesin Pelubang</t>
  </si>
  <si>
    <t>Mesin Penekuk Plat</t>
  </si>
  <si>
    <t>Mesin Gunung Plat</t>
  </si>
  <si>
    <t>Mesin Pembengkok Plat</t>
  </si>
  <si>
    <t>Mesin Amplas Plat</t>
  </si>
  <si>
    <t>Mesin Pemotong Plat</t>
  </si>
  <si>
    <t>Mesin Transmission Outomilive</t>
  </si>
  <si>
    <t>Perkakas Konstruksi Logam Lain-lain</t>
  </si>
  <si>
    <t>Mesin Gerinda Tangan</t>
  </si>
  <si>
    <t>Mesin Cylinder</t>
  </si>
  <si>
    <t>Refitting Machine</t>
  </si>
  <si>
    <t>Mesin Gulung Manual</t>
  </si>
  <si>
    <t>Mesin Ampelas Tangan</t>
  </si>
  <si>
    <t>Mesin Ampelas Rol Kecil</t>
  </si>
  <si>
    <t>Winder</t>
  </si>
  <si>
    <t>Transformator</t>
  </si>
  <si>
    <t>Auto Lift</t>
  </si>
  <si>
    <t>Car Washer</t>
  </si>
  <si>
    <t>Steam Cleaner</t>
  </si>
  <si>
    <t>Lubricating Equipment</t>
  </si>
  <si>
    <t>Mesin Spooring</t>
  </si>
  <si>
    <t>Brake Drum Lathe/Mesin Peralatan Tromol</t>
  </si>
  <si>
    <t>Pengasah Lobang Stang Piston</t>
  </si>
  <si>
    <t>Perkakas Bengkel Service Lain-lain</t>
  </si>
  <si>
    <t>Overhead Grane</t>
  </si>
  <si>
    <t>Auto Hoist</t>
  </si>
  <si>
    <t>Mesin Gergaji</t>
  </si>
  <si>
    <t>Mesin Penghalus</t>
  </si>
  <si>
    <t>Mesin Penyambung Papan</t>
  </si>
  <si>
    <t>Perkakas Bengkel Kayu Lain-lain</t>
  </si>
  <si>
    <t>Mesin Jahit Terpal</t>
  </si>
  <si>
    <t>Perkakas Vulkansir Ban</t>
  </si>
  <si>
    <t>Perkakas Bongkar/Pasang Ban</t>
  </si>
  <si>
    <t>Mesin Tenun Textil</t>
  </si>
  <si>
    <t>Mesin Celup</t>
  </si>
  <si>
    <t>Perkakas Bengkel Khusus Lain-lain</t>
  </si>
  <si>
    <t>Peralatan Las Karbit</t>
  </si>
  <si>
    <t>Evaporator</t>
  </si>
  <si>
    <t>Air Blower</t>
  </si>
  <si>
    <t>Brine Tank</t>
  </si>
  <si>
    <t>Filling Divice</t>
  </si>
  <si>
    <t>Pipping Tank Divice</t>
  </si>
  <si>
    <t>Thawing Tank</t>
  </si>
  <si>
    <t>Can Frame</t>
  </si>
  <si>
    <t>Bring Tank Cover</t>
  </si>
  <si>
    <t>Clear Ice Equipment</t>
  </si>
  <si>
    <t>Receiver</t>
  </si>
  <si>
    <t>Elektrik Panel Cintrol</t>
  </si>
  <si>
    <t>Trafo Stater</t>
  </si>
  <si>
    <t>Tabung NH3</t>
  </si>
  <si>
    <t>Pompa Oliiez Compresor</t>
  </si>
  <si>
    <t>Condensor</t>
  </si>
  <si>
    <t>Agitator</t>
  </si>
  <si>
    <t>Bak Air</t>
  </si>
  <si>
    <t>Ice Cam</t>
  </si>
  <si>
    <t>Perkakas Pabrik Es Lain-lain</t>
  </si>
  <si>
    <t>Perkakas Dapur Tempa</t>
  </si>
  <si>
    <t>Perkakas Bangku Kerja</t>
  </si>
  <si>
    <t>Perkakas Pengukur</t>
  </si>
  <si>
    <t>Perkakas Pengecoran Logam</t>
  </si>
  <si>
    <t>Rol</t>
  </si>
  <si>
    <t>Perkakas Pemotong Plat</t>
  </si>
  <si>
    <t>Perkakas Press Hidrolik</t>
  </si>
  <si>
    <t>Perkakas Pemotong Kabel Sling</t>
  </si>
  <si>
    <t>Perkakas Pengecatan Kendaraan</t>
  </si>
  <si>
    <t>Alat Penipis Rotan</t>
  </si>
  <si>
    <t>Pisau Pengerok</t>
  </si>
  <si>
    <t>Pisau Pengerat</t>
  </si>
  <si>
    <t>Pisau Pembelah Rotan</t>
  </si>
  <si>
    <t>Gunting Rotan</t>
  </si>
  <si>
    <t>Pisau Bergigi</t>
  </si>
  <si>
    <t>Besi Penekuk</t>
  </si>
  <si>
    <t>Pisau Peraut</t>
  </si>
  <si>
    <t>Oven Batu Bata</t>
  </si>
  <si>
    <t>Cetakan Batu Bata</t>
  </si>
  <si>
    <t>Pelengki</t>
  </si>
  <si>
    <t>ATBM</t>
  </si>
  <si>
    <t>Perkakas Bengkel Konstruksi Logam Lain-lain</t>
  </si>
  <si>
    <t>Armature Drying Oven</t>
  </si>
  <si>
    <t>Mica Undercutter</t>
  </si>
  <si>
    <t>Comutator Tuming Tool</t>
  </si>
  <si>
    <t>Lubricating Set</t>
  </si>
  <si>
    <t>Jembatan Service</t>
  </si>
  <si>
    <t>Dongkrak Mekanik</t>
  </si>
  <si>
    <t>Takel</t>
  </si>
  <si>
    <t>Gantry</t>
  </si>
  <si>
    <t>Tripot</t>
  </si>
  <si>
    <t>Perkakas Pengangkat Lain-lain</t>
  </si>
  <si>
    <t>Tool Kit Set</t>
  </si>
  <si>
    <t>Tool Cabinet Set</t>
  </si>
  <si>
    <t>Fuller Set</t>
  </si>
  <si>
    <t>Tap Dies</t>
  </si>
  <si>
    <t>Groeper</t>
  </si>
  <si>
    <t>Engine Stand</t>
  </si>
  <si>
    <t>Kunci Momet</t>
  </si>
  <si>
    <t>Perkakas Standar Lain-lain</t>
  </si>
  <si>
    <t>Kunci Khusus Untuk Engine</t>
  </si>
  <si>
    <t>Kunci Khusus Untuk Alat Besar Darat</t>
  </si>
  <si>
    <t>Kunci Khusus Untuk Alat Apung</t>
  </si>
  <si>
    <t>Kunci Khusus Chasis Angkut Darat</t>
  </si>
  <si>
    <t>Kunci Khusus Chasis</t>
  </si>
  <si>
    <t>Kunci Khusus Alat Angkut Apung</t>
  </si>
  <si>
    <t>Kunci Khusus Pembuka Mur/Baud</t>
  </si>
  <si>
    <t>Kunci Khusus Momen</t>
  </si>
  <si>
    <t>Kunci Khusus Alat Besar Udara</t>
  </si>
  <si>
    <t>Kunci Khusus Chasis Alat Besar Udara</t>
  </si>
  <si>
    <t>Perkakas Khusus Lain-lain</t>
  </si>
  <si>
    <t>Gergaji</t>
  </si>
  <si>
    <t>Ketam</t>
  </si>
  <si>
    <t>Bor</t>
  </si>
  <si>
    <t>Pahat</t>
  </si>
  <si>
    <t>Kaka Tua</t>
  </si>
  <si>
    <t>Water Pas</t>
  </si>
  <si>
    <t>Siku</t>
  </si>
  <si>
    <t>Ayakan Pasir</t>
  </si>
  <si>
    <t>Perkakas Bengkel Kerja Lain-lain</t>
  </si>
  <si>
    <t>Tenggem</t>
  </si>
  <si>
    <t>Guting Plat</t>
  </si>
  <si>
    <t>Landasan Kenteng</t>
  </si>
  <si>
    <t>Kunci Kaul</t>
  </si>
  <si>
    <t>Gunting Plat Tangan</t>
  </si>
  <si>
    <t>Knief Tang</t>
  </si>
  <si>
    <t>Betel, Senter,Drip, Drag, Sneper</t>
  </si>
  <si>
    <t>Pukul Konde (2kg, 1,5 kg, 1kg, 0,5 kg)</t>
  </si>
  <si>
    <t>Pukul Lengkung</t>
  </si>
  <si>
    <t>Pukul Sabit</t>
  </si>
  <si>
    <t>Kikir, Segi Empat, Segi Tiga, Setengah Bulat, Bula</t>
  </si>
  <si>
    <t>Satu Set Tang senal &amp; Tap</t>
  </si>
  <si>
    <t>Drel Biasa Satu Set</t>
  </si>
  <si>
    <t>Drel Kembang Satu Set</t>
  </si>
  <si>
    <t>Drel Ketok</t>
  </si>
  <si>
    <t>Seket Mat</t>
  </si>
  <si>
    <t>Jangka Besi</t>
  </si>
  <si>
    <t>Kunci Stang Segi Empat &amp; Segi Enam</t>
  </si>
  <si>
    <t>Peralatan Tukang Besi Lain-lain</t>
  </si>
  <si>
    <t>Tatah Biasa Satu Set</t>
  </si>
  <si>
    <t>Tatah Lengkung Satu Set</t>
  </si>
  <si>
    <t>Kaota</t>
  </si>
  <si>
    <t>Petel</t>
  </si>
  <si>
    <t>Patar</t>
  </si>
  <si>
    <t>Boor Engkol</t>
  </si>
  <si>
    <t>Peralatan Tukang Kayu Lain-lain</t>
  </si>
  <si>
    <t>Pisau Kulit</t>
  </si>
  <si>
    <t>Pandokan Sepatu</t>
  </si>
  <si>
    <t>Lis Sepatu Satu Set</t>
  </si>
  <si>
    <t>Cokro</t>
  </si>
  <si>
    <t>Plong Kulit Satu Set</t>
  </si>
  <si>
    <t>Catut</t>
  </si>
  <si>
    <t>Pukul Sepatu</t>
  </si>
  <si>
    <t>Gunting Kulit</t>
  </si>
  <si>
    <t>Gunting Kain</t>
  </si>
  <si>
    <t>Drek Mata Ayam</t>
  </si>
  <si>
    <t>Jarum Kulit Satu Set</t>
  </si>
  <si>
    <t>Uncek</t>
  </si>
  <si>
    <t>Peralatan Tukang Kulit Lain-lain</t>
  </si>
  <si>
    <t>Dipan Ukur</t>
  </si>
  <si>
    <t>Meteran Kain</t>
  </si>
  <si>
    <t>Jangka Berkala</t>
  </si>
  <si>
    <t>Patar Gip</t>
  </si>
  <si>
    <t>Pisau Gip</t>
  </si>
  <si>
    <t>Paralel Bar</t>
  </si>
  <si>
    <t>Cermin Besar (200 x 75 cn)</t>
  </si>
  <si>
    <t>Tangga Latihan</t>
  </si>
  <si>
    <t>Trap Latihan</t>
  </si>
  <si>
    <t>Peralatan Ukur, Gip &amp; Feting Lain-lain</t>
  </si>
  <si>
    <t>Af Generator Tone Generator</t>
  </si>
  <si>
    <t>Audio signal source</t>
  </si>
  <si>
    <t>Audio Test Set</t>
  </si>
  <si>
    <t>Audio Morse &amp; Distributor Meter</t>
  </si>
  <si>
    <t>Audio Sweep Osillator</t>
  </si>
  <si>
    <t>VTVM Volt</t>
  </si>
  <si>
    <t>Independence Meter</t>
  </si>
  <si>
    <t>Dicible</t>
  </si>
  <si>
    <t>CRT Tester</t>
  </si>
  <si>
    <t>Circuit Tester</t>
  </si>
  <si>
    <t>Electrpnic Capasitor Tester</t>
  </si>
  <si>
    <t>Illumino Meter</t>
  </si>
  <si>
    <t>IC Tester Semi Test IV</t>
  </si>
  <si>
    <t>IC Meter</t>
  </si>
  <si>
    <t>Milvort Meter</t>
  </si>
  <si>
    <t>Multiteter &amp; Accessoire</t>
  </si>
  <si>
    <t>Multiteter Digital</t>
  </si>
  <si>
    <t>Photo Illuminitation Meter</t>
  </si>
  <si>
    <t>Transistor Tester Semitest I</t>
  </si>
  <si>
    <t>Transistor Tester Semitest II</t>
  </si>
  <si>
    <t>Transistor Tester Semitest V</t>
  </si>
  <si>
    <t>Transistor Tester AVO</t>
  </si>
  <si>
    <t>Volt Meter Digitel</t>
  </si>
  <si>
    <t>Volt Meter High Tenson</t>
  </si>
  <si>
    <t>Widw Band Level Meter</t>
  </si>
  <si>
    <t>Automatic Distrotion Meter</t>
  </si>
  <si>
    <t>Power Meter and Accessiries</t>
  </si>
  <si>
    <t>PH Meter</t>
  </si>
  <si>
    <t>Quasi Peak Meter</t>
  </si>
  <si>
    <t>Thruline Watt Meter</t>
  </si>
  <si>
    <t>Digital Multimeter</t>
  </si>
  <si>
    <t>Multi Meter</t>
  </si>
  <si>
    <t>Meter Calibrator</t>
  </si>
  <si>
    <t>Moise Firgure Meter</t>
  </si>
  <si>
    <t>Distortion Analyzer</t>
  </si>
  <si>
    <t>Vektor Volt Meter</t>
  </si>
  <si>
    <t>Pulse Generator</t>
  </si>
  <si>
    <t>DME Graung Station Test Set</t>
  </si>
  <si>
    <t>UHF Signal Generator</t>
  </si>
  <si>
    <t>Sweep Oscilator</t>
  </si>
  <si>
    <t>VHF Signal Generator</t>
  </si>
  <si>
    <t>Spektrup Analyzer</t>
  </si>
  <si>
    <t>Tube Tester</t>
  </si>
  <si>
    <t>Dosimeter &amp; accessories</t>
  </si>
  <si>
    <t>Survy Meter</t>
  </si>
  <si>
    <t>Sound Ditector</t>
  </si>
  <si>
    <t>Vidcon Quick Tester</t>
  </si>
  <si>
    <t>Pattem For TV Adjusment</t>
  </si>
  <si>
    <t>Power Meter Cilibrator</t>
  </si>
  <si>
    <t>Thermistor</t>
  </si>
  <si>
    <t>Signal Generator Audio VHF, UHF</t>
  </si>
  <si>
    <t>X-Tal Detector</t>
  </si>
  <si>
    <t>Co Axdal Slot Line</t>
  </si>
  <si>
    <t>RF Volt Meter</t>
  </si>
  <si>
    <t>Frequency Wave Meter</t>
  </si>
  <si>
    <t>Megger</t>
  </si>
  <si>
    <t>CO Axial Attenuator</t>
  </si>
  <si>
    <t>Variable Co Axial Attenuator</t>
  </si>
  <si>
    <t>Directional Coupier</t>
  </si>
  <si>
    <t>Pin Modulator</t>
  </si>
  <si>
    <t>Loging Trouble Shoting Kit</t>
  </si>
  <si>
    <t>SWR Meter</t>
  </si>
  <si>
    <t>Memori Programmer</t>
  </si>
  <si>
    <t>Ligig Statc Analyzer</t>
  </si>
  <si>
    <t>Frequency Counter</t>
  </si>
  <si>
    <t>Universal Bridge</t>
  </si>
  <si>
    <t>FB Meter</t>
  </si>
  <si>
    <t>Noise</t>
  </si>
  <si>
    <t>Raditation Monitor Isotropic</t>
  </si>
  <si>
    <t>Phase Meter</t>
  </si>
  <si>
    <t>Global Positioning System (GPS)</t>
  </si>
  <si>
    <t>IKS Calibration RX</t>
  </si>
  <si>
    <t>DCP (Alat Control) Sensor</t>
  </si>
  <si>
    <t>Moisteur Meter</t>
  </si>
  <si>
    <t>Rota Meter</t>
  </si>
  <si>
    <t>Mini Phassec View</t>
  </si>
  <si>
    <t>ALat Ukur Universal Lain-lain</t>
  </si>
  <si>
    <t>Test Intelegensia WPPS</t>
  </si>
  <si>
    <t>Test Intelegensia WISC</t>
  </si>
  <si>
    <t>Test Intelegensia WB</t>
  </si>
  <si>
    <t>Test Intelegensia WB Advence</t>
  </si>
  <si>
    <t>Test Intelegensia Progresive Matricaral</t>
  </si>
  <si>
    <t>Test Intelegensia Vineland</t>
  </si>
  <si>
    <t>Test Intelegensia Blac Passalon</t>
  </si>
  <si>
    <t>Alat Ukur/Test Intelegensia Lain-lain</t>
  </si>
  <si>
    <t>Alat Ukur/Test Alat Kepribadian Dotcilta</t>
  </si>
  <si>
    <t>Alat Ukur/Test Alat Kepribadian Zat</t>
  </si>
  <si>
    <t>Alat Ukur/Test Alat Kepribadian Warna</t>
  </si>
  <si>
    <t>Alat Ukur/Test Alat Kepribadian Zondi</t>
  </si>
  <si>
    <t>Alat Ukur/Test Alat Kepribadian Cat</t>
  </si>
  <si>
    <t>Alat Ukur/Test Alat KepribadianWPPZ</t>
  </si>
  <si>
    <t>Alat Ukur/Test Alat Kepribadian Wolna</t>
  </si>
  <si>
    <t>Alat Ukur/Test Alat Kepribadian Kudu</t>
  </si>
  <si>
    <t>Vidio Measurement</t>
  </si>
  <si>
    <t>Alat Ukur Kepribadian Lain-lain</t>
  </si>
  <si>
    <t>Binder Acstalt</t>
  </si>
  <si>
    <t>General Vocationalanpunde Tester</t>
  </si>
  <si>
    <t>Consoroting Tester</t>
  </si>
  <si>
    <t>Meronding Tester</t>
  </si>
  <si>
    <t>Meronding Brinding Tester</t>
  </si>
  <si>
    <t>Cord Briding Tester</t>
  </si>
  <si>
    <t>Grip Diagnanonnuter</t>
  </si>
  <si>
    <t>Blak anollhg Moscle Dinamo Meter Jumping Meter</t>
  </si>
  <si>
    <t>Modulation/Jumping Meter</t>
  </si>
  <si>
    <t>Channel Converter</t>
  </si>
  <si>
    <t>RF Ananylzer</t>
  </si>
  <si>
    <t>Meronding Vacatianal Tester</t>
  </si>
  <si>
    <t>Alat Ukur/Test klinis Lain-lain</t>
  </si>
  <si>
    <t>Calibration Level Generator</t>
  </si>
  <si>
    <t>Color Bar Generator</t>
  </si>
  <si>
    <t>Grid Patthem Generator</t>
  </si>
  <si>
    <t>Grating Generator Unit</t>
  </si>
  <si>
    <t>Insection Signal Generator</t>
  </si>
  <si>
    <t>Insection Test Signal Generator</t>
  </si>
  <si>
    <t>Multburst Generator Unit</t>
  </si>
  <si>
    <t>Pattehem Generator</t>
  </si>
  <si>
    <t>Stair Stop Generator Unit</t>
  </si>
  <si>
    <t>Sign Wave Generator Unit</t>
  </si>
  <si>
    <t>Test Generator</t>
  </si>
  <si>
    <t>Text Generator</t>
  </si>
  <si>
    <t>Test Line Generator</t>
  </si>
  <si>
    <t>TV Test Signal Generator</t>
  </si>
  <si>
    <t>TV IF Signal Generator</t>
  </si>
  <si>
    <t>Pal Test Generator</t>
  </si>
  <si>
    <t>Monochome Test Generator</t>
  </si>
  <si>
    <t>Standar Lewel Generator</t>
  </si>
  <si>
    <t>Interval Test Generator</t>
  </si>
  <si>
    <t>Station Identipication Generator</t>
  </si>
  <si>
    <t>Character Generator</t>
  </si>
  <si>
    <t>Waveform Generator Spesial Efect</t>
  </si>
  <si>
    <t>Test Signal Genartor</t>
  </si>
  <si>
    <t>Alat Calibrasi Lain-lain</t>
  </si>
  <si>
    <t>Oscilloscope Main Frame</t>
  </si>
  <si>
    <t>Oscilloscope Main Frame With Variable Persinsce St</t>
  </si>
  <si>
    <t>Oscilloscope Spesial</t>
  </si>
  <si>
    <t>Oscilloscope Envelope</t>
  </si>
  <si>
    <t>Sycnhronoscope</t>
  </si>
  <si>
    <t>Vectorscope</t>
  </si>
  <si>
    <t>Waveform Monitor Set With Level And Vector Display</t>
  </si>
  <si>
    <t>Analyzer FN side Band</t>
  </si>
  <si>
    <t>Analyzer Spektrum Display</t>
  </si>
  <si>
    <t>Plyscops</t>
  </si>
  <si>
    <t>Videoscope With Side Band Adaptor</t>
  </si>
  <si>
    <t>Oscilloscope Lain-lain</t>
  </si>
  <si>
    <t>Insulation Res Meter MOD</t>
  </si>
  <si>
    <t>Noise &amp; Distortion Meter</t>
  </si>
  <si>
    <t>Oscilator Distortion Meter</t>
  </si>
  <si>
    <t>Oscilator Test Signal</t>
  </si>
  <si>
    <t>Oscilator Widw Band</t>
  </si>
  <si>
    <t>Oscilator Sweep</t>
  </si>
  <si>
    <t>Precission Encoder Monitor</t>
  </si>
  <si>
    <t>Plambicon Tst Unit</t>
  </si>
  <si>
    <t>Scanner</t>
  </si>
  <si>
    <t>Time Interval Unit</t>
  </si>
  <si>
    <t>Universal Counter</t>
  </si>
  <si>
    <t>Vidio Noise Meter</t>
  </si>
  <si>
    <t>Admintance Meter</t>
  </si>
  <si>
    <t>Admintance Bride</t>
  </si>
  <si>
    <t>Fledstrength Meter</t>
  </si>
  <si>
    <t>RF Bridge</t>
  </si>
  <si>
    <t>RF Push Bulton Attenuator</t>
  </si>
  <si>
    <t>Vision And Sound Nyquisi Demodulator AMF</t>
  </si>
  <si>
    <t>V.S.W.R Standing Review</t>
  </si>
  <si>
    <t>Universal Tester Lain-lain</t>
  </si>
  <si>
    <t>Ukuran Johanson (Alat Pembanding Standar Ukur Panj</t>
  </si>
  <si>
    <t>Micro Indicator (Dgn Perlengkapan Suparto Pointes</t>
  </si>
  <si>
    <t>Perlengkapan Micro Indocator</t>
  </si>
  <si>
    <t>Psycometer Vanlambrecht</t>
  </si>
  <si>
    <t>Psycometer</t>
  </si>
  <si>
    <t>Barometer Logam</t>
  </si>
  <si>
    <t>Barometer Mercury</t>
  </si>
  <si>
    <t>Manometer Untuk Mesin</t>
  </si>
  <si>
    <t>Monotor Precisi</t>
  </si>
  <si>
    <t>Alat Pemeriksa Manometer</t>
  </si>
  <si>
    <t>Alat Pemeriksa Zat Cair</t>
  </si>
  <si>
    <t>Termometer Standard</t>
  </si>
  <si>
    <t>Termometer Goverment Tester O Derajat s/d 100 Dera</t>
  </si>
  <si>
    <t>Thermostat (Penguji Pemeriksaan Termometer)</t>
  </si>
  <si>
    <t>Jam Ukur (Meet Lock)</t>
  </si>
  <si>
    <t>Hardnest Tester</t>
  </si>
  <si>
    <t>Microscope</t>
  </si>
  <si>
    <t>Stopwach</t>
  </si>
  <si>
    <t>Loup</t>
  </si>
  <si>
    <t>Micro Meter</t>
  </si>
  <si>
    <t>Pianimeter</t>
  </si>
  <si>
    <t>Metra Blok</t>
  </si>
  <si>
    <t>Lemari Baja Pengering</t>
  </si>
  <si>
    <t>Compresor Unit</t>
  </si>
  <si>
    <t>Sanblas Unit</t>
  </si>
  <si>
    <t>Alat Pemeriksaan Timbangan Tekanan Beroda</t>
  </si>
  <si>
    <t>Stelan Instrumen Bourje</t>
  </si>
  <si>
    <t>Lampu Untuk Menerangi Skala Neraca Pakai Standar</t>
  </si>
  <si>
    <t>Avometer SU 20-20 K</t>
  </si>
  <si>
    <t>Trappo 1.000 watt</t>
  </si>
  <si>
    <t>Landasan Cap Lengkap</t>
  </si>
  <si>
    <t>Kald Tiga Gantungan Dacin</t>
  </si>
  <si>
    <t>Alat Pendatar Takaran Bensin</t>
  </si>
  <si>
    <t>Tang Plombir/Segel</t>
  </si>
  <si>
    <t>Exicator Besar</t>
  </si>
  <si>
    <t>Exxicator Kecil</t>
  </si>
  <si>
    <t>Desicator (Size) 3</t>
  </si>
  <si>
    <t>Desicator (Size) 4</t>
  </si>
  <si>
    <t>Botol Air Saling dari 25 liter</t>
  </si>
  <si>
    <t>Picnometer</t>
  </si>
  <si>
    <t>Desimeter (Hidrometer)</t>
  </si>
  <si>
    <t>Telescope Tile Variable</t>
  </si>
  <si>
    <t>Opitical Stran (Untuk Pemeriksaan Kaca)</t>
  </si>
  <si>
    <t>Opitical Teknis Gange (Pengukur tebal dinding)</t>
  </si>
  <si>
    <t>Lifter Capasitas 500 Kg</t>
  </si>
  <si>
    <t>Taximeter Tester</t>
  </si>
  <si>
    <t>Spedometer Tester</t>
  </si>
  <si>
    <t>Standard Guage Blooks</t>
  </si>
  <si>
    <t>Finest Direct Reading Insterm Mocrometer of Varion</t>
  </si>
  <si>
    <t>Constant Temperature Combined Bridge Thermostat</t>
  </si>
  <si>
    <t>Transparan Plastic Rack Insert For 20 Test Tubes 7</t>
  </si>
  <si>
    <t>Water Bath Plexglass Capasity 71</t>
  </si>
  <si>
    <t>Test Tube Rack Stainiesstel With 10 Holes 18 mm Di</t>
  </si>
  <si>
    <t>Colorimeter Thermometer Aceto</t>
  </si>
  <si>
    <t>Sit Of Geoge Pretition Lands Berger Thermometer</t>
  </si>
  <si>
    <t>Set Of 14 Hight Precision Ameral Thermometer</t>
  </si>
  <si>
    <t>Addition Tunner Stop Watch</t>
  </si>
  <si>
    <t>Universal Clamp Clampinh Range 6 To 12 mm</t>
  </si>
  <si>
    <t>Unmiversal Clamp Clampinh Range 6 To 75 mm</t>
  </si>
  <si>
    <t>Venier Caliver</t>
  </si>
  <si>
    <t>Prople Proyektor Toyo Serie</t>
  </si>
  <si>
    <t>Tool Maker Mocroscope Magnification 30 x</t>
  </si>
  <si>
    <t>Alat Ukur/Pembanding Lain-lain</t>
  </si>
  <si>
    <t>Meter x-27 Dari Platina Tridium</t>
  </si>
  <si>
    <t>H. Meter Dari Baja Nikel</t>
  </si>
  <si>
    <t>Komparator</t>
  </si>
  <si>
    <t>Alat Pengukur Garis Tengah</t>
  </si>
  <si>
    <t>Ban Ukur</t>
  </si>
  <si>
    <t>Diameter Tape</t>
  </si>
  <si>
    <t>Ukuran Tinggi Orang</t>
  </si>
  <si>
    <t>Schulfimaat (Ukuran Ingsuf)</t>
  </si>
  <si>
    <t>Liffer Standard (1 Liter)</t>
  </si>
  <si>
    <t>Bejana Ukur</t>
  </si>
  <si>
    <t>Alat Ukur Kadar Air</t>
  </si>
  <si>
    <t>Alat Ukur Pemecah Kulit Gabag</t>
  </si>
  <si>
    <t>ALat Ukur Lainnya (Lain-lain)</t>
  </si>
  <si>
    <t>Timbangan Jembatan Capasitas 10 Ton</t>
  </si>
  <si>
    <t>Timbangan</t>
  </si>
  <si>
    <t>Timbangan Meja Kapasitas 5 kg</t>
  </si>
  <si>
    <t>Timbangan BBI Kapasitas 100 Kg</t>
  </si>
  <si>
    <t>Timbangan BBI Kapasitas 25 Kg</t>
  </si>
  <si>
    <t>Timbangan BBI Kapasitas 15 Kg (Timbangan Bayi)</t>
  </si>
  <si>
    <t>Timbangan BBI Kapasitas 10 Kg</t>
  </si>
  <si>
    <t>Timbangan Cepat Kapasitas 10 Kg</t>
  </si>
  <si>
    <t>Timbangan Cepat Kapasitas 25 Kg</t>
  </si>
  <si>
    <t>Timbangan Cepat Kapasitas 200 Kg</t>
  </si>
  <si>
    <t>Timbangan Cepat Kapasotas 100 Kg</t>
  </si>
  <si>
    <t>Timbangan Pegas Kapasitas 25 Kg</t>
  </si>
  <si>
    <t>Timbangan Pegas Kapasitas 50 Kg</t>
  </si>
  <si>
    <t>Timbangan Pegas Kapasitas 100 Kg</t>
  </si>
  <si>
    <t>Timbangan Surat Kapasitas 100 Kg</t>
  </si>
  <si>
    <t>Timbangan Sentisimal</t>
  </si>
  <si>
    <t>Dacin Kuningan</t>
  </si>
  <si>
    <t>Timbangan Gula Gaveka</t>
  </si>
  <si>
    <t>Timbangan Gantung Kapasitas 50 Gr</t>
  </si>
  <si>
    <t>Neraca</t>
  </si>
  <si>
    <t>Neraca Parama E</t>
  </si>
  <si>
    <t>Neraca Parama  D Kapasitas 5 Gr</t>
  </si>
  <si>
    <t>Neraca Percisi Electronic Kapasitas 1 Kg</t>
  </si>
  <si>
    <t>Neraca Percisi (Single Plan) Kapasitas 20 Kg</t>
  </si>
  <si>
    <t>Neraca Percisi (Electronic Vacum ME)</t>
  </si>
  <si>
    <t>Neraca Percisi 30 Kg (Micro Balance)</t>
  </si>
  <si>
    <t>Neraca Percisi Kapasitas 50 Gr</t>
  </si>
  <si>
    <t>Neraca Percisi Kapasitas 1 Kg</t>
  </si>
  <si>
    <t>Neraca Tera E</t>
  </si>
  <si>
    <t>Neraca Tera A Kapasitas 75 Kg</t>
  </si>
  <si>
    <t>Neraca Tera B Kapasitas 10 Kg</t>
  </si>
  <si>
    <t>Neraca Torsion Balance Kapasitas 500 Gr</t>
  </si>
  <si>
    <t>Neraca Analisa Kapasitas 1000 Gr</t>
  </si>
  <si>
    <t>Neraca Analisa Kapasitas 20 Kg</t>
  </si>
  <si>
    <t>Neraca Kapasitas 1 Kg</t>
  </si>
  <si>
    <t>Neraca Kapasitas 20 Kg</t>
  </si>
  <si>
    <t>Moister Meter</t>
  </si>
  <si>
    <t>Neraca Dengan Digital Display</t>
  </si>
  <si>
    <t>Alat Timbangan Lain-lain</t>
  </si>
  <si>
    <t>Kilogram Tembaga Nasional Platina</t>
  </si>
  <si>
    <t>Kilogram Tembaga Bentuk Tong</t>
  </si>
  <si>
    <t>Kilogram Sepuh Mas 1 Kg Pakai Tombol</t>
  </si>
  <si>
    <t>Kilogram Baja Tong Bersandur Croom</t>
  </si>
  <si>
    <t>Kilogram dari Baja Berbentuk Silinder</t>
  </si>
  <si>
    <t>Kilogram Kerja Standar Tingkat II</t>
  </si>
  <si>
    <t>Kilogram Standar</t>
  </si>
  <si>
    <t>Anak Timbangan Tembaga Kantor Tingkat III</t>
  </si>
  <si>
    <t>Anak Timbangan Miligram</t>
  </si>
  <si>
    <t>Anak Timbangan Miligram Platina</t>
  </si>
  <si>
    <t>Anak Timbangan Miligram Alumunium</t>
  </si>
  <si>
    <t>Anak Timbangan Gram Standar 1 Gram</t>
  </si>
  <si>
    <t>Anak Timbangan Halus daro 1.000 - 1 Gr</t>
  </si>
  <si>
    <t>Anak Timbangan Biasa dari 1000 - 1 Gr</t>
  </si>
  <si>
    <t>Anak Timbangan Bidur</t>
  </si>
  <si>
    <t>Anak Timbangan dari Besi</t>
  </si>
  <si>
    <t>Anak Timbangan Keping (Mulut Kecil)</t>
  </si>
  <si>
    <t>Anak Timbangan Keping (Mulut Besar)</t>
  </si>
  <si>
    <t>Alat Timbangan Biasa Lain-lain</t>
  </si>
  <si>
    <t>Dari 100-50-20 liter</t>
  </si>
  <si>
    <t>Dari 10 s/d 0,5 Liter</t>
  </si>
  <si>
    <t>Takaran Kering Lain-lain</t>
  </si>
  <si>
    <t>Takaran Bahan Bangunan 2 HL Berbentuk Tong</t>
  </si>
  <si>
    <t>Takaran Bahan Bangunan 2 HL Lain-lain</t>
  </si>
  <si>
    <t>Takaran Buah Kopi dari 0,5 HI</t>
  </si>
  <si>
    <t>Takaran Kapuk dari Kayu 2 dan 1 HI</t>
  </si>
  <si>
    <t>Takaran Minyak dari Besi 0,5 HI</t>
  </si>
  <si>
    <t>Takaran Gandum 0,5 HI</t>
  </si>
  <si>
    <t>Takaran Latex Lain-lain</t>
  </si>
  <si>
    <t>Labu Takar (Volumetrik) berbagai Kapasitas</t>
  </si>
  <si>
    <t>Botol Uji Berbagai Ukuran</t>
  </si>
  <si>
    <t>Gelas Takar Berbagai Kapasitas Lain-lain</t>
  </si>
  <si>
    <t>Bajak Kayu</t>
  </si>
  <si>
    <t>Bajak Muara</t>
  </si>
  <si>
    <t>Pacul</t>
  </si>
  <si>
    <t>Linggis</t>
  </si>
  <si>
    <t>Garpu Pacul</t>
  </si>
  <si>
    <t>Garpu Kayu</t>
  </si>
  <si>
    <t>Garpu Besi</t>
  </si>
  <si>
    <t>Traktor Four Whell (Lengkap Peralatannya)</t>
  </si>
  <si>
    <t>Traktor Tangan dengn peralatannya</t>
  </si>
  <si>
    <t>Hewan Kerbau</t>
  </si>
  <si>
    <t>Hewan Sapi</t>
  </si>
  <si>
    <t>Chain Saw</t>
  </si>
  <si>
    <t>Madula</t>
  </si>
  <si>
    <t>Skap</t>
  </si>
  <si>
    <t>Garu</t>
  </si>
  <si>
    <t>Alat Pengolahan Tanah dan Tanaman Lain-lain</t>
  </si>
  <si>
    <t>Mesin Tanam Jagung</t>
  </si>
  <si>
    <t>Tugal Kayu</t>
  </si>
  <si>
    <t>Tugal Besi</t>
  </si>
  <si>
    <t>Ember Plastik</t>
  </si>
  <si>
    <t>Gayung Plastik</t>
  </si>
  <si>
    <t>Alat Panen/Pengolahan Lain-lain</t>
  </si>
  <si>
    <t>Tang Pemasang/Kar Tang</t>
  </si>
  <si>
    <t>Stick Pengukur Sapi</t>
  </si>
  <si>
    <t>Waigh Band</t>
  </si>
  <si>
    <t>Borduzzo Tang</t>
  </si>
  <si>
    <t>Cap Bakar</t>
  </si>
  <si>
    <t>Kar Punch (Pelobang Telinga)</t>
  </si>
  <si>
    <t>Container</t>
  </si>
  <si>
    <t>Conister</t>
  </si>
  <si>
    <t>Qoblet</t>
  </si>
  <si>
    <t>Insemination Gun</t>
  </si>
  <si>
    <t>Termos A.I</t>
  </si>
  <si>
    <t>Vagina Buatan</t>
  </si>
  <si>
    <t>Debeaker (Alat Pemotong Paruh)</t>
  </si>
  <si>
    <t>Alat Pemotong Kuku</t>
  </si>
  <si>
    <t>Milik Gam</t>
  </si>
  <si>
    <t>Tabung Tempat Susu</t>
  </si>
  <si>
    <t>Dehamer (Pemotong Tanduk)</t>
  </si>
  <si>
    <t>Pemotong Bulu</t>
  </si>
  <si>
    <t>Eastrator (Pemotong Ekor)</t>
  </si>
  <si>
    <t>Milcooling Tang</t>
  </si>
  <si>
    <t>Mesin Penetas Telur</t>
  </si>
  <si>
    <t>Alat-alat Peternakan Lain-lain</t>
  </si>
  <si>
    <t>Oven</t>
  </si>
  <si>
    <t>Cold Storage (Kamar Pendingin)</t>
  </si>
  <si>
    <t>Selo (Kotak Penyimpan) dengan mengatur temperatur</t>
  </si>
  <si>
    <t>Rak-rak penyimpangan</t>
  </si>
  <si>
    <t>Lemari Penyimpanan</t>
  </si>
  <si>
    <t>Alat Penyimpanan hasil Percobaan Lain-lain</t>
  </si>
  <si>
    <t>Alat Pengukur Curah Hujan</t>
  </si>
  <si>
    <t>Alat Pengukur Cahaya</t>
  </si>
  <si>
    <t>Alat Pengukur Intensitas Cahaya</t>
  </si>
  <si>
    <t>Alat Pengukur Temperatur</t>
  </si>
  <si>
    <t>Alat Pengukur PH Tanah (Soil Tester)</t>
  </si>
  <si>
    <t>Alat Pengambil Sample Tanah</t>
  </si>
  <si>
    <t>Alat Laboratorium Pertanian Lain-lain</t>
  </si>
  <si>
    <t>Unit Pengaduk</t>
  </si>
  <si>
    <t>Alat Pencabut Bulu Ayam</t>
  </si>
  <si>
    <t>Alat Pencacah Hujan</t>
  </si>
  <si>
    <t>Alat Processing Lain-lain</t>
  </si>
  <si>
    <t>Alat Press Packing</t>
  </si>
  <si>
    <t>Vacuum Sealer</t>
  </si>
  <si>
    <t>Alat Pengemas Beras</t>
  </si>
  <si>
    <t>Alat Pengasapan</t>
  </si>
  <si>
    <t>Alat Pembekuan</t>
  </si>
  <si>
    <t>Alat Penggilingan Padi</t>
  </si>
  <si>
    <t>Alat Pencacah Hijauan</t>
  </si>
  <si>
    <t>Alat Pasca Panen Lain-lain</t>
  </si>
  <si>
    <t>Alat Pengering</t>
  </si>
  <si>
    <t>Alat Pengupas</t>
  </si>
  <si>
    <t>Pukat</t>
  </si>
  <si>
    <t>Double Ring Shrimp Trawi/Pukat Udang Ganda</t>
  </si>
  <si>
    <t>Otter Trawi</t>
  </si>
  <si>
    <t>Other Trawi</t>
  </si>
  <si>
    <t>Payang (Termasuk Lampara)</t>
  </si>
  <si>
    <t>Danish Seine (Dogol)</t>
  </si>
  <si>
    <t>Beach Seine (Pukat Pantai)</t>
  </si>
  <si>
    <t>Driff Gill Net (Jaring Insang Hanyut)</t>
  </si>
  <si>
    <t>Encliring Gill Net (Jaring Insang Lingkar)</t>
  </si>
  <si>
    <t>Shrimp Gill Net (Jaring Klitik)</t>
  </si>
  <si>
    <t>Set Gill Net (Jaring Insang Tetap)</t>
  </si>
  <si>
    <t>Boat Raft Lift Net (Bagian Perahu/Rakit)</t>
  </si>
  <si>
    <t>Bagan Tancap Berikut Kelong</t>
  </si>
  <si>
    <t>Scoop Net (Serok)</t>
  </si>
  <si>
    <t>Jaring Angkat Lainnya</t>
  </si>
  <si>
    <t>Guiding Barrier (Serok)</t>
  </si>
  <si>
    <t>Stop Net (Jermal Termasuk Togo)</t>
  </si>
  <si>
    <t>Portable Traps (Bubu)</t>
  </si>
  <si>
    <t>Perangkap Lainnya</t>
  </si>
  <si>
    <t>Tuna Long Line (Rawal Tuna)</t>
  </si>
  <si>
    <t>Set Long Line (Rawal Tetap)</t>
  </si>
  <si>
    <t>Skipjak Pole And Lines (Huhate)</t>
  </si>
  <si>
    <t>Trool Line (Pancing Tonda)</t>
  </si>
  <si>
    <t>Pancing Lainnya</t>
  </si>
  <si>
    <t>Muroami Inc. Mallalugis</t>
  </si>
  <si>
    <t>Jala</t>
  </si>
  <si>
    <t>Garpu</t>
  </si>
  <si>
    <t>Tombak</t>
  </si>
  <si>
    <t>Sea Water Reservoir</t>
  </si>
  <si>
    <t>Bak Pemeliharaan Sementara</t>
  </si>
  <si>
    <t>Bak Pengendapan</t>
  </si>
  <si>
    <t>Keramba (Jaring Apung)</t>
  </si>
  <si>
    <t>Alat Produksi Perikanan Lain-lain</t>
  </si>
  <si>
    <t>Kored</t>
  </si>
  <si>
    <t>Arit</t>
  </si>
  <si>
    <t>Babadan</t>
  </si>
  <si>
    <t>Pacul Dangir</t>
  </si>
  <si>
    <t>Penyemprot Otomatis (Automatis Spayer)</t>
  </si>
  <si>
    <t>Penyemprot Mesin (Power Spayer)</t>
  </si>
  <si>
    <t>Penyemprot Tangan (Hand Sprayer)</t>
  </si>
  <si>
    <t>Alat Pemeliharaan Tanaman Lain-lain</t>
  </si>
  <si>
    <t>Penyemprot Mesin (Mis Blower)</t>
  </si>
  <si>
    <t>Ani-ani</t>
  </si>
  <si>
    <t>Alat Perontok (Theresar Pedal)</t>
  </si>
  <si>
    <t>Alat Perontok Mesin (Power Theresar)</t>
  </si>
  <si>
    <t>Alat Pemipit Jagung</t>
  </si>
  <si>
    <t>Karung</t>
  </si>
  <si>
    <t>Blek</t>
  </si>
  <si>
    <t>Alat Pengering (Dreyer)</t>
  </si>
  <si>
    <t>Alat Pengering Mesin (Powe Dreyer)</t>
  </si>
  <si>
    <t>Alat Pengukur Kadar Air (Meisture Terter)</t>
  </si>
  <si>
    <t>Honey (Penggulung Beras)</t>
  </si>
  <si>
    <t>Alat Panen Lain-lain</t>
  </si>
  <si>
    <t>Selo (Kodak Penyimpanan) bisa diatur temperaturnya</t>
  </si>
  <si>
    <t>Rak-rak Penyimpanan</t>
  </si>
  <si>
    <t>Gudang</t>
  </si>
  <si>
    <t>Alat Penyimpanan Lain-lain</t>
  </si>
  <si>
    <t>Alat Pengukur Arah Angin</t>
  </si>
  <si>
    <t>Alat Pengambil Sampel Tanah</t>
  </si>
  <si>
    <t>Alat Laboratorium Lain-lain</t>
  </si>
  <si>
    <t>Jaring</t>
  </si>
  <si>
    <t>Ancol/Tangkul</t>
  </si>
  <si>
    <t>Keramba Apung</t>
  </si>
  <si>
    <t>Rawai/Longline, Tombak</t>
  </si>
  <si>
    <t>Alat Penangkap Ikan Lain-lain</t>
  </si>
  <si>
    <t>Mesin Ketik Manual Standar (14-16)</t>
  </si>
  <si>
    <t>Mesin Ketik Manual Longewagen (18)</t>
  </si>
  <si>
    <t>Mesin Listrik Standar</t>
  </si>
  <si>
    <t>Mesin Ketik Listrik Longewagon</t>
  </si>
  <si>
    <t>Mesin Ketik Elektronik</t>
  </si>
  <si>
    <t>Mesin Ketik Elektronik/Selektrik</t>
  </si>
  <si>
    <t>Mesin Ketik Braile</t>
  </si>
  <si>
    <t>Mesin Ketik Phromosons</t>
  </si>
  <si>
    <t>Mesin Cetak stereo Pioner (Braile)</t>
  </si>
  <si>
    <t>Mesin Ketik Lain-lain</t>
  </si>
  <si>
    <t>Mesin Hitung Manual</t>
  </si>
  <si>
    <t>Mesin Hitung Listrik</t>
  </si>
  <si>
    <t>Mesin Hitung Elektronik</t>
  </si>
  <si>
    <t>Mesin Jumlah Manual</t>
  </si>
  <si>
    <t>Mesin Jumlah Listrik</t>
  </si>
  <si>
    <t>Mesin Jumlah Elektronik</t>
  </si>
  <si>
    <t>Mesin Kas Register</t>
  </si>
  <si>
    <t>Mesin Pembukuan</t>
  </si>
  <si>
    <t>Mesin Kontrol/jaga</t>
  </si>
  <si>
    <t>Mesin Calculator</t>
  </si>
  <si>
    <t>Mesin Penghitung Uang</t>
  </si>
  <si>
    <t>Mesin Hitung/Jumlah Lain-lain</t>
  </si>
  <si>
    <t>Mesin Stensil Manual Folio</t>
  </si>
  <si>
    <t>Mesin Stensil Manual Doble Folio</t>
  </si>
  <si>
    <t>Mesin Stensil Listrik Folio</t>
  </si>
  <si>
    <t>Mesin Stensil Listrik Doble Folio</t>
  </si>
  <si>
    <t>Mesin Stensil Spirtus Manual</t>
  </si>
  <si>
    <t>Mesin Stensil Spirtus Listrik</t>
  </si>
  <si>
    <t>Mesin Foto Copy dengan Kertas Folio</t>
  </si>
  <si>
    <t>Mesin Foto Copy dengan Kertas doble Folio</t>
  </si>
  <si>
    <t>Mesin Foto Copy dengan kertas biasa folio</t>
  </si>
  <si>
    <t>Mesin Foto Copy dengan kertas biasa doble folio</t>
  </si>
  <si>
    <t>Mesin Perekam Stensil Folio</t>
  </si>
  <si>
    <t>Mesin Perekam Stensil Doble Folio</t>
  </si>
  <si>
    <t>Mesin Plate Folio</t>
  </si>
  <si>
    <t>Mesin Plate Doble Folio</t>
  </si>
  <si>
    <t>Alat Penggandaan Lain-lain</t>
  </si>
  <si>
    <t>Mesin Porporasi</t>
  </si>
  <si>
    <t>Rak Besi/Metal</t>
  </si>
  <si>
    <t>Rak Kayu</t>
  </si>
  <si>
    <t>Filling Kayu</t>
  </si>
  <si>
    <t>Brand Kas</t>
  </si>
  <si>
    <t>Kardek Kayu</t>
  </si>
  <si>
    <t>Rotary Filling</t>
  </si>
  <si>
    <t>Peti Uang</t>
  </si>
  <si>
    <t>Lemari Makan</t>
  </si>
  <si>
    <t>Lemari kayu</t>
  </si>
  <si>
    <t>Kotak Penyimpanan Bendera</t>
  </si>
  <si>
    <t>Papan Visuil</t>
  </si>
  <si>
    <t>Alat Pengamatan/Sinyal</t>
  </si>
  <si>
    <t>Alat Detektor Uang Palsu</t>
  </si>
  <si>
    <t>Alat Penghancur Kertas</t>
  </si>
  <si>
    <t>Papan Nama Instansi</t>
  </si>
  <si>
    <t>Papan Pengumunan</t>
  </si>
  <si>
    <t>Papan Absen</t>
  </si>
  <si>
    <t>Alat Detektor Barang Terlarang/X Ray</t>
  </si>
  <si>
    <t>Copy Board/Elektrik White Board</t>
  </si>
  <si>
    <t>Peta</t>
  </si>
  <si>
    <t>Alat Penghancur Kertas Globe</t>
  </si>
  <si>
    <t>Globe</t>
  </si>
  <si>
    <t>Dry Seal</t>
  </si>
  <si>
    <t>Fergulator</t>
  </si>
  <si>
    <t>Crelm Folisher</t>
  </si>
  <si>
    <t>Mesin Perangko</t>
  </si>
  <si>
    <t>Check Writer</t>
  </si>
  <si>
    <t>Numirator</t>
  </si>
  <si>
    <t>Alat Pemotong Kertas</t>
  </si>
  <si>
    <t>Hecmaching Besar</t>
  </si>
  <si>
    <t>Perforator Besar</t>
  </si>
  <si>
    <t>Alat Pencetak Label</t>
  </si>
  <si>
    <t>Overhead Projektor</t>
  </si>
  <si>
    <t>Hand Metal Detector</t>
  </si>
  <si>
    <t>Walkman Detector</t>
  </si>
  <si>
    <t>Panel Pameran</t>
  </si>
  <si>
    <t>Alat Pengaman (Sinyal)</t>
  </si>
  <si>
    <t>Board Modulux</t>
  </si>
  <si>
    <t>Porto Safe Travel Cose</t>
  </si>
  <si>
    <t>Disk Prime</t>
  </si>
  <si>
    <t>Megashow</t>
  </si>
  <si>
    <t>White Board Elektronic</t>
  </si>
  <si>
    <t>Display</t>
  </si>
  <si>
    <t>Mesin Laminating</t>
  </si>
  <si>
    <t>Mesin Pompa Air</t>
  </si>
  <si>
    <t>Papan Nama Ruangan/Jabatan</t>
  </si>
  <si>
    <t>Meja Besi/Metal</t>
  </si>
  <si>
    <t>Zice</t>
  </si>
  <si>
    <t>Tempat Tidur Besi/Metal (Lengkap)</t>
  </si>
  <si>
    <t>Tempat Tidur Kayu (lengkap)</t>
  </si>
  <si>
    <t>Meja Tulis</t>
  </si>
  <si>
    <t>Meja Makan</t>
  </si>
  <si>
    <t>Meja Lelang</t>
  </si>
  <si>
    <t>Meja Podium</t>
  </si>
  <si>
    <t>Meja Tik</t>
  </si>
  <si>
    <t>Meja Reseption</t>
  </si>
  <si>
    <t>Meja Tambahan</t>
  </si>
  <si>
    <t>Meja Bundar</t>
  </si>
  <si>
    <t>Meja Periksa Pasien</t>
  </si>
  <si>
    <t>Meja Obat</t>
  </si>
  <si>
    <t>Meja Kartu</t>
  </si>
  <si>
    <t>Meja Suntik</t>
  </si>
  <si>
    <t>Meja Bayi</t>
  </si>
  <si>
    <t>Meja Sekolah</t>
  </si>
  <si>
    <t>Kursi Tangan</t>
  </si>
  <si>
    <t>Kursi Biasa</t>
  </si>
  <si>
    <t>Bangku Sekolah</t>
  </si>
  <si>
    <t>Bangku Tunggu</t>
  </si>
  <si>
    <t>Bangku Injak</t>
  </si>
  <si>
    <t>Meja Cetakan</t>
  </si>
  <si>
    <t>Kasur</t>
  </si>
  <si>
    <t>Bantal</t>
  </si>
  <si>
    <t>Guling</t>
  </si>
  <si>
    <t>Locker Katun</t>
  </si>
  <si>
    <t>Selimut Wol</t>
  </si>
  <si>
    <t>Waslap</t>
  </si>
  <si>
    <t>Meja Piket</t>
  </si>
  <si>
    <t>Seprei</t>
  </si>
  <si>
    <t>Tikar</t>
  </si>
  <si>
    <t>Tenda</t>
  </si>
  <si>
    <t>Meja Biro</t>
  </si>
  <si>
    <t>Sofa</t>
  </si>
  <si>
    <t>Kaca Bening</t>
  </si>
  <si>
    <t>Kaca Riben</t>
  </si>
  <si>
    <t>Kasur Alumunium</t>
  </si>
  <si>
    <t>Lemari Pakaian</t>
  </si>
  <si>
    <t>Lemari Rias</t>
  </si>
  <si>
    <t>Ratto</t>
  </si>
  <si>
    <t>Jepano</t>
  </si>
  <si>
    <t>Pusiban</t>
  </si>
  <si>
    <t>Panggo</t>
  </si>
  <si>
    <t>Tudung Saji</t>
  </si>
  <si>
    <t>Kursi Plastik</t>
  </si>
  <si>
    <t>HECTER</t>
  </si>
  <si>
    <t>Tempat Tidur Busa (Springbad)</t>
  </si>
  <si>
    <t>Kursi Tulis</t>
  </si>
  <si>
    <t>Gordyn</t>
  </si>
  <si>
    <t>Meja Baca</t>
  </si>
  <si>
    <t>Rak TV</t>
  </si>
  <si>
    <t>Dinding/Sekat Kayu</t>
  </si>
  <si>
    <t>Dinding/Sekat Plastik</t>
  </si>
  <si>
    <t>Dinding/Sekat Besi</t>
  </si>
  <si>
    <t>Karpet</t>
  </si>
  <si>
    <t>Kursi Pijat Elektrik</t>
  </si>
  <si>
    <t>Kursi Teras</t>
  </si>
  <si>
    <t>Taplak Meja</t>
  </si>
  <si>
    <t>Jam Mekanis</t>
  </si>
  <si>
    <t>Jam Listrik</t>
  </si>
  <si>
    <t>Jam Elektronik</t>
  </si>
  <si>
    <t>Lampu Lalulintas (Trafic Light)</t>
  </si>
  <si>
    <t>Mesin Pel</t>
  </si>
  <si>
    <t>Mesin Cuci</t>
  </si>
  <si>
    <t>Alat Pembersih Lain-lain</t>
  </si>
  <si>
    <t>AC Sentral</t>
  </si>
  <si>
    <t>AC Split</t>
  </si>
  <si>
    <t>Power Conditioner</t>
  </si>
  <si>
    <t>Exhause Fan</t>
  </si>
  <si>
    <t>Cold Storage</t>
  </si>
  <si>
    <t>Reach in Frezzer</t>
  </si>
  <si>
    <t>Reach in Chiller</t>
  </si>
  <si>
    <t>Up Right Chiller/frezzer</t>
  </si>
  <si>
    <t>Cold Room Storage</t>
  </si>
  <si>
    <t>Alat Pendingin Lain-lain</t>
  </si>
  <si>
    <t>AC Mobil</t>
  </si>
  <si>
    <t>Kompor Listrik</t>
  </si>
  <si>
    <t>Kompor Gas</t>
  </si>
  <si>
    <t>Kompor Minyak</t>
  </si>
  <si>
    <t>Teko Listrik</t>
  </si>
  <si>
    <t>Alat Dapur Lainnya</t>
  </si>
  <si>
    <t>Oven Listrik</t>
  </si>
  <si>
    <t>Kitchen Set</t>
  </si>
  <si>
    <t>Tabung Gas</t>
  </si>
  <si>
    <t>Mesin Giling Bambu</t>
  </si>
  <si>
    <t>Treng Air</t>
  </si>
  <si>
    <t>Mesin Parutan Kelapa</t>
  </si>
  <si>
    <t>Kompor Kompresor</t>
  </si>
  <si>
    <t>Alat Dapur Lain-lain</t>
  </si>
  <si>
    <t>Dispenser</t>
  </si>
  <si>
    <t>Rice Cooker</t>
  </si>
  <si>
    <t>Termos Nasi</t>
  </si>
  <si>
    <t>Alat Prasmanan</t>
  </si>
  <si>
    <t>Rak Piring</t>
  </si>
  <si>
    <t>Alat Pemanas</t>
  </si>
  <si>
    <t>Radio</t>
  </si>
  <si>
    <t>Cassette Recorder</t>
  </si>
  <si>
    <t>Amplifier</t>
  </si>
  <si>
    <t>Equalizer</t>
  </si>
  <si>
    <t>Loudspeaker</t>
  </si>
  <si>
    <t>Sound System</t>
  </si>
  <si>
    <t>Compact Disc</t>
  </si>
  <si>
    <t>Laser Disc</t>
  </si>
  <si>
    <t>Karaoke</t>
  </si>
  <si>
    <t>Wireless</t>
  </si>
  <si>
    <t>Megaphone</t>
  </si>
  <si>
    <t>Microphone Floor Stand</t>
  </si>
  <si>
    <t>Microphone Table Stand</t>
  </si>
  <si>
    <t>Mic Conference</t>
  </si>
  <si>
    <t>Unit Power Supply</t>
  </si>
  <si>
    <t>Step Up/Down</t>
  </si>
  <si>
    <t>Stabilisator</t>
  </si>
  <si>
    <t>Camera Video</t>
  </si>
  <si>
    <t>Camera Film</t>
  </si>
  <si>
    <t>Tustel</t>
  </si>
  <si>
    <t>Mesin Jahit</t>
  </si>
  <si>
    <t>Timbangan Orang</t>
  </si>
  <si>
    <t>Timbangan Badan</t>
  </si>
  <si>
    <t>Alat Hiasan</t>
  </si>
  <si>
    <t>Lambang Garuda Pancasila</t>
  </si>
  <si>
    <t>Gambar Presiden/Wakil Presiden</t>
  </si>
  <si>
    <t>Lambang Korpri/Dharma Wanita</t>
  </si>
  <si>
    <t>Aquarium</t>
  </si>
  <si>
    <t>Tiang Bendera</t>
  </si>
  <si>
    <t>Petaka</t>
  </si>
  <si>
    <t>Lift</t>
  </si>
  <si>
    <t>Seterika</t>
  </si>
  <si>
    <t>Water Filter</t>
  </si>
  <si>
    <t>Kaca Hias</t>
  </si>
  <si>
    <t>Mimbar/Podium</t>
  </si>
  <si>
    <t>Gucci</t>
  </si>
  <si>
    <t>Tangga Hidrolik</t>
  </si>
  <si>
    <t>Palu Sidang</t>
  </si>
  <si>
    <t>Lambang Instansi</t>
  </si>
  <si>
    <t>Lonceng/Genta</t>
  </si>
  <si>
    <t>Mesin Pemotong Keramik</t>
  </si>
  <si>
    <t>Coofie Maker</t>
  </si>
  <si>
    <t>Handy Cam</t>
  </si>
  <si>
    <t>Tandon Air</t>
  </si>
  <si>
    <t>Tripot Speaker</t>
  </si>
  <si>
    <t>Reciever + Attachment</t>
  </si>
  <si>
    <t>Lampu Hias</t>
  </si>
  <si>
    <t>Rak Jemuran</t>
  </si>
  <si>
    <t>Rak Sepatu</t>
  </si>
  <si>
    <t>Alat Pemadam Portable</t>
  </si>
  <si>
    <t>Pompa Kebakaran</t>
  </si>
  <si>
    <t>Generator Busa</t>
  </si>
  <si>
    <t>Detektor Kebakaran</t>
  </si>
  <si>
    <t>Alat Splinker Otomatis</t>
  </si>
  <si>
    <t>Panel Pengontrol Kebakaran</t>
  </si>
  <si>
    <t>Tombol Kebakaran/Alarm</t>
  </si>
  <si>
    <t>Hidran Kebakaran</t>
  </si>
  <si>
    <t>Pipa Pemancar</t>
  </si>
  <si>
    <t>Pakaian Panas/Lengkap</t>
  </si>
  <si>
    <t>Masker Oksigen</t>
  </si>
  <si>
    <t>Masker Gas</t>
  </si>
  <si>
    <t>Alat Peluncur</t>
  </si>
  <si>
    <t>Lemari Slang</t>
  </si>
  <si>
    <t>Lonceng Kebakaran</t>
  </si>
  <si>
    <t>Alat Pembantu Pemadam Kebakaran</t>
  </si>
  <si>
    <t>Alat Pemdam Kebakaran Lain-lain</t>
  </si>
  <si>
    <t>Senter</t>
  </si>
  <si>
    <t>Lampu Emergency</t>
  </si>
  <si>
    <t>Tangga</t>
  </si>
  <si>
    <t>Selang Penyemprot Air</t>
  </si>
  <si>
    <t>Selang Penghisap Air</t>
  </si>
  <si>
    <t>Konper</t>
  </si>
  <si>
    <t>Tali Tambang</t>
  </si>
  <si>
    <t>Mainframe</t>
  </si>
  <si>
    <t>Mini Komputer</t>
  </si>
  <si>
    <t>Local Area Network (LAN)</t>
  </si>
  <si>
    <t>Internet</t>
  </si>
  <si>
    <t>Palm Top</t>
  </si>
  <si>
    <t>Card Reader</t>
  </si>
  <si>
    <t>Magnetic Tape Unit</t>
  </si>
  <si>
    <t>Floopy Disk Unit</t>
  </si>
  <si>
    <t>Storage Modul Disk</t>
  </si>
  <si>
    <t>Console Unit</t>
  </si>
  <si>
    <t>CPU</t>
  </si>
  <si>
    <t>Disk Pack</t>
  </si>
  <si>
    <t>Hard Copy Console</t>
  </si>
  <si>
    <t>Serial Pointer</t>
  </si>
  <si>
    <t>Line Printer</t>
  </si>
  <si>
    <t>Ploter</t>
  </si>
  <si>
    <t>Hard Disk</t>
  </si>
  <si>
    <t>Keyboard</t>
  </si>
  <si>
    <t>Peralatan Komputer Mainframe Lain-lain</t>
  </si>
  <si>
    <t>Card Redaer</t>
  </si>
  <si>
    <t>Storage Modul Unit</t>
  </si>
  <si>
    <t>Plotter</t>
  </si>
  <si>
    <t>Computer Compatible</t>
  </si>
  <si>
    <t>Viewer</t>
  </si>
  <si>
    <t>Digitzer</t>
  </si>
  <si>
    <t>Peralatan Mini Komputer Lain-lain</t>
  </si>
  <si>
    <t>Flashdisk</t>
  </si>
  <si>
    <t>Monitor</t>
  </si>
  <si>
    <t>External</t>
  </si>
  <si>
    <t>Peralatan Personal Komputer  Lain-lain</t>
  </si>
  <si>
    <t>UPS</t>
  </si>
  <si>
    <t>Stabilizer/Stavolt</t>
  </si>
  <si>
    <t>Harddisk Internal</t>
  </si>
  <si>
    <t>Harddisk Eksternal</t>
  </si>
  <si>
    <t>CD-Rom Drive</t>
  </si>
  <si>
    <t>DVD-Rom Drive</t>
  </si>
  <si>
    <t>Webcam</t>
  </si>
  <si>
    <t>Speaker Aktive Komputer</t>
  </si>
  <si>
    <t>Mouse</t>
  </si>
  <si>
    <t>Memory</t>
  </si>
  <si>
    <t>Power Supply</t>
  </si>
  <si>
    <t>Server</t>
  </si>
  <si>
    <t>Router</t>
  </si>
  <si>
    <t>Hub</t>
  </si>
  <si>
    <t>Modem</t>
  </si>
  <si>
    <t>Netware Interface External</t>
  </si>
  <si>
    <t>Peralatan Jaringan Lain-lain</t>
  </si>
  <si>
    <t>Tiang Antene</t>
  </si>
  <si>
    <t>Radio Access Point</t>
  </si>
  <si>
    <t>Antene</t>
  </si>
  <si>
    <t>Switch Hub</t>
  </si>
  <si>
    <t>Wireless Access Point</t>
  </si>
  <si>
    <t>Wireless Lan (USB)</t>
  </si>
  <si>
    <t>Wireless Lan (Internal Card)</t>
  </si>
  <si>
    <t>Meja Kerja Menteri/Gubernur/Bupati/Walokota</t>
  </si>
  <si>
    <t>Meja Kerja Eselon I/Wakil Gubernur/Bupati/Walikota</t>
  </si>
  <si>
    <t>Meja Kerja Ketua /Wakil Ketua DPRD</t>
  </si>
  <si>
    <t>Meja Kerja Pejabat Eselon V</t>
  </si>
  <si>
    <t>Meja Kerja Pegawai Non Struktural</t>
  </si>
  <si>
    <t>Meja Kerja Pejabat Lain-lain</t>
  </si>
  <si>
    <t>Meja Rapat Menteri/Gubernur/Bupati/Walokota</t>
  </si>
  <si>
    <t>Meja Rapat Eselon I/Wakil Gubernur/Bupati/Walikota</t>
  </si>
  <si>
    <t>Meja Rapat Ketua /Wakil Ketua DPRD</t>
  </si>
  <si>
    <t>Meja Rapat Pejabat Eselon II</t>
  </si>
  <si>
    <t>Meja Rapat Pejabat Eselon III</t>
  </si>
  <si>
    <t>Meja Tamu Ruangan Tunggu Menteri/Gubernur/Bupati/W</t>
  </si>
  <si>
    <t>Meja Tamu Ruangan Tunggu Eselon I/Wakil Gubernur/B</t>
  </si>
  <si>
    <t>Meja Tamu Ruangan Tunggu Ketua /Wakil Ketua DPRD</t>
  </si>
  <si>
    <t>Meja Tamu Ruangan Tunggu Pejabat Eselon II</t>
  </si>
  <si>
    <t>Meja Maket/Peta</t>
  </si>
  <si>
    <t>Meja Operator</t>
  </si>
  <si>
    <t>Meja Rapat Pejabat Lain-lain</t>
  </si>
  <si>
    <t>Kursi Kerja Menteri/Gubernur/Bupati/Walikota</t>
  </si>
  <si>
    <t>Kursi Kerja Eselon I/Wakil Gubernur/Bupati/Walikot</t>
  </si>
  <si>
    <t>Kursi Kerja Ketua /Wakil Ketua DPRD</t>
  </si>
  <si>
    <t>Kursi Kerja Pejabat Eselon II</t>
  </si>
  <si>
    <t>Kursi Kerja Pejabat Eselon V</t>
  </si>
  <si>
    <t>Kursi Kerja Pegawai Non Struktural</t>
  </si>
  <si>
    <t>Kursi Kerja Pejabat Lain-lain</t>
  </si>
  <si>
    <t>Kursi Rapat Menteri/Gubernur/Bupati/Walikota</t>
  </si>
  <si>
    <t>Kursi Rapat Eselon I/Wakil Gubernur/Bupati/Walikot</t>
  </si>
  <si>
    <t>Kursi Rapat Ketua /Wakil Ketua DPRD</t>
  </si>
  <si>
    <t>Kursi Rapat Pejabat Eselon II</t>
  </si>
  <si>
    <t>Kursi Rapat Pejabat Eselon III</t>
  </si>
  <si>
    <t>Kursi Rapat Ruangan Data</t>
  </si>
  <si>
    <t>Kursi Rapat Ruangan Rapat Staff</t>
  </si>
  <si>
    <t>Kursi Rapat Pejabat Lain-lain</t>
  </si>
  <si>
    <t>Kursi Hadap Depan Meja Kerja Menteri/Gubernur/Bupa</t>
  </si>
  <si>
    <t>Kursi Hadap Depan Meja Kerja Eselon I/Wakil Gubern</t>
  </si>
  <si>
    <t>Kursi Hadap Depan Meja Kerja Ketua /Wakil Ketua DP</t>
  </si>
  <si>
    <t>Kursi Hadap Depan Meja Kerja Pejabat Eselon II</t>
  </si>
  <si>
    <t>Kursi Hadap Depan Meja Kerja Pejabat Eselon III</t>
  </si>
  <si>
    <t>Kursi Hadap Depan Meja Kerja Pejabat Eselon IV</t>
  </si>
  <si>
    <t>Kursi Hadap Depan Meja Kerja Pejabat Eselon V</t>
  </si>
  <si>
    <t>Kursi Hadap Depan Meja Kerja Pejabat Lain-lain</t>
  </si>
  <si>
    <t>Kursi Tamu di Ruangan Menteri/Gubernur/Bupati/Wali</t>
  </si>
  <si>
    <t>Kursi Tamu di Ruangan Pejabat Eselon I/Wkl. Gubern</t>
  </si>
  <si>
    <t>Kursi Tamu di Ruangan Ketua/Wakil Ketua DPRD</t>
  </si>
  <si>
    <t>Kursi Tamu di Ruangan Pejabat Eselon II</t>
  </si>
  <si>
    <t>Kursi Tamu di Ruangan Pejabat Eselon III</t>
  </si>
  <si>
    <t>Kursi Tamu di Ruangan Tunggu Menteri/Gubernur/Bupa</t>
  </si>
  <si>
    <t>Kursi Tamu di Ruangan Tunggu Pejabat Eselon I</t>
  </si>
  <si>
    <t>Kursi Tamu di Ruangan Tunggu Pejabat Eselon II</t>
  </si>
  <si>
    <t>Kursi Tamu di depan Ajudan Menteri/Gubernur/Bupati</t>
  </si>
  <si>
    <t>Kursi Tamu di depan Ajudan Pejabat Eselon I/Wkl. G</t>
  </si>
  <si>
    <t>Kursi Tamu di Ruangan Pejabat Lain-lain</t>
  </si>
  <si>
    <t>Lemari Buku untuk Menteri/Gubernur/Bupati/Walikota</t>
  </si>
  <si>
    <t>Lemari Buku untuk Pejabat Eselon I/Wkl. Gubernur/B</t>
  </si>
  <si>
    <t>Lemari Buku untuk Pejabat Eselon II</t>
  </si>
  <si>
    <t>Lemari Buku untuk Pejabat Eselon III</t>
  </si>
  <si>
    <t>Lemari Buku untuk Perpustakaan</t>
  </si>
  <si>
    <t>Lemari Arsip untuk arsip Dinamis</t>
  </si>
  <si>
    <t>Lemari dan Arsip Pejabat Lain-lain</t>
  </si>
  <si>
    <t>Camera + Attachment</t>
  </si>
  <si>
    <t>Photo Processing Set</t>
  </si>
  <si>
    <t>Mikro Film</t>
  </si>
  <si>
    <t>Audio Mbding Console</t>
  </si>
  <si>
    <t>Audio Mbding Portable</t>
  </si>
  <si>
    <t>Audio Mbding Stationer</t>
  </si>
  <si>
    <t>Audio Attenuator</t>
  </si>
  <si>
    <t>Audio Amplifier</t>
  </si>
  <si>
    <t>Audio Erase Unit</t>
  </si>
  <si>
    <t>Audio Vidio Selector</t>
  </si>
  <si>
    <t>Audio Monitor Active</t>
  </si>
  <si>
    <t>Audio Monitor Passive</t>
  </si>
  <si>
    <t>Audio Reverberation</t>
  </si>
  <si>
    <t>Audio Patch Panel</t>
  </si>
  <si>
    <t>Audio Distribution</t>
  </si>
  <si>
    <t>Audio Tone Generator</t>
  </si>
  <si>
    <t>Audio Catridge Recorder</t>
  </si>
  <si>
    <t>Audio Logging Recorder</t>
  </si>
  <si>
    <t>Compact Disc. Player</t>
  </si>
  <si>
    <t>Cassette Duplicator</t>
  </si>
  <si>
    <t>Disc. Record Player</t>
  </si>
  <si>
    <t>Multitrack Recorder</t>
  </si>
  <si>
    <t>Reel Tape Duplicator</t>
  </si>
  <si>
    <t>Compact Disc. Juke Box System</t>
  </si>
  <si>
    <t>Telephone Hybird</t>
  </si>
  <si>
    <t>Audio Phone In</t>
  </si>
  <si>
    <t>Porfanity Delay System</t>
  </si>
  <si>
    <t>Audio Filter</t>
  </si>
  <si>
    <t>Audio Limiter</t>
  </si>
  <si>
    <t>Audio Compresor</t>
  </si>
  <si>
    <t>Tum Table</t>
  </si>
  <si>
    <t>Talk Back Unit</t>
  </si>
  <si>
    <t>Intercom Unit</t>
  </si>
  <si>
    <t>Buzzer</t>
  </si>
  <si>
    <t>Set Studio Light Signal</t>
  </si>
  <si>
    <t>Dolby Nois Reduction</t>
  </si>
  <si>
    <t>Headphone</t>
  </si>
  <si>
    <t>Microphone/Boom Stand</t>
  </si>
  <si>
    <t>Microphone Connector Box</t>
  </si>
  <si>
    <t>Power Supply Microphone</t>
  </si>
  <si>
    <t>Audio Master Control Unit</t>
  </si>
  <si>
    <t>Time Identification Unit</t>
  </si>
  <si>
    <t>Audio Anouncer Desk</t>
  </si>
  <si>
    <t>Master Clock</t>
  </si>
  <si>
    <t>Slave Clock</t>
  </si>
  <si>
    <t>Audio Command Desk</t>
  </si>
  <si>
    <t>Unintemuptible Power Supply (UPS)</t>
  </si>
  <si>
    <t>Master Control Desk</t>
  </si>
  <si>
    <t>Head Compensator</t>
  </si>
  <si>
    <t>automatic Volatge Regulator (AVR)</t>
  </si>
  <si>
    <t>Hum/Cable Conpensator</t>
  </si>
  <si>
    <t>Editing &amp; Dubbing System</t>
  </si>
  <si>
    <t>Analog Delay</t>
  </si>
  <si>
    <t>Battery Charger</t>
  </si>
  <si>
    <t>Blank Panel</t>
  </si>
  <si>
    <t>Control Unit HF</t>
  </si>
  <si>
    <t>Delay Unit</t>
  </si>
  <si>
    <t>Power Amplifier</t>
  </si>
  <si>
    <t>Paging Mic</t>
  </si>
  <si>
    <t>Compact Monitor Panel For Stereo</t>
  </si>
  <si>
    <t>Pistol grip</t>
  </si>
  <si>
    <t>Mounting Breaken</t>
  </si>
  <si>
    <t>Chairman/Audio Conference</t>
  </si>
  <si>
    <t>Time Switching</t>
  </si>
  <si>
    <t>Terminal Board</t>
  </si>
  <si>
    <t>Enconder/Decoder</t>
  </si>
  <si>
    <t>Wind Shlid</t>
  </si>
  <si>
    <t>Recalver HF/LF</t>
  </si>
  <si>
    <t>Recalver VHF/FM</t>
  </si>
  <si>
    <t>Audio Tape Reel Recorder</t>
  </si>
  <si>
    <t>Audio Cassete Recorder</t>
  </si>
  <si>
    <t>Compact Disc Recorder</t>
  </si>
  <si>
    <t>Digital Audio Storage System</t>
  </si>
  <si>
    <t>Digital Audio Tape Recorder</t>
  </si>
  <si>
    <t>Microphone Table stand</t>
  </si>
  <si>
    <t>Peralatan studio Visual Lain-lain</t>
  </si>
  <si>
    <t>MP5 Video - Audio Player</t>
  </si>
  <si>
    <t>Stand Microphone</t>
  </si>
  <si>
    <t>Assigment Switcher</t>
  </si>
  <si>
    <t>Off Air TV Monitor</t>
  </si>
  <si>
    <t>Pulse Distributor Amplifier</t>
  </si>
  <si>
    <t>Pulse Awitdher</t>
  </si>
  <si>
    <t>Pulse Delay Line</t>
  </si>
  <si>
    <t>Caption Generator</t>
  </si>
  <si>
    <t>Telecine</t>
  </si>
  <si>
    <t>Video Distribution</t>
  </si>
  <si>
    <t>Video Monitor</t>
  </si>
  <si>
    <t>Video Tape Recorder Portable</t>
  </si>
  <si>
    <t>Video Tape Recorder Stationer</t>
  </si>
  <si>
    <t>Video Mixer</t>
  </si>
  <si>
    <t>Video Switcher</t>
  </si>
  <si>
    <t>Video Equalizer Amplifier</t>
  </si>
  <si>
    <t>Video Color Bar Generator</t>
  </si>
  <si>
    <t>Video Cross Bar Switch</t>
  </si>
  <si>
    <t>Video Test Signal Generator</t>
  </si>
  <si>
    <t>Video Corrector</t>
  </si>
  <si>
    <t>Video Caption Adder</t>
  </si>
  <si>
    <t>Video Hum Compensator</t>
  </si>
  <si>
    <t>Video Processor</t>
  </si>
  <si>
    <t>Video Station ID Generator</t>
  </si>
  <si>
    <t>Video Patch Panel</t>
  </si>
  <si>
    <t>Video Delay Unit</t>
  </si>
  <si>
    <t>Video Processing Amplifier</t>
  </si>
  <si>
    <t>Video Equalizer</t>
  </si>
  <si>
    <t>Video Tape Evaluator</t>
  </si>
  <si>
    <t>Video Effect Generator</t>
  </si>
  <si>
    <t>VITS Inserter Generator</t>
  </si>
  <si>
    <t>Camera Wall Box</t>
  </si>
  <si>
    <t>Teleprompter</t>
  </si>
  <si>
    <t>Time Base Corrector</t>
  </si>
  <si>
    <t>Gun Smoke</t>
  </si>
  <si>
    <t>Automatic Editing Control</t>
  </si>
  <si>
    <t>Editing Electronic</t>
  </si>
  <si>
    <t>Rectifier Unit</t>
  </si>
  <si>
    <t>Remote Control Unit</t>
  </si>
  <si>
    <t>Stabilizing Amplifier</t>
  </si>
  <si>
    <t>Digital</t>
  </si>
  <si>
    <t>Video Effect</t>
  </si>
  <si>
    <t>Tripod Camera</t>
  </si>
  <si>
    <t>Dimmer</t>
  </si>
  <si>
    <t>Chiller</t>
  </si>
  <si>
    <t>Teledyne</t>
  </si>
  <si>
    <t>Slying Spot Scanner</t>
  </si>
  <si>
    <t>Synchronizing Pulse Generator</t>
  </si>
  <si>
    <t>DC Corverter</t>
  </si>
  <si>
    <t>Black Burst Generator</t>
  </si>
  <si>
    <t>Lighting Stand Tripod</t>
  </si>
  <si>
    <t>Film Projector</t>
  </si>
  <si>
    <t>Slide Projector</t>
  </si>
  <si>
    <t>Command Desk</t>
  </si>
  <si>
    <t>Announcer Desk</t>
  </si>
  <si>
    <t>Lensa Kamera</t>
  </si>
  <si>
    <t>Film Magazine</t>
  </si>
  <si>
    <t>Claver</t>
  </si>
  <si>
    <t>Changing Bag</t>
  </si>
  <si>
    <t>Conditioner</t>
  </si>
  <si>
    <t>Color Film Anaiyzer</t>
  </si>
  <si>
    <t>Film Sound Recorder</t>
  </si>
  <si>
    <t>Tele Recorder</t>
  </si>
  <si>
    <t>Camera View Finder</t>
  </si>
  <si>
    <t>Servo Zoom Lens</t>
  </si>
  <si>
    <t>Camera Adaptor</t>
  </si>
  <si>
    <t>Micro Film</t>
  </si>
  <si>
    <t>Mixer PVC</t>
  </si>
  <si>
    <t>Unit Replesier Tank</t>
  </si>
  <si>
    <t>Horizontal Motorized Film Rewinder</t>
  </si>
  <si>
    <t>Vertical Motorized Flim Rewinder</t>
  </si>
  <si>
    <t>Manual Film Rewinder</t>
  </si>
  <si>
    <t>Mesin Prosesing Film Negatif</t>
  </si>
  <si>
    <t>Mesin Prosesing Film Positif</t>
  </si>
  <si>
    <t>Mesin Prosesing Film Warna Negatif (ECN)</t>
  </si>
  <si>
    <t>Mesin Prosesing Film Warna Positif (ECP)</t>
  </si>
  <si>
    <t>Mesin Film Color Analyzer</t>
  </si>
  <si>
    <t>Anatical Balance</t>
  </si>
  <si>
    <t>Alat Pemanas Prosesing / Water Heater</t>
  </si>
  <si>
    <t>Steaper Film</t>
  </si>
  <si>
    <t>Magnetic Stip</t>
  </si>
  <si>
    <t>Splitzer Tape Meja Editing Film</t>
  </si>
  <si>
    <t>Digital TBC</t>
  </si>
  <si>
    <t>Titanum Tank Singgel Shaft</t>
  </si>
  <si>
    <t>Temperatur Control C/W</t>
  </si>
  <si>
    <t>Gaer Box sun Assy</t>
  </si>
  <si>
    <t>Tacho Generator For Drive Motor Reching</t>
  </si>
  <si>
    <t>Circulation System Complet</t>
  </si>
  <si>
    <t>Chilier Water Complet</t>
  </si>
  <si>
    <t>Video Audio Jack Panel</t>
  </si>
  <si>
    <t>Peralatan Studio Video dan Film Lain-lain</t>
  </si>
  <si>
    <t>Batterai Camera (Li-Ion/Polymer)</t>
  </si>
  <si>
    <t>Automatic Emergency Light</t>
  </si>
  <si>
    <t>Film Chain Multiplier</t>
  </si>
  <si>
    <t>Photo Tustel</t>
  </si>
  <si>
    <t>Photo Tustel Polaroid</t>
  </si>
  <si>
    <t>Betacam Recorder/Player</t>
  </si>
  <si>
    <t>Slidd Rall</t>
  </si>
  <si>
    <t>Weapon &amp; Metal Detector (Check Gate)</t>
  </si>
  <si>
    <t>Layar Film</t>
  </si>
  <si>
    <t>Camera Tune Simulator</t>
  </si>
  <si>
    <t>Dry Splitzer Film</t>
  </si>
  <si>
    <t>Video Tone Cleaner</t>
  </si>
  <si>
    <t>Mini Viewer</t>
  </si>
  <si>
    <t>Push Button Control Panel</t>
  </si>
  <si>
    <t>Rak Terminal Vencing</t>
  </si>
  <si>
    <t>Standard True Signal/Master Rack</t>
  </si>
  <si>
    <t>Motor Driver</t>
  </si>
  <si>
    <t>Standard Point Animation</t>
  </si>
  <si>
    <t>Head Set</t>
  </si>
  <si>
    <t>Character Effect Interface</t>
  </si>
  <si>
    <t>Lighting Head Body</t>
  </si>
  <si>
    <t>Lighting Mechanic</t>
  </si>
  <si>
    <t>Peralatan studio Video dan film A Lain-lain</t>
  </si>
  <si>
    <t>Mesin Pembuat Clise</t>
  </si>
  <si>
    <t>Mesin Cetak Tangan</t>
  </si>
  <si>
    <t>Mesin Cetak Listrik Sheet</t>
  </si>
  <si>
    <t>Mesin Cetak Listrik Roll</t>
  </si>
  <si>
    <t>Mesin Cetak Listrik Elektronik</t>
  </si>
  <si>
    <t>Mesin Cetak Offset Sheet</t>
  </si>
  <si>
    <t>Mesin Cetak Offset Roll</t>
  </si>
  <si>
    <t>Mesin Cetak Offset Mini</t>
  </si>
  <si>
    <t>Mesin Pemotong Biasa</t>
  </si>
  <si>
    <t>Mesin Pemotong Biasa Tiga Pisau</t>
  </si>
  <si>
    <t>Mesin Jilid Bundar</t>
  </si>
  <si>
    <t>Mesin Jilid Besar</t>
  </si>
  <si>
    <t>Mesin Jilid</t>
  </si>
  <si>
    <t>Mesin Lipat</t>
  </si>
  <si>
    <t>Mesin Pembuat Huruf</t>
  </si>
  <si>
    <t>Mesin Penyusun Huruf Biasa</t>
  </si>
  <si>
    <t>Mesin Penyusun Huruf Photo (Foto Type Setting)</t>
  </si>
  <si>
    <t>Mesin Proof</t>
  </si>
  <si>
    <t>Camera Vertikal</t>
  </si>
  <si>
    <t>Mesin Jahit Kawat</t>
  </si>
  <si>
    <t>Mesin Jahit Benang</t>
  </si>
  <si>
    <t>Mesin Pilung</t>
  </si>
  <si>
    <t>Mesin Garis</t>
  </si>
  <si>
    <t>Mesin Perekam Stensil Double Folio</t>
  </si>
  <si>
    <t>Mesin Plate Maker Folio</t>
  </si>
  <si>
    <t>Mesin Plate Maker Double Folio</t>
  </si>
  <si>
    <t>Mesin Penjilid</t>
  </si>
  <si>
    <t>Mesin Handpress</t>
  </si>
  <si>
    <t>Mesin Stahd</t>
  </si>
  <si>
    <t>Mesin Kertas</t>
  </si>
  <si>
    <t>Kacip Potong Sudut</t>
  </si>
  <si>
    <t>Alat Pembuat Vormstand</t>
  </si>
  <si>
    <t>Mesin Passet</t>
  </si>
  <si>
    <t>Mesin Prasise Klise</t>
  </si>
  <si>
    <t>Mesin Pemborong Film Setengah Plano</t>
  </si>
  <si>
    <t>Mesin Cetak Mas</t>
  </si>
  <si>
    <t>Mesin Cetak Stereo Typerr</t>
  </si>
  <si>
    <t>Mesin Cetak Braile</t>
  </si>
  <si>
    <t>Mesin Fonds</t>
  </si>
  <si>
    <t>Mesin Folding</t>
  </si>
  <si>
    <t>Mesin Barcade</t>
  </si>
  <si>
    <t>Mesin Prosesional Velobinder</t>
  </si>
  <si>
    <t>Mesin Cacah</t>
  </si>
  <si>
    <t>Peralatan Cetak Lain-lain</t>
  </si>
  <si>
    <t>Alat Penyimpan Data</t>
  </si>
  <si>
    <t>Alat Pengolah Data</t>
  </si>
  <si>
    <t>Peralatan Computing Lain-lain</t>
  </si>
  <si>
    <t>Autograf Unit</t>
  </si>
  <si>
    <t>Aviograf + Plotting Table</t>
  </si>
  <si>
    <t>Planitop</t>
  </si>
  <si>
    <t>Point Transfer Device</t>
  </si>
  <si>
    <t>Terestrial Camera</t>
  </si>
  <si>
    <t>Slohed Tomled</t>
  </si>
  <si>
    <t>Rectifier</t>
  </si>
  <si>
    <t>Sketch Master</t>
  </si>
  <si>
    <t>Optical Pantograph</t>
  </si>
  <si>
    <t>Contact Pronter</t>
  </si>
  <si>
    <t>Pengering Foto</t>
  </si>
  <si>
    <t>Vacum Frams</t>
  </si>
  <si>
    <t>Coordinatongraph</t>
  </si>
  <si>
    <t>Steracacop</t>
  </si>
  <si>
    <t>Waterpas</t>
  </si>
  <si>
    <t>Theodolit</t>
  </si>
  <si>
    <t>Diatonat</t>
  </si>
  <si>
    <t>B.T.M</t>
  </si>
  <si>
    <t>Level</t>
  </si>
  <si>
    <t>Jalon</t>
  </si>
  <si>
    <t>Rambu/Bak Ukur</t>
  </si>
  <si>
    <t>Compas Geologi</t>
  </si>
  <si>
    <t>Cline Master</t>
  </si>
  <si>
    <t>Alti Meter</t>
  </si>
  <si>
    <t>Holio Meter</t>
  </si>
  <si>
    <t>Telescope</t>
  </si>
  <si>
    <t>Passer Doos</t>
  </si>
  <si>
    <t>Curve Meter</t>
  </si>
  <si>
    <t>Meet Band</t>
  </si>
  <si>
    <t>Jembatan Timbang</t>
  </si>
  <si>
    <t>Timbangan Gantung</t>
  </si>
  <si>
    <t>Kompas</t>
  </si>
  <si>
    <t>Timbangan Obat</t>
  </si>
  <si>
    <t>Timbangan Hewan</t>
  </si>
  <si>
    <t>Peralatan Pemetaan Ukur Lain-lain</t>
  </si>
  <si>
    <t>Unit Transcarver/Transmiter UHF</t>
  </si>
  <si>
    <t>Unit Transcarver/Transmiter VHF</t>
  </si>
  <si>
    <t>Unit Transcarver/Transmiter HF</t>
  </si>
  <si>
    <t>Intermediate Telephone/Key Telephone</t>
  </si>
  <si>
    <t>Telephone Mobile</t>
  </si>
  <si>
    <t>Pager</t>
  </si>
  <si>
    <t>Telex</t>
  </si>
  <si>
    <t>Intercom</t>
  </si>
  <si>
    <t>Talk Back</t>
  </si>
  <si>
    <t>Selective Colling</t>
  </si>
  <si>
    <t>Peralatan Spech Plas</t>
  </si>
  <si>
    <t>Handphone</t>
  </si>
  <si>
    <t>Local Battery Telephone</t>
  </si>
  <si>
    <t>Unit Transceiver SSB Portable</t>
  </si>
  <si>
    <t>Unit Transceiver SSB Transportable</t>
  </si>
  <si>
    <t>Unit Transceiver SSB Statioa + E2210ry]</t>
  </si>
  <si>
    <t>Alat Komunikasi Radio SSB Lain-lain</t>
  </si>
  <si>
    <t>Unit Transceiver HF Portable</t>
  </si>
  <si>
    <t>Unit Transceiver HF Transportable</t>
  </si>
  <si>
    <t>Unit Transceiver Stationary</t>
  </si>
  <si>
    <t>Unit Transceiver FM</t>
  </si>
  <si>
    <t>Alat komunikasi Radio HF/FM Lain-lain</t>
  </si>
  <si>
    <t>Unit Transceiver VHF Portable</t>
  </si>
  <si>
    <t>Unit Transceiver VHF Transportable</t>
  </si>
  <si>
    <t>Unit Transceiver UHF Stationary</t>
  </si>
  <si>
    <t>Alat Komunikasi Radio VHF Lain-lain</t>
  </si>
  <si>
    <t>Unit Transceiver UHF Portable</t>
  </si>
  <si>
    <t>Unit Transceiver UHF Transportable</t>
  </si>
  <si>
    <t>Alat komunikasi Radio UHF Lain-lain</t>
  </si>
  <si>
    <t>Publik Address (Lapangan)</t>
  </si>
  <si>
    <t>Slide Projector (Lapangan)</t>
  </si>
  <si>
    <t>Alat Komunikasi Sosial Lain-lain</t>
  </si>
  <si>
    <t>Morse Keyer</t>
  </si>
  <si>
    <t>Automatic Morse Keyer</t>
  </si>
  <si>
    <t>Alat Semboyan</t>
  </si>
  <si>
    <t>Alat-alat Sandi Lain-lain</t>
  </si>
  <si>
    <t>Unit Pemancar MF/MW Portable</t>
  </si>
  <si>
    <t>Unit Pemancar MF/MW Transportable</t>
  </si>
  <si>
    <t>Unit Pemancar MF/MW Stationary</t>
  </si>
  <si>
    <t>Peralatan Pemancar MF/MW Lain-lain</t>
  </si>
  <si>
    <t>Unit Pemancar HF/SW Portable</t>
  </si>
  <si>
    <t>Unit Pemancar HF/SW Transportable</t>
  </si>
  <si>
    <t>Unit Pemancar HF/SW Stationary</t>
  </si>
  <si>
    <t>Alat Pemancar HF/SW Lain-lain</t>
  </si>
  <si>
    <t>Unit Pemancar VHF/FM Portable</t>
  </si>
  <si>
    <t>Unit Pemancar VHF/FM Transportable</t>
  </si>
  <si>
    <t>Unit Pemancar VHF/FM Stationary</t>
  </si>
  <si>
    <t>Alat Pemancar VHF/FM  Lain-lain</t>
  </si>
  <si>
    <t>Unit Pemancar UHF Portable</t>
  </si>
  <si>
    <t>Unit Pemancar UHF Transportable</t>
  </si>
  <si>
    <t>Unit Pemancar UHF Statioanry</t>
  </si>
  <si>
    <t>Portable Reporter Link</t>
  </si>
  <si>
    <t>Alat Pemancar UHF Lain-lain</t>
  </si>
  <si>
    <t>Unit Pemancar SHF Portable</t>
  </si>
  <si>
    <t>Unit Pemancar SHF Transportable</t>
  </si>
  <si>
    <t>Unit Pemancar SHF Stationary</t>
  </si>
  <si>
    <t>Satelite Link (Up/Down Link)</t>
  </si>
  <si>
    <t>Alat Pemancar SHF Lain-lain</t>
  </si>
  <si>
    <t>Antena MF/MW Portable</t>
  </si>
  <si>
    <t>Antena MF/MW Transportable</t>
  </si>
  <si>
    <t>Antena MF/MW Stationary</t>
  </si>
  <si>
    <t>Peralatan Antena MF/MW Lain-lain</t>
  </si>
  <si>
    <t>Antena HF/SW Portable</t>
  </si>
  <si>
    <t>Antena HF/SW Transportable</t>
  </si>
  <si>
    <t>Antena HF/SW Stationary</t>
  </si>
  <si>
    <t>Peralatan Antena HF/SW Lain-lain</t>
  </si>
  <si>
    <t>Antena VHF/FM Portable</t>
  </si>
  <si>
    <t>Antena VHF/FM Transportable</t>
  </si>
  <si>
    <t>Antena VHF/FM Stationary</t>
  </si>
  <si>
    <t>Peralatan Antena VHF/FM Lain-lain</t>
  </si>
  <si>
    <t>Antena UHF Portable</t>
  </si>
  <si>
    <t>Antena UHF Transportable</t>
  </si>
  <si>
    <t>Antena UHF Statioanry</t>
  </si>
  <si>
    <t>Peralatan Antena UHF  Lain-lain</t>
  </si>
  <si>
    <t xml:space="preserve"> Antena SHF/Parabola Portable</t>
  </si>
  <si>
    <t xml:space="preserve"> Antena SHF/Parabola Transportable</t>
  </si>
  <si>
    <t xml:space="preserve"> Antena SHF/Parabola Stationary</t>
  </si>
  <si>
    <t>Peralatan Antena SHF/Parabola  Lain-lain</t>
  </si>
  <si>
    <t>Translator VHF/VHF Portable</t>
  </si>
  <si>
    <t>Translator VHF/VHF Transportable</t>
  </si>
  <si>
    <t>Translator VHF/VHF Stationary</t>
  </si>
  <si>
    <t>Peralatan Translator VHF Lain-lain</t>
  </si>
  <si>
    <t>Translator UHF Portable</t>
  </si>
  <si>
    <t>Translator UHF Transportable</t>
  </si>
  <si>
    <t>Translator UHF Stationary</t>
  </si>
  <si>
    <t>Peralatan Translator UHF Lain-lain</t>
  </si>
  <si>
    <t>Translator VHF/UHF Portable</t>
  </si>
  <si>
    <t>Translator VHF/UHF Transportable</t>
  </si>
  <si>
    <t>Translator VHF/UHF Stationary</t>
  </si>
  <si>
    <t>Peralatan Translator VHF /UHF Lain-lain</t>
  </si>
  <si>
    <t>Translator UHF/VHF Portable</t>
  </si>
  <si>
    <t>Translator UHF/VHF Transportable</t>
  </si>
  <si>
    <t>Translator UHF/VHF Stationary</t>
  </si>
  <si>
    <t>Peralatan Translator UHF/VHF  Lain-lain</t>
  </si>
  <si>
    <t>Microvawe FPU Portable</t>
  </si>
  <si>
    <t>Microvawe FPU Transportable</t>
  </si>
  <si>
    <t>Microvawe FPU Stationary</t>
  </si>
  <si>
    <t>Peralatan Microwave FPU</t>
  </si>
  <si>
    <t>Microvawe Terestrial Portable</t>
  </si>
  <si>
    <t>Microvawe Terestrial Transportable</t>
  </si>
  <si>
    <t>Microvawe Terestrial Stationary</t>
  </si>
  <si>
    <t>Peralatan Microwave Terestrial Lain-lain</t>
  </si>
  <si>
    <t>Microvawe TVRO Portable</t>
  </si>
  <si>
    <t>Microvawe TVRO Transportable</t>
  </si>
  <si>
    <t>Microvawe TVRO Stationary</t>
  </si>
  <si>
    <t>Peralatan Microwave TVRO  Lain-lain</t>
  </si>
  <si>
    <t>Dummy Load Portable</t>
  </si>
  <si>
    <t>Dummy Load Transportable</t>
  </si>
  <si>
    <t>Dummy Load Stationary</t>
  </si>
  <si>
    <t>Peralatan Dummy Load Lain-lain</t>
  </si>
  <si>
    <t>Switcher Combination</t>
  </si>
  <si>
    <t>Switcher Manual</t>
  </si>
  <si>
    <t>Switcher Automatic Motor</t>
  </si>
  <si>
    <t>Switchwe Antena Lain-lain</t>
  </si>
  <si>
    <t>Self Supporting Tower</t>
  </si>
  <si>
    <t>Gury Tower</t>
  </si>
  <si>
    <t>Mast Tower</t>
  </si>
  <si>
    <t>Concrete Tower</t>
  </si>
  <si>
    <t>Switcher/Menara Antena Lain-lain</t>
  </si>
  <si>
    <t>Open Wire</t>
  </si>
  <si>
    <t>Coaxial Feeder</t>
  </si>
  <si>
    <t>Antena Tuning Unit</t>
  </si>
  <si>
    <t>Dehydrator</t>
  </si>
  <si>
    <t>Feeder lain-lain</t>
  </si>
  <si>
    <t>Dehumidifier</t>
  </si>
  <si>
    <t>Humitity Control Lain-lain</t>
  </si>
  <si>
    <t>Receiver STL/VHF (FM)</t>
  </si>
  <si>
    <t>Receiver STL/UHF</t>
  </si>
  <si>
    <t>Receiver STL/SHF</t>
  </si>
  <si>
    <t>TVRO</t>
  </si>
  <si>
    <t>Line Amplifier</t>
  </si>
  <si>
    <t>SRO</t>
  </si>
  <si>
    <t>Line Equalizer</t>
  </si>
  <si>
    <t>Automatic Gain Control</t>
  </si>
  <si>
    <t>Compresor Amplifier</t>
  </si>
  <si>
    <t>Expander Amplifier</t>
  </si>
  <si>
    <t>Ettenuator</t>
  </si>
  <si>
    <t>Audio Processor</t>
  </si>
  <si>
    <t>Stereo Generator FM</t>
  </si>
  <si>
    <t>Distributor Amplifier</t>
  </si>
  <si>
    <t>Swicher/Patch Panel</t>
  </si>
  <si>
    <t>Audio Monitor</t>
  </si>
  <si>
    <t>AM Monitor</t>
  </si>
  <si>
    <t>FM Monitor</t>
  </si>
  <si>
    <t>Power Distribution Board</t>
  </si>
  <si>
    <t>Lighting Protector</t>
  </si>
  <si>
    <t>All Band Receiver</t>
  </si>
  <si>
    <t>Change Over Switch</t>
  </si>
  <si>
    <t>Program Input Equipment Lain-lain</t>
  </si>
  <si>
    <t>Antena Penerima VHF</t>
  </si>
  <si>
    <t>Peralatan Antena Penerima VHF Lain-lain</t>
  </si>
  <si>
    <t>Sterilisator</t>
  </si>
  <si>
    <t>Ninor Surgocal</t>
  </si>
  <si>
    <t>Diagnostik Set</t>
  </si>
  <si>
    <t>Stetoscope</t>
  </si>
  <si>
    <t>Tensi Meter</t>
  </si>
  <si>
    <t>Wickham</t>
  </si>
  <si>
    <t>Sead Lasp</t>
  </si>
  <si>
    <t>Waskom</t>
  </si>
  <si>
    <t>Timbangan Bayi</t>
  </si>
  <si>
    <t>Kocher</t>
  </si>
  <si>
    <t>Metal Catheter</t>
  </si>
  <si>
    <t>Sleuf Zondo</t>
  </si>
  <si>
    <t>Anatomische Pinset</t>
  </si>
  <si>
    <t>Chirugical Pinset</t>
  </si>
  <si>
    <t>Maal Vesder</t>
  </si>
  <si>
    <t>Arteri Klem</t>
  </si>
  <si>
    <t>Licht Kast</t>
  </si>
  <si>
    <t>Instrument Kabinet</t>
  </si>
  <si>
    <t>Agraaf</t>
  </si>
  <si>
    <t>Gunting Bengkok</t>
  </si>
  <si>
    <t>Gunting Lurus</t>
  </si>
  <si>
    <t>Luope</t>
  </si>
  <si>
    <t>Needle Holder</t>
  </si>
  <si>
    <t>Weighing Scale</t>
  </si>
  <si>
    <t>Cobned Phys Office Scale</t>
  </si>
  <si>
    <t>Measuring Red</t>
  </si>
  <si>
    <t>Measuring Scale</t>
  </si>
  <si>
    <t>Single Basin Stand</t>
  </si>
  <si>
    <t>Two Basin Stand</t>
  </si>
  <si>
    <t>Instrument Dressing Table</t>
  </si>
  <si>
    <t>Phisyian Bag</t>
  </si>
  <si>
    <t>Lumbar Puntare Ins. Set</t>
  </si>
  <si>
    <t>Trocart</t>
  </si>
  <si>
    <t>Infusing Out Fit</t>
  </si>
  <si>
    <t>Infusing Stand</t>
  </si>
  <si>
    <t>Aplicator</t>
  </si>
  <si>
    <t>Cotton Tip Aplikator</t>
  </si>
  <si>
    <t>Elektro Surgical Knife</t>
  </si>
  <si>
    <t>Scalpel</t>
  </si>
  <si>
    <t>Auto Clape</t>
  </si>
  <si>
    <t>Sponge Bowl</t>
  </si>
  <si>
    <t>Strether</t>
  </si>
  <si>
    <t>Meja Instumen</t>
  </si>
  <si>
    <t>Tratment Cabinet</t>
  </si>
  <si>
    <t>Phisychians Examining Lamp</t>
  </si>
  <si>
    <t>Blood Circumcis Clamps</t>
  </si>
  <si>
    <t>Probe With Trianggular</t>
  </si>
  <si>
    <t>Probe With Eye</t>
  </si>
  <si>
    <t>Grooved Dir Withtonguetie</t>
  </si>
  <si>
    <t>Grooved Dir Probe/Tie</t>
  </si>
  <si>
    <t>Bakun Sponge Forceps</t>
  </si>
  <si>
    <t>Pheimo Thrax Apparatus</t>
  </si>
  <si>
    <t>Pheumo Pritineum Apparatus</t>
  </si>
  <si>
    <t>Nirbekhem</t>
  </si>
  <si>
    <t>Slip Teng Tang</t>
  </si>
  <si>
    <t>Probe</t>
  </si>
  <si>
    <t>Korem Tang</t>
  </si>
  <si>
    <t>Montir/Stemper</t>
  </si>
  <si>
    <t>Tabung Oksigen</t>
  </si>
  <si>
    <t>Gelas Supit</t>
  </si>
  <si>
    <t>Pispot Sendok</t>
  </si>
  <si>
    <t>Kereta Makan</t>
  </si>
  <si>
    <t>Baskom Makan</t>
  </si>
  <si>
    <t>Rak Pispot</t>
  </si>
  <si>
    <t>ALat Kedokteran Umum Lain Lain</t>
  </si>
  <si>
    <t>Cold Chain</t>
  </si>
  <si>
    <t>Mini Surgery Set / Minor Set</t>
  </si>
  <si>
    <t>Emergency Set</t>
  </si>
  <si>
    <t>Nebulizer</t>
  </si>
  <si>
    <t>EKG</t>
  </si>
  <si>
    <t>Laboratorium Set</t>
  </si>
  <si>
    <t>Alat Penghancur Jarum</t>
  </si>
  <si>
    <t>Mesin Penggerus Puyer</t>
  </si>
  <si>
    <t>Mesin Pembungkus Puyer</t>
  </si>
  <si>
    <t>Sirkumsisi Set</t>
  </si>
  <si>
    <t>Poskestren Kit</t>
  </si>
  <si>
    <t>Face Mask</t>
  </si>
  <si>
    <t>Lampu Ultra Violet Stelizer</t>
  </si>
  <si>
    <t>Pispot</t>
  </si>
  <si>
    <t>Bed Side Cabinet</t>
  </si>
  <si>
    <t>Tiang Infus</t>
  </si>
  <si>
    <t>Lampu Operasi</t>
  </si>
  <si>
    <t>Tempat Tidur Pasien</t>
  </si>
  <si>
    <t>Oximetri</t>
  </si>
  <si>
    <t>Suction Pump</t>
  </si>
  <si>
    <t>Dental Chair</t>
  </si>
  <si>
    <t>Dental Unit</t>
  </si>
  <si>
    <t>X Ray Unit</t>
  </si>
  <si>
    <t>Air Set Airamatik</t>
  </si>
  <si>
    <t>Hand Instrument</t>
  </si>
  <si>
    <t>Forcep</t>
  </si>
  <si>
    <t>Oral Surgical Set</t>
  </si>
  <si>
    <t>Apdent Juster</t>
  </si>
  <si>
    <t>Aero Sterilisator</t>
  </si>
  <si>
    <t>Operating Chair</t>
  </si>
  <si>
    <t>Infra Red</t>
  </si>
  <si>
    <t>Sendok Cetak</t>
  </si>
  <si>
    <t>Clinical Chair</t>
  </si>
  <si>
    <t>Dosator</t>
  </si>
  <si>
    <t>Minor Surgical Set</t>
  </si>
  <si>
    <t>Dental Sunceon Set</t>
  </si>
  <si>
    <t>Dental X Ray Trafo</t>
  </si>
  <si>
    <t>Polish Motor</t>
  </si>
  <si>
    <t>Gavitron Generator</t>
  </si>
  <si>
    <t>Niva Lita</t>
  </si>
  <si>
    <t>Dental Field Elektronik</t>
  </si>
  <si>
    <t>Dental Cabinet</t>
  </si>
  <si>
    <t>Dental Portable Cabinet</t>
  </si>
  <si>
    <t>Contra Angle</t>
  </si>
  <si>
    <t>Engine Belt</t>
  </si>
  <si>
    <t>Bein</t>
  </si>
  <si>
    <t>Mesial Cryer</t>
  </si>
  <si>
    <t>Distal Cryer</t>
  </si>
  <si>
    <t>Water Siringe</t>
  </si>
  <si>
    <t>Cotton Herder</t>
  </si>
  <si>
    <t>Record Syringe</t>
  </si>
  <si>
    <t>Cartrige Syringe</t>
  </si>
  <si>
    <t>Cartrige Needle</t>
  </si>
  <si>
    <t>Gun Scissors</t>
  </si>
  <si>
    <t>Dappen Glass</t>
  </si>
  <si>
    <t>Think Glass Plate</t>
  </si>
  <si>
    <t>Thin Glass Plate</t>
  </si>
  <si>
    <t>Matrix Retamer+Band</t>
  </si>
  <si>
    <t>Mounth Murror+Handle</t>
  </si>
  <si>
    <t>Cemant Spatula</t>
  </si>
  <si>
    <t>Agaat</t>
  </si>
  <si>
    <t>Plastisch Instrument</t>
  </si>
  <si>
    <t>Cemant Stopper</t>
  </si>
  <si>
    <t>Amigan Stopper</t>
  </si>
  <si>
    <t>Burnisher</t>
  </si>
  <si>
    <t>Scaler</t>
  </si>
  <si>
    <t>Excavator</t>
  </si>
  <si>
    <t>Celluloid Stips</t>
  </si>
  <si>
    <t>Metal Polishing Strips</t>
  </si>
  <si>
    <t>Mercury Droping Bottle</t>
  </si>
  <si>
    <t>Countra Angle Burs &amp; Fiss</t>
  </si>
  <si>
    <t>Hand Piece Burs</t>
  </si>
  <si>
    <t>Dental Equipment</t>
  </si>
  <si>
    <t>Alat Kedokteran Gigi Lain Lain</t>
  </si>
  <si>
    <t>Kompresor</t>
  </si>
  <si>
    <t>Nidle Heider</t>
  </si>
  <si>
    <t>Tang Cabut Dewasa</t>
  </si>
  <si>
    <t>Tang Cabut Anak</t>
  </si>
  <si>
    <t>Being Lurus</t>
  </si>
  <si>
    <t>Cryer</t>
  </si>
  <si>
    <t>Boor File</t>
  </si>
  <si>
    <t>Geneacologie Tafel</t>
  </si>
  <si>
    <t>Truno Gas</t>
  </si>
  <si>
    <t>Service Model</t>
  </si>
  <si>
    <t>Speculum</t>
  </si>
  <si>
    <t>Uterin Desing</t>
  </si>
  <si>
    <t>Tenaxulum</t>
  </si>
  <si>
    <t>Instrument Tray</t>
  </si>
  <si>
    <t>Uterin Zonde</t>
  </si>
  <si>
    <t>Uterine Packing Forceps</t>
  </si>
  <si>
    <t>Uterine Aplikator</t>
  </si>
  <si>
    <t>Uterine Dillator (1 Set)</t>
  </si>
  <si>
    <t>Uterine Tenaculum Forcept</t>
  </si>
  <si>
    <t>Uterine Scisors</t>
  </si>
  <si>
    <t>Uterine Elevating Forceps</t>
  </si>
  <si>
    <t>Uterine Curette</t>
  </si>
  <si>
    <t>Abortive Curette</t>
  </si>
  <si>
    <t>Uterine Seizing Forceps</t>
  </si>
  <si>
    <t>Uterine Gauze Packer</t>
  </si>
  <si>
    <t>Uterine Dauche</t>
  </si>
  <si>
    <t>Uterine Biospy Curette</t>
  </si>
  <si>
    <t>Uterine Suction Curette</t>
  </si>
  <si>
    <t>Uterine Tissue Forceps</t>
  </si>
  <si>
    <t>Obstretical Vac Exter Set</t>
  </si>
  <si>
    <t>Obstretical Forceps</t>
  </si>
  <si>
    <t>Sponge Dressing Forceps</t>
  </si>
  <si>
    <t>Placenta An Ovum Forceps</t>
  </si>
  <si>
    <t>Comb Cencep Tribe</t>
  </si>
  <si>
    <t>Decapitation Hook</t>
  </si>
  <si>
    <t>Prefator</t>
  </si>
  <si>
    <t>Decapitation Scissors</t>
  </si>
  <si>
    <t>Membran Perfomator</t>
  </si>
  <si>
    <t>Nelaton Urethral Catheter</t>
  </si>
  <si>
    <t>Methal Urethral Catheter</t>
  </si>
  <si>
    <t>Pelvi Meter</t>
  </si>
  <si>
    <t>Internal Pelvi Meter</t>
  </si>
  <si>
    <t>Adult Badpan</t>
  </si>
  <si>
    <t>Obtecal/Dilivery/Table</t>
  </si>
  <si>
    <t>Instrument &amp; Dress Table</t>
  </si>
  <si>
    <t>Floor Utensil Rack</t>
  </si>
  <si>
    <t>Tray Carriege</t>
  </si>
  <si>
    <t>Human Body Mdl Male</t>
  </si>
  <si>
    <t>Human Body Mdl Female</t>
  </si>
  <si>
    <t>Foolding Screem</t>
  </si>
  <si>
    <t>Oxigen Inhaler Apparat</t>
  </si>
  <si>
    <t>Oxigen Cilinder Track</t>
  </si>
  <si>
    <t>Oxigen Regulator</t>
  </si>
  <si>
    <t>Feeding Cup</t>
  </si>
  <si>
    <t>Vaginal Tip</t>
  </si>
  <si>
    <t>Infant Rectal Tip</t>
  </si>
  <si>
    <t>Adult Rectal Tip</t>
  </si>
  <si>
    <t>Infant Rectal Siringe</t>
  </si>
  <si>
    <t>Trach Catheter/Trap</t>
  </si>
  <si>
    <t>Clef Palate/NIP/Trap</t>
  </si>
  <si>
    <t>Intra Uterine Syringe</t>
  </si>
  <si>
    <t>Cerpical/Pedical Needle</t>
  </si>
  <si>
    <t>Placenta Model</t>
  </si>
  <si>
    <t>Gevecolod Bed</t>
  </si>
  <si>
    <t>Scemmer Lamp</t>
  </si>
  <si>
    <t>Kom. Metal</t>
  </si>
  <si>
    <t>Lonceet</t>
  </si>
  <si>
    <t>Rectal Camula</t>
  </si>
  <si>
    <t>Acteri Clemkly</t>
  </si>
  <si>
    <t>Standard Cruber</t>
  </si>
  <si>
    <t>Vaginal Powder Blower</t>
  </si>
  <si>
    <t>Alat Kedokteran KB Lain Lain</t>
  </si>
  <si>
    <t>Hand Ophthalmoscope</t>
  </si>
  <si>
    <t>Ophthalmoscope</t>
  </si>
  <si>
    <t>Komoto Skiascope</t>
  </si>
  <si>
    <t>Test Frame</t>
  </si>
  <si>
    <t>Lens Meter</t>
  </si>
  <si>
    <t>Test Lens Meter</t>
  </si>
  <si>
    <t>Dist. Testchart (Adult)</t>
  </si>
  <si>
    <t>Dist. Testchart (Child)</t>
  </si>
  <si>
    <t>Ishara eye Retracktor</t>
  </si>
  <si>
    <t>Placido Keratoskope</t>
  </si>
  <si>
    <t>Desmare Eye Retractor</t>
  </si>
  <si>
    <t>Schioetz Tonometer</t>
  </si>
  <si>
    <t>Grac Cataract Knipe</t>
  </si>
  <si>
    <t>Center Poin Scal</t>
  </si>
  <si>
    <t>Lid Scalpel</t>
  </si>
  <si>
    <t>Cistotome</t>
  </si>
  <si>
    <t>Jaeger Keratome</t>
  </si>
  <si>
    <t>Paracentesis Needle</t>
  </si>
  <si>
    <t>Cormeal Cerette</t>
  </si>
  <si>
    <t>Enucleations Scoop</t>
  </si>
  <si>
    <t>Strabismas Hook</t>
  </si>
  <si>
    <t>Fixation Hook</t>
  </si>
  <si>
    <t>Double And Hook</t>
  </si>
  <si>
    <t>Boiton Needle Horder</t>
  </si>
  <si>
    <t>Laerimal Probes</t>
  </si>
  <si>
    <t>Daviel Lens Scope</t>
  </si>
  <si>
    <t>Dressing Forceps</t>
  </si>
  <si>
    <t>Conjunctivital Forceps</t>
  </si>
  <si>
    <t>Fication Forceps</t>
  </si>
  <si>
    <t>Iris Forceps</t>
  </si>
  <si>
    <t>Schwieger Caps Forceps</t>
  </si>
  <si>
    <t>Elshning Caps Forceps</t>
  </si>
  <si>
    <t>Hata Entropium Forceps</t>
  </si>
  <si>
    <t>Kunt Entropium Forceps</t>
  </si>
  <si>
    <t>Yokomatsui Trachoma Forceps</t>
  </si>
  <si>
    <t>Knapp Trachoma Forceps</t>
  </si>
  <si>
    <t>Wecker Iris Forceps</t>
  </si>
  <si>
    <t>Marsusawa Trachoma Forceps</t>
  </si>
  <si>
    <t>Portable Trans Formar</t>
  </si>
  <si>
    <t>OPH Operation Table</t>
  </si>
  <si>
    <t>Wiss eye Speculum</t>
  </si>
  <si>
    <t>Mellingen Eye Speculum</t>
  </si>
  <si>
    <t>Alat Kedokteran Mata Lain-Lain</t>
  </si>
  <si>
    <t>Transformator 4-6 Volt</t>
  </si>
  <si>
    <t>Vena Disection</t>
  </si>
  <si>
    <t>Anenthetis Apparatus</t>
  </si>
  <si>
    <t>Ultra Violet Lamp</t>
  </si>
  <si>
    <t>Corp Alinum Nata Hook</t>
  </si>
  <si>
    <t>Cerumen Ear Hook</t>
  </si>
  <si>
    <t>Era Speculum 1.2.3</t>
  </si>
  <si>
    <t>Tuning Fork</t>
  </si>
  <si>
    <t>Politzer Air Bag</t>
  </si>
  <si>
    <t>Eustachian Catheter</t>
  </si>
  <si>
    <t>Ear Cotton Aplicator</t>
  </si>
  <si>
    <t>Ear Perforation Knife</t>
  </si>
  <si>
    <t>Ear Furuncle Knife</t>
  </si>
  <si>
    <t>Ear Banyonet Forceps</t>
  </si>
  <si>
    <t>Era Knee Forceps</t>
  </si>
  <si>
    <t>Earman Ear Forps</t>
  </si>
  <si>
    <t>Krause Ear Snare</t>
  </si>
  <si>
    <t>Powder Blower</t>
  </si>
  <si>
    <t>Era Syringe (200 CC)</t>
  </si>
  <si>
    <t>Man Passow Retractor</t>
  </si>
  <si>
    <t>Jensen Retrector</t>
  </si>
  <si>
    <t>Hartmanna Attic Canutte</t>
  </si>
  <si>
    <t>Antrum Hook</t>
  </si>
  <si>
    <t>Volman Hone Curette</t>
  </si>
  <si>
    <t>Vulman Retr 2.3.4 Prog</t>
  </si>
  <si>
    <t>Langenback Retractor</t>
  </si>
  <si>
    <t>Peroistal Retractor</t>
  </si>
  <si>
    <t>Langenback Raspatory</t>
  </si>
  <si>
    <t>Barth Bone Curette</t>
  </si>
  <si>
    <t>Cittisin Bone Nib Rong</t>
  </si>
  <si>
    <t>Lucae Ronguer</t>
  </si>
  <si>
    <t>Groved Director</t>
  </si>
  <si>
    <t>Krause Nasal Snare</t>
  </si>
  <si>
    <t>Hman Turbin Scissors</t>
  </si>
  <si>
    <t>Ballger Sept Knife</t>
  </si>
  <si>
    <t>Kill Nasal Wing Retf</t>
  </si>
  <si>
    <t>Kill Max Antrum Canula</t>
  </si>
  <si>
    <t>Maxilary Antrum Trocar</t>
  </si>
  <si>
    <t>Max Sinus Mikosa/C&gt;K</t>
  </si>
  <si>
    <t>Kill Nasal Sinus Muc. Curt</t>
  </si>
  <si>
    <t>Smell Instrument Sterelized</t>
  </si>
  <si>
    <t>Killian Bone Hemostat</t>
  </si>
  <si>
    <t>Hartman Nasal Speculum</t>
  </si>
  <si>
    <t>Kitl Nasal Speculum</t>
  </si>
  <si>
    <t>Ethmold Curette</t>
  </si>
  <si>
    <t>Kitl Nasal G &amp; G</t>
  </si>
  <si>
    <t>Kitl Eyebell Protect</t>
  </si>
  <si>
    <t>Mack/Bale Tonsitome</t>
  </si>
  <si>
    <t>Tonsil Knife/Disector</t>
  </si>
  <si>
    <t>Tonsil Snace</t>
  </si>
  <si>
    <t>Tonsil Scccrors</t>
  </si>
  <si>
    <t>Tonsil Diss &amp; Pir Retr</t>
  </si>
  <si>
    <t>Tonsil Suction Canula</t>
  </si>
  <si>
    <t>Prophy Bistoury</t>
  </si>
  <si>
    <t>Fincer Guard</t>
  </si>
  <si>
    <t>Backman Adnoid Cur</t>
  </si>
  <si>
    <t>White Hwad - Jen Moth G</t>
  </si>
  <si>
    <t>Laryngoscope</t>
  </si>
  <si>
    <t>Laryngeal Syringe</t>
  </si>
  <si>
    <t>Laryngeal Minor</t>
  </si>
  <si>
    <t>Laryngeal Abpicator</t>
  </si>
  <si>
    <t>Grasping Forceps</t>
  </si>
  <si>
    <t>Kitl Frontal Sinusprobe</t>
  </si>
  <si>
    <t>Kitl Frontal Sinus Cam</t>
  </si>
  <si>
    <t>Trous Tracear Dilator</t>
  </si>
  <si>
    <t>Frankel Lary Knite</t>
  </si>
  <si>
    <t>Kcoher Coitre Proble</t>
  </si>
  <si>
    <t>Tracntomy Instrumen</t>
  </si>
  <si>
    <t>Emerg Trachtomy Inst</t>
  </si>
  <si>
    <t>Trachjeal Tube (1 Set)</t>
  </si>
  <si>
    <t>Bronchscope Set</t>
  </si>
  <si>
    <t>Lope For Endoscopic</t>
  </si>
  <si>
    <t>Teles For Endoscopic</t>
  </si>
  <si>
    <t>Proef Appar - Atus</t>
  </si>
  <si>
    <t>Caloric Test Set</t>
  </si>
  <si>
    <t>Microwavetheraphy Aparat</t>
  </si>
  <si>
    <t>Aodimeter</t>
  </si>
  <si>
    <t>Infant Audiometer</t>
  </si>
  <si>
    <t>Tricloretanesth Apparatus</t>
  </si>
  <si>
    <t>News Pincet Lain Lain</t>
  </si>
  <si>
    <t>Alat Kedokteran THT Lain-Lain</t>
  </si>
  <si>
    <t>Guedel</t>
  </si>
  <si>
    <t>Diagnostic X Ray</t>
  </si>
  <si>
    <t>X Ray Developing Trays</t>
  </si>
  <si>
    <t>Filem Dryer</t>
  </si>
  <si>
    <t>Developing Trays</t>
  </si>
  <si>
    <t>Comer Cutter</t>
  </si>
  <si>
    <t>Film Cutter</t>
  </si>
  <si>
    <t>Fluor Film Illuminator</t>
  </si>
  <si>
    <t>Film Hangers</t>
  </si>
  <si>
    <t>Dark Adaptor Coggles</t>
  </si>
  <si>
    <t>Safe Light Lamp</t>
  </si>
  <si>
    <t>Protective Lamp</t>
  </si>
  <si>
    <t>Protective Gloves</t>
  </si>
  <si>
    <t>Film Clip</t>
  </si>
  <si>
    <t>Film Magnifier</t>
  </si>
  <si>
    <t>Film Cabinet</t>
  </si>
  <si>
    <t>Foldableprotec FS</t>
  </si>
  <si>
    <t>Cassette</t>
  </si>
  <si>
    <t>Interval Timer</t>
  </si>
  <si>
    <t>Ventilation Fan</t>
  </si>
  <si>
    <t>X Ray Caliper</t>
  </si>
  <si>
    <t>Alat Rotgen Lain-Lain</t>
  </si>
  <si>
    <t>Morter dan Posite</t>
  </si>
  <si>
    <t>Counter Balance</t>
  </si>
  <si>
    <t>Dial Balance</t>
  </si>
  <si>
    <t>Anastistic Balance</t>
  </si>
  <si>
    <t>Seives All Sizes</t>
  </si>
  <si>
    <t>Medicine Can</t>
  </si>
  <si>
    <t>Medicine Spoon Stainless</t>
  </si>
  <si>
    <t>Medicine Spoon Horfr</t>
  </si>
  <si>
    <t>Spoon Set</t>
  </si>
  <si>
    <t>Wrapping Machine</t>
  </si>
  <si>
    <t>Medicine Bottle</t>
  </si>
  <si>
    <t>Liquid Medicine Bottle</t>
  </si>
  <si>
    <t>Steril Bottle Witt, Cup</t>
  </si>
  <si>
    <t>Droping Bottle</t>
  </si>
  <si>
    <t>Graduated Cylinder</t>
  </si>
  <si>
    <t>Cylinder Rack</t>
  </si>
  <si>
    <t>Presceription Bottle</t>
  </si>
  <si>
    <t>Medicine Cup</t>
  </si>
  <si>
    <t>Spatula</t>
  </si>
  <si>
    <t>Oitnment Plate</t>
  </si>
  <si>
    <t>Paster Pot</t>
  </si>
  <si>
    <t>Ointment Can</t>
  </si>
  <si>
    <t>Ointment Pan</t>
  </si>
  <si>
    <t>Ointment Jar</t>
  </si>
  <si>
    <t>Bottle Washer</t>
  </si>
  <si>
    <t>Rotary Bottle Rack</t>
  </si>
  <si>
    <t>Lig Medis Bottle Rack</t>
  </si>
  <si>
    <t>Capsule Filling Macina</t>
  </si>
  <si>
    <t>Presciption Counter</t>
  </si>
  <si>
    <t>Capsule Contrainer</t>
  </si>
  <si>
    <t>Powder Mixer</t>
  </si>
  <si>
    <t>Stirer</t>
  </si>
  <si>
    <t>Tablet Machine</t>
  </si>
  <si>
    <t>Pump Fiter</t>
  </si>
  <si>
    <t>Alat Farmasi Lain-Lain</t>
  </si>
  <si>
    <t>Cooling Unit</t>
  </si>
  <si>
    <t>Thermometer</t>
  </si>
  <si>
    <t>Heater</t>
  </si>
  <si>
    <t>Minor Surgeri Set</t>
  </si>
  <si>
    <t>Mayor Surgeri Set</t>
  </si>
  <si>
    <t>Nephertomy Set</t>
  </si>
  <si>
    <t>Circumsision Set</t>
  </si>
  <si>
    <t>Orthopedy Set</t>
  </si>
  <si>
    <t>Ractum Set</t>
  </si>
  <si>
    <t>Tractheotomy Set</t>
  </si>
  <si>
    <t>Gastro Instestinal Set</t>
  </si>
  <si>
    <t>Blood Exchange</t>
  </si>
  <si>
    <t>Plas and Urology Set</t>
  </si>
  <si>
    <t>Thyroidectomy Set</t>
  </si>
  <si>
    <t>Anaesthesi APP</t>
  </si>
  <si>
    <t>Operating Lamp</t>
  </si>
  <si>
    <t>Operating Table</t>
  </si>
  <si>
    <t>Electro Surgery</t>
  </si>
  <si>
    <t>Endoscopy</t>
  </si>
  <si>
    <t>Respirator</t>
  </si>
  <si>
    <t>ECG Analizer</t>
  </si>
  <si>
    <t>CO2 Analizer</t>
  </si>
  <si>
    <t>Blood Presure Monitor</t>
  </si>
  <si>
    <t>Temperatur Monitor</t>
  </si>
  <si>
    <t>Operating Microscope</t>
  </si>
  <si>
    <t>Infusion Pump</t>
  </si>
  <si>
    <t>Cryo Surgery</t>
  </si>
  <si>
    <t>UV Sterizer</t>
  </si>
  <si>
    <t>Defibrilator</t>
  </si>
  <si>
    <t>Patlent Monitor</t>
  </si>
  <si>
    <t>Ultra Sound Cleaner</t>
  </si>
  <si>
    <t>USG</t>
  </si>
  <si>
    <t>Autoclave Table</t>
  </si>
  <si>
    <t>Baby Incubator</t>
  </si>
  <si>
    <t>Phono Cardiograph</t>
  </si>
  <si>
    <t>Colposcope</t>
  </si>
  <si>
    <t>Ecchotonometer</t>
  </si>
  <si>
    <t>Centrifuge</t>
  </si>
  <si>
    <t>Plame Photometer</t>
  </si>
  <si>
    <t>Spectrophotometer</t>
  </si>
  <si>
    <t>Bood Gas Anayser</t>
  </si>
  <si>
    <t>Water Bath</t>
  </si>
  <si>
    <t>Magnetic Stirre</t>
  </si>
  <si>
    <t>Colony Counter</t>
  </si>
  <si>
    <t>Dry Oven</t>
  </si>
  <si>
    <t>Instalasi Gas Medis</t>
  </si>
  <si>
    <t>Video Camera dan Recorder</t>
  </si>
  <si>
    <t>Laser Coagulator</t>
  </si>
  <si>
    <t>Refrigerator</t>
  </si>
  <si>
    <t>Moble Operating Lamp</t>
  </si>
  <si>
    <t>Electrrolyte Analyser</t>
  </si>
  <si>
    <t>Microtome</t>
  </si>
  <si>
    <t>Polygraph</t>
  </si>
  <si>
    <t>Mobile X Raycam</t>
  </si>
  <si>
    <t>Alat Kedokteran Bedah Lain-Lain</t>
  </si>
  <si>
    <t>Urigited Bag</t>
  </si>
  <si>
    <t>Neck Cooler</t>
  </si>
  <si>
    <t>Cutter Elektrik</t>
  </si>
  <si>
    <t>Normal Delevey Set</t>
  </si>
  <si>
    <t>Eysterrectomy Set</t>
  </si>
  <si>
    <t>Caesarean Section Set</t>
  </si>
  <si>
    <t>Pattologikal Delivery Set</t>
  </si>
  <si>
    <t>Embryotomy Set</t>
  </si>
  <si>
    <t>Vaginal Stresation</t>
  </si>
  <si>
    <t>Perinatiologi Set</t>
  </si>
  <si>
    <t>Curetate and Dilation Set</t>
  </si>
  <si>
    <t>Vaginal Revair Set</t>
  </si>
  <si>
    <t>Basic Obsteric Set</t>
  </si>
  <si>
    <t>Ginological Examining Table</t>
  </si>
  <si>
    <t>Delevery and Operating Table</t>
  </si>
  <si>
    <t>Trubes Stethoscop</t>
  </si>
  <si>
    <t>Irigator Stand Single</t>
  </si>
  <si>
    <t>Irigator Bottle Complete With Irrigating Tube</t>
  </si>
  <si>
    <t>Blader Syringe Single</t>
  </si>
  <si>
    <t>Nelaton Chateter for Urether Ruber Catheter 12-14-</t>
  </si>
  <si>
    <t>Metal Chateter for Female No. 8,9,10,11 dengan Ben</t>
  </si>
  <si>
    <t>Unblical Clan</t>
  </si>
  <si>
    <t>Unblical Soissor 16 Cm Stainless Steel</t>
  </si>
  <si>
    <t>Unblical Cord Replating Set Instrumental</t>
  </si>
  <si>
    <t>Plasenta Basic Stainless Steel</t>
  </si>
  <si>
    <t>Baby Bath Tub</t>
  </si>
  <si>
    <t>Scale for New Born Baby Casity 15 Kgs</t>
  </si>
  <si>
    <t>Indewaling Cathere Infan Feading</t>
  </si>
  <si>
    <t>Premature Infans Incubator</t>
  </si>
  <si>
    <t>Oxygen Regulator</t>
  </si>
  <si>
    <t>Oxygen Recistator for Infans</t>
  </si>
  <si>
    <t>Hiswivery Cufit Bag</t>
  </si>
  <si>
    <t>Intravesous Giving Set</t>
  </si>
  <si>
    <t>Cusco Vaginal Speculum Size LSM</t>
  </si>
  <si>
    <t>Crages Vaginal Speculum Size LSM</t>
  </si>
  <si>
    <t>Kreteler Vaginal Speculum</t>
  </si>
  <si>
    <t>Sinson Vaginal Retractor Siz LSM</t>
  </si>
  <si>
    <t>Braun Uterine Syringe</t>
  </si>
  <si>
    <t>Dilator for Eclamsia Set of 8 pcs</t>
  </si>
  <si>
    <t>Uterine Catheter Dilating &amp; Irrigating Steel</t>
  </si>
  <si>
    <t>Sinon Uterine Scoope 24 Cm Stainless Steel</t>
  </si>
  <si>
    <t>Bosemen Tampon Forceps 25 cm</t>
  </si>
  <si>
    <t>Uterine Tissue Forceps 23 cm</t>
  </si>
  <si>
    <t>Uterine Tissue Forceps 23 cm Stainless Steel</t>
  </si>
  <si>
    <t>Schoder Tissue Forceps 23 cm Stainless Steel</t>
  </si>
  <si>
    <t>Schoder Vulseum Forceps</t>
  </si>
  <si>
    <t>Plasenta Forceps 28 cm Stainless Steel</t>
  </si>
  <si>
    <t>Sim Utarine Currete Blunt Sharp No. 1, No. 425 ss</t>
  </si>
  <si>
    <t>Utarine Scoope With Burts 24 cm ss</t>
  </si>
  <si>
    <t>Utrine Biopsy Punc 24 cm Stainless Steel</t>
  </si>
  <si>
    <t>Thom Geylor Specement 22 cm Stainless Steel</t>
  </si>
  <si>
    <t>Slebold Uterine Scissor 24,5 Stainless Steel</t>
  </si>
  <si>
    <t>Naegle Obsterical Forceps 35,5 Stainless Steel</t>
  </si>
  <si>
    <t>Kielland Obsterical Forceps 44 cm Stainless Steel</t>
  </si>
  <si>
    <t>Piper Obsterical Forceps 44 cm Stainless Steel</t>
  </si>
  <si>
    <t>Naegle Perferator 27 cm Stainless Steel</t>
  </si>
  <si>
    <t>Vacum Exatractor</t>
  </si>
  <si>
    <t>Foetal Monitoring</t>
  </si>
  <si>
    <t>Kymography Hidro/CO2</t>
  </si>
  <si>
    <t>Suction Pimp</t>
  </si>
  <si>
    <t>Cardiotocography</t>
  </si>
  <si>
    <t>Anesthesi Apparatur</t>
  </si>
  <si>
    <t>Electro Cardography</t>
  </si>
  <si>
    <t>Baby Weighing Scale</t>
  </si>
  <si>
    <t>Neonatal Resuscitation</t>
  </si>
  <si>
    <t>Gygmomanometer Exam Table</t>
  </si>
  <si>
    <t>Spygmomanometer</t>
  </si>
  <si>
    <t>Incubator Bayi</t>
  </si>
  <si>
    <t>Examination Table</t>
  </si>
  <si>
    <t>Examination Lamp</t>
  </si>
  <si>
    <t>Scale Weight</t>
  </si>
  <si>
    <t>Film Viewer</t>
  </si>
  <si>
    <t>Alat Kesehatan Kebidanan Lain-Lain</t>
  </si>
  <si>
    <t>Genecolog Bed</t>
  </si>
  <si>
    <t>Ambubag Set</t>
  </si>
  <si>
    <t>Dopler</t>
  </si>
  <si>
    <t>Incubator</t>
  </si>
  <si>
    <t>Syringe Pump</t>
  </si>
  <si>
    <t>CTG</t>
  </si>
  <si>
    <t>Cardiologi Bed uk 200x90</t>
  </si>
  <si>
    <t>Cholera Set With Cup</t>
  </si>
  <si>
    <t>Meja Sunti Beroda</t>
  </si>
  <si>
    <t>Timbangan Orang Dewasa</t>
  </si>
  <si>
    <t>Infus Standar Higt 2 Meter</t>
  </si>
  <si>
    <t>Giving Set</t>
  </si>
  <si>
    <t>Soulusion Administrasi Set</t>
  </si>
  <si>
    <t>Vanasitie Set In Metal Case</t>
  </si>
  <si>
    <t>Termometer Mercuri untuk Suhu Badan</t>
  </si>
  <si>
    <t>Slijim Zuiger dengan Motor Disamoing Slijim Zuiger</t>
  </si>
  <si>
    <t>Oxigen Tank Complete With Monometer</t>
  </si>
  <si>
    <t>Diasnotic Set</t>
  </si>
  <si>
    <t>Tensimeter Mercuri Complete</t>
  </si>
  <si>
    <t>Mehngine Biopya Medie</t>
  </si>
  <si>
    <t>Neeidie Fucionstemat/Spinal</t>
  </si>
  <si>
    <t>Urometer</t>
  </si>
  <si>
    <t>Spetel Lidah</t>
  </si>
  <si>
    <t>Mag Sonde Rubber</t>
  </si>
  <si>
    <t>Ember Plastik dengan Pengukur Tinja Kolera</t>
  </si>
  <si>
    <t>Pengukur Blood Plasma with Droper Sulwat Methode</t>
  </si>
  <si>
    <t>Metal Caheter</t>
  </si>
  <si>
    <t>Catheter Urine Rubber</t>
  </si>
  <si>
    <t>Ice Cup Import</t>
  </si>
  <si>
    <t>Pehneumathorax Set Complete</t>
  </si>
  <si>
    <t>Portable elektrocardiograph (ECG) 1 chanel</t>
  </si>
  <si>
    <t>Portable X Ray 30 MA Complete</t>
  </si>
  <si>
    <t>Reflek Hammer Stainless Steel</t>
  </si>
  <si>
    <t>Spuit 2 cc, 5cc, 10cc</t>
  </si>
  <si>
    <t>Jarum Suntik No. 12, 14, 16, 19, 20</t>
  </si>
  <si>
    <t>Sterilisator for Instrument Portable</t>
  </si>
  <si>
    <t>Couch Examination</t>
  </si>
  <si>
    <t>Spymamanometer</t>
  </si>
  <si>
    <t>Spirometer</t>
  </si>
  <si>
    <t>Body Scale</t>
  </si>
  <si>
    <t>Subtion Thorax</t>
  </si>
  <si>
    <t>Suction Thorax</t>
  </si>
  <si>
    <t>Stool Fixed Height</t>
  </si>
  <si>
    <t>Scale Height</t>
  </si>
  <si>
    <t>Resuscitation for Aduit</t>
  </si>
  <si>
    <t>resuscitation for Pediatric</t>
  </si>
  <si>
    <t>Bronchscope</t>
  </si>
  <si>
    <t>Itrasonic Nebulizer</t>
  </si>
  <si>
    <t>Asma Bronchial</t>
  </si>
  <si>
    <t>Bronchitasys</t>
  </si>
  <si>
    <t>Pieurial  Blopsy</t>
  </si>
  <si>
    <t>Trantorakal Jarum</t>
  </si>
  <si>
    <t>Biopspy Pieure</t>
  </si>
  <si>
    <t>Endrotracheal</t>
  </si>
  <si>
    <t>Suction for Thorax</t>
  </si>
  <si>
    <t>Ultra Sono Grapy (USG)</t>
  </si>
  <si>
    <t>Endoscopy, with Cold Light Suorce</t>
  </si>
  <si>
    <t>Cardio Pulmonary</t>
  </si>
  <si>
    <t>Electro Nystocmograph</t>
  </si>
  <si>
    <t>Resuscitator for Adult</t>
  </si>
  <si>
    <t>Resuscitator for Paediatric</t>
  </si>
  <si>
    <t>Ventilator</t>
  </si>
  <si>
    <t>Spyometer</t>
  </si>
  <si>
    <t>Aminiascope</t>
  </si>
  <si>
    <t>Ultrasonic Pachymeter</t>
  </si>
  <si>
    <t>Static/Kinetic Projection Perimeter</t>
  </si>
  <si>
    <t>Duadeno Fibercope Therpy</t>
  </si>
  <si>
    <t>CO2 &amp; O2 Monitor</t>
  </si>
  <si>
    <t>Impusion Pump</t>
  </si>
  <si>
    <t>Couch Examination Urology</t>
  </si>
  <si>
    <t>Film Fiewer</t>
  </si>
  <si>
    <t>Stool Fixed Hight</t>
  </si>
  <si>
    <t>Head Lamp</t>
  </si>
  <si>
    <t>Optalmuscope</t>
  </si>
  <si>
    <t>Rectal Almometer</t>
  </si>
  <si>
    <t>Hammer Reflex</t>
  </si>
  <si>
    <t>Diagnostic Set</t>
  </si>
  <si>
    <t>Suction For Therex</t>
  </si>
  <si>
    <t>Suction Unit For Endoscopy</t>
  </si>
  <si>
    <t>ESWL</t>
  </si>
  <si>
    <t>Alat Kedokteran bag. Penyakit Dalam Lain-Lain</t>
  </si>
  <si>
    <t>Oxygen Regulator (O2)</t>
  </si>
  <si>
    <t>Stalisator</t>
  </si>
  <si>
    <t>Trolly Instrument</t>
  </si>
  <si>
    <t>Stestoskop</t>
  </si>
  <si>
    <t>Autopsy Table</t>
  </si>
  <si>
    <t>Motoary Refrigerator</t>
  </si>
  <si>
    <t>Autopsi Apparatus</t>
  </si>
  <si>
    <t>Mortuary Racks</t>
  </si>
  <si>
    <t>Mortuary Lain-Lain</t>
  </si>
  <si>
    <t>Intravinus &amp; Transfusion Needie</t>
  </si>
  <si>
    <t>Wing Needle Scalviem Needle</t>
  </si>
  <si>
    <t>Hypodemic Needle</t>
  </si>
  <si>
    <t>Symge Case Syringe Container 2 cc/ 5 cc</t>
  </si>
  <si>
    <t>Sliim Zulger Elektric Suction 110-220 Vit/50 Hz</t>
  </si>
  <si>
    <t>Suction Hand Pump</t>
  </si>
  <si>
    <t>Tangue Depressor Stannninle Steel</t>
  </si>
  <si>
    <t>Pecusion Hammer</t>
  </si>
  <si>
    <t>Oxygen Monometer With Ergulator</t>
  </si>
  <si>
    <t>Oxygen Monometer With Regulator</t>
  </si>
  <si>
    <t>Cinical Thermometer</t>
  </si>
  <si>
    <t>Infust Standar Max Hight  2 Meter</t>
  </si>
  <si>
    <t>Waskom  400 Meter Stainless</t>
  </si>
  <si>
    <t>Nierbekken Stainless Steel</t>
  </si>
  <si>
    <t>Thorax Phocture</t>
  </si>
  <si>
    <t>Water Seal drnige Seet</t>
  </si>
  <si>
    <t>Pleural Byossy Punclure Seat</t>
  </si>
  <si>
    <t>Lumbal Puncure Needle</t>
  </si>
  <si>
    <t>Vanasektie Set</t>
  </si>
  <si>
    <t>Syrenge 2 cc, 5cc, 10cc, 100cc</t>
  </si>
  <si>
    <t>Instrument Tray Stainless Steel 35x30x5cm</t>
  </si>
  <si>
    <t>Translumminition Lamp</t>
  </si>
  <si>
    <t>Uberculine Syringe 1cc</t>
  </si>
  <si>
    <t>Tuberculine Needle</t>
  </si>
  <si>
    <t>Tranceotomi Set in Case</t>
  </si>
  <si>
    <t>Portable UCG AC/DC 1 Channel</t>
  </si>
  <si>
    <t>Pulsameter</t>
  </si>
  <si>
    <t>Blood Sedimentation Rate Count Set</t>
  </si>
  <si>
    <t>Test Tube Box</t>
  </si>
  <si>
    <t>Gastric Juice Examining Set</t>
  </si>
  <si>
    <t>Trachea Canula</t>
  </si>
  <si>
    <t>Sphygmomanometer Mercurial</t>
  </si>
  <si>
    <t>Urioir Salbuminometer</t>
  </si>
  <si>
    <t>Urinoir Salbuminometer</t>
  </si>
  <si>
    <t>Es Bach Salbuminometer</t>
  </si>
  <si>
    <t>HB Meter</t>
  </si>
  <si>
    <t>Bone Narrow Puncture Needle</t>
  </si>
  <si>
    <t>Measuring Rond Infat With Rall</t>
  </si>
  <si>
    <t>Wight Scale Capacity 120 Kg</t>
  </si>
  <si>
    <t>Asciter Trocar</t>
  </si>
  <si>
    <t>Blood Type Viewer Illiminated</t>
  </si>
  <si>
    <t>Blood Donor Set</t>
  </si>
  <si>
    <t>3 Way Coeks</t>
  </si>
  <si>
    <t>Liver Biospsy Needle</t>
  </si>
  <si>
    <t>Doek Klem Towel Forceps</t>
  </si>
  <si>
    <t>Small Instrument Sterelized</t>
  </si>
  <si>
    <t>Alcohol Cotton Case</t>
  </si>
  <si>
    <t>Rubber Glowes 7-7,5</t>
  </si>
  <si>
    <t>Sterelisator for Instrument Portable</t>
  </si>
  <si>
    <t>Meja Periksa 200x90x100 cm</t>
  </si>
  <si>
    <t>Boscket Lamp Complete With Rail</t>
  </si>
  <si>
    <t>Combination Weight and Height Scale</t>
  </si>
  <si>
    <t>Measuring Infant Baby With Rail</t>
  </si>
  <si>
    <t>Pheumatic Tomiquite</t>
  </si>
  <si>
    <t>Tubercolusis Diagnitic  Kit</t>
  </si>
  <si>
    <t>Vaccination Needle Kit</t>
  </si>
  <si>
    <t>Vaccination Instrument Kit</t>
  </si>
  <si>
    <t>Aunoscope</t>
  </si>
  <si>
    <t>Kar Speculum Set</t>
  </si>
  <si>
    <t>Masal Speculum Set</t>
  </si>
  <si>
    <t>Rectal Magnifier with Lamp</t>
  </si>
  <si>
    <t>rental Touglas Hegar Dilator Set</t>
  </si>
  <si>
    <t>Stomach Evacuator</t>
  </si>
  <si>
    <t>Stomach Imigrator</t>
  </si>
  <si>
    <t>Tuberculuse Diagnostic Qutfit</t>
  </si>
  <si>
    <t>Blus Light</t>
  </si>
  <si>
    <t>Photo Cardigraph</t>
  </si>
  <si>
    <t>Pediatric/Infant Vintilator</t>
  </si>
  <si>
    <t>Pediatric Surveilace Monitor</t>
  </si>
  <si>
    <t>Spyagmomanometer</t>
  </si>
  <si>
    <t>Alat Kesehatan Anak Lain-Lain</t>
  </si>
  <si>
    <t>Timbangan Anak</t>
  </si>
  <si>
    <t>Resusitasi Manual</t>
  </si>
  <si>
    <t>Lampu Ultra Violet</t>
  </si>
  <si>
    <t>Infant Radian Warmer</t>
  </si>
  <si>
    <t>Basin Kidly, Stainless Length 25 cm</t>
  </si>
  <si>
    <t>Bed Pan for Child</t>
  </si>
  <si>
    <t>Bed Pan for Adult 310 mm Complete</t>
  </si>
  <si>
    <t>Basis Solution</t>
  </si>
  <si>
    <t>Thermometer Oral, Air Raksa</t>
  </si>
  <si>
    <t>ThermometerReoral, Air Raksa</t>
  </si>
  <si>
    <t>Diagnostic Set in Case Metal Stainless Steel</t>
  </si>
  <si>
    <t>Blood Presure Meter with Pump Raksa</t>
  </si>
  <si>
    <t>Suture Needle</t>
  </si>
  <si>
    <t>Hypodermic Needle</t>
  </si>
  <si>
    <t>Michel Woud Clips Steel to Container Record</t>
  </si>
  <si>
    <t>Syringe (MI) Container Stainless</t>
  </si>
  <si>
    <t>Syringe Tuberculine 1 ml</t>
  </si>
  <si>
    <t>Case with Closing Handies 500x200x60 mm</t>
  </si>
  <si>
    <t>Leather Case for Metal Container</t>
  </si>
  <si>
    <t>Container for Tuberculine Syringe</t>
  </si>
  <si>
    <t>Containerfor (,,,,,,,,,,ml) Syringe</t>
  </si>
  <si>
    <t>Bottle Alkohol (,,,it)</t>
  </si>
  <si>
    <t>Spirit Bumer</t>
  </si>
  <si>
    <t>Sterilizer for Spirit Heating</t>
  </si>
  <si>
    <t>Dressing Forcepas (,,,,,cm)</t>
  </si>
  <si>
    <t>Tissue Forceps</t>
  </si>
  <si>
    <t>Sterilizer for Syringe</t>
  </si>
  <si>
    <t>Kelly Heam Forceps 14 cm</t>
  </si>
  <si>
    <t>Khoher Heam Forceps 10,5 cm</t>
  </si>
  <si>
    <t>Halsread Mosqaito Forceps 12,5 cm</t>
  </si>
  <si>
    <t>Recherter Pean Forcepas 10, 5 cm</t>
  </si>
  <si>
    <t>Probes 14,5 cm</t>
  </si>
  <si>
    <t>Hegar Mayo's Needle Holder 15 cm</t>
  </si>
  <si>
    <t>Burning Tongue Pressure</t>
  </si>
  <si>
    <t>Operating Scirssr Blunt Sharp</t>
  </si>
  <si>
    <t>Knife Handle</t>
  </si>
  <si>
    <t>Scalpes Blades</t>
  </si>
  <si>
    <t>Foster Sponge Holding</t>
  </si>
  <si>
    <t>Scissors Gips</t>
  </si>
  <si>
    <t>Universal Scissors</t>
  </si>
  <si>
    <t>Tray Plain 250x130/30 ml</t>
  </si>
  <si>
    <t>Paratus 55 cc Lengkap dengan Syringe dan Jarum</t>
  </si>
  <si>
    <t>Mayo Hegar's Holder</t>
  </si>
  <si>
    <t>Retractor Langeback</t>
  </si>
  <si>
    <t>Retractor Volkman</t>
  </si>
  <si>
    <t>Retractor Farabeauf</t>
  </si>
  <si>
    <t>Retractor Roux</t>
  </si>
  <si>
    <t>Cheron Sponge Forceps</t>
  </si>
  <si>
    <t>Dissecting Forceps</t>
  </si>
  <si>
    <t>Suture Mochel Set</t>
  </si>
  <si>
    <t>Anasthetic</t>
  </si>
  <si>
    <t>Tape Measure</t>
  </si>
  <si>
    <t>Bowi Solution Tas Kulit</t>
  </si>
  <si>
    <t>Tas Kulit</t>
  </si>
  <si>
    <t>Gloves</t>
  </si>
  <si>
    <t>Sheathing Plastic</t>
  </si>
  <si>
    <t>Brush</t>
  </si>
  <si>
    <t>Suture Cotton Sice</t>
  </si>
  <si>
    <t>Forceps Sterilliser Cheattles</t>
  </si>
  <si>
    <t>Scissors Bandage</t>
  </si>
  <si>
    <t>Charst Vision Testing</t>
  </si>
  <si>
    <t>Head Mirror</t>
  </si>
  <si>
    <t>Clips and Appliying and Removing</t>
  </si>
  <si>
    <t>Paratus (cc)</t>
  </si>
  <si>
    <t>Poloklinik set Lain-Lain</t>
  </si>
  <si>
    <t>Crude</t>
  </si>
  <si>
    <t>Wheel Chair</t>
  </si>
  <si>
    <t>Artetis</t>
  </si>
  <si>
    <t>Ringen</t>
  </si>
  <si>
    <t>Trade Sandow</t>
  </si>
  <si>
    <t>Hardstock</t>
  </si>
  <si>
    <t>Tiang Keseimbangan</t>
  </si>
  <si>
    <t>Penderita Cacat Tubuh Lain-Lain</t>
  </si>
  <si>
    <t>Electro Encephalograph</t>
  </si>
  <si>
    <t>Echo Encephalograph</t>
  </si>
  <si>
    <t>Electro Myograph</t>
  </si>
  <si>
    <t>Electro Stimulator</t>
  </si>
  <si>
    <t>Patient Monitor</t>
  </si>
  <si>
    <t>Anaesthesi Apparatus</t>
  </si>
  <si>
    <t>Spygmomameter</t>
  </si>
  <si>
    <t>ALat Kedokteran Neurologi Lain-Lain</t>
  </si>
  <si>
    <t>Electrocardiograph</t>
  </si>
  <si>
    <t>Bed Side Monitor</t>
  </si>
  <si>
    <t>Defibriator</t>
  </si>
  <si>
    <t>Resuscitator</t>
  </si>
  <si>
    <t>Oxygen Tens</t>
  </si>
  <si>
    <t>Central Gas</t>
  </si>
  <si>
    <t>Central Suction</t>
  </si>
  <si>
    <t>Mobile X Ray Unit</t>
  </si>
  <si>
    <t>Heart  Rate Monitor</t>
  </si>
  <si>
    <t>Respirator Monitor</t>
  </si>
  <si>
    <t>Bood Presure Monitor</t>
  </si>
  <si>
    <t>Temperature Monitor</t>
  </si>
  <si>
    <t>Heamodyalisis Unit</t>
  </si>
  <si>
    <t>Blood Gas Analiser</t>
  </si>
  <si>
    <t>Electrolyt  Analiser</t>
  </si>
  <si>
    <t>ECG 1 Channel</t>
  </si>
  <si>
    <t>ECG 3 Channel</t>
  </si>
  <si>
    <t>Central Monitor</t>
  </si>
  <si>
    <t>Echo Cardiograph</t>
  </si>
  <si>
    <t>Holter Monitor</t>
  </si>
  <si>
    <t>Phonocardiograph</t>
  </si>
  <si>
    <t>Cardiac Resuscitator</t>
  </si>
  <si>
    <t>Treadmill Exercise test</t>
  </si>
  <si>
    <t>Cardiac Masage Unit</t>
  </si>
  <si>
    <t>Mobile X Ray &amp; Image Int</t>
  </si>
  <si>
    <t>Cardiac Output</t>
  </si>
  <si>
    <t>Pace Maker</t>
  </si>
  <si>
    <t>Asrrytmia Monitor</t>
  </si>
  <si>
    <t>Oxator Head Complete</t>
  </si>
  <si>
    <t>Echo Cateter Isation</t>
  </si>
  <si>
    <t>Respiration</t>
  </si>
  <si>
    <t>Cardiac Recorder</t>
  </si>
  <si>
    <t>ALat Kedokteran Jantuing Lain-Lain</t>
  </si>
  <si>
    <t>DC Shock + Attachment</t>
  </si>
  <si>
    <t>Gamma Camera</t>
  </si>
  <si>
    <t>RIA Equitment</t>
  </si>
  <si>
    <t>Computerized Tomograph (SPECT)</t>
  </si>
  <si>
    <t>Renograph</t>
  </si>
  <si>
    <t>Thryrold</t>
  </si>
  <si>
    <t>Alat Kedokteran Nuklir Lain-Lain</t>
  </si>
  <si>
    <t>Mobile A-Ray Unit</t>
  </si>
  <si>
    <t>Basic Radiography System</t>
  </si>
  <si>
    <t>General Examination</t>
  </si>
  <si>
    <t>Mass Chest Unit</t>
  </si>
  <si>
    <t>Skul Unit</t>
  </si>
  <si>
    <t>Mammography Unit</t>
  </si>
  <si>
    <t>Tomograph Unit</t>
  </si>
  <si>
    <t>Angiography</t>
  </si>
  <si>
    <t>Zonography Unit</t>
  </si>
  <si>
    <t>CT Scanner</t>
  </si>
  <si>
    <t>Magnetic Resonante  Imaging</t>
  </si>
  <si>
    <t>Digitan Subtract Angiong</t>
  </si>
  <si>
    <t>Dental Panaromic</t>
  </si>
  <si>
    <t>Automatic Film Processing</t>
  </si>
  <si>
    <t>Manual Film Processing</t>
  </si>
  <si>
    <t>Film Drayer</t>
  </si>
  <si>
    <t>Film Pass Box</t>
  </si>
  <si>
    <t>Film Masker</t>
  </si>
  <si>
    <t>Cassete Semua Ukuran</t>
  </si>
  <si>
    <t>Film Hanger Semua Ukuran</t>
  </si>
  <si>
    <t>X-Ray Contect Therapy</t>
  </si>
  <si>
    <t>X-Ray Superficial Therapy</t>
  </si>
  <si>
    <t>Deep Therapy</t>
  </si>
  <si>
    <t>Medium Voltage Therapy</t>
  </si>
  <si>
    <t>Cobalt 60</t>
  </si>
  <si>
    <t>Linier Accelerator</t>
  </si>
  <si>
    <t>After Loading</t>
  </si>
  <si>
    <t>Treatment Plan Computer</t>
  </si>
  <si>
    <t>Localizer/Simulator</t>
  </si>
  <si>
    <t>Alat Kedokteran Radiologi Lain-Lain</t>
  </si>
  <si>
    <t>Electro Countary Treatment</t>
  </si>
  <si>
    <t>Ultra Violet Unit</t>
  </si>
  <si>
    <t>Tissue Incubator</t>
  </si>
  <si>
    <t>Sterillizer</t>
  </si>
  <si>
    <t>Dematology Laser</t>
  </si>
  <si>
    <t>Skin Draffting</t>
  </si>
  <si>
    <t>Alat Kedokteran Kulit dan Kelamin Lain-Lain</t>
  </si>
  <si>
    <t>Vebtilator</t>
  </si>
  <si>
    <t>Defibrillator</t>
  </si>
  <si>
    <t>X-Ray Unit</t>
  </si>
  <si>
    <t>Inhalation Unit</t>
  </si>
  <si>
    <t>Oxigen Test</t>
  </si>
  <si>
    <t>Emergency Kit</t>
  </si>
  <si>
    <t>Alat Kedokteran Gawat Darurat Lain-Lain</t>
  </si>
  <si>
    <t>EEG</t>
  </si>
  <si>
    <t>EMG</t>
  </si>
  <si>
    <t>Electro Shock Therapy</t>
  </si>
  <si>
    <t>Scale</t>
  </si>
  <si>
    <t>Stoboscapes</t>
  </si>
  <si>
    <t>Alat Kedokteran Jiwa Lain-Lain</t>
  </si>
  <si>
    <t>Nurset Set</t>
  </si>
  <si>
    <t>Alat Kesehatan Perawatan Lain-Lain</t>
  </si>
  <si>
    <t>Short Wave Diathermy</t>
  </si>
  <si>
    <t>Micro Wave Diathermy</t>
  </si>
  <si>
    <t>Ultra Sound Therapy</t>
  </si>
  <si>
    <t>LF Electro Therapy</t>
  </si>
  <si>
    <t>Faradic Galavanic Therapy</t>
  </si>
  <si>
    <t>Laser Therapy</t>
  </si>
  <si>
    <t>Infra Red &amp; Ultraviolet</t>
  </si>
  <si>
    <t>Compresssion Therapy</t>
  </si>
  <si>
    <t>Acupunture Therapy</t>
  </si>
  <si>
    <t>Traction Unit</t>
  </si>
  <si>
    <t>Suspension  &amp; Pulley Equipment</t>
  </si>
  <si>
    <t>Exercise Equipment</t>
  </si>
  <si>
    <t>Tread Mill</t>
  </si>
  <si>
    <t>Paralin Bath</t>
  </si>
  <si>
    <t>Hydric Therapy</t>
  </si>
  <si>
    <t>Bath Will Pool</t>
  </si>
  <si>
    <t>Pulsa Erator Unit</t>
  </si>
  <si>
    <t>Isostations for Accurate</t>
  </si>
  <si>
    <t>Lymphatic Pirysiotherapy</t>
  </si>
  <si>
    <t>Finger Muscie Therapy</t>
  </si>
  <si>
    <t>There Peutical Nerve &amp; Muscie Stimulation</t>
  </si>
  <si>
    <t>Rowing Machine</t>
  </si>
  <si>
    <t>Exercise Blicyles</t>
  </si>
  <si>
    <t>Electro Stimulation &amp; Analgesia</t>
  </si>
  <si>
    <t>Whell Chair</t>
  </si>
  <si>
    <t>Alat Kesehatan Rehabilitasi Medis Lain-Lain</t>
  </si>
  <si>
    <t>Ergo Cycle</t>
  </si>
  <si>
    <t>Monoplane Chamber</t>
  </si>
  <si>
    <t>Walk In</t>
  </si>
  <si>
    <t>Walk In Chamb Monocomp</t>
  </si>
  <si>
    <t>Walk In Chamb Multicomp</t>
  </si>
  <si>
    <t>Spirometer BMR</t>
  </si>
  <si>
    <t>Spirometer VO Max</t>
  </si>
  <si>
    <t>Telemeter</t>
  </si>
  <si>
    <t>Vision Screnner</t>
  </si>
  <si>
    <t>Sound Level Meter</t>
  </si>
  <si>
    <t>Alat Alat Mikrolimat</t>
  </si>
  <si>
    <t>Diving Tank</t>
  </si>
  <si>
    <t>Bubble Nitrogen Detector</t>
  </si>
  <si>
    <t>O2 Gas Analyzer</t>
  </si>
  <si>
    <t>O2, N2 Blood Analyzer</t>
  </si>
  <si>
    <t>CO2 Gas Analyzer</t>
  </si>
  <si>
    <t>O2 Master</t>
  </si>
  <si>
    <t>Fire Extinghuizer</t>
  </si>
  <si>
    <t>Scrubber Equipment</t>
  </si>
  <si>
    <t>Compressor</t>
  </si>
  <si>
    <t>Compressor Hight Presure</t>
  </si>
  <si>
    <t>Compressor Low Presure</t>
  </si>
  <si>
    <t>Chiler System Equipment</t>
  </si>
  <si>
    <t>Audio/Video Comunication</t>
  </si>
  <si>
    <t>Mixed Gas Central Equipment</t>
  </si>
  <si>
    <t>Scuba Closed Circuit</t>
  </si>
  <si>
    <t>Superlife 17 B</t>
  </si>
  <si>
    <t>Audimeter Computerized</t>
  </si>
  <si>
    <t>Vestibulator Test Equip</t>
  </si>
  <si>
    <t>Alat Kesehatan Matra Laut Lain-Lain</t>
  </si>
  <si>
    <t>Basic Orentation Trainer</t>
  </si>
  <si>
    <t>Human Centrifuge</t>
  </si>
  <si>
    <t>Decompression Chamber</t>
  </si>
  <si>
    <t>Ejection Seat Trainer</t>
  </si>
  <si>
    <t>Auto Sprirometer</t>
  </si>
  <si>
    <t>ECG / EEG Recorder</t>
  </si>
  <si>
    <t>ECG Unit</t>
  </si>
  <si>
    <t>ENG Unit</t>
  </si>
  <si>
    <t>Alat Kesehatan Matra Udara Lain-Lain</t>
  </si>
  <si>
    <t>Anthropometer</t>
  </si>
  <si>
    <t>Airpolution Tst Equipt</t>
  </si>
  <si>
    <t>Boneka</t>
  </si>
  <si>
    <t>Boneka Anatomi</t>
  </si>
  <si>
    <t>Boneka Recusitasi Anne</t>
  </si>
  <si>
    <t>Boneka Recusitasi Anne Rec</t>
  </si>
  <si>
    <t>Emergency Adult</t>
  </si>
  <si>
    <t>Forensic Odontology Set</t>
  </si>
  <si>
    <t>Infition Trainer</t>
  </si>
  <si>
    <t>Intubation Trainer</t>
  </si>
  <si>
    <t>Alat Kedokteran Kepolisian Lain-Lain</t>
  </si>
  <si>
    <t>Treat Mill</t>
  </si>
  <si>
    <t>Track Sendo</t>
  </si>
  <si>
    <t>Sepeda Statis</t>
  </si>
  <si>
    <t>Alat Kesehatan Olah Raga Lain-Lain</t>
  </si>
  <si>
    <t>Alat Kebugaran/Fitness</t>
  </si>
  <si>
    <t>Conductivity Meter</t>
  </si>
  <si>
    <t>Hallige Comperator</t>
  </si>
  <si>
    <t>Hallige Tubidity Meter</t>
  </si>
  <si>
    <t>Spectro Photo Meter</t>
  </si>
  <si>
    <t>Discicator / Eksicator</t>
  </si>
  <si>
    <t>Timbangan Elektronik</t>
  </si>
  <si>
    <t>P.H Meter</t>
  </si>
  <si>
    <t>Raffluk Bottle &amp; Standar</t>
  </si>
  <si>
    <t>Yark Test</t>
  </si>
  <si>
    <t>D.O Bottle</t>
  </si>
  <si>
    <t>Aqudee Bottle</t>
  </si>
  <si>
    <t>Daskor Glask</t>
  </si>
  <si>
    <t>Beaker Glass</t>
  </si>
  <si>
    <t>Krous Glass</t>
  </si>
  <si>
    <t>Kykhol Glass</t>
  </si>
  <si>
    <t>Alat Penguji Daya Tembus Air</t>
  </si>
  <si>
    <t>Alat Pengukur Kadar Air</t>
  </si>
  <si>
    <t>Alat Pengukur Kelembaban</t>
  </si>
  <si>
    <t>Alat Penguji Penerapan Udara Air</t>
  </si>
  <si>
    <t>Alat Penguji Tembus Udara</t>
  </si>
  <si>
    <t>Autoklave Unit</t>
  </si>
  <si>
    <t>Blender</t>
  </si>
  <si>
    <t>Plate Count Chambre</t>
  </si>
  <si>
    <t>Cawan Petri</t>
  </si>
  <si>
    <t>Alat Pengambil Sampel Air</t>
  </si>
  <si>
    <t>Alat Laboratorium Microbiologi Lain-Lain</t>
  </si>
  <si>
    <t>Portable Electro Sounding Test</t>
  </si>
  <si>
    <t>Flour Photo Meter</t>
  </si>
  <si>
    <t>Mikroskop Dengan Kamera</t>
  </si>
  <si>
    <t>Magnetic Stirder</t>
  </si>
  <si>
    <t>Bacteri Colorimeter</t>
  </si>
  <si>
    <t>Fitting Plate</t>
  </si>
  <si>
    <t>Water Test</t>
  </si>
  <si>
    <t>Rit Meter Unit</t>
  </si>
  <si>
    <t>Automatic Burette</t>
  </si>
  <si>
    <t>Visual Acumulation Jump</t>
  </si>
  <si>
    <t>Circilation Tank</t>
  </si>
  <si>
    <t>File Lab. Turbidity</t>
  </si>
  <si>
    <t>Ecosonder</t>
  </si>
  <si>
    <t>Pott Maker</t>
  </si>
  <si>
    <t>D.O Meter</t>
  </si>
  <si>
    <t>Sediment Sampler</t>
  </si>
  <si>
    <t>Deft Botter</t>
  </si>
  <si>
    <t>Crosible Cours</t>
  </si>
  <si>
    <t>Destiling Apparat</t>
  </si>
  <si>
    <t>Water Current Meter</t>
  </si>
  <si>
    <t>Carbon Red Autometer</t>
  </si>
  <si>
    <t>Electrode</t>
  </si>
  <si>
    <t>Natcool</t>
  </si>
  <si>
    <t>Alat Laboratorium Hidro Kimia Lain-Lain</t>
  </si>
  <si>
    <t>Rechbock</t>
  </si>
  <si>
    <t>Cipolleti</t>
  </si>
  <si>
    <t>Thompson</t>
  </si>
  <si>
    <t>Water Level Meter</t>
  </si>
  <si>
    <t>Afsluiter</t>
  </si>
  <si>
    <t>Water Meter</t>
  </si>
  <si>
    <t>Cround Water Analogous</t>
  </si>
  <si>
    <t>Water Level Recorder</t>
  </si>
  <si>
    <t>Water Supplier</t>
  </si>
  <si>
    <t>Disk Acronometer</t>
  </si>
  <si>
    <t>Tools</t>
  </si>
  <si>
    <t>Alat Lab  Model/Hidrolika  Lain-Lain</t>
  </si>
  <si>
    <t>Daimond Rock Saw</t>
  </si>
  <si>
    <t>Geological Hammaer</t>
  </si>
  <si>
    <t>Tripod  Compass</t>
  </si>
  <si>
    <t>Car Compass</t>
  </si>
  <si>
    <t>Stereoscope</t>
  </si>
  <si>
    <t>Pocket Stereoscope</t>
  </si>
  <si>
    <t>Camera Photo Micrograph</t>
  </si>
  <si>
    <t>Curvermeter/Map Measure</t>
  </si>
  <si>
    <t>Photo Micrograph Camera</t>
  </si>
  <si>
    <t>Polarizing Microscope</t>
  </si>
  <si>
    <t>Slede Rule Duplex</t>
  </si>
  <si>
    <t>Rock Squarness Gauge</t>
  </si>
  <si>
    <t>Rock Cassification</t>
  </si>
  <si>
    <t>Rock Specmen Holder</t>
  </si>
  <si>
    <t>Nx Rock Grade</t>
  </si>
  <si>
    <t>Rock Toughness Tester</t>
  </si>
  <si>
    <t>Hand Compresion Machine</t>
  </si>
  <si>
    <t>Rock Masonri Saw</t>
  </si>
  <si>
    <t>Rock Masonri Felker</t>
  </si>
  <si>
    <t>Polishing Grinder</t>
  </si>
  <si>
    <t>Electrik Compresion Machine</t>
  </si>
  <si>
    <t>Seft  Rock Compresion Machine</t>
  </si>
  <si>
    <t>Rock Stress Ass Gauge</t>
  </si>
  <si>
    <t>Selve Shaker Ass</t>
  </si>
  <si>
    <t>Safety Gauge</t>
  </si>
  <si>
    <t>Micrometer Everfece</t>
  </si>
  <si>
    <t>Rock Coulor Chart</t>
  </si>
  <si>
    <t>Rock Masonny Saw</t>
  </si>
  <si>
    <t>Alat Lab. Buatan/Geologi Lain-Lain</t>
  </si>
  <si>
    <t>Load Coll</t>
  </si>
  <si>
    <t>Plane Machine for Wood</t>
  </si>
  <si>
    <t>Pulling Power Test</t>
  </si>
  <si>
    <t>Drill Machine</t>
  </si>
  <si>
    <t>Hot Press</t>
  </si>
  <si>
    <t>Cold Press</t>
  </si>
  <si>
    <t>Remoal Rol</t>
  </si>
  <si>
    <t>Dusting Wood Machine</t>
  </si>
  <si>
    <t>Cruser Saw Dust</t>
  </si>
  <si>
    <t>Smooth Machine</t>
  </si>
  <si>
    <t>Speeding Machine</t>
  </si>
  <si>
    <t>Flesh Steam Butler</t>
  </si>
  <si>
    <t>Test Press/Sterght Test</t>
  </si>
  <si>
    <t>Thermo P.A.C</t>
  </si>
  <si>
    <t>Hearter Spraykiln</t>
  </si>
  <si>
    <t>Saw Machine for Concrete</t>
  </si>
  <si>
    <t>Cinva Ram</t>
  </si>
  <si>
    <t>Hardness Test Machine</t>
  </si>
  <si>
    <t>Bambu Machine  Lime Machine</t>
  </si>
  <si>
    <t>Lime Machine</t>
  </si>
  <si>
    <t>Frais Machine</t>
  </si>
  <si>
    <t>Woolding Range</t>
  </si>
  <si>
    <t>Block Macing Machine</t>
  </si>
  <si>
    <t>Bataco Press Test</t>
  </si>
  <si>
    <t>Cell Unit</t>
  </si>
  <si>
    <t>Dirrecsher Unit</t>
  </si>
  <si>
    <t>Atterberg</t>
  </si>
  <si>
    <t>Compaction</t>
  </si>
  <si>
    <t>Acicator Glass</t>
  </si>
  <si>
    <t>Reager Bush Glass</t>
  </si>
  <si>
    <t>Matlas Glass</t>
  </si>
  <si>
    <t>Zondering Machine Unit</t>
  </si>
  <si>
    <t>Strele Apparat</t>
  </si>
  <si>
    <t>Beanding Press</t>
  </si>
  <si>
    <t>Universal Test Machine</t>
  </si>
  <si>
    <t>Water Impermeability</t>
  </si>
  <si>
    <t>Concrete Borring</t>
  </si>
  <si>
    <t>Stressing &amp; Manometer</t>
  </si>
  <si>
    <t>Grooting</t>
  </si>
  <si>
    <t>Mesin Penumbuk</t>
  </si>
  <si>
    <t>Concrete Mixer/Pengaduk Beton</t>
  </si>
  <si>
    <t>Vibrating Unit</t>
  </si>
  <si>
    <t>Abrating Machine</t>
  </si>
  <si>
    <t>Greep Apparat</t>
  </si>
  <si>
    <t>Instrument Strain Gauge</t>
  </si>
  <si>
    <t>Alat Pemeriksaan Semen</t>
  </si>
  <si>
    <t>Vicat apparatur</t>
  </si>
  <si>
    <t>Mortar</t>
  </si>
  <si>
    <t>Thermometer for Compund</t>
  </si>
  <si>
    <t>Alat pemeriksaan Agregate</t>
  </si>
  <si>
    <t>Screen</t>
  </si>
  <si>
    <t>Sample Sliter Set</t>
  </si>
  <si>
    <t>Weight per Copit Yeild &amp; Air Condition</t>
  </si>
  <si>
    <t>Alat Pemeriksaan SP Grafity Air</t>
  </si>
  <si>
    <t>Organis Impuries Test Set</t>
  </si>
  <si>
    <t>Soundness Apparatus</t>
  </si>
  <si>
    <t>Straigh Edge</t>
  </si>
  <si>
    <t>Alat Pemeriksaan Beton</t>
  </si>
  <si>
    <t>Slump Test Set</t>
  </si>
  <si>
    <t>Air Content  of Frehly Mixed Concrete</t>
  </si>
  <si>
    <t>Standar Special Spatula</t>
  </si>
  <si>
    <t>Tempat Benda Uji</t>
  </si>
  <si>
    <t>Basic Cylinder Capping Set</t>
  </si>
  <si>
    <t>Calibration Anvill for Concrete</t>
  </si>
  <si>
    <t>Concrete Hammer Test</t>
  </si>
  <si>
    <t>Asbest Cost</t>
  </si>
  <si>
    <t>Beaker Toll from Graduates</t>
  </si>
  <si>
    <t>Beaker Low</t>
  </si>
  <si>
    <t>Bottle Weighing High</t>
  </si>
  <si>
    <t>Boiling Flash</t>
  </si>
  <si>
    <t>Wash Bottle</t>
  </si>
  <si>
    <t>Burrete &amp; Standres</t>
  </si>
  <si>
    <t>Cylendrer Ver Vorcelein</t>
  </si>
  <si>
    <t>Volumetric Flask</t>
  </si>
  <si>
    <t>Statis with Rectangular Base</t>
  </si>
  <si>
    <t>Triangle with Vorcelesin Stems</t>
  </si>
  <si>
    <t>Amalitican Balance</t>
  </si>
  <si>
    <t>Agregate Scale</t>
  </si>
  <si>
    <t>Dial Low</t>
  </si>
  <si>
    <t>Extensik Meter</t>
  </si>
  <si>
    <t>Le Chetelier Flask</t>
  </si>
  <si>
    <t>Flash Filterring</t>
  </si>
  <si>
    <t>Lantai Uji</t>
  </si>
  <si>
    <t>Rig Uji Universal</t>
  </si>
  <si>
    <t>Sumber Daya Hidrolik</t>
  </si>
  <si>
    <t>Mesin Uji Getak</t>
  </si>
  <si>
    <t>Mesin Uji Hidrolik</t>
  </si>
  <si>
    <t>Mesin Uji Listrik</t>
  </si>
  <si>
    <t>Mesin Uji Mekanik (Manual)</t>
  </si>
  <si>
    <t>Aktuator</t>
  </si>
  <si>
    <t>Pompa Hidrolik</t>
  </si>
  <si>
    <t>Alat Lab. Bahan Bangunan Lain-Lain</t>
  </si>
  <si>
    <t>Oven Loss Onheating</t>
  </si>
  <si>
    <t>Visibility Year Bath</t>
  </si>
  <si>
    <t>Viscosimeter</t>
  </si>
  <si>
    <t>Ductility Engler</t>
  </si>
  <si>
    <t>Menetrometer</t>
  </si>
  <si>
    <t>Surfence Tension</t>
  </si>
  <si>
    <t>Polarimeter</t>
  </si>
  <si>
    <t>Refractometer</t>
  </si>
  <si>
    <t>Microscope Binokular</t>
  </si>
  <si>
    <t>Rectifice</t>
  </si>
  <si>
    <t>Ring Ball Spare Part</t>
  </si>
  <si>
    <t>Mantel</t>
  </si>
  <si>
    <t>Distilasi</t>
  </si>
  <si>
    <t>Hand Operator Extrator</t>
  </si>
  <si>
    <t>Pilter</t>
  </si>
  <si>
    <t>Pesawat Kip</t>
  </si>
  <si>
    <t>Penggan Uap</t>
  </si>
  <si>
    <t>Destilasi Aspal</t>
  </si>
  <si>
    <t>Corong Pemisah</t>
  </si>
  <si>
    <t>Destilasi Fluk</t>
  </si>
  <si>
    <t>Labu Saybolt Furol</t>
  </si>
  <si>
    <t>Rubber Malet Argeniter</t>
  </si>
  <si>
    <t>Linongngelesh</t>
  </si>
  <si>
    <t>Desinty Basket</t>
  </si>
  <si>
    <t>Sand Equiplent</t>
  </si>
  <si>
    <t>Hand Extractor</t>
  </si>
  <si>
    <t>Labu Pendingin Talang CBR</t>
  </si>
  <si>
    <t>Cylinder</t>
  </si>
  <si>
    <t>Dial Gauge LC:13</t>
  </si>
  <si>
    <t>CBR Lab. Set On 702</t>
  </si>
  <si>
    <t>Sample Splinter  Set CL 284</t>
  </si>
  <si>
    <t>Centrifuge Hemsine Eq. App</t>
  </si>
  <si>
    <t>Extraction Filter</t>
  </si>
  <si>
    <t>Stability Mold Ap. 169</t>
  </si>
  <si>
    <t>Filed Leveset CL. 820</t>
  </si>
  <si>
    <t>PH Meter Base</t>
  </si>
  <si>
    <t>Westergreen App</t>
  </si>
  <si>
    <t>Albumind Meter Set Comp</t>
  </si>
  <si>
    <t>Hom Acyto Meter Set Comp</t>
  </si>
  <si>
    <t>Hend Operated Centeringe</t>
  </si>
  <si>
    <t>Mind Metersg Nibb</t>
  </si>
  <si>
    <t>Ambi Hilton Chamber</t>
  </si>
  <si>
    <t>Blod Gas Analyser, Forming Model 65/2</t>
  </si>
  <si>
    <t>Plame Fhother Meter</t>
  </si>
  <si>
    <t>Homoglobine Meter Amercane Optical</t>
  </si>
  <si>
    <t>Semi Micro Fleotro Froresisgelmen</t>
  </si>
  <si>
    <t>Alat lab. Aspal &amp; cat Kimia Lain-Lain</t>
  </si>
  <si>
    <t>Uncenfined Soil Test</t>
  </si>
  <si>
    <t>Sieve</t>
  </si>
  <si>
    <t>Linier Shrikade</t>
  </si>
  <si>
    <t>Bramstand &amp; Monometer</t>
  </si>
  <si>
    <t>Filter</t>
  </si>
  <si>
    <t>Pressol</t>
  </si>
  <si>
    <t>Uncenvinwel Air &amp; Manometer</t>
  </si>
  <si>
    <t>Trixial for Sample</t>
  </si>
  <si>
    <t>Direct Shear</t>
  </si>
  <si>
    <t>Jack CBR</t>
  </si>
  <si>
    <t>Traxiar Sherar</t>
  </si>
  <si>
    <t>Extoder/Extruder</t>
  </si>
  <si>
    <t>Swell Prossure App</t>
  </si>
  <si>
    <t>Dial Proping Ring</t>
  </si>
  <si>
    <t>Konsolidasi</t>
  </si>
  <si>
    <t>Dispercien Cups</t>
  </si>
  <si>
    <t>Proctor Modified</t>
  </si>
  <si>
    <t>Wash Bottle Pyrect</t>
  </si>
  <si>
    <t>Safe Card</t>
  </si>
  <si>
    <t>Walton Humidi Fier</t>
  </si>
  <si>
    <t>Soiltes</t>
  </si>
  <si>
    <t>Camera Atterbang</t>
  </si>
  <si>
    <t>Comodifier</t>
  </si>
  <si>
    <t>Mobile Laboratorium Set</t>
  </si>
  <si>
    <t>Ligulu Limit</t>
  </si>
  <si>
    <t>Grafito Oven</t>
  </si>
  <si>
    <t>Modifed Mold</t>
  </si>
  <si>
    <t>Allon Box</t>
  </si>
  <si>
    <t>Propping Ring</t>
  </si>
  <si>
    <t>Triple Beam Balance Cent Gram</t>
  </si>
  <si>
    <t>Heavy Duty Solution Balance</t>
  </si>
  <si>
    <t>Balance</t>
  </si>
  <si>
    <t>Thermolyne</t>
  </si>
  <si>
    <t>Rotab Sive Shaker</t>
  </si>
  <si>
    <t>Modified Field Compaction Mold</t>
  </si>
  <si>
    <t>Cenc</t>
  </si>
  <si>
    <t>Cence Meinizer Sleve Shaker</t>
  </si>
  <si>
    <t>Drilling</t>
  </si>
  <si>
    <t>Auger Machine</t>
  </si>
  <si>
    <t>Visibility Jarbath</t>
  </si>
  <si>
    <t>Agregate</t>
  </si>
  <si>
    <t>Matrial ( Warna Kuning)</t>
  </si>
  <si>
    <t>Duluxe Asphath</t>
  </si>
  <si>
    <t>electric Stop Watch</t>
  </si>
  <si>
    <t>Lightweight Concrete Test Hammer</t>
  </si>
  <si>
    <t>Harvard Tripple Balance</t>
  </si>
  <si>
    <t>Asphalt Atability Testing Machine</t>
  </si>
  <si>
    <t>Stability Mold</t>
  </si>
  <si>
    <t>Versa Tester</t>
  </si>
  <si>
    <t>Penetrasi Asphalt (Universal Penetrometer)</t>
  </si>
  <si>
    <t>Air Circulation</t>
  </si>
  <si>
    <t>Mechanical Leading Press</t>
  </si>
  <si>
    <t>Unco Fined Apparatus</t>
  </si>
  <si>
    <t>Flow Table</t>
  </si>
  <si>
    <t>Mixer</t>
  </si>
  <si>
    <t>Field Scale</t>
  </si>
  <si>
    <t>Analytical Balance</t>
  </si>
  <si>
    <t>Stump Test T</t>
  </si>
  <si>
    <t>Asphalt Density Recorder</t>
  </si>
  <si>
    <t>Swicth Backer</t>
  </si>
  <si>
    <t>Air Compressor</t>
  </si>
  <si>
    <t>Vacum Pump</t>
  </si>
  <si>
    <t>Hydrometer Jarbath</t>
  </si>
  <si>
    <t>Alat Lab Mekanik tanah Lain-Lain</t>
  </si>
  <si>
    <t>Test  for Humydity</t>
  </si>
  <si>
    <t>Test for Temperature</t>
  </si>
  <si>
    <t>Test for Wind/Flow</t>
  </si>
  <si>
    <t>Test for Presure</t>
  </si>
  <si>
    <t>Test Drecipitation</t>
  </si>
  <si>
    <t>Test Evaberation</t>
  </si>
  <si>
    <t>Test Sunahine</t>
  </si>
  <si>
    <t>Alat Lab. Cocok Tanam Lain-Lain</t>
  </si>
  <si>
    <t>Wheel Balancer</t>
  </si>
  <si>
    <t>Brake Band Tester</t>
  </si>
  <si>
    <t>Sped Meter Tester</t>
  </si>
  <si>
    <t>Engine Dinamo Meter</t>
  </si>
  <si>
    <t>Head Light Tester</t>
  </si>
  <si>
    <t>Wheel Aligment Tester</t>
  </si>
  <si>
    <t>Camber Caster King Pin Gauge</t>
  </si>
  <si>
    <t>Toe In Gauge</t>
  </si>
  <si>
    <t>Rough Load Tester</t>
  </si>
  <si>
    <t>Tilting Tester</t>
  </si>
  <si>
    <t>Axle Load Tester</t>
  </si>
  <si>
    <t>Steering AngleTester</t>
  </si>
  <si>
    <t>Diesel Injection Pump Tester</t>
  </si>
  <si>
    <t>Nozlo Tester</t>
  </si>
  <si>
    <t>Engine Running in Tester</t>
  </si>
  <si>
    <t>Diesel Smoke Meter</t>
  </si>
  <si>
    <t>Hydraulik System Tester</t>
  </si>
  <si>
    <t>Valve Spring Tester</t>
  </si>
  <si>
    <t>Tune Up Tester</t>
  </si>
  <si>
    <t>Universal Test</t>
  </si>
  <si>
    <t>Generator Test</t>
  </si>
  <si>
    <t>Auto Analizer Unit</t>
  </si>
  <si>
    <t>Timing Advine Tester</t>
  </si>
  <si>
    <t>Cam Anggle Tester</t>
  </si>
  <si>
    <t>Combustion Tester</t>
  </si>
  <si>
    <t>Coil Condeser Tester</t>
  </si>
  <si>
    <t>Olug Scope</t>
  </si>
  <si>
    <t>Volt Ampere Tester</t>
  </si>
  <si>
    <t>Distributor Tester</t>
  </si>
  <si>
    <t>Voltage Regulator Tester</t>
  </si>
  <si>
    <t>Diode Tester</t>
  </si>
  <si>
    <t>Alternator Scope</t>
  </si>
  <si>
    <t>LP Gas Detector</t>
  </si>
  <si>
    <t>Speed Tester</t>
  </si>
  <si>
    <t>Alat Penguji Pegangan (Tarik Tekanan)</t>
  </si>
  <si>
    <t>Alat Penguji Kekerasan (Hardness)</t>
  </si>
  <si>
    <t>Alat Penguji Keretakan</t>
  </si>
  <si>
    <t>Alat Penguji Jenis Logam</t>
  </si>
  <si>
    <t>Bursting Srength Tester (Alat Penguji Letup)</t>
  </si>
  <si>
    <t>Upper Leather Water Proff Ness Tester</t>
  </si>
  <si>
    <t>Finish Head Resistance Tester</t>
  </si>
  <si>
    <t>Sastra Adhesion Tester</t>
  </si>
  <si>
    <t>Adhesion of Finish Tester</t>
  </si>
  <si>
    <t>Stiff Ness Tester</t>
  </si>
  <si>
    <t>Folding  Endurance Tester</t>
  </si>
  <si>
    <t>Tearing Tester</t>
  </si>
  <si>
    <t>Falling Dart Impact Tester</t>
  </si>
  <si>
    <t>Rubber Compresion Tester</t>
  </si>
  <si>
    <t>Starain Tester</t>
  </si>
  <si>
    <t>Bot Tester</t>
  </si>
  <si>
    <t>Drop Tester</t>
  </si>
  <si>
    <t>Alat Penguji Kekuatan Pengeras Depan</t>
  </si>
  <si>
    <t>Sepatu (International Safety  Tester)</t>
  </si>
  <si>
    <t>Upper Material Flexing</t>
  </si>
  <si>
    <t>Finish Fastness</t>
  </si>
  <si>
    <t>Alat Tera Sastra</t>
  </si>
  <si>
    <t>Alfa Laboratory Sample Cutter</t>
  </si>
  <si>
    <t>Shobury Corumeter</t>
  </si>
  <si>
    <t>Hendie Stenght</t>
  </si>
  <si>
    <t>Alat Pelobang (Crk Borer)</t>
  </si>
  <si>
    <t>Tensile Head Ditortion</t>
  </si>
  <si>
    <t>Ultrasonic Flow Detector</t>
  </si>
  <si>
    <t>Dinamic Signal Analyser</t>
  </si>
  <si>
    <t>Pressure Gauge</t>
  </si>
  <si>
    <t>Extenso Meter</t>
  </si>
  <si>
    <t>Torsi Meter</t>
  </si>
  <si>
    <t>Thermocouple</t>
  </si>
  <si>
    <t>Thermohygrometer</t>
  </si>
  <si>
    <t>Fatigue tester</t>
  </si>
  <si>
    <t>Thickness Tester for Metal</t>
  </si>
  <si>
    <t>Thickness Tester for Coating</t>
  </si>
  <si>
    <t>Flemer &amp; Micrometer</t>
  </si>
  <si>
    <t>Dial &amp; Test Indikator</t>
  </si>
  <si>
    <t>Alat Ukur  Lurusan</t>
  </si>
  <si>
    <t>Alat Ukur Ketegak Lurusan</t>
  </si>
  <si>
    <t>Alat Ukur Sudut</t>
  </si>
  <si>
    <t>Data Processor</t>
  </si>
  <si>
    <t>Mesin Bubut Presisi</t>
  </si>
  <si>
    <t>60 Mesin Milling Prescisi</t>
  </si>
  <si>
    <t>Schoper Folding Indoranche</t>
  </si>
  <si>
    <t>Low Level Scanner</t>
  </si>
  <si>
    <t>High Voltage Meter</t>
  </si>
  <si>
    <t>Cutting &amp; Welding Kit</t>
  </si>
  <si>
    <t>Heavy Duty Hidroulic Cilinder</t>
  </si>
  <si>
    <t>Alat Uji Bakteri</t>
  </si>
  <si>
    <t>Portable Polisshing Equipment</t>
  </si>
  <si>
    <t>Spacemen Mount Press</t>
  </si>
  <si>
    <t>Ultrassonic Flow Detector</t>
  </si>
  <si>
    <t>Esab Tig weading Machine</t>
  </si>
  <si>
    <t>Macnetic Perticle</t>
  </si>
  <si>
    <t>Radio Graphis Equipment</t>
  </si>
  <si>
    <t>Alat Uji Tekan Hydrostatic</t>
  </si>
  <si>
    <t>Acoustic Emmission</t>
  </si>
  <si>
    <t>Level Rrecorder</t>
  </si>
  <si>
    <t>Alat Electrolisa</t>
  </si>
  <si>
    <t>Hand Roll</t>
  </si>
  <si>
    <t>Iron Tester</t>
  </si>
  <si>
    <t>Perspiration</t>
  </si>
  <si>
    <t>Yam Friction &amp; Rubbing Tester</t>
  </si>
  <si>
    <t>Alat Lab. Logam, Mesin, Listrik Lain-Lain</t>
  </si>
  <si>
    <t>Coloumetric Planting</t>
  </si>
  <si>
    <t>Alat Uji Pukul Bola Bulutangkis</t>
  </si>
  <si>
    <t>Temperatus &amp; Humadity Tester</t>
  </si>
  <si>
    <t>Alat Uji Diameter</t>
  </si>
  <si>
    <t>Digital Mealting Point</t>
  </si>
  <si>
    <t>Alat Uji Gas Buang</t>
  </si>
  <si>
    <t>Xyclo Crack Detector Kit</t>
  </si>
  <si>
    <t>Indicator</t>
  </si>
  <si>
    <t>Thecnometer Digital Multimeter</t>
  </si>
  <si>
    <t>Uniteurep Tible Supya</t>
  </si>
  <si>
    <t>Ultrasonic Thickness Meter</t>
  </si>
  <si>
    <t>Teorgue Wrench with Sockat Head</t>
  </si>
  <si>
    <t>Mega Ohm Meter</t>
  </si>
  <si>
    <t>Vemeir Caliper Hight Gauge</t>
  </si>
  <si>
    <t>Precission Bevel Protector</t>
  </si>
  <si>
    <t>Engineers Combination Sgure Set</t>
  </si>
  <si>
    <t>Drying Oven</t>
  </si>
  <si>
    <t>Vibration Test Equipment</t>
  </si>
  <si>
    <t>Measurering  Instrument</t>
  </si>
  <si>
    <t>Permenet Magnit Kit</t>
  </si>
  <si>
    <t>Reflectence</t>
  </si>
  <si>
    <t>Bondet Searing Jig For DISK Pad</t>
  </si>
  <si>
    <t>Sperometer for Miror</t>
  </si>
  <si>
    <t>Resure Relaxian for Miror</t>
  </si>
  <si>
    <t>Shook Relaxion Jig for Brake Linning</t>
  </si>
  <si>
    <t>Presurizing for Brake Linning</t>
  </si>
  <si>
    <t>Peeling Force for Disk Pads</t>
  </si>
  <si>
    <t>Distribution Factor Tester for Miror</t>
  </si>
  <si>
    <t>Probe MWB 704  NBB</t>
  </si>
  <si>
    <t>Cole Palmer Immeersion Calculator</t>
  </si>
  <si>
    <t>Hot Water Hosty Type 50</t>
  </si>
  <si>
    <t>Mofile Furnance</t>
  </si>
  <si>
    <t>Cylotex\Sample Min</t>
  </si>
  <si>
    <t>Anemometer Portable Digital</t>
  </si>
  <si>
    <t>Tensile Tester</t>
  </si>
  <si>
    <t>Transpole</t>
  </si>
  <si>
    <t>Alat Uji untuk Kerja Radiator</t>
  </si>
  <si>
    <t>Alat Uji Tekan Hydrostatic Impact Test</t>
  </si>
  <si>
    <t>Alat Uji Tank Sederhana</t>
  </si>
  <si>
    <t>Load Cell</t>
  </si>
  <si>
    <t>Micrometer</t>
  </si>
  <si>
    <t>Borescoupe</t>
  </si>
  <si>
    <t>Electrometer</t>
  </si>
  <si>
    <t>Preccision termocouple Calibration Standard</t>
  </si>
  <si>
    <t>Contact Temperature Calibration Ice Bath</t>
  </si>
  <si>
    <t>Probe Cabrating Gas</t>
  </si>
  <si>
    <t>Vioce Groppe</t>
  </si>
  <si>
    <t>Rochhet Driver Vessel</t>
  </si>
  <si>
    <t>Mosses Omill</t>
  </si>
  <si>
    <t>Alat Uji Peredam Gas Buang</t>
  </si>
  <si>
    <t>Alat Uji Crack</t>
  </si>
  <si>
    <t>Alat Uji Ultrasonic</t>
  </si>
  <si>
    <t>Alat Uji Kekerasan</t>
  </si>
  <si>
    <t>Alat Uji Korosi</t>
  </si>
  <si>
    <t>Alat Uji Struktur Kimia Logam</t>
  </si>
  <si>
    <t>Vacum Coating</t>
  </si>
  <si>
    <t>Reflection Polariscope</t>
  </si>
  <si>
    <t>Scatlered Light Polariscope</t>
  </si>
  <si>
    <t>Lateral Extensometer</t>
  </si>
  <si>
    <t>Proyektion Polariscope</t>
  </si>
  <si>
    <t>Ultrasonic Tester</t>
  </si>
  <si>
    <t>Magnetic Powder Crack Detector</t>
  </si>
  <si>
    <t>Parker Magnetic Yoke</t>
  </si>
  <si>
    <t>Crack Depth Detector</t>
  </si>
  <si>
    <t>Alat Lab. Logam, Mesin Listrik Lain-Lain</t>
  </si>
  <si>
    <t>Water Dath</t>
  </si>
  <si>
    <t>Moroar</t>
  </si>
  <si>
    <t>Botol Oxigen</t>
  </si>
  <si>
    <t>Botol D.O</t>
  </si>
  <si>
    <t>Botol Aqua</t>
  </si>
  <si>
    <t>Elemeyer Glass</t>
  </si>
  <si>
    <t>Nestle</t>
  </si>
  <si>
    <t>Piper Glass</t>
  </si>
  <si>
    <t>Gelas Takar</t>
  </si>
  <si>
    <t>Labu Takar</t>
  </si>
  <si>
    <t>Tabung Reaksi</t>
  </si>
  <si>
    <t>Bejana</t>
  </si>
  <si>
    <t>Penanggas</t>
  </si>
  <si>
    <t>Burtte</t>
  </si>
  <si>
    <t>Autoclave</t>
  </si>
  <si>
    <t>Tibangan</t>
  </si>
  <si>
    <t>Axial Plungar Pump</t>
  </si>
  <si>
    <t>Dry Klin</t>
  </si>
  <si>
    <t>Engineering Test Equipment</t>
  </si>
  <si>
    <t>Dearing Stand</t>
  </si>
  <si>
    <t>Stop Watch</t>
  </si>
  <si>
    <t>Alat Destilasi Air</t>
  </si>
  <si>
    <t>Buscon Bunner</t>
  </si>
  <si>
    <t>Support  Shett Round</t>
  </si>
  <si>
    <t>Manometer</t>
  </si>
  <si>
    <t>Hydrometer</t>
  </si>
  <si>
    <t>Counter Meter</t>
  </si>
  <si>
    <t>Lampu Natrium</t>
  </si>
  <si>
    <t>Moxer</t>
  </si>
  <si>
    <t>Corong</t>
  </si>
  <si>
    <t>Containers Gas Chlorine</t>
  </si>
  <si>
    <t>Raw Water Kit</t>
  </si>
  <si>
    <t>Brigthness Tester</t>
  </si>
  <si>
    <t>Water Absorb Tester</t>
  </si>
  <si>
    <t>BOD Meter</t>
  </si>
  <si>
    <t>Biological Oxigen Demand</t>
  </si>
  <si>
    <t>Tabung Gas HO</t>
  </si>
  <si>
    <t>Tabung Gas N2</t>
  </si>
  <si>
    <t>Boume Meter</t>
  </si>
  <si>
    <t>Cawan Proceline</t>
  </si>
  <si>
    <t>Bak Fiberglass</t>
  </si>
  <si>
    <t>Crusible Penyaring</t>
  </si>
  <si>
    <t>Lodine Plass</t>
  </si>
  <si>
    <t>Bejana Kaca</t>
  </si>
  <si>
    <t>Thermostate</t>
  </si>
  <si>
    <t>Spraygun</t>
  </si>
  <si>
    <t>Furnace</t>
  </si>
  <si>
    <t>Lumpang Pengeram</t>
  </si>
  <si>
    <t>Lampu Spirtus</t>
  </si>
  <si>
    <t>Mestar</t>
  </si>
  <si>
    <t>Pipa U</t>
  </si>
  <si>
    <t>Lempeng Tetes</t>
  </si>
  <si>
    <t>Sirer/Pengocok</t>
  </si>
  <si>
    <t>Alat Penyari Koch</t>
  </si>
  <si>
    <t>Alat Penyari Procter</t>
  </si>
  <si>
    <t>Dean Starek</t>
  </si>
  <si>
    <t>Pigno Meter</t>
  </si>
  <si>
    <t>Sun Shine Recorder</t>
  </si>
  <si>
    <t>Crock Meter</t>
  </si>
  <si>
    <t>Kipps</t>
  </si>
  <si>
    <t>Pengaduk</t>
  </si>
  <si>
    <t>Crusess Tang</t>
  </si>
  <si>
    <t>Pendingin Lurus</t>
  </si>
  <si>
    <t>Togle</t>
  </si>
  <si>
    <t>Jepitan Kulit untuk Togle</t>
  </si>
  <si>
    <t>Four Position Flask Haester</t>
  </si>
  <si>
    <t>Montle Heater</t>
  </si>
  <si>
    <t>Motor Complit Bioxidation System</t>
  </si>
  <si>
    <t>Standar Klem Burete</t>
  </si>
  <si>
    <t>Stres Cracking Tester with Thermometer Water Bath</t>
  </si>
  <si>
    <t>Alat Pengukur Luas Kulit</t>
  </si>
  <si>
    <t>Boll Mill</t>
  </si>
  <si>
    <t>Bol Press</t>
  </si>
  <si>
    <t>Tangip Pembuat Sheet</t>
  </si>
  <si>
    <t>Tangip Bahan Baku</t>
  </si>
  <si>
    <t>Kjeldahi Set</t>
  </si>
  <si>
    <t>Sait Spray Test  Chamber</t>
  </si>
  <si>
    <t>Corrosion Tester</t>
  </si>
  <si>
    <t>Electrolytic Equipment</t>
  </si>
  <si>
    <t>Autograph</t>
  </si>
  <si>
    <t>Air Permeability Tester</t>
  </si>
  <si>
    <t>Penguji Titik Leleh</t>
  </si>
  <si>
    <t>Pengukur Derajat Putih</t>
  </si>
  <si>
    <t>Sem</t>
  </si>
  <si>
    <t>Alat Sampling Gas Buang</t>
  </si>
  <si>
    <t>Soun Level Meter Tester</t>
  </si>
  <si>
    <t>Alat Kedokteran Umum Lain-Lain</t>
  </si>
  <si>
    <t>Dialcalifer</t>
  </si>
  <si>
    <t>Dryer</t>
  </si>
  <si>
    <t>Hidrolic Hand Press</t>
  </si>
  <si>
    <t>Hair Guard</t>
  </si>
  <si>
    <t>Aqua Guard</t>
  </si>
  <si>
    <t>Tiration Apparatus</t>
  </si>
  <si>
    <t>Multi Unit Extraction</t>
  </si>
  <si>
    <t>Plat Pemanas</t>
  </si>
  <si>
    <t>Alat pengukur Tebal</t>
  </si>
  <si>
    <t>Vergeot Apparat</t>
  </si>
  <si>
    <t>Alat Tembus Udara</t>
  </si>
  <si>
    <t>Alat Uji Kelembaban Udara</t>
  </si>
  <si>
    <t>Laminar Air Flow</t>
  </si>
  <si>
    <t>Spray Dryer</t>
  </si>
  <si>
    <t>Spi Flame Ability</t>
  </si>
  <si>
    <t>Autoclave Unit</t>
  </si>
  <si>
    <t>Electric Thermometer</t>
  </si>
  <si>
    <t>Flour Photometer</t>
  </si>
  <si>
    <t>Microscope dengan Kamera</t>
  </si>
  <si>
    <t>System Pengendali Derajat Asam</t>
  </si>
  <si>
    <t>Mesin Potong Jerami</t>
  </si>
  <si>
    <t>Mesin Press Jerami</t>
  </si>
  <si>
    <t>Bak Flukkulator</t>
  </si>
  <si>
    <t>Microskop</t>
  </si>
  <si>
    <t>Alat Poleshing</t>
  </si>
  <si>
    <t>Alat Gerinda</t>
  </si>
  <si>
    <t>Alat Lab. Umum A Lain-Lain</t>
  </si>
  <si>
    <t>Test Tube</t>
  </si>
  <si>
    <t>Test Tube Rack</t>
  </si>
  <si>
    <t>Alcohol Lamp</t>
  </si>
  <si>
    <t>Water  Bth</t>
  </si>
  <si>
    <t>Hot Plata</t>
  </si>
  <si>
    <t>Laboratory Thermometer</t>
  </si>
  <si>
    <t>Automatic Timer</t>
  </si>
  <si>
    <t>Pippete Support</t>
  </si>
  <si>
    <t>Photo Electrick Calrimeter</t>
  </si>
  <si>
    <t>Blooldcall Counter</t>
  </si>
  <si>
    <t>Pippete Shacker</t>
  </si>
  <si>
    <t>Micro Slide Glass</t>
  </si>
  <si>
    <t>Micro Coper Glass</t>
  </si>
  <si>
    <t>Comet Forcepscoper Glass</t>
  </si>
  <si>
    <t>Comet Forcepslice Glass</t>
  </si>
  <si>
    <t>Micrhamotocritcentrifuge</t>
  </si>
  <si>
    <t>Serum proteinrefractometer</t>
  </si>
  <si>
    <t>Sugar Reflactometer</t>
  </si>
  <si>
    <t>Urineglass Jars</t>
  </si>
  <si>
    <t>Urineglass Jars Rack</t>
  </si>
  <si>
    <t>Excrement Collector</t>
  </si>
  <si>
    <t>Urinemeter</t>
  </si>
  <si>
    <t>Esbachaibuminometer</t>
  </si>
  <si>
    <t>Respirometer</t>
  </si>
  <si>
    <t>Staining Jars</t>
  </si>
  <si>
    <t>Staining Rack</t>
  </si>
  <si>
    <t>Slide Glass Rack</t>
  </si>
  <si>
    <t>Micro Slide</t>
  </si>
  <si>
    <t>Slide Cabinet</t>
  </si>
  <si>
    <t>Blood Axchange</t>
  </si>
  <si>
    <t>Suction Tube</t>
  </si>
  <si>
    <t>Cup</t>
  </si>
  <si>
    <t>Tubreation Neasur Plate</t>
  </si>
  <si>
    <t>Blooddlance (Franke)</t>
  </si>
  <si>
    <t>Anaesthasiometer</t>
  </si>
  <si>
    <t>Westgrean B;oodsed Rack</t>
  </si>
  <si>
    <t>Sahli Harmometer</t>
  </si>
  <si>
    <t>Bloodilluting Pipet</t>
  </si>
  <si>
    <t>Blood Pippete Lecocit</t>
  </si>
  <si>
    <t>Hemacytemeter Complete</t>
  </si>
  <si>
    <t>Rubber Blower</t>
  </si>
  <si>
    <t>Bloodcell Calculator</t>
  </si>
  <si>
    <t>Photoelechomoglobenometer</t>
  </si>
  <si>
    <t>Erlenmeyer Plastik</t>
  </si>
  <si>
    <t>Kjedahi Plastik</t>
  </si>
  <si>
    <t>Flashk</t>
  </si>
  <si>
    <t>Rekers</t>
  </si>
  <si>
    <t>Bloodsugar Tube Follin Wu</t>
  </si>
  <si>
    <t>Transperppite</t>
  </si>
  <si>
    <t>Volumatic Plashk</t>
  </si>
  <si>
    <t>Funnela</t>
  </si>
  <si>
    <t>Sparoty Funel</t>
  </si>
  <si>
    <t>Filter Fiennul</t>
  </si>
  <si>
    <t>Petric Culture Dish</t>
  </si>
  <si>
    <t>Filtoring Flashk</t>
  </si>
  <si>
    <t>Filters Apparatus</t>
  </si>
  <si>
    <t>Weighting Botle</t>
  </si>
  <si>
    <t>Kipp Glass Generator</t>
  </si>
  <si>
    <t>Filter Pump</t>
  </si>
  <si>
    <t>Stopecook</t>
  </si>
  <si>
    <t>Watch Glass</t>
  </si>
  <si>
    <t>Tubes Different Types</t>
  </si>
  <si>
    <t>Cristalizing Dish</t>
  </si>
  <si>
    <t>Evaparanthing Dish</t>
  </si>
  <si>
    <t>Specific Grafity Botle</t>
  </si>
  <si>
    <t>Desicator</t>
  </si>
  <si>
    <t>Tranhter</t>
  </si>
  <si>
    <t>Mat Kam</t>
  </si>
  <si>
    <t>Gelas Takaran</t>
  </si>
  <si>
    <t>Rangka Manusia</t>
  </si>
  <si>
    <t>Anatomi</t>
  </si>
  <si>
    <t>Alat Lab. Kedokteran Lain-Lain</t>
  </si>
  <si>
    <t>Over/Hot Air Sterillizer</t>
  </si>
  <si>
    <t>Peppite Washer</t>
  </si>
  <si>
    <t>Peppite Dryer</t>
  </si>
  <si>
    <t>Santrifurge Biasa</t>
  </si>
  <si>
    <t>Binoculer Microscope</t>
  </si>
  <si>
    <t>Sentrifuge untuk Microplate</t>
  </si>
  <si>
    <t>Stereo Microscope</t>
  </si>
  <si>
    <t>Fluricent Microscope</t>
  </si>
  <si>
    <t>Magnetic Stirer &amp; Rod with Hot</t>
  </si>
  <si>
    <t>Balance Electric</t>
  </si>
  <si>
    <t>Aquadestilator</t>
  </si>
  <si>
    <t>Demineralizer</t>
  </si>
  <si>
    <t>Milipore Filter</t>
  </si>
  <si>
    <t>Microsliter Kit</t>
  </si>
  <si>
    <t>Automatic Pippete 1, 2, 5 CS</t>
  </si>
  <si>
    <t>Pinn Filter</t>
  </si>
  <si>
    <t>Pipette Filter</t>
  </si>
  <si>
    <t>Proppette</t>
  </si>
  <si>
    <t>Pippette Container</t>
  </si>
  <si>
    <t>Tube Container</t>
  </si>
  <si>
    <t>Wire Basket</t>
  </si>
  <si>
    <t>Discard Pan</t>
  </si>
  <si>
    <t>Bolling Pan</t>
  </si>
  <si>
    <t>Stabilizer</t>
  </si>
  <si>
    <t>Glass Ware</t>
  </si>
  <si>
    <t>Freezer 70 derajat C Centrifuge Accessories</t>
  </si>
  <si>
    <t>Refrigeratif</t>
  </si>
  <si>
    <t>Abalytic Balancer</t>
  </si>
  <si>
    <t>Burse Burner</t>
  </si>
  <si>
    <t>Anerobic Jar</t>
  </si>
  <si>
    <t>Ice Trusher</t>
  </si>
  <si>
    <t>Pipette Jar Container</t>
  </si>
  <si>
    <t>Inoculating Supples</t>
  </si>
  <si>
    <t>Sillicagel Desicator</t>
  </si>
  <si>
    <t>Peristalitic Pump</t>
  </si>
  <si>
    <t>Tube for Centrifuge</t>
  </si>
  <si>
    <t>Caps for Centrifuge Tube</t>
  </si>
  <si>
    <t>Res</t>
  </si>
  <si>
    <t>Test Tube Mixer</t>
  </si>
  <si>
    <t>Krucut In Hoft</t>
  </si>
  <si>
    <t>Rotator Shaker</t>
  </si>
  <si>
    <t>Microscope Monocular</t>
  </si>
  <si>
    <t>Photo Microscope</t>
  </si>
  <si>
    <t>Atomic Abssoption Spectro</t>
  </si>
  <si>
    <t>TL Chomatograph</t>
  </si>
  <si>
    <t>Elektrogravimetri</t>
  </si>
  <si>
    <t>Colorimeter</t>
  </si>
  <si>
    <t>Chormotograph Injection</t>
  </si>
  <si>
    <t>Device</t>
  </si>
  <si>
    <t>Tissu Processor Unit</t>
  </si>
  <si>
    <t>Microtome Unit</t>
  </si>
  <si>
    <t>Analitical Balance</t>
  </si>
  <si>
    <t>Prescesion Balance</t>
  </si>
  <si>
    <t>Weshing Instrument</t>
  </si>
  <si>
    <t>Microscope Fluoronsence</t>
  </si>
  <si>
    <t>Microscope Phase Contract Light Field</t>
  </si>
  <si>
    <t>Microscope Phase Contract Dark Field</t>
  </si>
  <si>
    <t>Microtitaion Plate Incubator</t>
  </si>
  <si>
    <t>automatic Micro Plate Laser</t>
  </si>
  <si>
    <t>Petri Dish</t>
  </si>
  <si>
    <t>Loop Sterilizer</t>
  </si>
  <si>
    <t>Reaer Petri Dishas</t>
  </si>
  <si>
    <t>Reader Antibiotic</t>
  </si>
  <si>
    <t>Frech Pressure Cell &amp; Laboratory Press Motor Drive</t>
  </si>
  <si>
    <t>Standar d Frech Presure Cell 35 ml Capasity, Presu</t>
  </si>
  <si>
    <t>Miniature Frech  Presure Cell 3.7 ml Capacity Pres</t>
  </si>
  <si>
    <t>Tissue Homoghenizer</t>
  </si>
  <si>
    <t>Hemotology Analizer (Blood Cell Counter)</t>
  </si>
  <si>
    <t>Sub Marine Gel System</t>
  </si>
  <si>
    <t>Microcentrifuge</t>
  </si>
  <si>
    <t>Stiring Hot Plate</t>
  </si>
  <si>
    <t>Micro Pippetes</t>
  </si>
  <si>
    <t>Electromagnetic Current Mater</t>
  </si>
  <si>
    <t>Electronic Current Meter</t>
  </si>
  <si>
    <t>Vector Aritmetic</t>
  </si>
  <si>
    <t>Sandy Surface Meter</t>
  </si>
  <si>
    <t>Wave Height Meter</t>
  </si>
  <si>
    <t>Digital Storage Oscilloscope</t>
  </si>
  <si>
    <t>Detector</t>
  </si>
  <si>
    <t>Presure Transacer</t>
  </si>
  <si>
    <t>Alat Lab. Microbiologi Lain-Lain</t>
  </si>
  <si>
    <t>Analytical Balance Electric</t>
  </si>
  <si>
    <t>Analytical Balance non Electric</t>
  </si>
  <si>
    <t>Balance Trip</t>
  </si>
  <si>
    <t>Balance Gram</t>
  </si>
  <si>
    <t>Balance Miligram</t>
  </si>
  <si>
    <t>Balance Kodek/Kilogram</t>
  </si>
  <si>
    <t>Fotometer</t>
  </si>
  <si>
    <t>Flame Fotometer</t>
  </si>
  <si>
    <t>Mercuri Analizer</t>
  </si>
  <si>
    <t>Automatic Absortion Spektrofotometer</t>
  </si>
  <si>
    <t>Turbidimeter</t>
  </si>
  <si>
    <t>Conductometer</t>
  </si>
  <si>
    <t>Khormatograhi Kertas</t>
  </si>
  <si>
    <t>Khormatograhi Tabung</t>
  </si>
  <si>
    <t>Khormatograhi Lapisan Tipis (TLG)</t>
  </si>
  <si>
    <t>Khormatograhi Gas Cair (GLS) - GC</t>
  </si>
  <si>
    <t>Tintometer Kid</t>
  </si>
  <si>
    <t>Comparator</t>
  </si>
  <si>
    <t>Sohixier</t>
  </si>
  <si>
    <t>Thiel Apparatur</t>
  </si>
  <si>
    <t>Buret/Peralatan Titrasi</t>
  </si>
  <si>
    <t>Deep Freezer</t>
  </si>
  <si>
    <t>Kyidahi Appatus</t>
  </si>
  <si>
    <t>UV Lamp</t>
  </si>
  <si>
    <t>Separate Funnel</t>
  </si>
  <si>
    <t>Nephilameter</t>
  </si>
  <si>
    <t>Destilator</t>
  </si>
  <si>
    <t>High Performance Liquid Chomatography (CHPG)</t>
  </si>
  <si>
    <t>Aqua Bidest Apparatus</t>
  </si>
  <si>
    <t>Aquadest Apparatus</t>
  </si>
  <si>
    <t>Electrophorese</t>
  </si>
  <si>
    <t>Diyer</t>
  </si>
  <si>
    <t>Hot Plate</t>
  </si>
  <si>
    <t>Micro Burret</t>
  </si>
  <si>
    <t>Tabung Nessler Pembanding Warna</t>
  </si>
  <si>
    <t>Chomato Jar</t>
  </si>
  <si>
    <t>Chomatogram Developing Apparatus/Chambier</t>
  </si>
  <si>
    <t>TLC Reagent Spreyer</t>
  </si>
  <si>
    <t>TLC Drying Rachs</t>
  </si>
  <si>
    <t>Aqua Analyzer</t>
  </si>
  <si>
    <t>Netrogin Analyzer</t>
  </si>
  <si>
    <t>Presure Sterillizer</t>
  </si>
  <si>
    <t>Melt Indexer</t>
  </si>
  <si>
    <t>Westover Type Frioctono Meter</t>
  </si>
  <si>
    <t>Brannock</t>
  </si>
  <si>
    <t>Water Distilation Apparatus</t>
  </si>
  <si>
    <t>Entaks</t>
  </si>
  <si>
    <t>Homogin Mixer</t>
  </si>
  <si>
    <t>Dry Bleding</t>
  </si>
  <si>
    <t>Experimental Tanning Drum</t>
  </si>
  <si>
    <t>Hide Processor</t>
  </si>
  <si>
    <t>Tannox Drum</t>
  </si>
  <si>
    <t>Plat Aluminium untuk Out Set</t>
  </si>
  <si>
    <t>Alat untuk Mensol Fenasi Minyak Pelumas</t>
  </si>
  <si>
    <t>Spec Tonic</t>
  </si>
  <si>
    <t>Sp Fame Ability</t>
  </si>
  <si>
    <t>Infared Spectro Foto Meter</t>
  </si>
  <si>
    <t>Laboratory Spry Dryer</t>
  </si>
  <si>
    <t>Lacto Meter</t>
  </si>
  <si>
    <t>Filtartion System</t>
  </si>
  <si>
    <t>Water Distilling</t>
  </si>
  <si>
    <t>Aqua Meter/Titrator</t>
  </si>
  <si>
    <t>Road Coater</t>
  </si>
  <si>
    <t>Alat Pemisah Biuh ( Foam Seperator)</t>
  </si>
  <si>
    <t>Mini Mil Computerized Laboratory Digester</t>
  </si>
  <si>
    <t>Peralatan Chloreine Injector</t>
  </si>
  <si>
    <t>Alat Pembuat Pelet</t>
  </si>
  <si>
    <t>Peralatan Pemcampur Kompos &amp; Bio Stabilizer</t>
  </si>
  <si>
    <t>Gas Orsat Apparatus</t>
  </si>
  <si>
    <t>Reaktor Anaerobic</t>
  </si>
  <si>
    <t>Alat ultra Filtrasi</t>
  </si>
  <si>
    <t>Kjeltec Auto System II</t>
  </si>
  <si>
    <t>Metting Point Apparatus Thermolyn</t>
  </si>
  <si>
    <t>Portable Oil Counter Meter</t>
  </si>
  <si>
    <t>Soxtec System (Tecator)</t>
  </si>
  <si>
    <t>Salinity Conductivity/Temperatur</t>
  </si>
  <si>
    <t>Titrator</t>
  </si>
  <si>
    <t>Wild Zoom Stereo Microscope</t>
  </si>
  <si>
    <t>TV Monitor</t>
  </si>
  <si>
    <t>Hydrolic Lab Press</t>
  </si>
  <si>
    <t>Mini Pump Air Sampel Flow Meter</t>
  </si>
  <si>
    <t>Air Sampier</t>
  </si>
  <si>
    <t>Multi Purpose</t>
  </si>
  <si>
    <t>Freenes Tester</t>
  </si>
  <si>
    <t>Spineret</t>
  </si>
  <si>
    <t>Ink Hubber Tester</t>
  </si>
  <si>
    <t>Hydropulper</t>
  </si>
  <si>
    <t>Niagara Beater</t>
  </si>
  <si>
    <t>Oil Penetration Tester</t>
  </si>
  <si>
    <t>HCL Burner</t>
  </si>
  <si>
    <t>Packing Test</t>
  </si>
  <si>
    <t>Concora Unit</t>
  </si>
  <si>
    <t>Hygrometer Ruang  Round</t>
  </si>
  <si>
    <t>Phase Conterase</t>
  </si>
  <si>
    <t>Alat Lab. Kimia  Lain-Lain</t>
  </si>
  <si>
    <t>Hydrolic Pump</t>
  </si>
  <si>
    <t>Electrophoresis</t>
  </si>
  <si>
    <t>Densitometer for Protein</t>
  </si>
  <si>
    <t>Flame Photometer</t>
  </si>
  <si>
    <t>Chloridemeter</t>
  </si>
  <si>
    <t>Blood Cell Counter</t>
  </si>
  <si>
    <t>Blood Gas Analizer</t>
  </si>
  <si>
    <t>Coagulation Timer</t>
  </si>
  <si>
    <t>Micro Hematocrite Centrifuge</t>
  </si>
  <si>
    <t>Hemeglobine Photometer</t>
  </si>
  <si>
    <t>Iso Enzym Electrophoresis</t>
  </si>
  <si>
    <t>Imono Electrophoresis</t>
  </si>
  <si>
    <t>Imono Chemistry</t>
  </si>
  <si>
    <t>PH Blood Gas Analizer</t>
  </si>
  <si>
    <t>Water Destilator</t>
  </si>
  <si>
    <t>Precision Balance</t>
  </si>
  <si>
    <t>Washing Instrument</t>
  </si>
  <si>
    <t>Blood Chemistry Alanysis</t>
  </si>
  <si>
    <t>Trombelatograph</t>
  </si>
  <si>
    <t>Monitor for Diro Matograph</t>
  </si>
  <si>
    <t>Tangki Liquid Nitrogen</t>
  </si>
  <si>
    <t>Alat Lab. Microbiologi A Lain-Lain</t>
  </si>
  <si>
    <t>Electroporesis System</t>
  </si>
  <si>
    <t>Densitometer</t>
  </si>
  <si>
    <t>Gas Liquid Cromatography Appartus</t>
  </si>
  <si>
    <t>Thin Layer Cromatography Apparatus</t>
  </si>
  <si>
    <t>Freezer</t>
  </si>
  <si>
    <t>Blood Bank Refrigerator</t>
  </si>
  <si>
    <t>Refrigerator Himatocrit</t>
  </si>
  <si>
    <t>Refrigerator Bath</t>
  </si>
  <si>
    <t>Centrifuge Himaticrit</t>
  </si>
  <si>
    <t>Blood Gas Analyzer</t>
  </si>
  <si>
    <t>Calcium Analyzer</t>
  </si>
  <si>
    <t>Glucosa Analyzer</t>
  </si>
  <si>
    <t>Hematology Analyzer</t>
  </si>
  <si>
    <t>Clorida Meter</t>
  </si>
  <si>
    <t>Blood Bank Incubator</t>
  </si>
  <si>
    <t>Microtama</t>
  </si>
  <si>
    <t>Automatic Tissue Processor</t>
  </si>
  <si>
    <t>Automatic Knife Sharpenet</t>
  </si>
  <si>
    <t>Automatic Slide Staining Machine</t>
  </si>
  <si>
    <t>Automatic Tissue embedding Apparatus</t>
  </si>
  <si>
    <t>Cryout Microtama</t>
  </si>
  <si>
    <t>Microslide Warmer</t>
  </si>
  <si>
    <t>Slide Warmer</t>
  </si>
  <si>
    <t>Flotation Bath</t>
  </si>
  <si>
    <t>Rotator</t>
  </si>
  <si>
    <t>Shaker</t>
  </si>
  <si>
    <t>Plasma Extractor</t>
  </si>
  <si>
    <t>Prothrombin Timer</t>
  </si>
  <si>
    <t>Coagulation Meter</t>
  </si>
  <si>
    <t>Platelet Mixer</t>
  </si>
  <si>
    <t>Blood Pipet Shaker</t>
  </si>
  <si>
    <t>Lbilirubinometer</t>
  </si>
  <si>
    <t>Automatic Dispenser</t>
  </si>
  <si>
    <t>Automatic Digiter Complete</t>
  </si>
  <si>
    <t>Automatic Pipel Set</t>
  </si>
  <si>
    <t>Magnetic Strirer</t>
  </si>
  <si>
    <t>Hemsthology</t>
  </si>
  <si>
    <t>Hematology Staining Set</t>
  </si>
  <si>
    <t>RH Typing Box</t>
  </si>
  <si>
    <t>BUN Analizer</t>
  </si>
  <si>
    <t>Enzim Analizer</t>
  </si>
  <si>
    <t>Microgassometer</t>
  </si>
  <si>
    <t>Heating Bloet/test Tube Heaters</t>
  </si>
  <si>
    <t>Alat Lab Patologi Lain-Lain</t>
  </si>
  <si>
    <t>Autosil (Double Distiled and Demeniralized)</t>
  </si>
  <si>
    <t>Centrifuge Electric</t>
  </si>
  <si>
    <t>Cryostat Microtome</t>
  </si>
  <si>
    <t>Dry Heat Oven  Electrophoresis Kit, Consist of</t>
  </si>
  <si>
    <t>Electroporesisi Market</t>
  </si>
  <si>
    <t>Power Suply</t>
  </si>
  <si>
    <t>Sample aplicator</t>
  </si>
  <si>
    <t>Elektroporesis Market</t>
  </si>
  <si>
    <t>Staining Trays</t>
  </si>
  <si>
    <t>Absobant Pads and Strips</t>
  </si>
  <si>
    <t>Non Serrated Forced</t>
  </si>
  <si>
    <t>Capilary Tubes</t>
  </si>
  <si>
    <t>Freezer 30 Derajat Celcius</t>
  </si>
  <si>
    <t>Incybator</t>
  </si>
  <si>
    <t>Immunodiffusion System</t>
  </si>
  <si>
    <t>Immunodiffusion Puch Set</t>
  </si>
  <si>
    <t>Cansist Of</t>
  </si>
  <si>
    <t>Puch</t>
  </si>
  <si>
    <t>Holder</t>
  </si>
  <si>
    <t>Dye Set and 2.5 MM Wrech</t>
  </si>
  <si>
    <t>Immuno Frames</t>
  </si>
  <si>
    <t>Immuno Frame Hoelder</t>
  </si>
  <si>
    <t>Immuno Laveling Table Set</t>
  </si>
  <si>
    <t>Stainless Stell Tongs</t>
  </si>
  <si>
    <t>Glass Slide 2.5 MMx 75 MM</t>
  </si>
  <si>
    <t>Suction Needle (2.6 MM dia)</t>
  </si>
  <si>
    <t>Staining and Rising Tanks</t>
  </si>
  <si>
    <t>Magnetic Strires &amp; Bars</t>
  </si>
  <si>
    <t>Measuring Magnifer</t>
  </si>
  <si>
    <t>Micromixer</t>
  </si>
  <si>
    <t>Measuring Maginfer</t>
  </si>
  <si>
    <t>Microtiter Kit</t>
  </si>
  <si>
    <t>Titration Plates U Wells</t>
  </si>
  <si>
    <t>Titration Plates W Wells</t>
  </si>
  <si>
    <t>Sealing Tape 72 yl, 50 ul</t>
  </si>
  <si>
    <t>Tape Dispencer</t>
  </si>
  <si>
    <t>Support Plate</t>
  </si>
  <si>
    <t>Permanet Pipet 25 ul, 50 ul</t>
  </si>
  <si>
    <t>Filter Cartriges</t>
  </si>
  <si>
    <t>Suction Bulb</t>
  </si>
  <si>
    <t>Microdituter 25 ul, 50 ul</t>
  </si>
  <si>
    <t>Delivery Tester 25 ul</t>
  </si>
  <si>
    <t>Stand, Diluter/Pipet</t>
  </si>
  <si>
    <t>Rack, Diluter/Pipet</t>
  </si>
  <si>
    <t>Carrying Case</t>
  </si>
  <si>
    <t>Test Reading Mirror</t>
  </si>
  <si>
    <t>Centrifuge Carries</t>
  </si>
  <si>
    <t>Carrying /Storages Case</t>
  </si>
  <si>
    <t>Shaking Water Bath</t>
  </si>
  <si>
    <t>Water Bath with Thermostat</t>
  </si>
  <si>
    <t>Voltmeter</t>
  </si>
  <si>
    <t>Reagent Aplication Device (Micro and Linier Stripe</t>
  </si>
  <si>
    <t>Stripping Cutting Device</t>
  </si>
  <si>
    <t>Laminating Module with 4 Reels</t>
  </si>
  <si>
    <t>Alat lab. Immunologi Lain-Lain</t>
  </si>
  <si>
    <t>Albuminometer</t>
  </si>
  <si>
    <t>Bunsen Burner &amp; Kelengkapannya</t>
  </si>
  <si>
    <t>Differential Cell Counter</t>
  </si>
  <si>
    <t>Haemocytometer</t>
  </si>
  <si>
    <t>Micoscope Monocular</t>
  </si>
  <si>
    <t>Photo Meter</t>
  </si>
  <si>
    <t>Pipet</t>
  </si>
  <si>
    <t>Dispenser (Adjustable</t>
  </si>
  <si>
    <t>Sentrifush Electric</t>
  </si>
  <si>
    <t>Sentrifush Hematokrit</t>
  </si>
  <si>
    <t>Timer</t>
  </si>
  <si>
    <t>Urinometer</t>
  </si>
  <si>
    <t>Washer and Dryer Pipet</t>
  </si>
  <si>
    <t>Wastergren Apparatus</t>
  </si>
  <si>
    <t>Tips Pipiet sesuai Ukuran</t>
  </si>
  <si>
    <t>Alat Lab  Hematologi Lain-Lain</t>
  </si>
  <si>
    <t>Mesin Cuci BW Negatif</t>
  </si>
  <si>
    <t>Mesin Cuci BW Positif</t>
  </si>
  <si>
    <t>Mesin Cuci BW Color ECA</t>
  </si>
  <si>
    <t>Mesin Cuci BW Color ECP</t>
  </si>
  <si>
    <t>Mesin Cuci BW Color CRI</t>
  </si>
  <si>
    <t>Mesin Cetak Color</t>
  </si>
  <si>
    <t>Mesin Video Color Abalyzer</t>
  </si>
  <si>
    <t>Mesin Spesial Optical Effek Printer</t>
  </si>
  <si>
    <t>Chemical Analisa</t>
  </si>
  <si>
    <t>Fotografic Analisa</t>
  </si>
  <si>
    <t>Chemical Miding</t>
  </si>
  <si>
    <t>Ultrasonic Cleaner</t>
  </si>
  <si>
    <t>Spechtrofotometer</t>
  </si>
  <si>
    <t>Lemari Asam</t>
  </si>
  <si>
    <t>BD Meter</t>
  </si>
  <si>
    <t>Transitometer</t>
  </si>
  <si>
    <t>Alat Pemna</t>
  </si>
  <si>
    <t>Motor Mixer</t>
  </si>
  <si>
    <t>Tangki Meter</t>
  </si>
  <si>
    <t>Silver Recovery</t>
  </si>
  <si>
    <t>Mesin Scanning</t>
  </si>
  <si>
    <t>Video Printer</t>
  </si>
  <si>
    <t>PC Based UV Gel Documentation System</t>
  </si>
  <si>
    <t>Phospor Image</t>
  </si>
  <si>
    <t>Transmision Electron Microscope</t>
  </si>
  <si>
    <t>Alat Laboratorium Film Lain-Lain</t>
  </si>
  <si>
    <t>Gilingan Mile</t>
  </si>
  <si>
    <t>Wajah Teflon</t>
  </si>
  <si>
    <t>Freeze Dryer</t>
  </si>
  <si>
    <t>Kompor LPG</t>
  </si>
  <si>
    <t>Alat Pembuat Mie</t>
  </si>
  <si>
    <t>Timbangan Kue</t>
  </si>
  <si>
    <t>Slicer</t>
  </si>
  <si>
    <t>Rotary Evaporator</t>
  </si>
  <si>
    <t>Protein Analyzer</t>
  </si>
  <si>
    <t>Cooler</t>
  </si>
  <si>
    <t>Penghalus Es</t>
  </si>
  <si>
    <t>Thermos Es</t>
  </si>
  <si>
    <t>Cooking Range</t>
  </si>
  <si>
    <t>Frying Pan</t>
  </si>
  <si>
    <t>Boiling Pan</t>
  </si>
  <si>
    <t>Ice Maker</t>
  </si>
  <si>
    <t>Rice Washer</t>
  </si>
  <si>
    <t>Food Processor</t>
  </si>
  <si>
    <t>Food Trolley</t>
  </si>
  <si>
    <t>Work Bench</t>
  </si>
  <si>
    <t>Kompor Minyak Tanah</t>
  </si>
  <si>
    <t>Alat Laboratorium Makanan Lain-Lain</t>
  </si>
  <si>
    <t>Alat Uji Audit System</t>
  </si>
  <si>
    <t>COD Meter</t>
  </si>
  <si>
    <t>Prescision Thermocople Calibration Standard</t>
  </si>
  <si>
    <t>Constant Temperatur Calibration Ice Bath</t>
  </si>
  <si>
    <t>Portable Calibrating Immersion</t>
  </si>
  <si>
    <t>Vice Grippe USA</t>
  </si>
  <si>
    <t>Rochet Draver Vesse</t>
  </si>
  <si>
    <t>Mosses OILML</t>
  </si>
  <si>
    <t>Mechanical Balance</t>
  </si>
  <si>
    <t>Thermohygraph</t>
  </si>
  <si>
    <t>Electromotor</t>
  </si>
  <si>
    <t>Tranducer</t>
  </si>
  <si>
    <t>Amolifier Pengukuran</t>
  </si>
  <si>
    <t>X-Y Recorder</t>
  </si>
  <si>
    <t>Kontrol Electronic</t>
  </si>
  <si>
    <t>Data Loger</t>
  </si>
  <si>
    <t>Magnetic Tape Recorder</t>
  </si>
  <si>
    <t>Ossllographic Tape Recorder</t>
  </si>
  <si>
    <t>Digital Indicator</t>
  </si>
  <si>
    <t>Deadweight Tester</t>
  </si>
  <si>
    <t>Risslangen Mess System Tractromat</t>
  </si>
  <si>
    <t>Temperatur Probe</t>
  </si>
  <si>
    <t>Thermokopel</t>
  </si>
  <si>
    <t>Paralel Control Network</t>
  </si>
  <si>
    <t>Kalibrator Inductif Tranducer</t>
  </si>
  <si>
    <t>LogicnAnalizer</t>
  </si>
  <si>
    <t>Kalibrator Strain Gauge</t>
  </si>
  <si>
    <t>Alat Lab. Standarisasi, Kalibrasi Lain-Lain</t>
  </si>
  <si>
    <t>Micro Analytical Balance</t>
  </si>
  <si>
    <t>Top Loading Balance</t>
  </si>
  <si>
    <t>Water Distilling Apparatus</t>
  </si>
  <si>
    <t>Mortars &amp; Pastle</t>
  </si>
  <si>
    <t>Tabiet Press Machine</t>
  </si>
  <si>
    <t>Stip Packing Machine</t>
  </si>
  <si>
    <t>Viscometer</t>
  </si>
  <si>
    <t>UV Sterillizer</t>
  </si>
  <si>
    <t>Alat Laboratorium Farmasi Lain-Lain</t>
  </si>
  <si>
    <t>Adaptor</t>
  </si>
  <si>
    <t>Signal Generator</t>
  </si>
  <si>
    <t>VU Meter</t>
  </si>
  <si>
    <t>Kaca Plan Paralel</t>
  </si>
  <si>
    <t>Rangkaian Hamabtan jembatan Seri</t>
  </si>
  <si>
    <t>Rangkaian Hukum</t>
  </si>
  <si>
    <t>Hamabtan Jembatan Weatstome</t>
  </si>
  <si>
    <t>Garpu Tala</t>
  </si>
  <si>
    <t>Timer Switch</t>
  </si>
  <si>
    <t>Magnet U</t>
  </si>
  <si>
    <t>Kaca Prisma</t>
  </si>
  <si>
    <t>Lensa Cembung</t>
  </si>
  <si>
    <t>Kalorimeter</t>
  </si>
  <si>
    <t>Bangku Optic</t>
  </si>
  <si>
    <t>Pipa Resonansi</t>
  </si>
  <si>
    <t>Audio Genarator</t>
  </si>
  <si>
    <t>Galvanometer</t>
  </si>
  <si>
    <t>Battery Changer</t>
  </si>
  <si>
    <t>Osiloscope</t>
  </si>
  <si>
    <t>Alat Laboratorium Fisika Lain-Lain</t>
  </si>
  <si>
    <t>Carbatec Portable</t>
  </si>
  <si>
    <t>Gas Analysis Apparatus</t>
  </si>
  <si>
    <t>Law Volume Dust Sampler</t>
  </si>
  <si>
    <t>Midle Volume Air Sampler</t>
  </si>
  <si>
    <t>Filter Press</t>
  </si>
  <si>
    <t>Multi Shiset Filter Press</t>
  </si>
  <si>
    <t>Thin Layer Cromatography</t>
  </si>
  <si>
    <t>Bench Scale/Biooxidation System</t>
  </si>
  <si>
    <t>Disolved Solid Mater Por</t>
  </si>
  <si>
    <t>Hydormgraph</t>
  </si>
  <si>
    <t>Thermograph</t>
  </si>
  <si>
    <t>Martindale Wear and Abration Tester</t>
  </si>
  <si>
    <t>Alat Lab. Hidrodinamika Lain-Lain</t>
  </si>
  <si>
    <t>Carbotes Portable</t>
  </si>
  <si>
    <t>Firter Press</t>
  </si>
  <si>
    <t>Multi Sheet Filter Press</t>
  </si>
  <si>
    <t>Thin Layer Chomatography</t>
  </si>
  <si>
    <t>Hydrothermography</t>
  </si>
  <si>
    <t>Thermohigrography</t>
  </si>
  <si>
    <t>Alat Lab. Klimatologi Lain-Lain</t>
  </si>
  <si>
    <t>Cupola</t>
  </si>
  <si>
    <t>Shot Blast</t>
  </si>
  <si>
    <t>Shake Out</t>
  </si>
  <si>
    <t>Fual Pump</t>
  </si>
  <si>
    <t>Ladle Heating</t>
  </si>
  <si>
    <t>Induction Furmance</t>
  </si>
  <si>
    <t>Bale Furmance</t>
  </si>
  <si>
    <t>Tilting Fumance</t>
  </si>
  <si>
    <t>grinding Machine</t>
  </si>
  <si>
    <t>Ghanematic Grinding Machine</t>
  </si>
  <si>
    <t>Gantry Crane</t>
  </si>
  <si>
    <t>Rotary Fumance</t>
  </si>
  <si>
    <t>Small Grinding Machine</t>
  </si>
  <si>
    <t>Hand Grinding Machine</t>
  </si>
  <si>
    <t>Pyrometer Digital</t>
  </si>
  <si>
    <t>Carbon Aguipmenty Metic</t>
  </si>
  <si>
    <t>Tentp/Tectip</t>
  </si>
  <si>
    <t>Digital Ce Meter</t>
  </si>
  <si>
    <t>Steel Analysis Digital</t>
  </si>
  <si>
    <t>Alat Lab. Proses Peleburan Lain-Lain</t>
  </si>
  <si>
    <t>Lab Siffer</t>
  </si>
  <si>
    <t>Jolt Aquazee App</t>
  </si>
  <si>
    <t>Wet Tensille Strength</t>
  </si>
  <si>
    <t>Central Controler</t>
  </si>
  <si>
    <t>Compresive Stress</t>
  </si>
  <si>
    <t>Testing App</t>
  </si>
  <si>
    <t>Universal Strength Machine</t>
  </si>
  <si>
    <t>AssesiriesnUniversal Strength</t>
  </si>
  <si>
    <t>Sinterig Fumance</t>
  </si>
  <si>
    <t>Cheking Device</t>
  </si>
  <si>
    <t>Rammer</t>
  </si>
  <si>
    <t>Assesories Sand Rammer</t>
  </si>
  <si>
    <t>Hygrometer</t>
  </si>
  <si>
    <t>Permeability Tester</t>
  </si>
  <si>
    <t>Infra Red Rapid Dryer</t>
  </si>
  <si>
    <t>Stereoscopic Micropic</t>
  </si>
  <si>
    <t>Muold Hardness Tester</t>
  </si>
  <si>
    <t>Labo Fimiture</t>
  </si>
  <si>
    <t>Mettler Balance</t>
  </si>
  <si>
    <t>Flow Ability Test</t>
  </si>
  <si>
    <t>Labo Mixer</t>
  </si>
  <si>
    <t>Sand Sample &amp; Sand Container</t>
  </si>
  <si>
    <t>Continous Clay Washer</t>
  </si>
  <si>
    <t>Foundry Sand Pycnometer</t>
  </si>
  <si>
    <t>Turbo Mixer</t>
  </si>
  <si>
    <t>Ditato Meter</t>
  </si>
  <si>
    <t>Green Tensile Stregth</t>
  </si>
  <si>
    <t>Core Hradness Tester</t>
  </si>
  <si>
    <t>Alat Lab. Pasir Lain-Lain</t>
  </si>
  <si>
    <t>Sand Preparation</t>
  </si>
  <si>
    <t>Moulding Machine</t>
  </si>
  <si>
    <t>Ribon Flow Mixer</t>
  </si>
  <si>
    <t>Mixer Zamic</t>
  </si>
  <si>
    <t>Core Making Machine</t>
  </si>
  <si>
    <t>Core Work Banch</t>
  </si>
  <si>
    <t>Sand Drying</t>
  </si>
  <si>
    <t>Pheumatic</t>
  </si>
  <si>
    <t>Alat Lab. Proses Pembuatan Lain-Lain</t>
  </si>
  <si>
    <t>Circulair Saw</t>
  </si>
  <si>
    <t>Universal Miling Machine</t>
  </si>
  <si>
    <t>Combined Planning Machine</t>
  </si>
  <si>
    <t>Wood Lathe</t>
  </si>
  <si>
    <t>Portable Router</t>
  </si>
  <si>
    <t>Spide Standar</t>
  </si>
  <si>
    <t>Small Bore Machine</t>
  </si>
  <si>
    <t>Abrasive Band Machine</t>
  </si>
  <si>
    <t>Movable Dust Collector</t>
  </si>
  <si>
    <t>Automatic Grinding</t>
  </si>
  <si>
    <t>Tools Grinding</t>
  </si>
  <si>
    <t>Drawing Equipment</t>
  </si>
  <si>
    <t>Vertical Abrasive</t>
  </si>
  <si>
    <t>Hot Melt Hand Gun</t>
  </si>
  <si>
    <t>Wood Lathe Machine</t>
  </si>
  <si>
    <t>Electric Band Saw</t>
  </si>
  <si>
    <t>Grinder Band Saw</t>
  </si>
  <si>
    <t>Alat Lab. Proses PembuatanLain-Lain</t>
  </si>
  <si>
    <t>Orsat Analisa Gas</t>
  </si>
  <si>
    <t>Weater Still</t>
  </si>
  <si>
    <t>CS Strochilein</t>
  </si>
  <si>
    <t>Heating Fumace</t>
  </si>
  <si>
    <t>Poloshing Machine</t>
  </si>
  <si>
    <t>electro Laysuer</t>
  </si>
  <si>
    <t>Electro Analysis App</t>
  </si>
  <si>
    <t>Carbon Determinator</t>
  </si>
  <si>
    <t>Sulphur determinator</t>
  </si>
  <si>
    <t>Metalspectroskop</t>
  </si>
  <si>
    <t>Probensamlung</t>
  </si>
  <si>
    <t>Defactometer</t>
  </si>
  <si>
    <t>Plasation Aurustung for Microscope</t>
  </si>
  <si>
    <t>Isomat Wiedertourensage Mit Zubehor Buehler</t>
  </si>
  <si>
    <t>Micrometer Messokuler</t>
  </si>
  <si>
    <t>Portable Ultra Sonic Non Destrucktive Digital</t>
  </si>
  <si>
    <t>Flashight Stroboscope</t>
  </si>
  <si>
    <t>Mess telescope Spectrophometer</t>
  </si>
  <si>
    <t>Carbon Sulfur</t>
  </si>
  <si>
    <t>Drumeter</t>
  </si>
  <si>
    <t>Botol Hydrogen</t>
  </si>
  <si>
    <t>Hot Win</t>
  </si>
  <si>
    <t>Portable Coorosometer Instrument</t>
  </si>
  <si>
    <t>High Temperatur Furmace Contor</t>
  </si>
  <si>
    <t>Scaning Microscope</t>
  </si>
  <si>
    <t>Alat Lab. Metalography Lain-Lain</t>
  </si>
  <si>
    <t>Welding Rectifer</t>
  </si>
  <si>
    <t>welding Tranformat</t>
  </si>
  <si>
    <t>TIG  Welding/Machine</t>
  </si>
  <si>
    <t>NIC?MAG Welding Machine</t>
  </si>
  <si>
    <t>Cercomatic Automatic</t>
  </si>
  <si>
    <t>Vertomatic Automatic</t>
  </si>
  <si>
    <t>Spool Welding Machine</t>
  </si>
  <si>
    <t>Stud Welding Machine</t>
  </si>
  <si>
    <t>Oxy Acetiling Copier Cutting</t>
  </si>
  <si>
    <t>Plasma Cutting</t>
  </si>
  <si>
    <t>Manual Pipe Cutter Oxy Acetilence</t>
  </si>
  <si>
    <t>Plate Bending  Machine</t>
  </si>
  <si>
    <t>Hydraufic  Proses Brake Machine</t>
  </si>
  <si>
    <t>Portal Press</t>
  </si>
  <si>
    <t>Nibling Machine</t>
  </si>
  <si>
    <t>Hand Putch Machine</t>
  </si>
  <si>
    <t>Hand Plate Ahear</t>
  </si>
  <si>
    <t>Hand Whear Cutting</t>
  </si>
  <si>
    <t>Hand Roll Machine</t>
  </si>
  <si>
    <t>Alat Lab. Proses Pengelasan Lain-Lain</t>
  </si>
  <si>
    <t>Universal Testing Machine</t>
  </si>
  <si>
    <t>Impact Test</t>
  </si>
  <si>
    <t>Magnetic Particle</t>
  </si>
  <si>
    <t>Flourence Test</t>
  </si>
  <si>
    <t>ALat Lab. Uji Proses Pengelasan Lain-Lain</t>
  </si>
  <si>
    <t>Convention Lathe</t>
  </si>
  <si>
    <t>Cnc Lathe</t>
  </si>
  <si>
    <t>Gear  Hobbing Machine</t>
  </si>
  <si>
    <t>Boring &amp; Miling Machine</t>
  </si>
  <si>
    <t>Press Machine</t>
  </si>
  <si>
    <t>Hydraoulic Hand Press</t>
  </si>
  <si>
    <t>Presciion Filing Machine</t>
  </si>
  <si>
    <t>Surface Grinding Machine</t>
  </si>
  <si>
    <t>Cylindrical Grinding Machine</t>
  </si>
  <si>
    <t>Puch Electrode Shaping Machine</t>
  </si>
  <si>
    <t>The Spark Erosion Machine Toll (EDM)</t>
  </si>
  <si>
    <t>Optical Profile Grinding Machine</t>
  </si>
  <si>
    <t>Milling Machine</t>
  </si>
  <si>
    <t>Jig Borring Machine</t>
  </si>
  <si>
    <t>Hydroulic Handing Equipment</t>
  </si>
  <si>
    <t>Tool Grinder Machine</t>
  </si>
  <si>
    <t>Band Saw Machine</t>
  </si>
  <si>
    <t>Hack Sawing Machine</t>
  </si>
  <si>
    <t>Abrasive Cut off Wheele</t>
  </si>
  <si>
    <t>Linear Measuring Tools</t>
  </si>
  <si>
    <t>Measuring Standard and Calibers</t>
  </si>
  <si>
    <t>Missellaneous</t>
  </si>
  <si>
    <t>Angle Measuring Tools</t>
  </si>
  <si>
    <t>Surface Roughness Instrument</t>
  </si>
  <si>
    <t>Roughness Tester</t>
  </si>
  <si>
    <t>Flatness Instrument and Tools Greate &amp; Acrewa</t>
  </si>
  <si>
    <t>Profile Measuring Instrument</t>
  </si>
  <si>
    <t>Tredhing &amp; Leveling Instrument</t>
  </si>
  <si>
    <t>Meauring Machine</t>
  </si>
  <si>
    <t>Alat Lab. Matrologie Lain-Lain</t>
  </si>
  <si>
    <t>Tickness Tester</t>
  </si>
  <si>
    <t>Baumeter</t>
  </si>
  <si>
    <t>Drayer</t>
  </si>
  <si>
    <t>Bak electronic</t>
  </si>
  <si>
    <t>Burner</t>
  </si>
  <si>
    <t>Alat Lab. Proses Pelapisan Lain-Lain</t>
  </si>
  <si>
    <t>Dapur Pengerasan Industri</t>
  </si>
  <si>
    <t>Dapur Pemanas Garam</t>
  </si>
  <si>
    <t>Dapur Kamar</t>
  </si>
  <si>
    <t>Sand Blisting</t>
  </si>
  <si>
    <t>Dapur Temper</t>
  </si>
  <si>
    <t>Bak Pendingin</t>
  </si>
  <si>
    <t>Crane</t>
  </si>
  <si>
    <t>Tempat Penyimpanan Garam</t>
  </si>
  <si>
    <t>Penetral Cyarida</t>
  </si>
  <si>
    <t>Exhaust Fan</t>
  </si>
  <si>
    <t>Clearing Instalation</t>
  </si>
  <si>
    <t>ALat Lab. Proses Pengolahan Lain-Lain</t>
  </si>
  <si>
    <t>Penyisir Serat Alami</t>
  </si>
  <si>
    <t>Dekortasi</t>
  </si>
  <si>
    <t>Mesin Vernekel</t>
  </si>
  <si>
    <t>Mesin Selektion Sutera</t>
  </si>
  <si>
    <t>Mesin Hani Tangan</t>
  </si>
  <si>
    <t>Alat Kebut</t>
  </si>
  <si>
    <t>Mesin Dobby</t>
  </si>
  <si>
    <t>Mesin Jacguard</t>
  </si>
  <si>
    <t>Mesin Pelobang Karton</t>
  </si>
  <si>
    <t>Mesin Panding</t>
  </si>
  <si>
    <t>Pinstenter</t>
  </si>
  <si>
    <t>HT Dying</t>
  </si>
  <si>
    <t>Mesin Bleaching</t>
  </si>
  <si>
    <t>Mesin Spreding Cut</t>
  </si>
  <si>
    <t>Mesin Blindstich</t>
  </si>
  <si>
    <t>Mesin Jahit Lockstitik</t>
  </si>
  <si>
    <t>Thead Overage Stich</t>
  </si>
  <si>
    <t>Mesin Over Deck</t>
  </si>
  <si>
    <t>Mesin Potong Tegak</t>
  </si>
  <si>
    <t>Mesin Bundar</t>
  </si>
  <si>
    <t>Mesin Jahit Chain Stich</t>
  </si>
  <si>
    <t>Feeds of The Arm</t>
  </si>
  <si>
    <t>Collar Turning Fussing Press Machine</t>
  </si>
  <si>
    <t>Mesin Press Kain</t>
  </si>
  <si>
    <t>Mesin Setrika Uap</t>
  </si>
  <si>
    <t>Mesin Blowing</t>
  </si>
  <si>
    <t>Mesin Carding</t>
  </si>
  <si>
    <t>Mesin Drawing</t>
  </si>
  <si>
    <t>Mesin Spining</t>
  </si>
  <si>
    <t>Mesin Winding</t>
  </si>
  <si>
    <t>Mesin Silver Lap</t>
  </si>
  <si>
    <t>Mesin Rbbon Lap</t>
  </si>
  <si>
    <t>Mesin Combing</t>
  </si>
  <si>
    <t>Mesin Horving</t>
  </si>
  <si>
    <t>Mesin Gintir</t>
  </si>
  <si>
    <t>Mesin Ginning</t>
  </si>
  <si>
    <t>Mesin Tali</t>
  </si>
  <si>
    <t>Mesin Packing Benang</t>
  </si>
  <si>
    <t>Mesin Kanji</t>
  </si>
  <si>
    <t>Mesin Sambung</t>
  </si>
  <si>
    <t>Mesin Cucuk</t>
  </si>
  <si>
    <t>Mesin Cucuk Tangan</t>
  </si>
  <si>
    <t>Mesin Tenun Reeling</t>
  </si>
  <si>
    <t>Mesin Inspeksi Kain</t>
  </si>
  <si>
    <t>Mesin Jahit Dial Lingking</t>
  </si>
  <si>
    <t>Mesin Jahit Elastik 5 Benang 3 Jarum</t>
  </si>
  <si>
    <t>Mesin Bordir Highspeed</t>
  </si>
  <si>
    <t>Mesin Jahit Bartracking</t>
  </si>
  <si>
    <t>Mesin Jahit Pasangan Kancing</t>
  </si>
  <si>
    <t>Mesin Jahit Overlock</t>
  </si>
  <si>
    <t>Mesin Collarettes Tape Cutting</t>
  </si>
  <si>
    <t>Mesin Knife Claht Cutting</t>
  </si>
  <si>
    <t>Mesin Printing</t>
  </si>
  <si>
    <t>Mesin Pemasang Kain Screen</t>
  </si>
  <si>
    <t>Mesin Steam Rol</t>
  </si>
  <si>
    <t>Mesin Gulung Kaos</t>
  </si>
  <si>
    <t>Mesin Lipat Kain</t>
  </si>
  <si>
    <t>Mesin Kalender</t>
  </si>
  <si>
    <t>Mesin Spanram</t>
  </si>
  <si>
    <t>Mesin Jigger</t>
  </si>
  <si>
    <t>Ketel Pemasakan</t>
  </si>
  <si>
    <t>Mesin Curring</t>
  </si>
  <si>
    <t>Mesin Haspel</t>
  </si>
  <si>
    <t>Mesin peras</t>
  </si>
  <si>
    <t>Mesin Pengering</t>
  </si>
  <si>
    <t>Mesin Bakar Bulu Kain</t>
  </si>
  <si>
    <t>Examot Hydro Extractor</t>
  </si>
  <si>
    <t>Alat Pembuka Serat Kelapa</t>
  </si>
  <si>
    <t>Mesin Rami</t>
  </si>
  <si>
    <t>Mesin Pemotong Serat</t>
  </si>
  <si>
    <t>Alat Lab. Proses Teknologi Lain-Lain</t>
  </si>
  <si>
    <t>Twist Tester</t>
  </si>
  <si>
    <t>Alat Uji Serat Sintetik</t>
  </si>
  <si>
    <t>Alat Uji Kekuatan Tarik Kain</t>
  </si>
  <si>
    <t>Rulling Machine Honeybear</t>
  </si>
  <si>
    <t>Incline Plane Tester</t>
  </si>
  <si>
    <t>Chemical Midding Charton</t>
  </si>
  <si>
    <t>Rabbing Machine</t>
  </si>
  <si>
    <t>Alat Uji Grade Kain</t>
  </si>
  <si>
    <t>Kringle Facto Meter</t>
  </si>
  <si>
    <t>Alat Crimp Tester</t>
  </si>
  <si>
    <t>Evennes Tester</t>
  </si>
  <si>
    <t>Alat Uji Siram Air</t>
  </si>
  <si>
    <t>Alat Uji Sobek Kain</t>
  </si>
  <si>
    <t>Crease Recorvery</t>
  </si>
  <si>
    <t>Bear Sorter</t>
  </si>
  <si>
    <t>Stelo Meter</t>
  </si>
  <si>
    <t>Alat Uji Tarik Benang</t>
  </si>
  <si>
    <t>Alat Ukur Suhu Kain</t>
  </si>
  <si>
    <t>Rabbing Tester</t>
  </si>
  <si>
    <t>Gloss Meter</t>
  </si>
  <si>
    <t>Gaschormtograph</t>
  </si>
  <si>
    <t>Scaning Electron Microscope</t>
  </si>
  <si>
    <t>Tensio Meter</t>
  </si>
  <si>
    <t>Ion Meter</t>
  </si>
  <si>
    <t>Weather Meter</t>
  </si>
  <si>
    <t>Rain Tester</t>
  </si>
  <si>
    <t>Tumble Dryer</t>
  </si>
  <si>
    <t>Conedrop Test</t>
  </si>
  <si>
    <t>Automatic Shive Shaker</t>
  </si>
  <si>
    <t>Brusting Tester</t>
  </si>
  <si>
    <t>Hygro Thermograph</t>
  </si>
  <si>
    <t>Psychrometer</t>
  </si>
  <si>
    <t>Alat Penomoran Benang</t>
  </si>
  <si>
    <t>Shirley Stifness Tester</t>
  </si>
  <si>
    <t>Stollfax/Gosok  Tekuk</t>
  </si>
  <si>
    <t>Thermogravimetri</t>
  </si>
  <si>
    <t>Line Test</t>
  </si>
  <si>
    <t>Metting Point</t>
  </si>
  <si>
    <t>Alat Uji Beda Warna</t>
  </si>
  <si>
    <t>Multy Tester</t>
  </si>
  <si>
    <t>Sinco Thermocontroller</t>
  </si>
  <si>
    <t>Electric Roeder</t>
  </si>
  <si>
    <t>Alat Pintal Sabut Kelapa</t>
  </si>
  <si>
    <t>Pressslay Fiber Strengh Tester</t>
  </si>
  <si>
    <t>Hygro Meter</t>
  </si>
  <si>
    <t>Tergotometer</t>
  </si>
  <si>
    <t>Waskator</t>
  </si>
  <si>
    <t>Knit Shrinkaga Gauge</t>
  </si>
  <si>
    <t>Flammeability Tester</t>
  </si>
  <si>
    <t>Scorh Tester</t>
  </si>
  <si>
    <t>Pilling Tester</t>
  </si>
  <si>
    <t>Fafegraph M</t>
  </si>
  <si>
    <t>Silver Reel</t>
  </si>
  <si>
    <t>Fibrograph</t>
  </si>
  <si>
    <t>Microair</t>
  </si>
  <si>
    <t>Rotary Static Tester</t>
  </si>
  <si>
    <t>Yem Abration</t>
  </si>
  <si>
    <t>Hairiness Tester</t>
  </si>
  <si>
    <t>Instron Tensile Streng Tester</t>
  </si>
  <si>
    <t>Elemendorf Testing tester</t>
  </si>
  <si>
    <t>Alat Uji Sudut Kain</t>
  </si>
  <si>
    <t>Alat Lab. Uji Tekstil Lain-Lain</t>
  </si>
  <si>
    <t>Double Sharp Mixer</t>
  </si>
  <si>
    <t>Momen Mixer</t>
  </si>
  <si>
    <t>Purometer Optik</t>
  </si>
  <si>
    <t>Air Siffer</t>
  </si>
  <si>
    <t>Alat Pemadam Kapur</t>
  </si>
  <si>
    <t>Plaster  Extentiometer</t>
  </si>
  <si>
    <t>Pogmili Machine</t>
  </si>
  <si>
    <t>Extruder</t>
  </si>
  <si>
    <t>Pengatur Tahanan Resistor</t>
  </si>
  <si>
    <t>Magnetic Ferofilter</t>
  </si>
  <si>
    <t>Alat Slip Kaolin</t>
  </si>
  <si>
    <t>Pyrometer Radiator</t>
  </si>
  <si>
    <t>Electric Boiler</t>
  </si>
  <si>
    <t>Law Crusher</t>
  </si>
  <si>
    <t>Edge Runner Mill</t>
  </si>
  <si>
    <t>Hammer Mill</t>
  </si>
  <si>
    <t>Rall Crusher</t>
  </si>
  <si>
    <t>Grinding Mill</t>
  </si>
  <si>
    <t>Saringan Magnet</t>
  </si>
  <si>
    <t>Perpurated Ball Mill</t>
  </si>
  <si>
    <t>Cyclon Tupe Sparating Machine</t>
  </si>
  <si>
    <t>Sand Washing Machine</t>
  </si>
  <si>
    <t>Friction Press</t>
  </si>
  <si>
    <t>Hydrolic Press</t>
  </si>
  <si>
    <t>Press Engke Roda Gila</t>
  </si>
  <si>
    <t>Semi Automatic Cam Press</t>
  </si>
  <si>
    <t>Ban Berjalan</t>
  </si>
  <si>
    <t>Motorozed Kick Well</t>
  </si>
  <si>
    <t>Mesin Bubut Isolator</t>
  </si>
  <si>
    <t>Mesin Bor Pembuat Ulir</t>
  </si>
  <si>
    <t>Pot Mill</t>
  </si>
  <si>
    <t>Table Wheel</t>
  </si>
  <si>
    <t>Manual Kick Wheel</t>
  </si>
  <si>
    <t>Tunnel Klin (Solar)</t>
  </si>
  <si>
    <t>Tunnel Klin (Gas Elpiji)</t>
  </si>
  <si>
    <t>Tunnel Klin (Listrik)</t>
  </si>
  <si>
    <t>Alat Lab. Proses Teknologi Keramik Lain-Lain</t>
  </si>
  <si>
    <t>Mesin Drum Pemasak Kulit</t>
  </si>
  <si>
    <t>Mesin Setrika Kulit</t>
  </si>
  <si>
    <t>Mesin Glansstot</t>
  </si>
  <si>
    <t>Mesin Setol</t>
  </si>
  <si>
    <t>Mesin Perah</t>
  </si>
  <si>
    <t>Mesin Skrep</t>
  </si>
  <si>
    <t>Mesin Shaving</t>
  </si>
  <si>
    <t>Mesin Flashing</t>
  </si>
  <si>
    <t>Mesin Molding Vulkanisasi</t>
  </si>
  <si>
    <t>Mesin Molding Injection</t>
  </si>
  <si>
    <t>Mesin Shoes Flashing</t>
  </si>
  <si>
    <t>Mesin Ukur Kulit</t>
  </si>
  <si>
    <t>Mesin pengaktif Lem</t>
  </si>
  <si>
    <t>Mesin Stiking Whell</t>
  </si>
  <si>
    <t>Mesin Seser</t>
  </si>
  <si>
    <t>Mesin Domai</t>
  </si>
  <si>
    <t>Mesin Alur Jahitan</t>
  </si>
  <si>
    <t>Hydrolic Oven Camant Lasting</t>
  </si>
  <si>
    <t>Mesin Split</t>
  </si>
  <si>
    <t>Mesin Vacum Trocner Dryne</t>
  </si>
  <si>
    <t>Mesin Potong Kulit</t>
  </si>
  <si>
    <t>Mesin Pemanas</t>
  </si>
  <si>
    <t>Tunning Drum Experiment</t>
  </si>
  <si>
    <t>Alat Press Soal Listrik</t>
  </si>
  <si>
    <t>Alat Pembelah Soal</t>
  </si>
  <si>
    <t>Alat Kembang Pita</t>
  </si>
  <si>
    <t>Alat Pelonggar Sepatu</t>
  </si>
  <si>
    <t>Alat Potong Sol</t>
  </si>
  <si>
    <t>Alat Perssol Tangan</t>
  </si>
  <si>
    <t>Mesin Finishing Combinasi</t>
  </si>
  <si>
    <t>Mesin Roughing</t>
  </si>
  <si>
    <t>Mesin Aflap Sol</t>
  </si>
  <si>
    <t>Mesin Press Sol</t>
  </si>
  <si>
    <t>Mesin Roll Press</t>
  </si>
  <si>
    <t>Mesin Aflap Sepatu</t>
  </si>
  <si>
    <t>Alat Press Angin</t>
  </si>
  <si>
    <t>Mesin Paku Sol Dalam</t>
  </si>
  <si>
    <t>Mesin Paku Open</t>
  </si>
  <si>
    <t>Mesin Lem Open Samping</t>
  </si>
  <si>
    <t>Mesin Trimming</t>
  </si>
  <si>
    <t>Mesin Potong Atasan Sepatu</t>
  </si>
  <si>
    <t>Mesin Open Sepatu</t>
  </si>
  <si>
    <t>Mesin Gergaji Pola Acuan</t>
  </si>
  <si>
    <t>Mesin Enjeksi Bakalan Acuan</t>
  </si>
  <si>
    <t>Leather Finishing Machine</t>
  </si>
  <si>
    <t>Hydrolic Ironing Embossing Press</t>
  </si>
  <si>
    <t>Vibration Stacking Machine</t>
  </si>
  <si>
    <t>Satyuk Trening Machine</t>
  </si>
  <si>
    <t>Alat Pengering Sistem Tonggle</t>
  </si>
  <si>
    <t>Mesin Two Roll Mill</t>
  </si>
  <si>
    <t>Mesin Sompouding</t>
  </si>
  <si>
    <t>Alat Press  Laminasi</t>
  </si>
  <si>
    <t>Mesin Takar Abration Tester</t>
  </si>
  <si>
    <t>Alat Potong Plastik</t>
  </si>
  <si>
    <t>Mesin Hide Progesser</t>
  </si>
  <si>
    <t>Mesin Tannox Trum</t>
  </si>
  <si>
    <t>Alat Mensifinasi Minyak</t>
  </si>
  <si>
    <t>Mesin Potong Hrgboard</t>
  </si>
  <si>
    <t>Mesin Kikir  Hargboard</t>
  </si>
  <si>
    <t>Mesin Bending</t>
  </si>
  <si>
    <t>Mesin Granding Super Lice</t>
  </si>
  <si>
    <t>Mesin Granding Acuan</t>
  </si>
  <si>
    <t>Mesin Tanda/Cap</t>
  </si>
  <si>
    <t>Mesin Boarding</t>
  </si>
  <si>
    <t>Mesin Mixer Compond</t>
  </si>
  <si>
    <t>Alat Lab. Proses Teknologi Kulit Karet Lain-Lain</t>
  </si>
  <si>
    <t>Tensile Strength Tester</t>
  </si>
  <si>
    <t>Alat Uji Penyerapan Air/Udara</t>
  </si>
  <si>
    <t>Contilever Tensiometer</t>
  </si>
  <si>
    <t>Vacum Filtratin Funil</t>
  </si>
  <si>
    <t>Alat Uji Pengaduk</t>
  </si>
  <si>
    <t>Refler KS Condensor</t>
  </si>
  <si>
    <t>Constant Load Deftidition</t>
  </si>
  <si>
    <t>Alat Uji Kebocoran</t>
  </si>
  <si>
    <t>Stress Craking Tester</t>
  </si>
  <si>
    <t>Westhover Type Frictioneter</t>
  </si>
  <si>
    <t>Preasure Stillseer</t>
  </si>
  <si>
    <t>Cross Beather Mill</t>
  </si>
  <si>
    <t>Compresion Set Apparatus</t>
  </si>
  <si>
    <t>Tensile Head Distortion</t>
  </si>
  <si>
    <t>Alat Uji Keretakan Kulit</t>
  </si>
  <si>
    <t>Alat Pelubang Mata Ayam</t>
  </si>
  <si>
    <t>Super Type Thickness Tester</t>
  </si>
  <si>
    <t>electric Mouinture Tester</t>
  </si>
  <si>
    <t>Alat Uji Failing Weigth</t>
  </si>
  <si>
    <t>Mixer Drum Experiment Machine</t>
  </si>
  <si>
    <t>Ross Plexing Machine</t>
  </si>
  <si>
    <t>Punthing Machine</t>
  </si>
  <si>
    <t>Smaal  Mixing Test Roll</t>
  </si>
  <si>
    <t>Alat Uji Pampart</t>
  </si>
  <si>
    <t>Alat Uji Pantul Bola</t>
  </si>
  <si>
    <t>Lestometer</t>
  </si>
  <si>
    <t>Mercury Mix KIM</t>
  </si>
  <si>
    <t>Deal Thickness Gauge</t>
  </si>
  <si>
    <t>Pompa Airasil</t>
  </si>
  <si>
    <t>Weather Station</t>
  </si>
  <si>
    <t>Disolved Open Meter</t>
  </si>
  <si>
    <t>Shoubury Curometer</t>
  </si>
  <si>
    <t>Alat Uji Kebocoran Udara untuk Glove</t>
  </si>
  <si>
    <t>ALat Lab. Uji Kulit, Karet &amp; Plastik Lain-Lain</t>
  </si>
  <si>
    <t>Dilatometer</t>
  </si>
  <si>
    <t>Alat Uji Kejut Suhu</t>
  </si>
  <si>
    <t>Alat Uji Keplostisam</t>
  </si>
  <si>
    <t>Plastisimeter</t>
  </si>
  <si>
    <t>Alat Uji Deviasi Optic</t>
  </si>
  <si>
    <t>Alat Uji  Viscositas Gelas</t>
  </si>
  <si>
    <t>Increment Presure Tester</t>
  </si>
  <si>
    <t>Alat Uji Tegangan Dalam Gelas</t>
  </si>
  <si>
    <t>Alat Uji Pemeriksaan Ukuran Kaca</t>
  </si>
  <si>
    <t>Alat Uji Ketepatan Bentuk</t>
  </si>
  <si>
    <t>Alat Uji Keausan Pasir Jatuh</t>
  </si>
  <si>
    <t>Alat Uji Tembus Listrik</t>
  </si>
  <si>
    <t>Alat Pengukur Eflorisen</t>
  </si>
  <si>
    <t>Alat Uji Refleksi Kaca</t>
  </si>
  <si>
    <t>X Ray  Apparatus Defraction</t>
  </si>
  <si>
    <t>Alat Uji Kekuatan Pasir (Glaze Streght Tester)</t>
  </si>
  <si>
    <t>Alat Uji Analisa Oksidasi Logam Logam</t>
  </si>
  <si>
    <t>Alat Uji Analisa Butiran Bahan (Laboratory Testing</t>
  </si>
  <si>
    <t>Alat Uji Kekentalan Bahan</t>
  </si>
  <si>
    <t>Alat Lab. Uji Keramik Lain-Lain</t>
  </si>
  <si>
    <t>Hend Help UV Lamp</t>
  </si>
  <si>
    <t>Alat pemutih Pulp dengan Oxygen</t>
  </si>
  <si>
    <t>Mesin Karton</t>
  </si>
  <si>
    <t>Mesin PCB</t>
  </si>
  <si>
    <t>Mesin Waste Water Purification</t>
  </si>
  <si>
    <t>Mesin Auxiliary Service</t>
  </si>
  <si>
    <t>Mesin Rayon</t>
  </si>
  <si>
    <t>Mesin Chorine Alkalli Electrolysis</t>
  </si>
  <si>
    <t>Mesin Repair and Maintenance Shop</t>
  </si>
  <si>
    <t>Mesin Power Station White Emergency</t>
  </si>
  <si>
    <t>Mesin Water Softering Plant</t>
  </si>
  <si>
    <t>Mesin Plup</t>
  </si>
  <si>
    <t>Deflacker</t>
  </si>
  <si>
    <t>Mesin Cetak Karton</t>
  </si>
  <si>
    <t>Calender</t>
  </si>
  <si>
    <t>Poros Transmisi</t>
  </si>
  <si>
    <t>Beater Unit (Mesin Pengiling)</t>
  </si>
  <si>
    <t>Alat Deteksi Ketebalan Kertas</t>
  </si>
  <si>
    <t>Alat Lab. Proses Teknologi Selulosa Lain-Lain</t>
  </si>
  <si>
    <t>Al Apparatus</t>
  </si>
  <si>
    <t>Air Compresor</t>
  </si>
  <si>
    <t>Alat Dereening Jeruk Kap 100 Kg</t>
  </si>
  <si>
    <t>Alat Penaggulangan Penyakit Pasca Panen dengan Air</t>
  </si>
  <si>
    <t>Alat Pnegering Sederhana dengan Kompor</t>
  </si>
  <si>
    <t>Alat Precooling Buah dengan Es secara Stimulasi</t>
  </si>
  <si>
    <t>Alat Acid Analizer  (AAA)</t>
  </si>
  <si>
    <t>Ampere Meter</t>
  </si>
  <si>
    <t>Anaerobic Jar Oxide</t>
  </si>
  <si>
    <t>Anemometer</t>
  </si>
  <si>
    <t>Auto Analyzer</t>
  </si>
  <si>
    <t>Auto Still</t>
  </si>
  <si>
    <t>AW Meter</t>
  </si>
  <si>
    <t>Biofreezer</t>
  </si>
  <si>
    <t>Block Digester</t>
  </si>
  <si>
    <t>Bomb Calorimeter</t>
  </si>
  <si>
    <t>Buckard Apparatus</t>
  </si>
  <si>
    <t>Cabinet Drier</t>
  </si>
  <si>
    <t>Can Closing Mesin</t>
  </si>
  <si>
    <t>Canning Unit</t>
  </si>
  <si>
    <t>Carburator</t>
  </si>
  <si>
    <t>Cervix Dilatator</t>
  </si>
  <si>
    <t>Climatic Chamber</t>
  </si>
  <si>
    <t>COD Monitor</t>
  </si>
  <si>
    <t>Cold Chamber/Cabinet</t>
  </si>
  <si>
    <t>Cold Handing Cabinet</t>
  </si>
  <si>
    <t>Coloumm Chromatography</t>
  </si>
  <si>
    <t>Container N2 Cair</t>
  </si>
  <si>
    <t>Cooker Bak Terbuka</t>
  </si>
  <si>
    <t>Cooker Stainless Steel</t>
  </si>
  <si>
    <t>Cosmotekture</t>
  </si>
  <si>
    <t>Coulter Counter</t>
  </si>
  <si>
    <t>Cross Blaser</t>
  </si>
  <si>
    <t>Churser /Mixer</t>
  </si>
  <si>
    <t>Cyrogenic Container</t>
  </si>
  <si>
    <t>Culture Dish</t>
  </si>
  <si>
    <t>Current Meter</t>
  </si>
  <si>
    <t>Data Aasignation (Polycorder)</t>
  </si>
  <si>
    <t>Data Logger</t>
  </si>
  <si>
    <t>Data Recorder</t>
  </si>
  <si>
    <t>Dead Weight Press Gauge Tester</t>
  </si>
  <si>
    <t>Digital Preasure Gauge</t>
  </si>
  <si>
    <t>Distilling  Unit for TMA</t>
  </si>
  <si>
    <t>Distilling Unit for VRS</t>
  </si>
  <si>
    <t>DNA Sequezing</t>
  </si>
  <si>
    <t>Dredge</t>
  </si>
  <si>
    <t>Drinking Monitor</t>
  </si>
  <si>
    <t>Drying Test</t>
  </si>
  <si>
    <t>Dynamometer Car</t>
  </si>
  <si>
    <t>Echo Sounder</t>
  </si>
  <si>
    <t>Electric Meat San</t>
  </si>
  <si>
    <t>Elisa Reader</t>
  </si>
  <si>
    <t>Elisa Reader (Computerized, Semimanual)</t>
  </si>
  <si>
    <t>Embrio Filter</t>
  </si>
  <si>
    <t>Embrio Manipulator</t>
  </si>
  <si>
    <t>Ergonomic Tester</t>
  </si>
  <si>
    <t>Exhouse GAS Analyzer</t>
  </si>
  <si>
    <t>Feed Mixer</t>
  </si>
  <si>
    <t>Fermentor</t>
  </si>
  <si>
    <t>Fibertec  System</t>
  </si>
  <si>
    <t>Fibertec  Holdher (Stainless Steel 1000 ml)</t>
  </si>
  <si>
    <t>Filtration Unit</t>
  </si>
  <si>
    <t>Fish Moisture Tester</t>
  </si>
  <si>
    <t>Flow Meter</t>
  </si>
  <si>
    <t>Fluorence Dektor</t>
  </si>
  <si>
    <t>Fractional Distilation</t>
  </si>
  <si>
    <t>Frezee Dryer</t>
  </si>
  <si>
    <t>Frezeer</t>
  </si>
  <si>
    <t>Frequency Generator</t>
  </si>
  <si>
    <t>Fuel Flow Meter</t>
  </si>
  <si>
    <t>Gamma Counter</t>
  </si>
  <si>
    <t>Gas Chamber</t>
  </si>
  <si>
    <t>Gas Sylinder (N2, CO2, Udara)</t>
  </si>
  <si>
    <t>Geminator</t>
  </si>
  <si>
    <t>Glass Dryer</t>
  </si>
  <si>
    <t>Grain Counter</t>
  </si>
  <si>
    <t>Grain Crack Inspector</t>
  </si>
  <si>
    <t>Grain Devider</t>
  </si>
  <si>
    <t>Grain Moisture Tester</t>
  </si>
  <si>
    <t>Grain Sorter</t>
  </si>
  <si>
    <t>Green Meter</t>
  </si>
  <si>
    <t>Grinder</t>
  </si>
  <si>
    <t>Growth Chamber</t>
  </si>
  <si>
    <t>Haematrocit Reader</t>
  </si>
  <si>
    <t>Haemoglobin Meter</t>
  </si>
  <si>
    <t>Hand Counter</t>
  </si>
  <si>
    <t>Hand Penetrometer</t>
  </si>
  <si>
    <t>Hating Mentie</t>
  </si>
  <si>
    <t>Heating  Air Incubator</t>
  </si>
  <si>
    <t>Hermatocrit Reader</t>
  </si>
  <si>
    <t>Alat Lab. Pertanian Lain-Lain</t>
  </si>
  <si>
    <t>High Performance Liquid Chromatography (HPLC)</t>
  </si>
  <si>
    <t>Higro Thermongraph</t>
  </si>
  <si>
    <t>Homogenizer</t>
  </si>
  <si>
    <t>Hot Plate Stirer</t>
  </si>
  <si>
    <t>Incinerator</t>
  </si>
  <si>
    <t>Inductively  Coupled Plasma (ICP)</t>
  </si>
  <si>
    <t>Infra Red Gas Analyser</t>
  </si>
  <si>
    <t>Insemination Device</t>
  </si>
  <si>
    <t>Instron Food Tester</t>
  </si>
  <si>
    <t>Instron Machine</t>
  </si>
  <si>
    <t>Integrating Quatntum Radiometer</t>
  </si>
  <si>
    <t>Ion Analyzer</t>
  </si>
  <si>
    <t>IRGA</t>
  </si>
  <si>
    <t>Jabet Katel</t>
  </si>
  <si>
    <t>Kjeltek</t>
  </si>
  <si>
    <t>Kompor Distilasi</t>
  </si>
  <si>
    <t>Laparascopy</t>
  </si>
  <si>
    <t>Leaf Area Meter (LAM)</t>
  </si>
  <si>
    <t>Liminer Flow Cabinet</t>
  </si>
  <si>
    <t>Liquid N2 Container</t>
  </si>
  <si>
    <t>Low Temperature Incubator</t>
  </si>
  <si>
    <t>Macro Balance</t>
  </si>
  <si>
    <t>Meat Grinder</t>
  </si>
  <si>
    <t>Mesin Pencuci Sayuran</t>
  </si>
  <si>
    <t>Mesin Pengepres Buah</t>
  </si>
  <si>
    <t>Mesin Pengolahan Susu</t>
  </si>
  <si>
    <t>Metabolisme Cages + Spirometer</t>
  </si>
  <si>
    <t>Metal Crack/Roughness Detector</t>
  </si>
  <si>
    <t>Maetal Headness Tester</t>
  </si>
  <si>
    <t>Microfuge</t>
  </si>
  <si>
    <t>Micropipette</t>
  </si>
  <si>
    <t>Microscope Discecting</t>
  </si>
  <si>
    <t>Microscope Electron</t>
  </si>
  <si>
    <t>Microscope Flourescence</t>
  </si>
  <si>
    <t>Microscope Inverted</t>
  </si>
  <si>
    <t>Microscope Light</t>
  </si>
  <si>
    <t>Microscope Phase Contras</t>
  </si>
  <si>
    <t>Microscope Photomocrograph</t>
  </si>
  <si>
    <t>Microtime</t>
  </si>
  <si>
    <t>Microtone Cryostat</t>
  </si>
  <si>
    <t>Micriwave Oven</t>
  </si>
  <si>
    <t>Milling  Test</t>
  </si>
  <si>
    <t>Model Pilot Plant</t>
  </si>
  <si>
    <t>Multi Chanel Thermometer</t>
  </si>
  <si>
    <t>Milichanel Pippete Dispenser</t>
  </si>
  <si>
    <t>Near Infrared Reflectance</t>
  </si>
  <si>
    <t>Nematoda Separator</t>
  </si>
  <si>
    <t>Neuber Chamber (Cell Counter)</t>
  </si>
  <si>
    <t>Neuber Chamber</t>
  </si>
  <si>
    <t>Cibath</t>
  </si>
  <si>
    <t>Operating Table + Overhead Light</t>
  </si>
  <si>
    <t>Orifice</t>
  </si>
  <si>
    <t>Oxigenmeter</t>
  </si>
  <si>
    <t>Pasteurisasi</t>
  </si>
  <si>
    <t>Pelleting Machine</t>
  </si>
  <si>
    <t>Penetrometer</t>
  </si>
  <si>
    <t>Penggilingan Buah</t>
  </si>
  <si>
    <t>Penggilingan tepung</t>
  </si>
  <si>
    <t>Penutup Botol</t>
  </si>
  <si>
    <t>Personal Komputer</t>
  </si>
  <si>
    <t>Physicrometer Potensial</t>
  </si>
  <si>
    <t>Phytotron</t>
  </si>
  <si>
    <t>Pilot Tube</t>
  </si>
  <si>
    <t>Pippet Machine</t>
  </si>
  <si>
    <t>Planktron Net</t>
  </si>
  <si>
    <t>Platform Balance</t>
  </si>
  <si>
    <t>Polihan</t>
  </si>
  <si>
    <t>Portable Pen Recorder</t>
  </si>
  <si>
    <t>Portable Spectroradimetric Research System</t>
  </si>
  <si>
    <t>Precooling Apparatus Froced Air</t>
  </si>
  <si>
    <t>Pressure Bomb</t>
  </si>
  <si>
    <t>Prorry Brake for exle</t>
  </si>
  <si>
    <t>Prorry Brake for PTO</t>
  </si>
  <si>
    <t>Pull Tipe Dinamometer</t>
  </si>
  <si>
    <t>Pulper</t>
  </si>
  <si>
    <t>Pump Testing Apparatus</t>
  </si>
  <si>
    <t>Pyrometer</t>
  </si>
  <si>
    <t>Radiotracking Micro Applycator</t>
  </si>
  <si>
    <t>Ruang Aklimatisasi</t>
  </si>
  <si>
    <t>Rubber Hradness Tester</t>
  </si>
  <si>
    <t>Rubber Moisture Tester</t>
  </si>
  <si>
    <t>Scanning Electron Microscopr (SEM/TEM)</t>
  </si>
  <si>
    <t>Seechi Disk</t>
  </si>
  <si>
    <t>Seed Divider</t>
  </si>
  <si>
    <t>Semen dan Embrio Collection Device</t>
  </si>
  <si>
    <t>Sharp Knife</t>
  </si>
  <si>
    <t>Siever</t>
  </si>
  <si>
    <t>Siro Kent Lamp</t>
  </si>
  <si>
    <t>Sistem Boiler</t>
  </si>
  <si>
    <t>Soil Bin</t>
  </si>
  <si>
    <t>Alat Laboratorium Alat Pertanian A Lain-Lain</t>
  </si>
  <si>
    <t>Soil Hradness Tester</t>
  </si>
  <si>
    <t>Soil Hydrometer</t>
  </si>
  <si>
    <t>Soil Moisture Tester</t>
  </si>
  <si>
    <t>Solarimeter</t>
  </si>
  <si>
    <t>Sosis Maker</t>
  </si>
  <si>
    <t>Soxtec</t>
  </si>
  <si>
    <t>Soxtec System</t>
  </si>
  <si>
    <t>Spark Tes for Steel</t>
  </si>
  <si>
    <t>Spora Trap</t>
  </si>
  <si>
    <t>Spring Balance</t>
  </si>
  <si>
    <t>Spyral Probe</t>
  </si>
  <si>
    <t>Steam Boiler</t>
  </si>
  <si>
    <t>Steam Generator</t>
  </si>
  <si>
    <t>Steel Ruller</t>
  </si>
  <si>
    <t>Stck Thermometer</t>
  </si>
  <si>
    <t>Stomacher</t>
  </si>
  <si>
    <t>Strain Amplifier</t>
  </si>
  <si>
    <t>Strain Gauge</t>
  </si>
  <si>
    <t>Superporometer</t>
  </si>
  <si>
    <t>Tape Meter</t>
  </si>
  <si>
    <t>Tendero Meter</t>
  </si>
  <si>
    <t>Test Road</t>
  </si>
  <si>
    <t>Thermocoupe</t>
  </si>
  <si>
    <t>Thermohidrometer</t>
  </si>
  <si>
    <t>Thermostatic Box</t>
  </si>
  <si>
    <t>Thermostalic Cabinet</t>
  </si>
  <si>
    <t>Timer Lab</t>
  </si>
  <si>
    <t>Tintometer</t>
  </si>
  <si>
    <t>Tissue Block</t>
  </si>
  <si>
    <t>Tissue Grinder</t>
  </si>
  <si>
    <t>Tissue Processor</t>
  </si>
  <si>
    <t>Tissue Tek</t>
  </si>
  <si>
    <t>TLC Scanner</t>
  </si>
  <si>
    <t>Toploading Balance</t>
  </si>
  <si>
    <t>Torque Sensor</t>
  </si>
  <si>
    <t>Transducer Strain Indicator</t>
  </si>
  <si>
    <t>Transimulator</t>
  </si>
  <si>
    <t>TS Detector</t>
  </si>
  <si>
    <t>Ultra Centrifuge</t>
  </si>
  <si>
    <t>Ultrasonic Cell Disrupter</t>
  </si>
  <si>
    <t>Ultra X Moisture Meter</t>
  </si>
  <si>
    <t>Unit Ekstraksi</t>
  </si>
  <si>
    <t>Unit Fitraasi</t>
  </si>
  <si>
    <t>Unit pengalengan</t>
  </si>
  <si>
    <t>Unit Pengering</t>
  </si>
  <si>
    <t>Unit Penggilingan</t>
  </si>
  <si>
    <t>Unit Sterilisasi</t>
  </si>
  <si>
    <t>UV-VIS Spectrophotometer</t>
  </si>
  <si>
    <t>Vacum Tester</t>
  </si>
  <si>
    <t>Vacum Evaporator</t>
  </si>
  <si>
    <t>Vacum Oven</t>
  </si>
  <si>
    <t>Variable Resistor</t>
  </si>
  <si>
    <t>Variable Speed</t>
  </si>
  <si>
    <t>Vibrometer</t>
  </si>
  <si>
    <t>Voluimetic Glass</t>
  </si>
  <si>
    <t>Vortec Mixer</t>
  </si>
  <si>
    <t>Warburgh Apparatus</t>
  </si>
  <si>
    <t>Water Analysis Test Kit</t>
  </si>
  <si>
    <t>Water Chille Bath</t>
  </si>
  <si>
    <t>Water Deinozer</t>
  </si>
  <si>
    <t>Water Destilation Unit</t>
  </si>
  <si>
    <t>Water Destilation Purifier</t>
  </si>
  <si>
    <t>Water Inspectore</t>
  </si>
  <si>
    <t>Water Pressure Pump Test</t>
  </si>
  <si>
    <t>Water Sanpler</t>
  </si>
  <si>
    <t>Water Bath (Snake, Still)</t>
  </si>
  <si>
    <t>Watt Meter</t>
  </si>
  <si>
    <t>Whiteness Meter</t>
  </si>
  <si>
    <t>Whiteness Tester</t>
  </si>
  <si>
    <t>Willey Mill</t>
  </si>
  <si>
    <t>winniwing Test</t>
  </si>
  <si>
    <t>Yuicer</t>
  </si>
  <si>
    <t>Alat Lab. Pertanian B Lainnya</t>
  </si>
  <si>
    <t>Alat Ukur</t>
  </si>
  <si>
    <t>Perkakas</t>
  </si>
  <si>
    <t>Alat Lab. Elektronika &amp; Daya Lain-Lain</t>
  </si>
  <si>
    <t>Fotovol (Sel Surya)</t>
  </si>
  <si>
    <t>Alat Pemanas Surya</t>
  </si>
  <si>
    <t>Alat Laboratorium energi surya Lain-Lain</t>
  </si>
  <si>
    <t>Alat Pembakaran</t>
  </si>
  <si>
    <t>Alat Pencarian</t>
  </si>
  <si>
    <t>Alat Glasifikasi</t>
  </si>
  <si>
    <t>Alat Lab. Konversi Batubara Lain-Lain</t>
  </si>
  <si>
    <t>Salinometer</t>
  </si>
  <si>
    <t>Turbidity Meter</t>
  </si>
  <si>
    <t>Radio Activity</t>
  </si>
  <si>
    <t>Flow Analysis Sistem</t>
  </si>
  <si>
    <t>Saliinti Temperatur Depth Analyser (STDA)</t>
  </si>
  <si>
    <t>Protector</t>
  </si>
  <si>
    <t>Soil Terter</t>
  </si>
  <si>
    <t>Bahytermograph</t>
  </si>
  <si>
    <t>Towing Depth Distance Recorder</t>
  </si>
  <si>
    <t>Temperature Salinity Deph Recorder</t>
  </si>
  <si>
    <t>Meter Whell</t>
  </si>
  <si>
    <t>Autimatic Level</t>
  </si>
  <si>
    <t>Alidade Plane Table</t>
  </si>
  <si>
    <t>Panthograph</t>
  </si>
  <si>
    <t>Tidal Gauge</t>
  </si>
  <si>
    <t>Balance Analitical Electrik</t>
  </si>
  <si>
    <t>Thermometer Unprotected</t>
  </si>
  <si>
    <t>Thermometer Protected</t>
  </si>
  <si>
    <t>Wave Height Recorded</t>
  </si>
  <si>
    <t>Angel Meter</t>
  </si>
  <si>
    <t>Compas</t>
  </si>
  <si>
    <t>Sterescope</t>
  </si>
  <si>
    <t>Tabung Nansen</t>
  </si>
  <si>
    <t>Phleger Coree</t>
  </si>
  <si>
    <t>Hand Auger Kit</t>
  </si>
  <si>
    <t>Point Integrated Suspended Sampler</t>
  </si>
  <si>
    <t>Tabung Nisken</t>
  </si>
  <si>
    <t>Stainless Steel Wire</t>
  </si>
  <si>
    <t>Sieve Shaker</t>
  </si>
  <si>
    <t>Cutting Machine</t>
  </si>
  <si>
    <t>Distilling Aguametri Apparatus</t>
  </si>
  <si>
    <t>Delux 2 Speed Horizonta Lapidry</t>
  </si>
  <si>
    <t>Combination Lapidry</t>
  </si>
  <si>
    <t>Diamond Saw</t>
  </si>
  <si>
    <t>Alat Lab. Oceanografi Lain-Lain</t>
  </si>
  <si>
    <t>Liquid Scatilation Counter</t>
  </si>
  <si>
    <t>Counductivity Salinity Analyzer</t>
  </si>
  <si>
    <t>Under Water Irradiameter</t>
  </si>
  <si>
    <t>Liqor Lihgt Meter</t>
  </si>
  <si>
    <t>Radio Meter</t>
  </si>
  <si>
    <t>Gas Chromatograph Mass Spectrometeromete System</t>
  </si>
  <si>
    <t>Gas  Chromatograph</t>
  </si>
  <si>
    <t>Deph Flow Temperature Continous Recorder (DFTCR)</t>
  </si>
  <si>
    <t>Lux Meter</t>
  </si>
  <si>
    <t>Splegel Relascope</t>
  </si>
  <si>
    <t>Zoo Bell Sampler Bacteriological</t>
  </si>
  <si>
    <t>Tabung Van Dom</t>
  </si>
  <si>
    <t>Light Weight Hand Winch Boom</t>
  </si>
  <si>
    <t>Productivity Kit</t>
  </si>
  <si>
    <t>Bak Aquarium</t>
  </si>
  <si>
    <t>Bak Porselin</t>
  </si>
  <si>
    <t>Bak Kultivasi</t>
  </si>
  <si>
    <t>Cage Net</t>
  </si>
  <si>
    <t>Six Place Hydromanifolds</t>
  </si>
  <si>
    <t>Laminar Air Flow Cabinet</t>
  </si>
  <si>
    <t>Rod Blower</t>
  </si>
  <si>
    <t>Liqiud Dispencer</t>
  </si>
  <si>
    <t>Rotation Evaporating</t>
  </si>
  <si>
    <t>Alat Lab. Lingkungan Perairan Lain-Lain</t>
  </si>
  <si>
    <t>Triple Beam Balance</t>
  </si>
  <si>
    <t>Under water Camera</t>
  </si>
  <si>
    <t>Grab Bodom Sampler</t>
  </si>
  <si>
    <t>Alat Selam</t>
  </si>
  <si>
    <t>Disecting Apparatus</t>
  </si>
  <si>
    <t>Alat Lab. Biologi Peralatan Lain-Lain</t>
  </si>
  <si>
    <t>N2 Distalation Unit</t>
  </si>
  <si>
    <t>Ultra Data System</t>
  </si>
  <si>
    <t>Teromol Herbarium</t>
  </si>
  <si>
    <t>Alat Perangkap Binatang</t>
  </si>
  <si>
    <t>Alat Perekat Aluminium Foil</t>
  </si>
  <si>
    <t>Counting Cel</t>
  </si>
  <si>
    <t>Emusifer</t>
  </si>
  <si>
    <t>Licht Back</t>
  </si>
  <si>
    <t>Area Meter</t>
  </si>
  <si>
    <t>Automatic Absor Spection</t>
  </si>
  <si>
    <t>Desaltor</t>
  </si>
  <si>
    <t>Automatic Area Meter</t>
  </si>
  <si>
    <t>Alat Lab. Biologi Lain-Lain</t>
  </si>
  <si>
    <t>Land Gravity Meter</t>
  </si>
  <si>
    <t>Multitester</t>
  </si>
  <si>
    <t>Self Potensial</t>
  </si>
  <si>
    <t>Electric Current Meter</t>
  </si>
  <si>
    <t>Physical Property</t>
  </si>
  <si>
    <t>Automatic Point Counter</t>
  </si>
  <si>
    <t>Abem Sounding Cable</t>
  </si>
  <si>
    <t>Densitylog Module</t>
  </si>
  <si>
    <t>Portable Digital Flagate Magnetometer</t>
  </si>
  <si>
    <t>Digital Thermometer</t>
  </si>
  <si>
    <t>Tester Kit</t>
  </si>
  <si>
    <t>Vane Tester</t>
  </si>
  <si>
    <t>Moisture Content Tester</t>
  </si>
  <si>
    <t>Magnetometer</t>
  </si>
  <si>
    <t>Geolistrik</t>
  </si>
  <si>
    <t>Meicrobarometer</t>
  </si>
  <si>
    <t>Sismograph</t>
  </si>
  <si>
    <t>Proton Magnetometer Geometric</t>
  </si>
  <si>
    <t>Aben Terrain Meter</t>
  </si>
  <si>
    <t>Portable Baoreholelogger</t>
  </si>
  <si>
    <t>Alat Lab. Geofisika Lain-Lain</t>
  </si>
  <si>
    <t>Flotation Machine</t>
  </si>
  <si>
    <t>Lab. Selective Mineral</t>
  </si>
  <si>
    <t>Lab Jar Mill</t>
  </si>
  <si>
    <t>Magn Tube Tast</t>
  </si>
  <si>
    <t>Sparator High</t>
  </si>
  <si>
    <t>Pulvarezer</t>
  </si>
  <si>
    <t>Slurry Mixer</t>
  </si>
  <si>
    <t>Speciment Mount Press</t>
  </si>
  <si>
    <t>Graverkit</t>
  </si>
  <si>
    <t>Sample Holder</t>
  </si>
  <si>
    <t>Iron M Wheel</t>
  </si>
  <si>
    <t>Coper Wheel</t>
  </si>
  <si>
    <t>Strain Gauge Indicator</t>
  </si>
  <si>
    <t>Gas Scruber</t>
  </si>
  <si>
    <t>Sher Strengt</t>
  </si>
  <si>
    <t>Milling unit</t>
  </si>
  <si>
    <t>ALat Laboratorium Tambang Lain-Lain</t>
  </si>
  <si>
    <t>Bucket Elevator</t>
  </si>
  <si>
    <t>Silo</t>
  </si>
  <si>
    <t>Extruder Cooker</t>
  </si>
  <si>
    <t>Bin Outlet Feeding</t>
  </si>
  <si>
    <t>Rotary Dryer</t>
  </si>
  <si>
    <t>Rotary Coler</t>
  </si>
  <si>
    <t>Vibrating Screen</t>
  </si>
  <si>
    <t>Tungku</t>
  </si>
  <si>
    <t>Cyclon</t>
  </si>
  <si>
    <t>Disk Mill</t>
  </si>
  <si>
    <t>Flavour Apikator</t>
  </si>
  <si>
    <t>Bagging Conveyor</t>
  </si>
  <si>
    <t>Macerator</t>
  </si>
  <si>
    <t>Bag Closer</t>
  </si>
  <si>
    <t>Sterilizer</t>
  </si>
  <si>
    <t>Packaging Machine</t>
  </si>
  <si>
    <t>Cracking Machine</t>
  </si>
  <si>
    <t>Dehuling Machine</t>
  </si>
  <si>
    <t>Homogenizeer</t>
  </si>
  <si>
    <t>Crystalizer</t>
  </si>
  <si>
    <t>Gentong Plastik</t>
  </si>
  <si>
    <t>Drum Stainless Steel</t>
  </si>
  <si>
    <t>Wash Bak</t>
  </si>
  <si>
    <t>Humadity Chamber</t>
  </si>
  <si>
    <t>Pressure Vessel</t>
  </si>
  <si>
    <t>Rectort</t>
  </si>
  <si>
    <t>Tangki Pemanas</t>
  </si>
  <si>
    <t>Economical Wiley Cutting Mill</t>
  </si>
  <si>
    <t>Polarograph</t>
  </si>
  <si>
    <t>Alat Lab. Proses/Teknik Kimia Lain-Lain</t>
  </si>
  <si>
    <t>Actuator</t>
  </si>
  <si>
    <t>Contrller Tekanan</t>
  </si>
  <si>
    <t>Controller Level</t>
  </si>
  <si>
    <t>Controller Temperature</t>
  </si>
  <si>
    <t>Controller Flow</t>
  </si>
  <si>
    <t>Controller PH</t>
  </si>
  <si>
    <t>Converter/Transducer</t>
  </si>
  <si>
    <t>Recirder</t>
  </si>
  <si>
    <t>Transmitter</t>
  </si>
  <si>
    <t>Alat Lab. Proses Industri Lain-Lain</t>
  </si>
  <si>
    <t>Mangkok Porselin</t>
  </si>
  <si>
    <t>Gegglas</t>
  </si>
  <si>
    <t>Cawan Porselin</t>
  </si>
  <si>
    <t>Lumpang Keramik</t>
  </si>
  <si>
    <t>Elektrode</t>
  </si>
  <si>
    <t>Filter Photo Meter</t>
  </si>
  <si>
    <t>Vacum Destilator</t>
  </si>
  <si>
    <t>Kaki Tiga</t>
  </si>
  <si>
    <t>Rustrack Recorders</t>
  </si>
  <si>
    <t>Petri Dishes</t>
  </si>
  <si>
    <t>Botol Pencuci</t>
  </si>
  <si>
    <t>Pipet Ukur</t>
  </si>
  <si>
    <t>Bulb</t>
  </si>
  <si>
    <t>Statip</t>
  </si>
  <si>
    <t>Tempat Prepara</t>
  </si>
  <si>
    <t>Time Control</t>
  </si>
  <si>
    <t>Eye Wash</t>
  </si>
  <si>
    <t>Labu Didih</t>
  </si>
  <si>
    <t>Pinset</t>
  </si>
  <si>
    <t>Welghin</t>
  </si>
  <si>
    <t>Welghing Bottle</t>
  </si>
  <si>
    <t>Obyek Glass</t>
  </si>
  <si>
    <t>Dek Glass</t>
  </si>
  <si>
    <t>Visco Meter Tubes</t>
  </si>
  <si>
    <t>Elemen</t>
  </si>
  <si>
    <t>Kawat Kasa</t>
  </si>
  <si>
    <t>Klem</t>
  </si>
  <si>
    <t>Alat Laboratorium Kearsipan Lain-Lain</t>
  </si>
  <si>
    <t>Centrifuge Heamatorite</t>
  </si>
  <si>
    <t>Haemocitometer</t>
  </si>
  <si>
    <t>Prothombin Meter</t>
  </si>
  <si>
    <t>Heamatologi Analizer</t>
  </si>
  <si>
    <t>Chemistry Analizer</t>
  </si>
  <si>
    <t>Laboratory Refrigerator</t>
  </si>
  <si>
    <t>Dry Sterilizer</t>
  </si>
  <si>
    <t>Cystology Centrifuge</t>
  </si>
  <si>
    <t>Steam Sterilizer</t>
  </si>
  <si>
    <t>Micro Plate Reader</t>
  </si>
  <si>
    <t>Outomatic Microplate Laser</t>
  </si>
  <si>
    <t>Osmometer</t>
  </si>
  <si>
    <t>Alat Lab. Hematogi &amp; Urinalisis Lain-Lain</t>
  </si>
  <si>
    <t>Electrostatic Tester</t>
  </si>
  <si>
    <t>Sseiz  Filter Lengkap dengan Vacum Pump dan Blende</t>
  </si>
  <si>
    <t>Land W Bilerud</t>
  </si>
  <si>
    <t>Multi Glass Meter</t>
  </si>
  <si>
    <t>Instron Bend Flucture</t>
  </si>
  <si>
    <t>Electro Analysis Apparatus</t>
  </si>
  <si>
    <t>Mesin Penghilang Tinta</t>
  </si>
  <si>
    <t>Alat Pengolah Lumpur Aktif</t>
  </si>
  <si>
    <t>Pola Pemotong Karton dari Stainless Steel</t>
  </si>
  <si>
    <t>Alat Pengukur Masa Jenis</t>
  </si>
  <si>
    <t>Alat Uji Kuat Lentur</t>
  </si>
  <si>
    <t>Alat Tangki Pengapungan</t>
  </si>
  <si>
    <t>Alat Pengukur Kadar Air dengan Electrode</t>
  </si>
  <si>
    <t>Alat Pengolah Lumpur dari Hasil Pengolahan Limbah</t>
  </si>
  <si>
    <t>Alat Uji Koefisien Gesek Kertas</t>
  </si>
  <si>
    <t>Instron Bending Tester Attachment</t>
  </si>
  <si>
    <t>Alat Pengolah Air Limbah</t>
  </si>
  <si>
    <t>Handy Pump</t>
  </si>
  <si>
    <t>Bendseen Smootheess and Porosity  Tester</t>
  </si>
  <si>
    <t>Funce and Die Cutter</t>
  </si>
  <si>
    <t>Beach Functure Tester</t>
  </si>
  <si>
    <t>William Standard Sheet (TMI)</t>
  </si>
  <si>
    <t>Directional Pendulum</t>
  </si>
  <si>
    <t>Extraction Heater</t>
  </si>
  <si>
    <t>Colony Counter &amp; Automatic Taly</t>
  </si>
  <si>
    <t>IGT Tester</t>
  </si>
  <si>
    <t>Digital Pocket Oxygen Meter</t>
  </si>
  <si>
    <t>Desintegrator</t>
  </si>
  <si>
    <t>Stable Fibre Classifier</t>
  </si>
  <si>
    <t>Smoothness Tester</t>
  </si>
  <si>
    <t>Presisiem Yam Reel</t>
  </si>
  <si>
    <t>Perata Ink Pemis</t>
  </si>
  <si>
    <t>Denso Meter</t>
  </si>
  <si>
    <t>Expantion Contra Tester</t>
  </si>
  <si>
    <t>Paper Scale</t>
  </si>
  <si>
    <t>Tensile Strength Tester for Rayon</t>
  </si>
  <si>
    <t>Thecness Strenghts</t>
  </si>
  <si>
    <t>Bursting Tester Molen</t>
  </si>
  <si>
    <t>Aalt Press Kertas</t>
  </si>
  <si>
    <t>PFI Mill</t>
  </si>
  <si>
    <t>Fibre Clasifier</t>
  </si>
  <si>
    <t>Refiner (Mesin Giling Pulp)</t>
  </si>
  <si>
    <t>PAT Attachment Bc Phase Drainage Jar With Thermos</t>
  </si>
  <si>
    <t>Mecanical Compresion Gauge</t>
  </si>
  <si>
    <t>Peeler Gauge</t>
  </si>
  <si>
    <t>Methylation Celulosa</t>
  </si>
  <si>
    <t>Apparatus dan Stirer</t>
  </si>
  <si>
    <t>Alat Box Compression Test</t>
  </si>
  <si>
    <t>Alat Pembuat Lembaran Kertas</t>
  </si>
  <si>
    <t>Ultra Filter Cell</t>
  </si>
  <si>
    <t>Alat Uji Pembentuk Contoh Uji Pulff Pulp</t>
  </si>
  <si>
    <t>Dreging and Sampling Equipment Complit</t>
  </si>
  <si>
    <t>Noise Tester/DB Tester</t>
  </si>
  <si>
    <t>AAS Attachment for HG Determination and 16 Lamp</t>
  </si>
  <si>
    <t>Parker Print Siuf Tester (PPS Tester)</t>
  </si>
  <si>
    <t>Reed Nui Meter MK II Fomtion</t>
  </si>
  <si>
    <t>Geer Type Drying Coaster</t>
  </si>
  <si>
    <t>Chip Clasifier</t>
  </si>
  <si>
    <t>Propotip Pengolahan Air Limbah</t>
  </si>
  <si>
    <t>Alat Fraksinasi Serat</t>
  </si>
  <si>
    <t>Coefisient of Erection Tester</t>
  </si>
  <si>
    <t>Dynamic Hand Sheet</t>
  </si>
  <si>
    <t>Dynamic Gand Sheet</t>
  </si>
  <si>
    <t>Multiflax</t>
  </si>
  <si>
    <t>Prooper Coater Alt</t>
  </si>
  <si>
    <t>Plowing Film</t>
  </si>
  <si>
    <t>Elecrylic Stabilizer</t>
  </si>
  <si>
    <t>Bioflio Fermentor</t>
  </si>
  <si>
    <t>Set Up</t>
  </si>
  <si>
    <t>Alat Uji Komperator</t>
  </si>
  <si>
    <t>Gas Detector</t>
  </si>
  <si>
    <t>Alat Uji Permentasi Kertas</t>
  </si>
  <si>
    <t>Portable Comparasit Sample</t>
  </si>
  <si>
    <t>Laboratory Sewage Tream Plase</t>
  </si>
  <si>
    <t>Granulator</t>
  </si>
  <si>
    <t>New Quart Thermohygrograph</t>
  </si>
  <si>
    <t>Aneroid Barometer Jar</t>
  </si>
  <si>
    <t>Screen Pembatas</t>
  </si>
  <si>
    <t>Thermometer Digital</t>
  </si>
  <si>
    <t>Tempat Air Suling</t>
  </si>
  <si>
    <t>Alat Penyaringan</t>
  </si>
  <si>
    <t>Aneroid Jar</t>
  </si>
  <si>
    <t>Automatic Pipet Dispenser</t>
  </si>
  <si>
    <t>Exicator</t>
  </si>
  <si>
    <t>Extration Heather</t>
  </si>
  <si>
    <t>Faden Thermometer</t>
  </si>
  <si>
    <t>Furne Hood</t>
  </si>
  <si>
    <t>Mental Heater</t>
  </si>
  <si>
    <t>Mechanic Heater</t>
  </si>
  <si>
    <t>Neraca Analysis Kalibrator</t>
  </si>
  <si>
    <t>Standard Masa</t>
  </si>
  <si>
    <t>Tabung Dektruksi</t>
  </si>
  <si>
    <t>Karl Fisher</t>
  </si>
  <si>
    <t>Alat Laboratorium Lainnya (Lain-Lain)</t>
  </si>
  <si>
    <t>Altifity Water Mater</t>
  </si>
  <si>
    <t>Oxigen Meter</t>
  </si>
  <si>
    <t>Alat Reasifikasi</t>
  </si>
  <si>
    <t>Sample Consetrator</t>
  </si>
  <si>
    <t>Alat Detruksi</t>
  </si>
  <si>
    <t>Universal Noister Tesater</t>
  </si>
  <si>
    <t>Grindet Ciclotek</t>
  </si>
  <si>
    <t>Handy Aspirator</t>
  </si>
  <si>
    <t>Tabung Centrifuge</t>
  </si>
  <si>
    <t>Kolom Fraksinasi</t>
  </si>
  <si>
    <t>Detector HPLC</t>
  </si>
  <si>
    <t>Elctric Counter Fryer</t>
  </si>
  <si>
    <t>Testtoterm</t>
  </si>
  <si>
    <t>Conmotector</t>
  </si>
  <si>
    <t>Hallow Chatode Lamp</t>
  </si>
  <si>
    <t>Destilasi Bertingkat</t>
  </si>
  <si>
    <t>Heating Mantle</t>
  </si>
  <si>
    <t>Anak Timbangan</t>
  </si>
  <si>
    <t>Wastle Water Tester</t>
  </si>
  <si>
    <t>Alat Kalibrasi Thermometer</t>
  </si>
  <si>
    <t>Cawan  Kwarsa</t>
  </si>
  <si>
    <t>Scuber Unit</t>
  </si>
  <si>
    <t>Alat Lab. Hematologi &amp; Urinalis Lain-Lain</t>
  </si>
  <si>
    <t>Kit Bahasa A</t>
  </si>
  <si>
    <t>Papan Panel</t>
  </si>
  <si>
    <t>Kit SAS Individual</t>
  </si>
  <si>
    <t>Kotak Alat-alat Peraga Meloce SAS</t>
  </si>
  <si>
    <t>Gambar Total</t>
  </si>
  <si>
    <t>Gambar Analitik</t>
  </si>
  <si>
    <t>Kotak Bahasa utk Kartu Kalimat Huruf Cetak &amp; Kartu</t>
  </si>
  <si>
    <t>Kartu Kalimat Huruf Cetak</t>
  </si>
  <si>
    <t>Kartu Kalimat Dengan Huruf  Cetak</t>
  </si>
  <si>
    <t>Kotak Bahasa Untuk Kartu Kata dan Kartu Suku Kata,</t>
  </si>
  <si>
    <t>Kartu Kata dengan Huruf Cetak</t>
  </si>
  <si>
    <t>Kartu Suku Kata dengan Huruf cetak</t>
  </si>
  <si>
    <t>Kartu Huruf dengan Huruf Cetak</t>
  </si>
  <si>
    <t>Papan Alphabet</t>
  </si>
  <si>
    <t>Kain Panel</t>
  </si>
  <si>
    <t>Alat Peraga Bahasa Indonesi Lain-lain</t>
  </si>
  <si>
    <t>Kit Matematika</t>
  </si>
  <si>
    <t>Roda Motor</t>
  </si>
  <si>
    <t>Bapanku</t>
  </si>
  <si>
    <t>Muka Jam</t>
  </si>
  <si>
    <t>Rak Bilangan Dua Ruang</t>
  </si>
  <si>
    <t>Rak Bilangan Tiga Ruang</t>
  </si>
  <si>
    <t>Papan Bergerak</t>
  </si>
  <si>
    <t>Papan Berpaku</t>
  </si>
  <si>
    <t>Papan Pasak</t>
  </si>
  <si>
    <t>Kubus Untuk Bilangan Berbaris Sepuluh</t>
  </si>
  <si>
    <t>Abakus Untuk Bilangan Berbaris</t>
  </si>
  <si>
    <t>Pengukur Luas</t>
  </si>
  <si>
    <t>Blok Untuk Bilangan</t>
  </si>
  <si>
    <t>Bata</t>
  </si>
  <si>
    <t>Mistar Geser C</t>
  </si>
  <si>
    <t>Bangun-bangun ruang</t>
  </si>
  <si>
    <t>Pola Bangun Ruang</t>
  </si>
  <si>
    <t>Kerangka Benda Ruang</t>
  </si>
  <si>
    <t>Aritmatika Jam</t>
  </si>
  <si>
    <t>Garis dan Bangun Ruang</t>
  </si>
  <si>
    <t>Pengukur Panjang Kurva</t>
  </si>
  <si>
    <t>Penggaris Plastik</t>
  </si>
  <si>
    <t>Pipa Plastik</t>
  </si>
  <si>
    <t>Simetri Cermin</t>
  </si>
  <si>
    <t>Blok Untuk Bilangan Berbaris</t>
  </si>
  <si>
    <t>Blok Simetri Putar</t>
  </si>
  <si>
    <t>Blok Untuk Bilangan Berbaris Dua</t>
  </si>
  <si>
    <t>Blok Untuk Bilangan Berbaris Lima</t>
  </si>
  <si>
    <t>Bangunan dan Daerah Bangun Datar</t>
  </si>
  <si>
    <t>Kubus Satuan</t>
  </si>
  <si>
    <t>Busur Derajat</t>
  </si>
  <si>
    <t>Miter Ceser B</t>
  </si>
  <si>
    <t>Penggaris Siku-siku</t>
  </si>
  <si>
    <t>Jangka</t>
  </si>
  <si>
    <t>coin</t>
  </si>
  <si>
    <t>Dadu matematika</t>
  </si>
  <si>
    <t>Pusingan</t>
  </si>
  <si>
    <t>Blok Pytheagoras</t>
  </si>
  <si>
    <t>Blok Logica</t>
  </si>
  <si>
    <t>Blok Segitiga ABC</t>
  </si>
  <si>
    <t>Pengukur Sudut Elevansi</t>
  </si>
  <si>
    <t>Model Kubus</t>
  </si>
  <si>
    <t>Model Balok</t>
  </si>
  <si>
    <t>Model Prisma Segitiga Siku-siku</t>
  </si>
  <si>
    <t>Model Prisma Tegak Segitiga</t>
  </si>
  <si>
    <t>Bidang Delapan Beraturan</t>
  </si>
  <si>
    <t>Model Bidang Dua Belas Beraturan</t>
  </si>
  <si>
    <t>Model Tabung Jaring-jaring</t>
  </si>
  <si>
    <t>Model Bola dan Setengah Bola</t>
  </si>
  <si>
    <t>Kit Matematika SD</t>
  </si>
  <si>
    <t>Papan Paku Kecil</t>
  </si>
  <si>
    <t>Kartu Gambar</t>
  </si>
  <si>
    <t>Satuan Sosok</t>
  </si>
  <si>
    <t>Gawang Penghitung</t>
  </si>
  <si>
    <t>Gawang Angka</t>
  </si>
  <si>
    <t>Model Jam Bentuk dasar</t>
  </si>
  <si>
    <t>Bola Gelinding</t>
  </si>
  <si>
    <t>Lempar Galang</t>
  </si>
  <si>
    <t>Detak-detak tiang</t>
  </si>
  <si>
    <t>Mistra Papan tulis</t>
  </si>
  <si>
    <t>Papan Tulis Berkotak</t>
  </si>
  <si>
    <t>Kain Pianel</t>
  </si>
  <si>
    <t>Model Bangun Ruang</t>
  </si>
  <si>
    <t>Alat Peraga Matematika</t>
  </si>
  <si>
    <t>Alat Peraga Matematika Lain-lain</t>
  </si>
  <si>
    <t>Kotak Peti lengkap</t>
  </si>
  <si>
    <t>Bingkai Plastik</t>
  </si>
  <si>
    <t>Baut</t>
  </si>
  <si>
    <t>Pasak</t>
  </si>
  <si>
    <t>Pemegang Batera</t>
  </si>
  <si>
    <t>Sklar</t>
  </si>
  <si>
    <t>Piting</t>
  </si>
  <si>
    <t>Pembakar Spirtus</t>
  </si>
  <si>
    <t>Gelas Kimia</t>
  </si>
  <si>
    <t>Pemegang</t>
  </si>
  <si>
    <t>Kaca/Skala</t>
  </si>
  <si>
    <t>Sumbat Karet (Untuk 01-02-79-0110)</t>
  </si>
  <si>
    <t>Batang Muai</t>
  </si>
  <si>
    <t>langan Neraca</t>
  </si>
  <si>
    <t>Poros Neraca</t>
  </si>
  <si>
    <t>Mangkok Neraca</t>
  </si>
  <si>
    <t>Jarum Penunjuk</t>
  </si>
  <si>
    <t>Kubus Plastik</t>
  </si>
  <si>
    <t>Kubus Kayu</t>
  </si>
  <si>
    <t>Bola baja</t>
  </si>
  <si>
    <t>Pipa Intai Bias</t>
  </si>
  <si>
    <t>Kontrol Tunggal</t>
  </si>
  <si>
    <t>Kontrol Ganda</t>
  </si>
  <si>
    <t>Pegas</t>
  </si>
  <si>
    <t>Volume Konstan</t>
  </si>
  <si>
    <t>Kawat Damai</t>
  </si>
  <si>
    <t>Turbin Air</t>
  </si>
  <si>
    <t>Klem Plastik</t>
  </si>
  <si>
    <t>Magnet</t>
  </si>
  <si>
    <t>Sistem Optik</t>
  </si>
  <si>
    <t>Isi Kelompok Penyimpanan 1</t>
  </si>
  <si>
    <t>Isi Kelompok Penyimpanan 2</t>
  </si>
  <si>
    <t>Isi Kelompok Penyimpanan 3</t>
  </si>
  <si>
    <t>Isi Kelompok Penyimpanan 4</t>
  </si>
  <si>
    <t>Isi Kelompok Penyimpanan 5</t>
  </si>
  <si>
    <t>Isi Kelompok Penyimpanan 6</t>
  </si>
  <si>
    <t>Isi Kelompok Penyimpanan 7</t>
  </si>
  <si>
    <t>Tutup Penyimpanan 21415</t>
  </si>
  <si>
    <t>Kelompok Penyimpanan/Laci 8</t>
  </si>
  <si>
    <t>Tutup Penyimpanan 3</t>
  </si>
  <si>
    <t>Tutup Penyimpanan 7</t>
  </si>
  <si>
    <t>Pedoman Guru</t>
  </si>
  <si>
    <t>Petunjuk Percobaan</t>
  </si>
  <si>
    <t>ALat Peraga IPA Dasar Lain-lain</t>
  </si>
  <si>
    <t>Kerangka Karet</t>
  </si>
  <si>
    <t>Model Tenkorang</t>
  </si>
  <si>
    <t>Model Lidah</t>
  </si>
  <si>
    <t>Model Torso Wanita</t>
  </si>
  <si>
    <t>Model Jantung</t>
  </si>
  <si>
    <t>Model Rahang Gigi</t>
  </si>
  <si>
    <t>Model Pencernaan Makanan</t>
  </si>
  <si>
    <t>Model Mata</t>
  </si>
  <si>
    <t>Model Kuda</t>
  </si>
  <si>
    <t>Model Lembu</t>
  </si>
  <si>
    <t>Model Torso Mini</t>
  </si>
  <si>
    <t>Mistar</t>
  </si>
  <si>
    <t>Bujur Sangkar 1 Cm2</t>
  </si>
  <si>
    <t>Bujur Sangkar 1 Dm2</t>
  </si>
  <si>
    <t>Kubus 1 Cm3</t>
  </si>
  <si>
    <t>Gelas Ukur</t>
  </si>
  <si>
    <t>Pipet Tetes</t>
  </si>
  <si>
    <t>Botol Plastik</t>
  </si>
  <si>
    <t>Klem Rangkap</t>
  </si>
  <si>
    <t>Batu timbangan</t>
  </si>
  <si>
    <t>Gelas minum</t>
  </si>
  <si>
    <t>Labu Erien Mayer</t>
  </si>
  <si>
    <t>Sumbat Erlemenyer</t>
  </si>
  <si>
    <t>Bendera dan Gabus</t>
  </si>
  <si>
    <t>Lilin</t>
  </si>
  <si>
    <t>Balon Karet</t>
  </si>
  <si>
    <t>Buku</t>
  </si>
  <si>
    <t>Cawan Alumunium</t>
  </si>
  <si>
    <t>Ember (Pot)</t>
  </si>
  <si>
    <t>Thermometer Kamar</t>
  </si>
  <si>
    <t>Thermometer 0.0 - 100.0 C</t>
  </si>
  <si>
    <t>Thermometer Badan</t>
  </si>
  <si>
    <t>Balok Berkait</t>
  </si>
  <si>
    <t>Silinder Berkait</t>
  </si>
  <si>
    <t>Tali/Benang</t>
  </si>
  <si>
    <t>Lembaran Plastik</t>
  </si>
  <si>
    <t>Sumbat Pipa Runcing</t>
  </si>
  <si>
    <t>Pipet Isap</t>
  </si>
  <si>
    <t>Sumbat-sumbat Pipa Gelas</t>
  </si>
  <si>
    <t>Penjepit Tabung Reaksi Jembatan</t>
  </si>
  <si>
    <t>Jembatan</t>
  </si>
  <si>
    <t>Batang Bambu/Besi</t>
  </si>
  <si>
    <t>Batang Logam</t>
  </si>
  <si>
    <t>Batang Kuningan</t>
  </si>
  <si>
    <t>Batang Gelas</t>
  </si>
  <si>
    <t>Sapu Tangan</t>
  </si>
  <si>
    <t>Kertas Karton</t>
  </si>
  <si>
    <t>Landasan Segitiga</t>
  </si>
  <si>
    <t>Pemberat</t>
  </si>
  <si>
    <t>Statip Lilin</t>
  </si>
  <si>
    <t>Gelas Horizontal</t>
  </si>
  <si>
    <t>Layar</t>
  </si>
  <si>
    <t>Lensa</t>
  </si>
  <si>
    <t>Kapas/Kertas Yang Kering</t>
  </si>
  <si>
    <t>Stetip Film</t>
  </si>
  <si>
    <t>Baterai</t>
  </si>
  <si>
    <t>Lampu Pijar</t>
  </si>
  <si>
    <t>Kawat Penghubung</t>
  </si>
  <si>
    <t>Paku</t>
  </si>
  <si>
    <t>Kunci Sinyal</t>
  </si>
  <si>
    <t>Bel Listrik</t>
  </si>
  <si>
    <t>Alas Dengan Lampu + Kontak</t>
  </si>
  <si>
    <t>Pasangan Batu Baterai Seri</t>
  </si>
  <si>
    <t>Pasangan Batu Baterai Paralel</t>
  </si>
  <si>
    <t>Cawan Patri</t>
  </si>
  <si>
    <t>Pensil Kaca</t>
  </si>
  <si>
    <t>Pot Plastik</t>
  </si>
  <si>
    <t>Pisau</t>
  </si>
  <si>
    <t>Pipa Karet</t>
  </si>
  <si>
    <t>Pipa Kaca Lurus</t>
  </si>
  <si>
    <t>Statip Tabung Reaksi</t>
  </si>
  <si>
    <t>Gelas Piala</t>
  </si>
  <si>
    <t>Larutan Garam NaCi</t>
  </si>
  <si>
    <t>Kertas Selopatan</t>
  </si>
  <si>
    <t>Pinset + Pensil</t>
  </si>
  <si>
    <t>Lilin Mainan</t>
  </si>
  <si>
    <t>Jarum Pentul</t>
  </si>
  <si>
    <t>Balok Gabus</t>
  </si>
  <si>
    <t>Sepitan</t>
  </si>
  <si>
    <t>Penjepit Kertas</t>
  </si>
  <si>
    <t>Botol Spesiman</t>
  </si>
  <si>
    <t>Sumbat Karet</t>
  </si>
  <si>
    <t>Lilin dan Pemegangnya</t>
  </si>
  <si>
    <t>Sumbat Berlubang 2 (Dua)</t>
  </si>
  <si>
    <t>Pinset Bengkok</t>
  </si>
  <si>
    <t>Alat Demonstrasi Pernapasan</t>
  </si>
  <si>
    <t>Pipa Bentuk Y</t>
  </si>
  <si>
    <t>Alat Peraga IPA Lanjutan Lain-lain</t>
  </si>
  <si>
    <t>Bejana Berhubungan</t>
  </si>
  <si>
    <t>Pipa Kapiler</t>
  </si>
  <si>
    <t>Ember S'Gravesandre</t>
  </si>
  <si>
    <t>Galangan Kapal</t>
  </si>
  <si>
    <t>Manometer Terbuka</t>
  </si>
  <si>
    <t>Manometer Tertutup</t>
  </si>
  <si>
    <t>Pompa Karet</t>
  </si>
  <si>
    <t>2 Pipa Gelas + Karet Penyumbat</t>
  </si>
  <si>
    <t>Pipa Bengkok + Sumbat</t>
  </si>
  <si>
    <t>Batu Timbangan Berkait</t>
  </si>
  <si>
    <t>Alas Jungkitan</t>
  </si>
  <si>
    <t>Katrol</t>
  </si>
  <si>
    <t>Penahan Ben</t>
  </si>
  <si>
    <t>Desimeter</t>
  </si>
  <si>
    <t>Alat Untuk Menunjukan Tekanan Dalam Kelema</t>
  </si>
  <si>
    <t>Tabung Resonansi</t>
  </si>
  <si>
    <t>Garpu Penala</t>
  </si>
  <si>
    <t>Lempeng Gelas</t>
  </si>
  <si>
    <t>Galang Sandaran/Ring</t>
  </si>
  <si>
    <t>Alat Menunjukan Aliran Zat Cair</t>
  </si>
  <si>
    <t>Kertas Isap</t>
  </si>
  <si>
    <t>Pipa Pendingin/Penyuling</t>
  </si>
  <si>
    <t>Rol Optik</t>
  </si>
  <si>
    <t>Sumber Cahaya</t>
  </si>
  <si>
    <t>Rangka Penjepit</t>
  </si>
  <si>
    <t>Celah Satu Horisontal</t>
  </si>
  <si>
    <t>Cermin Datar dan Skala</t>
  </si>
  <si>
    <t>Klem Pegas</t>
  </si>
  <si>
    <t>Lempeng Perpeks 1/2 Lingkaran</t>
  </si>
  <si>
    <t>Prisma (Lempeng)</t>
  </si>
  <si>
    <t>Lempeng Plane Paralel</t>
  </si>
  <si>
    <t>Celah Lima Horisontal</t>
  </si>
  <si>
    <t>Lensa Pepeku Sikonfeks</t>
  </si>
  <si>
    <t>Lensa Pereku  Konkaf</t>
  </si>
  <si>
    <t>Lensa F + 15</t>
  </si>
  <si>
    <t>Lensa F + 10</t>
  </si>
  <si>
    <t>Lensa F + 5</t>
  </si>
  <si>
    <t>Lensa F + 30</t>
  </si>
  <si>
    <t>Lensa F + 12</t>
  </si>
  <si>
    <t>Magnit Batang</t>
  </si>
  <si>
    <t>Sebuk Besi</t>
  </si>
  <si>
    <t>Tombok Tekan</t>
  </si>
  <si>
    <t>Kumparan 300</t>
  </si>
  <si>
    <t>Inti Kumparan  300 lilitan</t>
  </si>
  <si>
    <t>Ampermeter</t>
  </si>
  <si>
    <t>Batang Gelas/Plastik</t>
  </si>
  <si>
    <t>Beberapa Tahanan</t>
  </si>
  <si>
    <t>Jarum Panjang</t>
  </si>
  <si>
    <t>Lensa tangan</t>
  </si>
  <si>
    <t>Papan Pengempes</t>
  </si>
  <si>
    <t>Papan Perentang</t>
  </si>
  <si>
    <t>Kertas Minyak</t>
  </si>
  <si>
    <t>Gelas Obyek</t>
  </si>
  <si>
    <t>Gelas Penutup</t>
  </si>
  <si>
    <t>Mikroskop</t>
  </si>
  <si>
    <t>Bronthymol Biru</t>
  </si>
  <si>
    <t>Belyar</t>
  </si>
  <si>
    <t>Gunting</t>
  </si>
  <si>
    <t>Glukosa</t>
  </si>
  <si>
    <t>Pipa Manometer</t>
  </si>
  <si>
    <t>Pipa Gelas</t>
  </si>
  <si>
    <t>Sepit Kayu</t>
  </si>
  <si>
    <t>Reagen Biuret</t>
  </si>
  <si>
    <t>Mortir/Ulu</t>
  </si>
  <si>
    <t>Rak Tabunga Reaksi</t>
  </si>
  <si>
    <t>Sumbat Karet Berpipa</t>
  </si>
  <si>
    <t>Sumbat Erlemeyer Berpipa</t>
  </si>
  <si>
    <t>Sumbat tabung Reaksi + Pipa Lurus</t>
  </si>
  <si>
    <t>Thermos Kecil</t>
  </si>
  <si>
    <t>Pot Besar</t>
  </si>
  <si>
    <t>Alat Peraga IPA Menengah Lain-lain</t>
  </si>
  <si>
    <t>Model Kepala dan Otak</t>
  </si>
  <si>
    <t>Model Kulit</t>
  </si>
  <si>
    <t>Model Telinga</t>
  </si>
  <si>
    <t>Model Hati dan Ginjal</t>
  </si>
  <si>
    <t>Model Gigi</t>
  </si>
  <si>
    <t>Model Lambung</t>
  </si>
  <si>
    <t>Model Ginjal</t>
  </si>
  <si>
    <t>Slotted Weight dan Hanger 250 gram</t>
  </si>
  <si>
    <t>Slotted Weight dan Hanger 10-100 gram</t>
  </si>
  <si>
    <t>Elektroda Tembaga (Voltameter)</t>
  </si>
  <si>
    <t>Alat Hartle</t>
  </si>
  <si>
    <t>Hygrometer Basah dan Kering</t>
  </si>
  <si>
    <t>Motor Listrik</t>
  </si>
  <si>
    <t>Ticker Limer</t>
  </si>
  <si>
    <t>Cunductivity App</t>
  </si>
  <si>
    <t>Catrol Ganda</t>
  </si>
  <si>
    <t>Silinder Materi</t>
  </si>
  <si>
    <t>Pascal Syirine</t>
  </si>
  <si>
    <t>Alat Difusi Zat Cair (Liquid Diff App)</t>
  </si>
  <si>
    <t>Kotak Cacing Tanah</t>
  </si>
  <si>
    <t>Alat Ukur Tekanan Air (Poot Presure App)</t>
  </si>
  <si>
    <t>Foto Meter</t>
  </si>
  <si>
    <t>Kotak Kaca Obyek</t>
  </si>
  <si>
    <t>Snaper For Crok Berer</t>
  </si>
  <si>
    <t>Tabung Penyuling</t>
  </si>
  <si>
    <t>Segitiga Porselin</t>
  </si>
  <si>
    <t>Jepitan Tabung Reaksi</t>
  </si>
  <si>
    <t>Spatula Tanduk</t>
  </si>
  <si>
    <t>Spatula Stainless Steel</t>
  </si>
  <si>
    <t>Sikat Tabung Reaksi Besar Kecil</t>
  </si>
  <si>
    <t>Pipa T</t>
  </si>
  <si>
    <t>Pipa Y dari Kaca</t>
  </si>
  <si>
    <t>Pipa Ukuran 5 ml</t>
  </si>
  <si>
    <t>Pipa Ukuran 10 ml</t>
  </si>
  <si>
    <t>Pipa Ukuran 25 ml</t>
  </si>
  <si>
    <t>Model jantung</t>
  </si>
  <si>
    <t>Alat Peraga IPA Atas lain-lain</t>
  </si>
  <si>
    <t>Alat Peraga IPS Lain-lain</t>
  </si>
  <si>
    <t>Alat Peraga Membaca dan Menulis Al Quran</t>
  </si>
  <si>
    <t>Papan peraga</t>
  </si>
  <si>
    <t>Alat Peraga Agama Islam Lain-lain</t>
  </si>
  <si>
    <t>Pisau Okulasi</t>
  </si>
  <si>
    <t>Gunting Stek</t>
  </si>
  <si>
    <t>Gunting Pemangkas</t>
  </si>
  <si>
    <t>Spryer Kecil</t>
  </si>
  <si>
    <t>Sekop</t>
  </si>
  <si>
    <t>Panci</t>
  </si>
  <si>
    <t>Botol</t>
  </si>
  <si>
    <t>Botol Jam (Botol Selat)</t>
  </si>
  <si>
    <t>Pisau Buah</t>
  </si>
  <si>
    <t>Spruit (Alat Penyuntik)</t>
  </si>
  <si>
    <t>Tempat Minum Ayam</t>
  </si>
  <si>
    <t>Lumpang Besi</t>
  </si>
  <si>
    <t>Alat Peraga Ketrampilan Lain-lain</t>
  </si>
  <si>
    <t>Gitar  Spanish</t>
  </si>
  <si>
    <t>Gitar  Electrik</t>
  </si>
  <si>
    <t>Piano</t>
  </si>
  <si>
    <t>Organ/Electone</t>
  </si>
  <si>
    <t>Recorder</t>
  </si>
  <si>
    <t>Stem Fluid</t>
  </si>
  <si>
    <t>Gambar Dinding Notasi Musik</t>
  </si>
  <si>
    <t>Pianika</t>
  </si>
  <si>
    <t>Harmonika</t>
  </si>
  <si>
    <t>Gamelan</t>
  </si>
  <si>
    <t>Angklung</t>
  </si>
  <si>
    <t>Suling/Seruling</t>
  </si>
  <si>
    <t>Kecapi</t>
  </si>
  <si>
    <t>Rebab</t>
  </si>
  <si>
    <t>Gendang</t>
  </si>
  <si>
    <t>Alat Peraga Kesenian Lain-lain</t>
  </si>
  <si>
    <t>Nama Nada</t>
  </si>
  <si>
    <t>Bola Kasti</t>
  </si>
  <si>
    <t>Kayu Pemukul</t>
  </si>
  <si>
    <t>Start Blok</t>
  </si>
  <si>
    <t>Bendera Start</t>
  </si>
  <si>
    <t>Bola Pasil</t>
  </si>
  <si>
    <t>Pita Ukuran (Meteran)</t>
  </si>
  <si>
    <t>Alat Peraga Olah Raga Lain-lain</t>
  </si>
  <si>
    <t>Lambang Negara (Garuda)</t>
  </si>
  <si>
    <t>Bendera Merah Putih</t>
  </si>
  <si>
    <t>Gambar Presiden</t>
  </si>
  <si>
    <t>Gambar Wakil Presiden</t>
  </si>
  <si>
    <t>Gambar Tokoh-tokoh Nasional</t>
  </si>
  <si>
    <t>ALat Peraga PMP Lain-lain</t>
  </si>
  <si>
    <t>Alat Peraga Bina Keluarga Balita (BKB) Kit</t>
  </si>
  <si>
    <t>Alat Peraga/Praktek Sekolah Lain-lain</t>
  </si>
  <si>
    <t>Conductimeter</t>
  </si>
  <si>
    <t>Coulometer</t>
  </si>
  <si>
    <t>Potentiometer</t>
  </si>
  <si>
    <t>Titralyzer</t>
  </si>
  <si>
    <t>Lon Analyzer</t>
  </si>
  <si>
    <t>Karl Fisher Water Tritator</t>
  </si>
  <si>
    <t>Lecttrolylic</t>
  </si>
  <si>
    <t>C-H-N Analyzer</t>
  </si>
  <si>
    <t>C-H-O Analytical Microcombustion Equipment</t>
  </si>
  <si>
    <t>Merz Automatic N-Analyzer</t>
  </si>
  <si>
    <t>C&amp;S in Solid Combustion Analyzer</t>
  </si>
  <si>
    <t>Amino Acid caobohydrate Analyzer</t>
  </si>
  <si>
    <t>Electro Phoresis Analysis Equipment</t>
  </si>
  <si>
    <t>Moisture Tester</t>
  </si>
  <si>
    <t>KjeidahiDEgestion Block (For N Determinator)</t>
  </si>
  <si>
    <t>Ultra Violet Spechtrophotometer</t>
  </si>
  <si>
    <t>Visible Light Spechtrophotometer</t>
  </si>
  <si>
    <t>Infared Spechtrophotometer</t>
  </si>
  <si>
    <t>Plame Spechtrophotometer</t>
  </si>
  <si>
    <t>Atomic Absorption (Flame) Spechtrophotometer</t>
  </si>
  <si>
    <t>Emmision Spechtrophotometer</t>
  </si>
  <si>
    <t>X-Ray Flouresonce (XRP)</t>
  </si>
  <si>
    <t>Fluorimeter</t>
  </si>
  <si>
    <t>Turbidimeter/Nephelometer</t>
  </si>
  <si>
    <t>Polarimeter/Refractometer</t>
  </si>
  <si>
    <t>X-Ray Diffactometer</t>
  </si>
  <si>
    <t>Thermoluminiscence Dosimeter (TLD) Reader</t>
  </si>
  <si>
    <t>Uranium Ore Analyzer</t>
  </si>
  <si>
    <t>Amilograph Meter</t>
  </si>
  <si>
    <t>Mass Spectrometer</t>
  </si>
  <si>
    <t>Mass Spectrograph</t>
  </si>
  <si>
    <t>Magnetic Resonance Spectrometer</t>
  </si>
  <si>
    <t>Calorimeter</t>
  </si>
  <si>
    <t>Melting Point Determination Appartus</t>
  </si>
  <si>
    <t>Thermogravimeter</t>
  </si>
  <si>
    <t>Differensial Thermal Analyzer</t>
  </si>
  <si>
    <t>Thermo Analyzer</t>
  </si>
  <si>
    <t>Chromatography Developing Chamber</t>
  </si>
  <si>
    <t>Thin Layer Chromatography Drying Rack/ Desiccator</t>
  </si>
  <si>
    <t>Fraction Collector</t>
  </si>
  <si>
    <t>Gas Chromatography (GC)</t>
  </si>
  <si>
    <t>Radio Chromatography Scaner</t>
  </si>
  <si>
    <t>Surface Arcameter (BET Method)</t>
  </si>
  <si>
    <t>Porosimeter/Permeameter</t>
  </si>
  <si>
    <t>Analytical Instrumnet Lain-lain</t>
  </si>
  <si>
    <t>General Popose Glass Thermometer</t>
  </si>
  <si>
    <t>Dial Reading Thermometer</t>
  </si>
  <si>
    <t>Procesion Thermometer</t>
  </si>
  <si>
    <t>Clinical Thermometer</t>
  </si>
  <si>
    <t>Maximum-Minimum Thermometer</t>
  </si>
  <si>
    <t>Resistance Thermometer</t>
  </si>
  <si>
    <t>Bimetal Thermometer</t>
  </si>
  <si>
    <t>Temperature Indicator</t>
  </si>
  <si>
    <t>Temperature Recorder</t>
  </si>
  <si>
    <t>Thermoregulator</t>
  </si>
  <si>
    <t>Immersion Pyrometer</t>
  </si>
  <si>
    <t>Specral-Optical Pyrometer</t>
  </si>
  <si>
    <t>UV/Uv-Vis Radiometer</t>
  </si>
  <si>
    <t>PH Meter/Indicator And lon Meter</t>
  </si>
  <si>
    <t>Ater Puryti Meter (Spesific Resitance Meter)</t>
  </si>
  <si>
    <t>Dissolvel Oxygen Meter (DO)</t>
  </si>
  <si>
    <t>Biological Oxygen Demand Monitor (BID)</t>
  </si>
  <si>
    <t>Bourdan Vacuum Gauge</t>
  </si>
  <si>
    <t>Thermocouple Vacuum Gauge</t>
  </si>
  <si>
    <t>Incline Tube Manometer</t>
  </si>
  <si>
    <t>Portable Flectronic manometer</t>
  </si>
  <si>
    <t>Pirani High Vacuum Gauge</t>
  </si>
  <si>
    <t>Vacuumeter</t>
  </si>
  <si>
    <t>Well Type Manometer</t>
  </si>
  <si>
    <t>Liquid Column Pressure Indicator</t>
  </si>
  <si>
    <t>Electerc Element Pressure Indicator</t>
  </si>
  <si>
    <t>Piezoresistive Pressure Indicator</t>
  </si>
  <si>
    <t>Piezoelectric Pressure Indicator</t>
  </si>
  <si>
    <t>Straningases Pressure Indicator</t>
  </si>
  <si>
    <t>Spesific Gravitometer</t>
  </si>
  <si>
    <t>Whestphalt Balance Densitometer</t>
  </si>
  <si>
    <t>Chain Balance Densitometer</t>
  </si>
  <si>
    <t>Densitometer General</t>
  </si>
  <si>
    <t>Surface Tensometer</t>
  </si>
  <si>
    <t>Viscometer Viscosimeter</t>
  </si>
  <si>
    <t>Kinematic Viscosety Bath</t>
  </si>
  <si>
    <t>Du Nuoy InterFacial Tensiometer</t>
  </si>
  <si>
    <t>Orsat-Fischer Gas Analyzer</t>
  </si>
  <si>
    <t>Gasmeter</t>
  </si>
  <si>
    <t>Anemometer Flowmeter</t>
  </si>
  <si>
    <t>Venturumeter Flowmeter</t>
  </si>
  <si>
    <t>Area Meter Flowmeter</t>
  </si>
  <si>
    <t>Onfice Meter Flowmeter</t>
  </si>
  <si>
    <t>Nozziemeter Flowmeter</t>
  </si>
  <si>
    <t>Massmeter Flowmeter</t>
  </si>
  <si>
    <t>Elbowimeter Flowmeter</t>
  </si>
  <si>
    <t>Gage Galss Level Indicator</t>
  </si>
  <si>
    <t>Tape Float Gage Level Indicator</t>
  </si>
  <si>
    <t>Level Shaft Gage Level Indicator</t>
  </si>
  <si>
    <t>Buble Tube Level Measumy System</t>
  </si>
  <si>
    <t>Flash Point Tester</t>
  </si>
  <si>
    <t>Insrument Probe/Sensor Lain-lain</t>
  </si>
  <si>
    <t>Electronic Top Loading Balance</t>
  </si>
  <si>
    <t>Electronic Analytical Balance</t>
  </si>
  <si>
    <t>Mechanical Analytical Balance</t>
  </si>
  <si>
    <t>electronic Microbalance</t>
  </si>
  <si>
    <t>Telecope Scale</t>
  </si>
  <si>
    <t>Platform Scale</t>
  </si>
  <si>
    <t>Sprong Scale</t>
  </si>
  <si>
    <t>Table Balance</t>
  </si>
  <si>
    <t>Electric Control</t>
  </si>
  <si>
    <t>Balance Weight Set</t>
  </si>
  <si>
    <t>Rotator Heater Control</t>
  </si>
  <si>
    <t>UWFP Control Panel with HR</t>
  </si>
  <si>
    <t>Reccoder</t>
  </si>
  <si>
    <t>Water Sampler</t>
  </si>
  <si>
    <t>Stop Clock</t>
  </si>
  <si>
    <t>Wall Clock</t>
  </si>
  <si>
    <t>Automatic On/Off Time Switch</t>
  </si>
  <si>
    <t>Stroboscope Flash</t>
  </si>
  <si>
    <t>Tachometer</t>
  </si>
  <si>
    <t>Rpm Meter</t>
  </si>
  <si>
    <t>Coloni Holder</t>
  </si>
  <si>
    <t>Battle Holder</t>
  </si>
  <si>
    <t>Team Heater Water Bath</t>
  </si>
  <si>
    <t>Electrically Heated Water Bath</t>
  </si>
  <si>
    <t>Electrically Heated Oil Bath</t>
  </si>
  <si>
    <t>Sand Bath</t>
  </si>
  <si>
    <t>Thermostatic Water Bath</t>
  </si>
  <si>
    <t>Test Tube Dry Bath</t>
  </si>
  <si>
    <t>Cleaning Bath</t>
  </si>
  <si>
    <t>Lab Eva Porator</t>
  </si>
  <si>
    <t>Thermostatic Water Cerculator</t>
  </si>
  <si>
    <t>Thermostatic Oil Cerculator</t>
  </si>
  <si>
    <t>Thermostatic Refrigerating Carculator</t>
  </si>
  <si>
    <t>Vice Jig U 235 Proses</t>
  </si>
  <si>
    <t>Dauble Ended Bottle Case</t>
  </si>
  <si>
    <t>Bunsen Gas Bumer</t>
  </si>
  <si>
    <t>Maker Gas Bumer</t>
  </si>
  <si>
    <t>Blow Lamp (Brander)</t>
  </si>
  <si>
    <t>AW Bottle Case</t>
  </si>
  <si>
    <t>FRFW Bottle Case</t>
  </si>
  <si>
    <t>Cold Plate</t>
  </si>
  <si>
    <t>Immersion Heating Coll</t>
  </si>
  <si>
    <t>Immersion Rod Coll</t>
  </si>
  <si>
    <t>Immersion Refrigeration Stiring</t>
  </si>
  <si>
    <t>Hot Plate with Magnetic Stiring</t>
  </si>
  <si>
    <t>Automatic Laboratory Steam Generator</t>
  </si>
  <si>
    <t>Water Perclator (Boiler)</t>
  </si>
  <si>
    <t>Rotating Jig</t>
  </si>
  <si>
    <t>Heat Gun</t>
  </si>
  <si>
    <t>Table Model Health g Mantle</t>
  </si>
  <si>
    <t>Heating Tape</t>
  </si>
  <si>
    <t>Infrared Lamp</t>
  </si>
  <si>
    <t>High Pressure Autoclave (W/WO) Stirree</t>
  </si>
  <si>
    <t>High Presure Shaking Autoclave</t>
  </si>
  <si>
    <t>Special Tube Fumace</t>
  </si>
  <si>
    <t>Tube Fumace</t>
  </si>
  <si>
    <t>Vibrating Micro Shaker</t>
  </si>
  <si>
    <t>Shaking Machine</t>
  </si>
  <si>
    <t>Test Tube Shaker</t>
  </si>
  <si>
    <t>Universal Shaking Apparatus</t>
  </si>
  <si>
    <t>Lab Stirried Reaction Vessel</t>
  </si>
  <si>
    <t>Sterrer Motor</t>
  </si>
  <si>
    <t>Multiple Stining Unit</t>
  </si>
  <si>
    <t>Magnetic Sterrer</t>
  </si>
  <si>
    <t>Revaluation Counter</t>
  </si>
  <si>
    <t>Ultrasonic Sceaner</t>
  </si>
  <si>
    <t>Laboratory Sleving Machine Shaker</t>
  </si>
  <si>
    <t>Laboratory Sleve Set</t>
  </si>
  <si>
    <t>Siffer &amp; Rotatop</t>
  </si>
  <si>
    <t>Ball Mill</t>
  </si>
  <si>
    <t>Laboratory Cylinder Centrifuge</t>
  </si>
  <si>
    <t>Laboratory Basket Centrifuge</t>
  </si>
  <si>
    <t>Hand Centrifuge</t>
  </si>
  <si>
    <t>Laboratory Bench Centrifuge</t>
  </si>
  <si>
    <t>Laboratory High Speed Centrifuge</t>
  </si>
  <si>
    <t>Muffie Furnace</t>
  </si>
  <si>
    <t>Transformer</t>
  </si>
  <si>
    <t>Distilation Equipment</t>
  </si>
  <si>
    <t>Distilation Air Barat</t>
  </si>
  <si>
    <t>Lab Water Purifier/Demmaralizer</t>
  </si>
  <si>
    <t>Lab water Destiling/Bio Sistiling Apparatus</t>
  </si>
  <si>
    <t>Electrolytic Hr Generator</t>
  </si>
  <si>
    <t>Kepp's Gas Generator</t>
  </si>
  <si>
    <t>Picking System</t>
  </si>
  <si>
    <t>Room Dehudifier</t>
  </si>
  <si>
    <t>Laboratory/Service Wagon/Cart</t>
  </si>
  <si>
    <t>General Laboratory Tool Lain-lain</t>
  </si>
  <si>
    <t>Plating System</t>
  </si>
  <si>
    <t>Herilac Welder &amp; Special WS</t>
  </si>
  <si>
    <t>Cambustion Tube</t>
  </si>
  <si>
    <t>Vacuum System</t>
  </si>
  <si>
    <t>Dewar</t>
  </si>
  <si>
    <t>Regulator Pemanas</t>
  </si>
  <si>
    <t>Pemanas Jaket</t>
  </si>
  <si>
    <t>Speed Dyana Mixer</t>
  </si>
  <si>
    <t>Srystal Growing + Cutter Mach</t>
  </si>
  <si>
    <t>Instrument Probe/Sensor A Lain-lain</t>
  </si>
  <si>
    <t>Burette</t>
  </si>
  <si>
    <t>Automatic Burelle</t>
  </si>
  <si>
    <t>Pipette Epperdort</t>
  </si>
  <si>
    <t>Microlitre Piperdirt</t>
  </si>
  <si>
    <t>Large Glass Vessel (Kataslitye Low Exchange)</t>
  </si>
  <si>
    <t>Water Chiller</t>
  </si>
  <si>
    <t>Dessiccator</t>
  </si>
  <si>
    <t>Cendensor (Liebig Davis, Dimrot, Spiral, Alhm)</t>
  </si>
  <si>
    <t>Soxhel Extrator</t>
  </si>
  <si>
    <t>Crucible (Quartz, Porcelin)</t>
  </si>
  <si>
    <t>Curcible (Nickel, etc)</t>
  </si>
  <si>
    <t>Mortar Porcelin</t>
  </si>
  <si>
    <t>Integrated Circuit Taster (IC Taster)</t>
  </si>
  <si>
    <t>Beaker</t>
  </si>
  <si>
    <t>Flask</t>
  </si>
  <si>
    <t>Botle Aspirator</t>
  </si>
  <si>
    <t>Retort</t>
  </si>
  <si>
    <t>Funnel</t>
  </si>
  <si>
    <t>Safety Can</t>
  </si>
  <si>
    <t>Safety Container/Jerrican</t>
  </si>
  <si>
    <t>Safety Container</t>
  </si>
  <si>
    <t>Tank</t>
  </si>
  <si>
    <t>Glassware Plastik/Utensils Lain-lain</t>
  </si>
  <si>
    <t>Generator Set (Lab Scale)</t>
  </si>
  <si>
    <t>Ear (Protecting) Muff</t>
  </si>
  <si>
    <t>Eye Geoggles</t>
  </si>
  <si>
    <t>Face Shiled (Form Radiant Heat Spork)</t>
  </si>
  <si>
    <t>Anti Dust &amp; Taxic Fume Reapirator</t>
  </si>
  <si>
    <t>Eyewash Station</t>
  </si>
  <si>
    <t>Hot Cell</t>
  </si>
  <si>
    <t>Lead Glass Mindow</t>
  </si>
  <si>
    <t>FPM Target Holder Assembly</t>
  </si>
  <si>
    <t>WNP Hook</t>
  </si>
  <si>
    <t>Fire Extinguisher</t>
  </si>
  <si>
    <t>Fire Extinguisher Carlage</t>
  </si>
  <si>
    <t>Capsule Handling Toll &amp; LA</t>
  </si>
  <si>
    <t>Isotop Stringer</t>
  </si>
  <si>
    <t>In Pool Holder for Stringer</t>
  </si>
  <si>
    <t>Fume Alert Napor Detector</t>
  </si>
  <si>
    <t>Smoke Detecting System &amp; Alarm</t>
  </si>
  <si>
    <t>Fume /Gas Leak Detector</t>
  </si>
  <si>
    <t>Fission Product CSB, TILIEC</t>
  </si>
  <si>
    <t>Electronic Controls</t>
  </si>
  <si>
    <t>Glave Box</t>
  </si>
  <si>
    <t>Fume Hood</t>
  </si>
  <si>
    <t>Acid Hood</t>
  </si>
  <si>
    <t>Special Support Equip</t>
  </si>
  <si>
    <t>Gamma Monitor</t>
  </si>
  <si>
    <t>High Volume Air Sampler</t>
  </si>
  <si>
    <t>Laboratory Safety equipment Lain-lain</t>
  </si>
  <si>
    <t>Ge Detector (Planer + Coxial)</t>
  </si>
  <si>
    <t>SI (LI) Detector</t>
  </si>
  <si>
    <t>GE (LI) Coalocial Detector</t>
  </si>
  <si>
    <t>Thin Window GE (LI) Coakxial Detector</t>
  </si>
  <si>
    <t>Assesories Ni Liq + LN2</t>
  </si>
  <si>
    <t>LN2 Detector</t>
  </si>
  <si>
    <t>Vertical Dipstick Cryostat</t>
  </si>
  <si>
    <t>Horisontal Disostick Cryostat</t>
  </si>
  <si>
    <t>45 Dipstick Cryostat</t>
  </si>
  <si>
    <t>Detector Alpha</t>
  </si>
  <si>
    <t>Sillicon Surface Barrier Detector (SSB)</t>
  </si>
  <si>
    <t>Vacuum Chamber</t>
  </si>
  <si>
    <t>Gos Filled Detector (He, 3 Bf3)</t>
  </si>
  <si>
    <t>Nal Scintillation Detector</t>
  </si>
  <si>
    <t>Fash Neutron Scintillation Detector</t>
  </si>
  <si>
    <t>Radiation Detector Lain-lain</t>
  </si>
  <si>
    <t>Preamplifier Propotional Couter</t>
  </si>
  <si>
    <t>Preamplifier Ge (LE) Detactor</t>
  </si>
  <si>
    <t>Preamplifier SSB Detactor</t>
  </si>
  <si>
    <t>Preamplifier Semi Conductor Detactor</t>
  </si>
  <si>
    <t>Preamplifier Sceletillation Detactor</t>
  </si>
  <si>
    <t>Preamplifier PM Tube Bose</t>
  </si>
  <si>
    <t>Spectroscope Amplifier</t>
  </si>
  <si>
    <t>Double Dellay Line Amplifier</t>
  </si>
  <si>
    <t>Delay Amplifier</t>
  </si>
  <si>
    <t>Biased Amplifier</t>
  </si>
  <si>
    <t>Preamp/Amp/Disc (PAD)</t>
  </si>
  <si>
    <t>Timming Filter Amplifier</t>
  </si>
  <si>
    <t>Sum Invert Amplifier</t>
  </si>
  <si>
    <t>Time Analyzer</t>
  </si>
  <si>
    <t>Constant Fraction Deseriminator</t>
  </si>
  <si>
    <t>Universal Cooincidence</t>
  </si>
  <si>
    <t>Coincidence Analyser</t>
  </si>
  <si>
    <t>Logic Shaper and Delay</t>
  </si>
  <si>
    <t>Namosec Delay</t>
  </si>
  <si>
    <t>Fast/Slow Coincidence</t>
  </si>
  <si>
    <t>Analog to Digital Converter (ADC)</t>
  </si>
  <si>
    <t>Linear Gate</t>
  </si>
  <si>
    <t>Linear Gate and Streteher</t>
  </si>
  <si>
    <t>Live Gate Counector Pile up Rejector</t>
  </si>
  <si>
    <t>Spectrum Stabilyser</t>
  </si>
  <si>
    <t>Logic Analyzer</t>
  </si>
  <si>
    <t>Mixer Rauter</t>
  </si>
  <si>
    <t>Linear Logarithmic Reatemeter</t>
  </si>
  <si>
    <t>Linear Ratemeter</t>
  </si>
  <si>
    <t>Multi Input Multi Sacler</t>
  </si>
  <si>
    <t>Blind Scaler</t>
  </si>
  <si>
    <t>Data Input</t>
  </si>
  <si>
    <t>Parabell to Serial Converter</t>
  </si>
  <si>
    <t>Papear Tape Scanner</t>
  </si>
  <si>
    <t>Teletype Scaner</t>
  </si>
  <si>
    <t>Blind Timer</t>
  </si>
  <si>
    <t>Timer/Scaler</t>
  </si>
  <si>
    <t>Chonometer</t>
  </si>
  <si>
    <t>Serial Scanner/Printe</t>
  </si>
  <si>
    <t>Preamp Power Supply</t>
  </si>
  <si>
    <t>Bin/Power Supply</t>
  </si>
  <si>
    <t>HV Power Supply</t>
  </si>
  <si>
    <t>HV Bias Power Supply</t>
  </si>
  <si>
    <t>DC Power Supply</t>
  </si>
  <si>
    <t>System Fower</t>
  </si>
  <si>
    <t>Oscilator Modula</t>
  </si>
  <si>
    <t>Line Square Wave Oscilator</t>
  </si>
  <si>
    <t>Low Distortion Oscilator</t>
  </si>
  <si>
    <t>Pulse Generator/Pluser</t>
  </si>
  <si>
    <t>Prequenso Synthatizer</t>
  </si>
  <si>
    <t>Function Generator</t>
  </si>
  <si>
    <t>Reference Pulser</t>
  </si>
  <si>
    <t>Precision Pulser</t>
  </si>
  <si>
    <t>Logic Pulser</t>
  </si>
  <si>
    <t>Modular Counting &amp; Scentific Lain-lain</t>
  </si>
  <si>
    <t>Liquid/Scintilation Counter</t>
  </si>
  <si>
    <t>Multi Chanel Analyser</t>
  </si>
  <si>
    <t>Multi Parameter System</t>
  </si>
  <si>
    <t>Ultra Low Level/Counting System</t>
  </si>
  <si>
    <t>Single Chanel Analyser Counter</t>
  </si>
  <si>
    <t>Quod Alpha Spectometer</t>
  </si>
  <si>
    <t>GM Counter</t>
  </si>
  <si>
    <t>4 Coincidence Counter</t>
  </si>
  <si>
    <t>Scintilometer</t>
  </si>
  <si>
    <t>Gamma Ray Spectometer</t>
  </si>
  <si>
    <t>Lonnger</t>
  </si>
  <si>
    <t>Gas Flow Counter</t>
  </si>
  <si>
    <t>Neutron Counter</t>
  </si>
  <si>
    <t>Gamma Lonzation Chamber</t>
  </si>
  <si>
    <t>Assembly/Accounting System Lain-lain</t>
  </si>
  <si>
    <t>Single Channel Recorder</t>
  </si>
  <si>
    <t>Dual Channel Recorder</t>
  </si>
  <si>
    <t>XY-Yt Recorder</t>
  </si>
  <si>
    <t>Cathode Ray Osciloscope</t>
  </si>
  <si>
    <t>Camera Scope</t>
  </si>
  <si>
    <t>GO Recorder</t>
  </si>
  <si>
    <t>Hybrid Recorder</t>
  </si>
  <si>
    <t>Recorder Display Lain-lain</t>
  </si>
  <si>
    <t>Uninterupted Power Supply</t>
  </si>
  <si>
    <t>Single Phase Transformer Step Up/Down</t>
  </si>
  <si>
    <t>There Phase Transformer Step Up/Down</t>
  </si>
  <si>
    <t>Constant Voltage Transformer</t>
  </si>
  <si>
    <t>Line Voltage Transformer</t>
  </si>
  <si>
    <t>Sliding Riostat</t>
  </si>
  <si>
    <t>Cable Drum</t>
  </si>
  <si>
    <t>Altenator</t>
  </si>
  <si>
    <t>Helium Liquifier</t>
  </si>
  <si>
    <t>N2 Dewars + Tabung</t>
  </si>
  <si>
    <t>Sample Changer</t>
  </si>
  <si>
    <t>Liquid N2 Production System</t>
  </si>
  <si>
    <t>Magnetic Coil</t>
  </si>
  <si>
    <t>Dry Ice Unit</t>
  </si>
  <si>
    <t>LN2 Container</t>
  </si>
  <si>
    <t>System/Power Supplay Lain-lain</t>
  </si>
  <si>
    <t>Analog Voltmeter</t>
  </si>
  <si>
    <t>Digital Voltmeter</t>
  </si>
  <si>
    <t>Ohm Meter</t>
  </si>
  <si>
    <t>Frequency Meter</t>
  </si>
  <si>
    <t>Multi Frequency LCr Meter</t>
  </si>
  <si>
    <t>LCZ Meter</t>
  </si>
  <si>
    <t>RF Impedance Analyzer</t>
  </si>
  <si>
    <t>LF Impedance Analyzer</t>
  </si>
  <si>
    <t>Vector/Z/Meter</t>
  </si>
  <si>
    <t>Digital LCR Meter</t>
  </si>
  <si>
    <t>O Meter</t>
  </si>
  <si>
    <t>High resistence Meter</t>
  </si>
  <si>
    <t>Milli Ohm</t>
  </si>
  <si>
    <t>Universal Bidge</t>
  </si>
  <si>
    <t>Semi Conductor Parameter Analyzer</t>
  </si>
  <si>
    <t>Semi Conductor Tester</t>
  </si>
  <si>
    <t>Integrate Circuit Tester</t>
  </si>
  <si>
    <t>Ac Ammeter</t>
  </si>
  <si>
    <t>Phase Sequence Indicator</t>
  </si>
  <si>
    <t>Power Meter</t>
  </si>
  <si>
    <t>Gauss Meter</t>
  </si>
  <si>
    <t>Gain Phase Meter</t>
  </si>
  <si>
    <t>Curve Tacer</t>
  </si>
  <si>
    <t>Differential Volt Meter</t>
  </si>
  <si>
    <t>Differential Comperator</t>
  </si>
  <si>
    <t>Cryfob Dewars</t>
  </si>
  <si>
    <t>Transister Tester</t>
  </si>
  <si>
    <t>Mocrosystem Trouble Shoote</t>
  </si>
  <si>
    <t>DC Calibration Set</t>
  </si>
  <si>
    <t>AC Calibration Set</t>
  </si>
  <si>
    <t>Distotion Analyzer</t>
  </si>
  <si>
    <t>Componen tester</t>
  </si>
  <si>
    <t>Tranceiver Test Equipment</t>
  </si>
  <si>
    <t>Measuring/Testing Device Lain-lain</t>
  </si>
  <si>
    <t>Scanning Electron Microscope (SEM)</t>
  </si>
  <si>
    <t>Transmission Electron Micoscope (TEM)</t>
  </si>
  <si>
    <t>Scanning Transmission Electron Microscope (STEM)</t>
  </si>
  <si>
    <t>Wlede Matric L-4060 Pahtinder Lasser Cutting</t>
  </si>
  <si>
    <t>Laser Correlator</t>
  </si>
  <si>
    <t>Laser Power Motor</t>
  </si>
  <si>
    <t>Laser Spectrum Analyzer</t>
  </si>
  <si>
    <t>Laser CO2</t>
  </si>
  <si>
    <t>Laser Nitrogen</t>
  </si>
  <si>
    <t>Laser He Ne</t>
  </si>
  <si>
    <t>Laser Argon</t>
  </si>
  <si>
    <t>Piranti Optik</t>
  </si>
  <si>
    <t>Opto electronics Lain-lain</t>
  </si>
  <si>
    <t>Ion impator</t>
  </si>
  <si>
    <t>Electron</t>
  </si>
  <si>
    <t>Linear Accelerator</t>
  </si>
  <si>
    <t>Clyclotron</t>
  </si>
  <si>
    <t>Synchotron</t>
  </si>
  <si>
    <t>Neotron Generator</t>
  </si>
  <si>
    <t>Van dan Graof Generator</t>
  </si>
  <si>
    <t>Ion Counting System</t>
  </si>
  <si>
    <t>Accelator Lain-lain</t>
  </si>
  <si>
    <t>Subcritical Assembly</t>
  </si>
  <si>
    <t>In Pile Loop</t>
  </si>
  <si>
    <t>Out Pile Loop/engineering Loop</t>
  </si>
  <si>
    <t>Neutron (Beam) Chopper</t>
  </si>
  <si>
    <t>Neutron Deffraction System</t>
  </si>
  <si>
    <t>In Beam (Fast Netron Analysis System)</t>
  </si>
  <si>
    <t>Reactor Bridge</t>
  </si>
  <si>
    <t>Fool Viewing Glass</t>
  </si>
  <si>
    <t>Reactor Expermental System Lain-lain</t>
  </si>
  <si>
    <t>Hand Monitor</t>
  </si>
  <si>
    <t>Hand and Foot Monitor</t>
  </si>
  <si>
    <t>B.Y Whole Body Monitor</t>
  </si>
  <si>
    <t>Radiation Area Monitor</t>
  </si>
  <si>
    <t>Xenon Area Monitor</t>
  </si>
  <si>
    <t>Survey Meter (XBYD)</t>
  </si>
  <si>
    <t>Pocket Dosimeter (for X, Y, Theirmain)</t>
  </si>
  <si>
    <t>Dosimeter Charge</t>
  </si>
  <si>
    <t>Dosimeter Storage Case</t>
  </si>
  <si>
    <t>Neutron Surveymeter</t>
  </si>
  <si>
    <t>Gelger Probe</t>
  </si>
  <si>
    <t>Scintilation Probe</t>
  </si>
  <si>
    <t>Sample Counting Probe</t>
  </si>
  <si>
    <t>Ionisation Chamber/Tabung Ionisasi Device</t>
  </si>
  <si>
    <t>Radon Gas Monitor</t>
  </si>
  <si>
    <t>Neutron Dosmeter</t>
  </si>
  <si>
    <t>Dose Calibrator</t>
  </si>
  <si>
    <t>Isotop Calibrator</t>
  </si>
  <si>
    <t>Cloth Monitor</t>
  </si>
  <si>
    <t>Gate/Probe Monitor</t>
  </si>
  <si>
    <t>Air Sample</t>
  </si>
  <si>
    <t>Alat Ukur Fisika Kesehatan Lain-lain</t>
  </si>
  <si>
    <t>Lead Container</t>
  </si>
  <si>
    <t>Lead Veal</t>
  </si>
  <si>
    <t>Lead Waster Container</t>
  </si>
  <si>
    <t>Lead Fase Sheald</t>
  </si>
  <si>
    <t>Lead Aperon</t>
  </si>
  <si>
    <t>Lead Spectacles</t>
  </si>
  <si>
    <t>Lead Gloves</t>
  </si>
  <si>
    <t>Mini Monitor</t>
  </si>
  <si>
    <t>Radiochemical Lead GWL</t>
  </si>
  <si>
    <t>Transfer Cell Lead Glass WL</t>
  </si>
  <si>
    <t>Griptong/Niptong</t>
  </si>
  <si>
    <t>Master Slave</t>
  </si>
  <si>
    <t>Electronic Robot</t>
  </si>
  <si>
    <t>Entri Call Lead Glass WL</t>
  </si>
  <si>
    <t>Radiarm</t>
  </si>
  <si>
    <t>Beam Shutter Lock</t>
  </si>
  <si>
    <t>Control Rod Guide Tube Lock</t>
  </si>
  <si>
    <t>Specimen Lifting Device</t>
  </si>
  <si>
    <t>Hunior Lave Glass Window &amp; L</t>
  </si>
  <si>
    <t>Radio Pharmacheutical &amp; GW</t>
  </si>
  <si>
    <t>Countainment Boxes (Single C)</t>
  </si>
  <si>
    <t>Countainment Boxes (Double C)</t>
  </si>
  <si>
    <t>Gamma Pool Shef</t>
  </si>
  <si>
    <t>Primery Tongs</t>
  </si>
  <si>
    <t>Remote Wire Cutter</t>
  </si>
  <si>
    <t>Transfer Bucket 4</t>
  </si>
  <si>
    <t>Transfer Bucket 6</t>
  </si>
  <si>
    <t>Electronichamical M System</t>
  </si>
  <si>
    <t>Intercell Conveyer System CE</t>
  </si>
  <si>
    <t>Top Barier Lead Shield</t>
  </si>
  <si>
    <t>ALat Kesehatan Kerja Lain-lain</t>
  </si>
  <si>
    <t>Noise Level Meter</t>
  </si>
  <si>
    <t>Sound Monitor/Sirine</t>
  </si>
  <si>
    <t>Sirine</t>
  </si>
  <si>
    <t>Unit Siementasi</t>
  </si>
  <si>
    <t>Proteksi Lingkungan Lain-lain</t>
  </si>
  <si>
    <t>Barometer</t>
  </si>
  <si>
    <t>Barrograph</t>
  </si>
  <si>
    <t>Hygrograph</t>
  </si>
  <si>
    <t>Thermo Hygrograph</t>
  </si>
  <si>
    <t>Psychometer</t>
  </si>
  <si>
    <t>Rainfall Recorder</t>
  </si>
  <si>
    <t>Rainfall Sensor</t>
  </si>
  <si>
    <t>Meteotower</t>
  </si>
  <si>
    <t>Wind Sensor Set</t>
  </si>
  <si>
    <t>Relative Humadity Sensor Set</t>
  </si>
  <si>
    <t>Temperature Sensor Set</t>
  </si>
  <si>
    <t>Electric</t>
  </si>
  <si>
    <t>Hand Cup Animometer</t>
  </si>
  <si>
    <t>Vene Anomometer</t>
  </si>
  <si>
    <t>Thermal Apemometer</t>
  </si>
  <si>
    <t>Wind Telemeter</t>
  </si>
  <si>
    <t>Mechanical Wind Recorder</t>
  </si>
  <si>
    <t>Rain Gange</t>
  </si>
  <si>
    <t>Seinmeter Sensor</t>
  </si>
  <si>
    <t>Seismograph Recorder</t>
  </si>
  <si>
    <t>Meteo Set Portable</t>
  </si>
  <si>
    <t>Meteometer Set Recorder</t>
  </si>
  <si>
    <t>Metemeter Panel</t>
  </si>
  <si>
    <t>Solar Radiator Recorder</t>
  </si>
  <si>
    <t>Meteorological Equipment Lain-lain</t>
  </si>
  <si>
    <t>Standar Am 2411</t>
  </si>
  <si>
    <t>Standar RA 226</t>
  </si>
  <si>
    <t>Standar Sr 90</t>
  </si>
  <si>
    <t>Standar Co 60</t>
  </si>
  <si>
    <t>Standar Pu 239</t>
  </si>
  <si>
    <t>Standar Am-Cs 137</t>
  </si>
  <si>
    <t>Sumber Radiasi  Lain-lain</t>
  </si>
  <si>
    <t>X Ray Machine &amp; Control</t>
  </si>
  <si>
    <t>X Ray Panetration</t>
  </si>
  <si>
    <t>X Ray Transiumminiscense</t>
  </si>
  <si>
    <t>Gamma Irradiation Equipment</t>
  </si>
  <si>
    <t>Neutron Source</t>
  </si>
  <si>
    <t>Radiation Application Equipment Lain-lain</t>
  </si>
  <si>
    <t>Ultrasonic Testing Device</t>
  </si>
  <si>
    <t>Portable Testing Magnet</t>
  </si>
  <si>
    <t>Eddy Current Testing Device</t>
  </si>
  <si>
    <t>Film Image Viewer</t>
  </si>
  <si>
    <t>Accustic Emmisim Device</t>
  </si>
  <si>
    <t>Depth Crack Meter</t>
  </si>
  <si>
    <t>Hardness Tester (Heardmeter)</t>
  </si>
  <si>
    <t>Helium Leak Detector</t>
  </si>
  <si>
    <t>Fatique Tester</t>
  </si>
  <si>
    <t>Creep Tester and Stree Rupme Tester</t>
  </si>
  <si>
    <t>Hydraulic Tester</t>
  </si>
  <si>
    <t>Tanslie Strenght Tester</t>
  </si>
  <si>
    <t>Corosion Tester</t>
  </si>
  <si>
    <t>Alat Uji Taktik</t>
  </si>
  <si>
    <t>Bending Tester</t>
  </si>
  <si>
    <t>Surface Rounghnesas Measuring Device</t>
  </si>
  <si>
    <t>Frofilometer</t>
  </si>
  <si>
    <t>Non Destructive Test (NDT) Device Lain-lain</t>
  </si>
  <si>
    <t>Hand Microtome</t>
  </si>
  <si>
    <t>Rotary Microtome</t>
  </si>
  <si>
    <t>Freezing Microtome (Cryocut Mocrotome)</t>
  </si>
  <si>
    <t>Microtome Knife Shaiperner</t>
  </si>
  <si>
    <t>Tissue Preparation Floating Bath</t>
  </si>
  <si>
    <t>Fisher Bridge Warner</t>
  </si>
  <si>
    <t>Laminair Air Flow</t>
  </si>
  <si>
    <t>High Pressure Sterilizer</t>
  </si>
  <si>
    <t>Instrumen Sterilizer</t>
  </si>
  <si>
    <t>Radition Sterilizer</t>
  </si>
  <si>
    <t>Hot Air Sterilizer</t>
  </si>
  <si>
    <t>Ultrasonic Cleaning Bath</t>
  </si>
  <si>
    <t>Micromare Cleaning Bath</t>
  </si>
  <si>
    <t>Serological Bath</t>
  </si>
  <si>
    <t>Ruller Tube Culture Apparatus</t>
  </si>
  <si>
    <t>Ruller Tube Incubator</t>
  </si>
  <si>
    <t>Growth Chanber</t>
  </si>
  <si>
    <t>Refrige Incubatorrated</t>
  </si>
  <si>
    <t>Anaerobic Culture Incubator</t>
  </si>
  <si>
    <t>Cell Culture CO2 Incubator</t>
  </si>
  <si>
    <t>Shaking Incubator</t>
  </si>
  <si>
    <t>Isotemp Dry Heat Incubator</t>
  </si>
  <si>
    <t>Gravity Convection Incubator</t>
  </si>
  <si>
    <t>Air Flow Incubator</t>
  </si>
  <si>
    <t>Bacterial Colony Counter</t>
  </si>
  <si>
    <t>Hand Taily Counter</t>
  </si>
  <si>
    <t>Blood Counting Instrument</t>
  </si>
  <si>
    <t>Blood Sedimentation Apparatus</t>
  </si>
  <si>
    <t>Blood Investigation Set</t>
  </si>
  <si>
    <t>Sahll Heamometer</t>
  </si>
  <si>
    <t>Blood Presure Meter/Tensimeter</t>
  </si>
  <si>
    <t>Haemacyto Meter</t>
  </si>
  <si>
    <t>Blood Calcium Analyzer</t>
  </si>
  <si>
    <t>Blood Chiorine Analyzer</t>
  </si>
  <si>
    <t>Blood Sodium Potassium Analyzer</t>
  </si>
  <si>
    <t>Haematology Analyzer</t>
  </si>
  <si>
    <t>Erythrocyte Sedimentation Rate (ESR) Recorder</t>
  </si>
  <si>
    <t>Deferential Blood Cell Counter</t>
  </si>
  <si>
    <t>Electro Encephalografi</t>
  </si>
  <si>
    <t>Cardiovasculler Instrument</t>
  </si>
  <si>
    <t>Urine Meter</t>
  </si>
  <si>
    <t>Reflex Hammer</t>
  </si>
  <si>
    <t>Bed Pan (for Child Adult)</t>
  </si>
  <si>
    <t>Heap Lamp</t>
  </si>
  <si>
    <t>Geneocology  Table</t>
  </si>
  <si>
    <t>Thyroide Uptake System</t>
  </si>
  <si>
    <t>Renography System</t>
  </si>
  <si>
    <t>Whole Bode Scanner</t>
  </si>
  <si>
    <t>Weltipe Gamma Scanner</t>
  </si>
  <si>
    <t>Syringe</t>
  </si>
  <si>
    <t>Lead Syringe</t>
  </si>
  <si>
    <t>Sutine Reedie</t>
  </si>
  <si>
    <t>Micro Trite Kit</t>
  </si>
  <si>
    <t>Manor Surgery Set</t>
  </si>
  <si>
    <t>Major Surgery Set</t>
  </si>
  <si>
    <t>Nephectomy Set</t>
  </si>
  <si>
    <t>Circumcision Set</t>
  </si>
  <si>
    <t>Orthopaedy Set</t>
  </si>
  <si>
    <t>Pacium Set</t>
  </si>
  <si>
    <t>Tracheotomy Set</t>
  </si>
  <si>
    <t>Gastro Intestinal Set</t>
  </si>
  <si>
    <t>Blood Exchange Set</t>
  </si>
  <si>
    <t>Urology Set</t>
  </si>
  <si>
    <t>Thyroldestomy Set</t>
  </si>
  <si>
    <t>Operation</t>
  </si>
  <si>
    <t>Klinik Nuklir Lain-lain</t>
  </si>
  <si>
    <t>Earth Conductivity Probe</t>
  </si>
  <si>
    <t>Earth  Resistivity Device</t>
  </si>
  <si>
    <t>Soil Premeammeter</t>
  </si>
  <si>
    <t>Electro Magnetic Prospecting Device</t>
  </si>
  <si>
    <t>Induced Polarrization Soll Resisility Meter</t>
  </si>
  <si>
    <t>Trio Multichannel Seismic Refraction System</t>
  </si>
  <si>
    <t>Soil Moinsture and Density Gauge</t>
  </si>
  <si>
    <t>Field Pore Pressure Measuring Device</t>
  </si>
  <si>
    <t>Falling Cone Panator Meter</t>
  </si>
  <si>
    <t>Consolidation Tester</t>
  </si>
  <si>
    <t>Penetrograph</t>
  </si>
  <si>
    <t>Hand Penetro Meter</t>
  </si>
  <si>
    <t>PF Meter</t>
  </si>
  <si>
    <t>Soil PH Meter</t>
  </si>
  <si>
    <t>Vacuum Air Picnometer</t>
  </si>
  <si>
    <t>Steroscope</t>
  </si>
  <si>
    <t>Pocket Altimeter</t>
  </si>
  <si>
    <t>Optical Clinometer</t>
  </si>
  <si>
    <t>Range Finder</t>
  </si>
  <si>
    <t>Table Techeometer</t>
  </si>
  <si>
    <t>Theodolite</t>
  </si>
  <si>
    <t>Water Pass</t>
  </si>
  <si>
    <t>Geological Compas</t>
  </si>
  <si>
    <t>Tripod Compas</t>
  </si>
  <si>
    <t>Car Compas</t>
  </si>
  <si>
    <t>Horizontal/Vertical Water Level Recorder</t>
  </si>
  <si>
    <t>Tape Water Level Indicator</t>
  </si>
  <si>
    <t>Water Wlectrolysys for Tritium Analysis</t>
  </si>
  <si>
    <t>Gamma Logging Unit</t>
  </si>
  <si>
    <t>Geological Hammer</t>
  </si>
  <si>
    <t>Scoop</t>
  </si>
  <si>
    <t>Peralatan Hidrologi Lain-lain</t>
  </si>
  <si>
    <t>DO Meter</t>
  </si>
  <si>
    <t>Salino meter</t>
  </si>
  <si>
    <t>TOC Analyzer</t>
  </si>
  <si>
    <t>Oil Analyzer</t>
  </si>
  <si>
    <t>Klorin Meter</t>
  </si>
  <si>
    <t>Turbidi Meter</t>
  </si>
  <si>
    <t>Water Quality Analyzer System</t>
  </si>
  <si>
    <t>Mercury Analyzer</t>
  </si>
  <si>
    <t>Test Kit</t>
  </si>
  <si>
    <t>Bacteria Test Paper</t>
  </si>
  <si>
    <t>Plankton Net</t>
  </si>
  <si>
    <t>Water Sample</t>
  </si>
  <si>
    <t>Eckman - Berge Dredge</t>
  </si>
  <si>
    <t>Core Sampler</t>
  </si>
  <si>
    <t>Jar Tester</t>
  </si>
  <si>
    <t>Lampu UV</t>
  </si>
  <si>
    <t>Strenilyzer</t>
  </si>
  <si>
    <t>Autocly</t>
  </si>
  <si>
    <t>Alat Lab. Kualitas Air &amp; Tanah Lain-lain</t>
  </si>
  <si>
    <t>Portable SO 2 Analyzer</t>
  </si>
  <si>
    <t>Portable NOX Analyzer</t>
  </si>
  <si>
    <t>Portable CO Analyzer</t>
  </si>
  <si>
    <t>Portable HC Analyzer</t>
  </si>
  <si>
    <t>Automatic SO 2 Analyzer</t>
  </si>
  <si>
    <t>Automatic NOX Analyzer</t>
  </si>
  <si>
    <t>Automatic CO Analyzer</t>
  </si>
  <si>
    <t>Automatic SPM Analyzer</t>
  </si>
  <si>
    <t>Automatic HC Analyzer</t>
  </si>
  <si>
    <t>Automatic Ozon Analyzer</t>
  </si>
  <si>
    <t>Dust Sampler</t>
  </si>
  <si>
    <t>Air Polution Ozon Analyzer</t>
  </si>
  <si>
    <t>Mini Pump Air Tester</t>
  </si>
  <si>
    <t>Automatic Oxidant Analyzer</t>
  </si>
  <si>
    <t>Weather Obsevation Instruments</t>
  </si>
  <si>
    <t>Vehicle Emission Gas analyzer</t>
  </si>
  <si>
    <t>Automatic Gas Burmer Exhaust Gas analyzer</t>
  </si>
  <si>
    <t>High Vulume Air Sampler</t>
  </si>
  <si>
    <t>Low Vulume Air Sampler</t>
  </si>
  <si>
    <t>Anderson Paticle Frantioning Sampler</t>
  </si>
  <si>
    <t>Deposit Gauge</t>
  </si>
  <si>
    <t>Dust Jar</t>
  </si>
  <si>
    <t>Portable Wind System</t>
  </si>
  <si>
    <t>Thermo + Hygripgraph</t>
  </si>
  <si>
    <t>Syphon Type Recorder Rain Gauge</t>
  </si>
  <si>
    <t>Prection Gas Detector</t>
  </si>
  <si>
    <t>Solar Radiation Meter</t>
  </si>
  <si>
    <t>Protable Block Fume Meter</t>
  </si>
  <si>
    <t>Gas Sampler</t>
  </si>
  <si>
    <t>Stack Sampler</t>
  </si>
  <si>
    <t>Gas Meter</t>
  </si>
  <si>
    <t>Zero Gas Generator</t>
  </si>
  <si>
    <t>Standard Gas Generator</t>
  </si>
  <si>
    <t>Vacuum Sampler</t>
  </si>
  <si>
    <t>Gas Cylinder</t>
  </si>
  <si>
    <t>Oil Pump</t>
  </si>
  <si>
    <t>Dry Type Gas Meter</t>
  </si>
  <si>
    <t>Wet Type Gas Meter</t>
  </si>
  <si>
    <t>Standard Voltage Generator</t>
  </si>
  <si>
    <t>Handy Sampler For Gas Sampling</t>
  </si>
  <si>
    <t>Ozon Gas Generator</t>
  </si>
  <si>
    <t>Hydrogen Gas Generator</t>
  </si>
  <si>
    <t>Osciliscope</t>
  </si>
  <si>
    <t>Air Purlier</t>
  </si>
  <si>
    <t>Alectric Desicator</t>
  </si>
  <si>
    <t>Sequetial Timer</t>
  </si>
  <si>
    <t>Oxigen Analyzer</t>
  </si>
  <si>
    <t>Alat Lab. Kualitas Udara Lain-lain</t>
  </si>
  <si>
    <t>Tape Recorder</t>
  </si>
  <si>
    <t>Precition Intregating Sound Level Meter</t>
  </si>
  <si>
    <t>Piston Phone</t>
  </si>
  <si>
    <t>Octave Blank Filter</t>
  </si>
  <si>
    <t>1/3 Octave Real Time Analyzer</t>
  </si>
  <si>
    <t>Vibration Level Meter</t>
  </si>
  <si>
    <t>Turnable Filter</t>
  </si>
  <si>
    <t>Calibration Exiter</t>
  </si>
  <si>
    <t>Data Processing Unit</t>
  </si>
  <si>
    <t>Tripod</t>
  </si>
  <si>
    <t>Extensoin Code (10 m)</t>
  </si>
  <si>
    <t>Extensoin Code (30 m)</t>
  </si>
  <si>
    <t>Transceiver</t>
  </si>
  <si>
    <t>Alat Lab. Kebisingan &amp; Getaran Lain-lain</t>
  </si>
  <si>
    <t>Compact Balance</t>
  </si>
  <si>
    <t>Hot Air Drying Oven</t>
  </si>
  <si>
    <t>Pensky-Martens Closed Cup Flash Point tester</t>
  </si>
  <si>
    <t>Copper Corrsion Tester</t>
  </si>
  <si>
    <t>Elemental Analysis Instrument (CHN)</t>
  </si>
  <si>
    <t>KD Evaporator</t>
  </si>
  <si>
    <t>Micro Kjeldahi Distiler</t>
  </si>
  <si>
    <t>Kjedahi Nitrogen Disgestion &amp; Distilling Apparatur</t>
  </si>
  <si>
    <t>ALat Lab. Lingkungan Lain-lain</t>
  </si>
  <si>
    <t>Kromotografi Gas</t>
  </si>
  <si>
    <t>High Performance Liquid Cromatograph</t>
  </si>
  <si>
    <t>Ion Cromatograph</t>
  </si>
  <si>
    <t>UV/VIS Spectrophotometer</t>
  </si>
  <si>
    <t>IR Spectrophotometer</t>
  </si>
  <si>
    <t>Fluorescense Spectrophotometer</t>
  </si>
  <si>
    <t>Apectrophotometer Serapan Atom</t>
  </si>
  <si>
    <t>Quadrupole Spectrometer</t>
  </si>
  <si>
    <t>Acanning Electron Microscope</t>
  </si>
  <si>
    <t>X-Ray Fluirrescense Analyzer</t>
  </si>
  <si>
    <t>Ilon Meter</t>
  </si>
  <si>
    <t>Lon Selective Electrode</t>
  </si>
  <si>
    <t>Mercury analyzer</t>
  </si>
  <si>
    <t>Mettalurgical Electrode</t>
  </si>
  <si>
    <t>Biological Microscope</t>
  </si>
  <si>
    <t>Gas Regulator</t>
  </si>
  <si>
    <t>Peralatan Gelas</t>
  </si>
  <si>
    <t>Multi Fumace</t>
  </si>
  <si>
    <t>Electric Oven</t>
  </si>
  <si>
    <t>Vacuum Drying Oven</t>
  </si>
  <si>
    <t>BOD Incubator</t>
  </si>
  <si>
    <t>Water Circulation Bath</t>
  </si>
  <si>
    <t>Water Barh</t>
  </si>
  <si>
    <t>Thermistor Water Bath</t>
  </si>
  <si>
    <t>Fraction Colector</t>
  </si>
  <si>
    <t>Rotary Culti Shaker</t>
  </si>
  <si>
    <t>Multi Labo Shaker</t>
  </si>
  <si>
    <t>Pengaduk Magnet</t>
  </si>
  <si>
    <t>Peralatan Distilasi</t>
  </si>
  <si>
    <t>Ice Cube Maker</t>
  </si>
  <si>
    <t>Refrigerator/Freezer</t>
  </si>
  <si>
    <t>Ultrasonic Cleaner For Pippete</t>
  </si>
  <si>
    <t>Peralatan Extraksi Sochlet</t>
  </si>
  <si>
    <t>Automatic Pure Water System</t>
  </si>
  <si>
    <t>Pompa Peristaltik</t>
  </si>
  <si>
    <t>Alat Laboraorium Penunjang Lain-lain</t>
  </si>
  <si>
    <t>Towing Carriage</t>
  </si>
  <si>
    <t>Rails 234,5 M</t>
  </si>
  <si>
    <t>Currunt Cunductor Busbars</t>
  </si>
  <si>
    <t>Towing Carriage Lain-lain</t>
  </si>
  <si>
    <t>Resistance Dynamometer</t>
  </si>
  <si>
    <t>Clamp Apparatus</t>
  </si>
  <si>
    <t>Towing Guide with Trim Meter</t>
  </si>
  <si>
    <t>Self Propulsion Motor</t>
  </si>
  <si>
    <t>Self Propulsion Dynamometer</t>
  </si>
  <si>
    <t>Propeller Openg Water Dynamometer</t>
  </si>
  <si>
    <t>Universal Primary Calibrator/Weights</t>
  </si>
  <si>
    <t>Line Pump</t>
  </si>
  <si>
    <t>App for Meas, Ship Model Pitch Inertia Moment</t>
  </si>
  <si>
    <t>Wave Height Meter, Resistance Type</t>
  </si>
  <si>
    <t>Wave Height Meter, Special Type</t>
  </si>
  <si>
    <t>Wave Measurement Apparatus</t>
  </si>
  <si>
    <t>Ship Movement Mater</t>
  </si>
  <si>
    <t>Pressure Tranduce for Press Variation</t>
  </si>
  <si>
    <t>Pressure Tranduce for Slamming Meas</t>
  </si>
  <si>
    <t>Horizontal Planar Motion Mechaarism(HPPM)</t>
  </si>
  <si>
    <t>Accelerometer</t>
  </si>
  <si>
    <t>Wave Generator &amp; Absorber Lain-lain</t>
  </si>
  <si>
    <t>DAAS MOB tanpa Software</t>
  </si>
  <si>
    <t>DAAS Towing Tnak tanpa Software</t>
  </si>
  <si>
    <t>DAAS Cav. Tunnel tanpa Software</t>
  </si>
  <si>
    <t>Software DAAS MOD</t>
  </si>
  <si>
    <t>Software DAAS Towing Tnak</t>
  </si>
  <si>
    <t>Software DAAS</t>
  </si>
  <si>
    <t>Hardware Cont Off-line Computer</t>
  </si>
  <si>
    <t>Software Cont Off-line Computer</t>
  </si>
  <si>
    <t>Data Accquistion &amp; Analyzing System Lain-lain</t>
  </si>
  <si>
    <t>Cavitation Tunnel</t>
  </si>
  <si>
    <t>Flow Generator</t>
  </si>
  <si>
    <t>Pressure Control System</t>
  </si>
  <si>
    <t>Water Supply and Drainage System</t>
  </si>
  <si>
    <t>Deaeration and Fifftering System</t>
  </si>
  <si>
    <t>Control Panel</t>
  </si>
  <si>
    <t>Propeller Dunamometer</t>
  </si>
  <si>
    <t>Stroboscope</t>
  </si>
  <si>
    <t>Wake Field Measure Appareturs</t>
  </si>
  <si>
    <t>Pressure Tranducer</t>
  </si>
  <si>
    <t>Defferential Preasuring Tranducer</t>
  </si>
  <si>
    <t>Temperature Measuring Instrument</t>
  </si>
  <si>
    <t>Oxigene Contents Meter</t>
  </si>
  <si>
    <t>Cavitation Tunnel Lain-lain</t>
  </si>
  <si>
    <t>Towing Crane</t>
  </si>
  <si>
    <t>Ship Model Workshop</t>
  </si>
  <si>
    <t>Model Preparation and Storage</t>
  </si>
  <si>
    <t>Machanical Workshop</t>
  </si>
  <si>
    <t>Manoeuvring Tank</t>
  </si>
  <si>
    <t>Overhead Cranes Lain-lain</t>
  </si>
  <si>
    <t>Oscilograph Recorder</t>
  </si>
  <si>
    <t>Osciloscope</t>
  </si>
  <si>
    <t>Multi Tester</t>
  </si>
  <si>
    <t>Digital multi Tester</t>
  </si>
  <si>
    <t>Weighting Scale</t>
  </si>
  <si>
    <t>Peralatan Umum Lain-lain</t>
  </si>
  <si>
    <t>Making Plate, 3 D Menas &amp; Mark Out Machine</t>
  </si>
  <si>
    <t>Model Ship Milling Machine</t>
  </si>
  <si>
    <t>Prss For Glueing of Model Ship</t>
  </si>
  <si>
    <t>Cross Cutting Circular Saw</t>
  </si>
  <si>
    <t>Circullar Saw</t>
  </si>
  <si>
    <t>Thicknessing Planer</t>
  </si>
  <si>
    <t>High Precision Surface Planer aang Jointer</t>
  </si>
  <si>
    <t>Wood Lather</t>
  </si>
  <si>
    <t>Spindle Shaper</t>
  </si>
  <si>
    <t>Slot Mortise and Boring Machine</t>
  </si>
  <si>
    <t>Mobile Disc and Belt Sanding Machine</t>
  </si>
  <si>
    <t>Band Shaw</t>
  </si>
  <si>
    <t>Table Drilling Machine</t>
  </si>
  <si>
    <t>Dust Exchaust System</t>
  </si>
  <si>
    <t>Working Table for Ship Model</t>
  </si>
  <si>
    <t>Hoistbeam with 2 Rollable Rubber Bands</t>
  </si>
  <si>
    <t>Model Transport Car with Drawbar (5Cm)</t>
  </si>
  <si>
    <t>Model Transport Car with Drawbar (3Cm)</t>
  </si>
  <si>
    <t>Complete Set of Handtools</t>
  </si>
  <si>
    <t>Propeller Model workshop Lain-lain</t>
  </si>
  <si>
    <t>Propeller Forming Unit</t>
  </si>
  <si>
    <t>Molding Boxes (3 Sizes)</t>
  </si>
  <si>
    <t>Drying Chamber</t>
  </si>
  <si>
    <t>Melting Fumace</t>
  </si>
  <si>
    <t>Electronic Balancing Machine</t>
  </si>
  <si>
    <t>Propeller Measuring &amp; drilling Machine</t>
  </si>
  <si>
    <t>Workshop Accessories (Hand and Electronic Tools)</t>
  </si>
  <si>
    <t>Precision Lather (165 mm Center Height)</t>
  </si>
  <si>
    <t>Precision Lather (250 mm Center Height)</t>
  </si>
  <si>
    <t>Universal Milling Machine</t>
  </si>
  <si>
    <t>Vertical Bandsaw</t>
  </si>
  <si>
    <t>Column Drilling Machine</t>
  </si>
  <si>
    <t>Hacksawing Machine</t>
  </si>
  <si>
    <t>Double and Grinder</t>
  </si>
  <si>
    <t>Sheet Metal Grinder</t>
  </si>
  <si>
    <t>Sheet Metal Roller</t>
  </si>
  <si>
    <t>Laver Shear</t>
  </si>
  <si>
    <t>Turning Tool Grinding Machine</t>
  </si>
  <si>
    <t>Tool Grinding for Woodworking Knives</t>
  </si>
  <si>
    <t>Automatic Sharpening Machine</t>
  </si>
  <si>
    <t>Exhaust System</t>
  </si>
  <si>
    <t>Welding Rectifier</t>
  </si>
  <si>
    <t>MIC/MAG Welding Unit</t>
  </si>
  <si>
    <t>Mechanical Worksop Lain - lain</t>
  </si>
  <si>
    <t>Universal Turining and Milling Machine</t>
  </si>
  <si>
    <t>Precision Bench drilling Machine</t>
  </si>
  <si>
    <t>Double Ended Pedestal Grinder</t>
  </si>
  <si>
    <t>Set of Measuring Equipment and Handtools</t>
  </si>
  <si>
    <t>Precission Mechanical Workshop Lain - lain</t>
  </si>
  <si>
    <t>Apray Paiting and Drying Cabin</t>
  </si>
  <si>
    <t>Airless Spray Painting Unit</t>
  </si>
  <si>
    <t>Pemesinan Painting Shop Lain-lain</t>
  </si>
  <si>
    <t>Lifting Table</t>
  </si>
  <si>
    <t>Mobile Exhaust System</t>
  </si>
  <si>
    <t>Spray Painting Cabin</t>
  </si>
  <si>
    <t>Ship Model Preparation Shop Lain-lain</t>
  </si>
  <si>
    <t>Eart Tester</t>
  </si>
  <si>
    <t>Electrical Handdrilling Machine</t>
  </si>
  <si>
    <t>Battery Operated Handdrilling Machine</t>
  </si>
  <si>
    <t>Ranges of Handstool</t>
  </si>
  <si>
    <t>Electrilical Worksop Lain-lain</t>
  </si>
  <si>
    <t>Wave Generator</t>
  </si>
  <si>
    <t>Hydraulic Powers Units</t>
  </si>
  <si>
    <t>Cooling Tower</t>
  </si>
  <si>
    <t>Wave Absorber</t>
  </si>
  <si>
    <t>Wind Generator</t>
  </si>
  <si>
    <t>Wireless Control System for ship model</t>
  </si>
  <si>
    <t>Wireless data transmission system</t>
  </si>
  <si>
    <t>Model Possition Measuring Unit and Cadmes</t>
  </si>
  <si>
    <t>Interface</t>
  </si>
  <si>
    <t>Rail Carriage</t>
  </si>
  <si>
    <t>Rails</t>
  </si>
  <si>
    <t>Current collector, busbars</t>
  </si>
  <si>
    <t>MOB Lain-lain</t>
  </si>
  <si>
    <t>Photo Equipment</t>
  </si>
  <si>
    <t>Darkroom Equipment</t>
  </si>
  <si>
    <t>Film Equipment</t>
  </si>
  <si>
    <t>Video and Video Editing Equipment</t>
  </si>
  <si>
    <t>Lighting Equipment</t>
  </si>
  <si>
    <t>Lain-lain</t>
  </si>
  <si>
    <t>Revolver</t>
  </si>
  <si>
    <t>Pistol</t>
  </si>
  <si>
    <t>Pistol Isyarat</t>
  </si>
  <si>
    <t>Senjata Genggam Lain-lain</t>
  </si>
  <si>
    <t>Pistol Mitraliur (Bolt Action Gun)</t>
  </si>
  <si>
    <t>Senjata Pinggang Lain-lain</t>
  </si>
  <si>
    <t>Senapan Grendel  (Bolt Action Figle)</t>
  </si>
  <si>
    <t>Senapan Semi Otomatis</t>
  </si>
  <si>
    <t>Senapan Otomatis (Assault Rifle/Otomatic Rifle)</t>
  </si>
  <si>
    <t>Lever Action Rifle</t>
  </si>
  <si>
    <t>Slide Action Rifle</t>
  </si>
  <si>
    <t>Senjata Bahu/Laras Panjang Lain-lain</t>
  </si>
  <si>
    <t>Senapan Mesin Ringan (Automatic Rifle/Ligt Machine</t>
  </si>
  <si>
    <t>Senapan Mesin Sedang (Machine Gun)</t>
  </si>
  <si>
    <t>Senapan Mesin Berat (Heavy Machine Gun)</t>
  </si>
  <si>
    <t>Senapan Mesin Otomatis</t>
  </si>
  <si>
    <t>Senapan Mesin Lain-lain</t>
  </si>
  <si>
    <t>Mortir Ringan</t>
  </si>
  <si>
    <t>Mortir Sedang</t>
  </si>
  <si>
    <t>Mortir Berat</t>
  </si>
  <si>
    <t>Mortir Lain-lain</t>
  </si>
  <si>
    <t>Peluncur Roket</t>
  </si>
  <si>
    <t>Senjata Tangan Tekanan Balik (STTB)</t>
  </si>
  <si>
    <t>Anti Tank</t>
  </si>
  <si>
    <t>Pelontar Geranat</t>
  </si>
  <si>
    <t>Anti Lapis Baja Lain-lain</t>
  </si>
  <si>
    <t>Meriam</t>
  </si>
  <si>
    <t>Howitzer</t>
  </si>
  <si>
    <t>Artileri Medan (Armed) Lain-lain</t>
  </si>
  <si>
    <t>Arhanud Lain-lain</t>
  </si>
  <si>
    <t>Peluru Kendali dari Udara ke Udara (Air to air)</t>
  </si>
  <si>
    <t>Peluru Kendali dari Udara ke Permukiman (Air to Su</t>
  </si>
  <si>
    <t>Peluru Kendali dari Permukaan ke Permukaan (Surfac</t>
  </si>
  <si>
    <t>Peluru Kendali dari Permukaan ke Udara (Surface To</t>
  </si>
  <si>
    <t>Peluru Kendali lain-lain</t>
  </si>
  <si>
    <t>Canon</t>
  </si>
  <si>
    <t>Kavaleri Lain-lain</t>
  </si>
  <si>
    <t>Pistol Pelempar Tali</t>
  </si>
  <si>
    <t>Penyembur Api</t>
  </si>
  <si>
    <t>Pelontar Granat</t>
  </si>
  <si>
    <t>Senapan Gas</t>
  </si>
  <si>
    <t>Pistol Gas</t>
  </si>
  <si>
    <t>Shoot Gun</t>
  </si>
  <si>
    <t>Sten Gun</t>
  </si>
  <si>
    <t>Senapan Angin</t>
  </si>
  <si>
    <t>Smoke Gun</t>
  </si>
  <si>
    <t>Water Gun</t>
  </si>
  <si>
    <t>Roket</t>
  </si>
  <si>
    <t>Dispencer</t>
  </si>
  <si>
    <t>Missile</t>
  </si>
  <si>
    <t>Bomb Rack</t>
  </si>
  <si>
    <t>Light Twin</t>
  </si>
  <si>
    <t>Light Bomb</t>
  </si>
  <si>
    <t>M.E.R. A/A</t>
  </si>
  <si>
    <t>T.E.R. A/A</t>
  </si>
  <si>
    <t>Grenade</t>
  </si>
  <si>
    <t>Peluncur</t>
  </si>
  <si>
    <t>Pelempar Bomb Laut</t>
  </si>
  <si>
    <t>BMB II</t>
  </si>
  <si>
    <t>Peluncur Rudal</t>
  </si>
  <si>
    <t>Simulator</t>
  </si>
  <si>
    <t>Sub Kaliber</t>
  </si>
  <si>
    <t>Insert Barrel</t>
  </si>
  <si>
    <t>Teropong</t>
  </si>
  <si>
    <t>Teropong Bidik Malam</t>
  </si>
  <si>
    <t>Senjata Lain-lain (Lainnya)</t>
  </si>
  <si>
    <t>Alat Khusus Kepolisian</t>
  </si>
  <si>
    <t>Alat Khusus Bahari</t>
  </si>
  <si>
    <t>Alat Khusus Penerbangan</t>
  </si>
  <si>
    <t>Laser</t>
  </si>
  <si>
    <t>Alat Khusus Surta (Survey dan Pemetaan)</t>
  </si>
  <si>
    <t>Alat Khusus Meteorologi</t>
  </si>
  <si>
    <t>Alat Khusus SAR (Search and Resque)</t>
  </si>
  <si>
    <t>Alat Khusus Optik</t>
  </si>
  <si>
    <t>Alat Khusus Payung Udara</t>
  </si>
  <si>
    <t>Alat Khusus Keamanan Lainnya</t>
  </si>
  <si>
    <t>Alat Keamanan Lain-lain</t>
  </si>
  <si>
    <t>Celurit</t>
  </si>
  <si>
    <t>Keris</t>
  </si>
  <si>
    <t>Rencong</t>
  </si>
  <si>
    <t>Kelewang</t>
  </si>
  <si>
    <t>Golok</t>
  </si>
  <si>
    <t>Samurai</t>
  </si>
  <si>
    <t>Sangkur</t>
  </si>
  <si>
    <t>Pentung</t>
  </si>
  <si>
    <t>Bumerang</t>
  </si>
  <si>
    <t>Pisau Belati</t>
  </si>
  <si>
    <t>Tongkeng Kejut</t>
  </si>
  <si>
    <t>Gas Air Mata/Stick gas</t>
  </si>
  <si>
    <t>Non Senjata Api Lain-lain</t>
  </si>
  <si>
    <t>Amunisi Tajam</t>
  </si>
  <si>
    <t>Amunisi Hampa</t>
  </si>
  <si>
    <t>Amunisi Isyarat</t>
  </si>
  <si>
    <t>Dispossable (Dinamit)</t>
  </si>
  <si>
    <t>Amunisi Umum Lain-lain</t>
  </si>
  <si>
    <t>Bom Darat</t>
  </si>
  <si>
    <t>Granat</t>
  </si>
  <si>
    <t>Ranjau Darat</t>
  </si>
  <si>
    <t>Artileri</t>
  </si>
  <si>
    <t>Amunisi Darat Lain-lain</t>
  </si>
  <si>
    <t>Sinyal</t>
  </si>
  <si>
    <t>Laser Lain-lain</t>
  </si>
  <si>
    <t>Lampu Sorot Putar</t>
  </si>
  <si>
    <t>Alarm</t>
  </si>
  <si>
    <t>CCTV</t>
  </si>
  <si>
    <t>Lampu Sirine Tunggal</t>
  </si>
  <si>
    <t>Lampu Sirine Tiga Warna</t>
  </si>
  <si>
    <t>Zoom Out Door</t>
  </si>
  <si>
    <t>Alat Deteksi Bom</t>
  </si>
  <si>
    <t>Alat Deteksi Senjata/Metal</t>
  </si>
  <si>
    <t>Radar Pesawat Udara</t>
  </si>
  <si>
    <t>Radar Kapal Laut</t>
  </si>
  <si>
    <t>Alat Terpong</t>
  </si>
  <si>
    <t>Borgol</t>
  </si>
  <si>
    <t>Helm Standar</t>
  </si>
  <si>
    <t>Helm Fiber</t>
  </si>
  <si>
    <t>Helm Besi/Baja</t>
  </si>
  <si>
    <t>Masker Kepala</t>
  </si>
  <si>
    <t>Masker Wajah</t>
  </si>
  <si>
    <t>Masker Wajah dan Kepala</t>
  </si>
  <si>
    <t>Masker Anti Gas</t>
  </si>
  <si>
    <t>Masker Anti Debu</t>
  </si>
  <si>
    <t>Masker Anti Air</t>
  </si>
  <si>
    <t>Masker Anti Udara</t>
  </si>
  <si>
    <t>Tameng Kayu</t>
  </si>
  <si>
    <t>Tameng Fiber/Mika</t>
  </si>
  <si>
    <t>Tameng Besi/Baja</t>
  </si>
  <si>
    <t>Rompi Busa</t>
  </si>
  <si>
    <t>Rompi Anti Peluru</t>
  </si>
  <si>
    <t>Kawat Duri Pengaman</t>
  </si>
  <si>
    <t>Kawat Silet Pengaman</t>
  </si>
  <si>
    <t>Alat Perlindungan Lain-lain</t>
  </si>
  <si>
    <t>Bangunan Gedung Kantor Permanen</t>
  </si>
  <si>
    <t>Bangunan Gedung Kantor Semi Permanen</t>
  </si>
  <si>
    <t>Bangunan Gedung Kantor Darurat</t>
  </si>
  <si>
    <t>Bangunan Gedung Kantor Lain-lain</t>
  </si>
  <si>
    <t>Bangunan Gudang Tertutup Permanen</t>
  </si>
  <si>
    <t>Bangunan Gudang Tertutup  Semi Permanen</t>
  </si>
  <si>
    <t>Bangunan Gudang Tertutup Darurat</t>
  </si>
  <si>
    <t>Bangunan Gudang Terbuka Permanen</t>
  </si>
  <si>
    <t>Bangunan Gudang Terbuka Semi Permanen</t>
  </si>
  <si>
    <t>Bangunan Gudang Terbuka Darurat</t>
  </si>
  <si>
    <t>Bangunan Gudang Lain-lain</t>
  </si>
  <si>
    <t>Bangunan Bengkel Permanen</t>
  </si>
  <si>
    <t>Bangunan Bengkel Darurat</t>
  </si>
  <si>
    <t>Bangunan Gudang Untuk Bengkel Lain-lain</t>
  </si>
  <si>
    <t>Bangunan Gedung Instalasi Permanen</t>
  </si>
  <si>
    <t>Bangunan Gedung Instalasi Semi Permanen</t>
  </si>
  <si>
    <t>Bangunan Gedung Instalasi Darurat</t>
  </si>
  <si>
    <t>Bangunan Gedung Instalasi lain-lain</t>
  </si>
  <si>
    <t>Bangunan Gedung Laboratorium Permanen</t>
  </si>
  <si>
    <t>Bangunan Gedung Laboratorium Semi Permanen</t>
  </si>
  <si>
    <t>Bangunan Gedung Laboratorium Darurat</t>
  </si>
  <si>
    <t>Bangunan Gedung Laboratorium Lain-lain</t>
  </si>
  <si>
    <t>Bangunan Rumah Sakit Umum</t>
  </si>
  <si>
    <t>Bangunan Rumah Sakit Khusus</t>
  </si>
  <si>
    <t>Bangunan Rumah Sakit Kusta</t>
  </si>
  <si>
    <t>Bangunan Rumah Sakit Jiwa</t>
  </si>
  <si>
    <t>Bangunan Rumah Sakit Paru-paru</t>
  </si>
  <si>
    <t>Bangunan Rumah Sakit Gigi</t>
  </si>
  <si>
    <t>Bangunan Rumah Sakit Jantung</t>
  </si>
  <si>
    <t>Bangunan Rumah Sakit Kanker</t>
  </si>
  <si>
    <t>Bangunan Rumah Sakit Bersalin</t>
  </si>
  <si>
    <t>Bangunan Klinik/Puskesmas/Laboratorium</t>
  </si>
  <si>
    <t>Bangunan Rumah Sakit Hewan</t>
  </si>
  <si>
    <t>Bangunan Kesehatan Lain-lain</t>
  </si>
  <si>
    <t>Bangunan Oceanarium/Opservatorium Permanen</t>
  </si>
  <si>
    <t>Bangunan Oceanarium/Opservatorium Semi Permanen</t>
  </si>
  <si>
    <t>Bangunan Oceanarium/Opservatorium Darurat</t>
  </si>
  <si>
    <t>Bangunan Oceanarium Lain-lain</t>
  </si>
  <si>
    <t>Bangunan Gedung Tempat Ibadah Permanen</t>
  </si>
  <si>
    <t>Bangunan Gedung Tempat Ibadah Semi Permanen</t>
  </si>
  <si>
    <t>Bangunan Gedung Tempat Ibadah Darurat</t>
  </si>
  <si>
    <t>Bangunan Tempat Ibadah Lain-lain</t>
  </si>
  <si>
    <t>Bangunan Gedung Tempat Pertemuan Permanen</t>
  </si>
  <si>
    <t>Bangunan Gedung Tempat Pertemuan Semi Permanen</t>
  </si>
  <si>
    <t>Bangunan Gedung Tempat Pertemuan Darurat</t>
  </si>
  <si>
    <t>Bangunan Gedung Hiburan/Kesenian Permanen</t>
  </si>
  <si>
    <t>Bangunan Gedung Hiburan/Kesenian Semi Permanen</t>
  </si>
  <si>
    <t>Bangunan Gedung Hiburan/Kesenian Darurat</t>
  </si>
  <si>
    <t>Bangunan Tempat Pertemuan Lain-lain</t>
  </si>
  <si>
    <t>Bangunan Gedung Tempat Pendidikan Permanen</t>
  </si>
  <si>
    <t>Bangunan Gedung Tempat Pendidikan Semi Permanen</t>
  </si>
  <si>
    <t>Bangunan Gedung Tempat Pendidikan Darurat</t>
  </si>
  <si>
    <t>Bangunan Tmpt Pendidikan Lain-lain</t>
  </si>
  <si>
    <t>Bangunan Kamar Mandi</t>
  </si>
  <si>
    <t>Bangunan Gedung Olah Raga Tertutup Permanen</t>
  </si>
  <si>
    <t>Bangunan Gedung Olah Raga Tertutup Semi Permanen</t>
  </si>
  <si>
    <t>Bangunan Gedung Olah Raga Tertutup Darurat</t>
  </si>
  <si>
    <t>Bangunan Gedung Olah Raga Terbuka Permanen</t>
  </si>
  <si>
    <t>Bangunan Gedung Olah Raga Terbuka Semi Permanen</t>
  </si>
  <si>
    <t>Bangunan Gedung Olah Raga Terbuka Darurat</t>
  </si>
  <si>
    <t>Bangunan Gedung Tempat OR Lain-lain</t>
  </si>
  <si>
    <t>Gedung Pertokoan/Koperasi Pasar Permanen</t>
  </si>
  <si>
    <t>Gedung Pertokoan/Koperasi Pasar Semi Permanen</t>
  </si>
  <si>
    <t>Gedung Pertokoan/Koperasi Pasar Darurat</t>
  </si>
  <si>
    <t>Bangunan Gedung Pertokoan Lain-lain</t>
  </si>
  <si>
    <t>Gedung Pos Jaga Permanen</t>
  </si>
  <si>
    <t>Gedung Pos Jaga Semi Permanen</t>
  </si>
  <si>
    <t>Gedung Pos Jaga Darurat</t>
  </si>
  <si>
    <t>Gedung Menara Peninjau Permanen</t>
  </si>
  <si>
    <t>Gedung Menara Peninjau Semi Permanen</t>
  </si>
  <si>
    <t>Gedung Menara Peninjau Darurat</t>
  </si>
  <si>
    <t>Bangunan Gedung untuk Pos Jaga Lain-lain</t>
  </si>
  <si>
    <t>Gedung Garasi/Pool Permanen</t>
  </si>
  <si>
    <t>Gedung Garasi/Pool Semi Permanen</t>
  </si>
  <si>
    <t>Gedung Garasi/Pool Darurat</t>
  </si>
  <si>
    <t>Bangunan Gedung Garasi/Pool Lain-lain</t>
  </si>
  <si>
    <t>Gedung Pemotongan Hewan Permanen</t>
  </si>
  <si>
    <t>Gedung Pemotongan Hewan Semi Permanen</t>
  </si>
  <si>
    <t>Gedung Pemotongan Hewan Darurat</t>
  </si>
  <si>
    <t>Bangunan Gedung Pemotongan Hewan Lain-lain</t>
  </si>
  <si>
    <t>Bangunan Gedung Pabrik Permanen</t>
  </si>
  <si>
    <t>Bangunan Gedung Pabrik Semi Permanen</t>
  </si>
  <si>
    <t>Bangunan Gedung Pabrik Darurat</t>
  </si>
  <si>
    <t>Bangunan Gedung Pabrik Lain-lain</t>
  </si>
  <si>
    <t>Bangunan Stasiun Bus Permanen</t>
  </si>
  <si>
    <t>Bangunan Stasiun Bus Semi Permanen</t>
  </si>
  <si>
    <t>Bangunan Stasiun Bus Darurat</t>
  </si>
  <si>
    <t>Bangunan Stasiun Bus Lain-lain</t>
  </si>
  <si>
    <t>Bangunan Kandang Hewan/Ternak Permanen</t>
  </si>
  <si>
    <t>Bangunan Kandang Hewan/Ternak Semi Permanen</t>
  </si>
  <si>
    <t>Bangunan Kandang Hewan/Ternak Darurat</t>
  </si>
  <si>
    <t>Bangunan Kandang Observasi Permanen</t>
  </si>
  <si>
    <t>Bangunan Kandang Observasi Semi Permanen</t>
  </si>
  <si>
    <t>Bangunan Kandang Observasi Darurat</t>
  </si>
  <si>
    <t>Bangunan Kandang Hewan Lain-lain</t>
  </si>
  <si>
    <t>Bangunan Gedung Perpustakaan Permanen</t>
  </si>
  <si>
    <t>Bangunan Gedung Perpustakaan Semi Permanen</t>
  </si>
  <si>
    <t>Bangunan Gedung Perpustakaan Darurat</t>
  </si>
  <si>
    <t>Bangunan Gedung Perpustakaan Lain-lain</t>
  </si>
  <si>
    <t>Bangunan Gedung Museum Permanen</t>
  </si>
  <si>
    <t>Bangunan Gedung Museum Semi Permanen</t>
  </si>
  <si>
    <t>Bangunan Gedung Museum Darurat</t>
  </si>
  <si>
    <t>Bangunan Gedung Museum Lain-lain</t>
  </si>
  <si>
    <t>Bangunan Gedung Terminal/Pelabuhan/Bandar Permanen</t>
  </si>
  <si>
    <t>Bangunan Gedung Terminal/Pelabuhan/Bandar Semi Per</t>
  </si>
  <si>
    <t>Bangunan Gedung Terminal/Pelabuhan/Bandar Darurat</t>
  </si>
  <si>
    <t>Bangunan Gedung Terminal Lain-lain</t>
  </si>
  <si>
    <t>Bangunan Pengujian Kelaikan Permanen</t>
  </si>
  <si>
    <t>Bangunan Pengujian Kelaikan Semi Permanen</t>
  </si>
  <si>
    <t>Bangunan Pengujian Kelaikan Darurat</t>
  </si>
  <si>
    <t>Bangunan Pengujian Kelaikan Lain-lain</t>
  </si>
  <si>
    <t>Bangunan LP Kelas I</t>
  </si>
  <si>
    <t>Bangunan LP Kelas II</t>
  </si>
  <si>
    <t>Bangunan LP Lain-lain</t>
  </si>
  <si>
    <t>Bangunan Gedung Rutan Kelas I</t>
  </si>
  <si>
    <t>Bangunan Gedung Rutan Kelas II</t>
  </si>
  <si>
    <t>Bangunan Rutan Lain-lain</t>
  </si>
  <si>
    <t>Bangunan Gedung Kramatorium Permanen</t>
  </si>
  <si>
    <t>Bangunan Gedung Kramatorium Semi Permanen</t>
  </si>
  <si>
    <t>Bangunan Gedung Kramatorium Darurat</t>
  </si>
  <si>
    <t>Bangunan Gedung Krematorium Lain-lain</t>
  </si>
  <si>
    <t>Bangunan Pembakaran Bangkai Hewan Permanen</t>
  </si>
  <si>
    <t>Bangunan Pembakaran Bangkai Hewan Semi Permanen</t>
  </si>
  <si>
    <t>Bangunan Pembakaran Bangkai Hewan Darurat</t>
  </si>
  <si>
    <t>Bangunan Pembakaran Bangkai Lain-lain</t>
  </si>
  <si>
    <t>Bangunan Gedung Tempat Kerja Lainnya Permanen</t>
  </si>
  <si>
    <t>Bangunan Gedung Tempat Kerja Lainnya Semi Permanen</t>
  </si>
  <si>
    <t>Bangunan Gedung Tempat Kerja Lainnya Darurat</t>
  </si>
  <si>
    <t>Bangunan Tempat Kerja Lain-lain</t>
  </si>
  <si>
    <t>Konstruksi Pagar</t>
  </si>
  <si>
    <t>Pintu Pagar</t>
  </si>
  <si>
    <t>Pintu Gerbang</t>
  </si>
  <si>
    <t>Pembangunan Taman</t>
  </si>
  <si>
    <t>Hutan Kota</t>
  </si>
  <si>
    <t>Rumah Negara Golongan I Type A Permanen</t>
  </si>
  <si>
    <t>Rumah Negara Golongan I Type A Semi Permanen</t>
  </si>
  <si>
    <t>Rumah Negara Golongan I Type A Darurat</t>
  </si>
  <si>
    <t>Rumah Negara Golongan I Type B Permanen</t>
  </si>
  <si>
    <t>Rumah Negara Golongan I Type B Semi Permanen</t>
  </si>
  <si>
    <t>Rumah Negara Golongan I Type B Darurat</t>
  </si>
  <si>
    <t>Rumah Negara Golongan I Type C Permanen</t>
  </si>
  <si>
    <t>Rumah Negara Golongan I Type C Semi Permanen</t>
  </si>
  <si>
    <t>Rumah Negara Golongan I Type C Darurat</t>
  </si>
  <si>
    <t>Rumah Negara Golongan I Type D Permanen</t>
  </si>
  <si>
    <t>Rumah Negara Golongan I Type D Semi Permanen</t>
  </si>
  <si>
    <t>Rumah Negara Golongan I Type D Darurat</t>
  </si>
  <si>
    <t>Rumah Negara Golongan I Type E Permanen</t>
  </si>
  <si>
    <t>Rumah Negara Golongan I Type E Semi Permanen</t>
  </si>
  <si>
    <t>Rumah Negara Golongan I Type E Darurat</t>
  </si>
  <si>
    <t>Rumah Negara Gol I Lain-lain</t>
  </si>
  <si>
    <t>Rumah Negara Golongan II Type A Permanen</t>
  </si>
  <si>
    <t>Rumah Negara Golongan II Type A Semi Permanen</t>
  </si>
  <si>
    <t>Rumah Negara Golongan II Type A Darurat</t>
  </si>
  <si>
    <t>Rumah Negara Golongan II Type B Permanen</t>
  </si>
  <si>
    <t>Rumah Negara Golongan II Type B Semi Permanen</t>
  </si>
  <si>
    <t>Rumah Negara Golongan II Type B Darurat</t>
  </si>
  <si>
    <t>Rumah Negara Golongan II Type C Permanen</t>
  </si>
  <si>
    <t>Rumah Negara Golongan II Type C Semi Permanen</t>
  </si>
  <si>
    <t>Rumah Negara Golongan II Type C Darurat</t>
  </si>
  <si>
    <t>Rumah Negara Golongan II Type D Permanen</t>
  </si>
  <si>
    <t>Rumah Negara Golongan II Type D Semi Permanen</t>
  </si>
  <si>
    <t>Rumah Negara Golongan II Type D Darurat</t>
  </si>
  <si>
    <t>Rumah Negara Golongan II Type E Permanen</t>
  </si>
  <si>
    <t>Rumah Negara Golongan II Type E Semi Permanen</t>
  </si>
  <si>
    <t>Rumah Negara Golongan II Type E Darurat</t>
  </si>
  <si>
    <t>Rumah Negara Gol II Lain-lain</t>
  </si>
  <si>
    <t>Rumah Negara Golongan III Type A Permanen</t>
  </si>
  <si>
    <t>Rumah Negara Golongan III Type A Semi Permanen</t>
  </si>
  <si>
    <t>Rumah Negara Golongan III Type A Darurat</t>
  </si>
  <si>
    <t>Rumah Negara Golongan III Type B Permanen</t>
  </si>
  <si>
    <t>Rumah Negara Golongan III Type B Semi Permanen</t>
  </si>
  <si>
    <t>Rumah Negara Golongan III Type B Darurat</t>
  </si>
  <si>
    <t>Rumah Negara Golongan III Type C Permanen</t>
  </si>
  <si>
    <t>Rumah Negara Golongan III Type C Semi Permanen</t>
  </si>
  <si>
    <t>Rumah Negara Golongan III Type C Darurat</t>
  </si>
  <si>
    <t>Rumah Negara Golongan III Type D Permanen</t>
  </si>
  <si>
    <t>Rumah Negara Golongan III Type D Semi Permanen</t>
  </si>
  <si>
    <t>Rumah Negara Golongan III Type D Darurat</t>
  </si>
  <si>
    <t>Rumah Negara Golongan III Type E Permanen</t>
  </si>
  <si>
    <t>Rumah Negara Golongan III Type E Semi Permanen</t>
  </si>
  <si>
    <t>Rumah Negara Golongan III Type E Darurat</t>
  </si>
  <si>
    <t>Rumah Negara Golongan III Lain-lain</t>
  </si>
  <si>
    <t>Mess/Wisma/Bungalaw/Tempat Peristirahatan Permanen</t>
  </si>
  <si>
    <t>Mess/Wisma/Bungalaw/Tempat Peristirahatan SemiPerm</t>
  </si>
  <si>
    <t>Mess/Wisma/Bungalaw/Tempat Peristirahatan Darurat</t>
  </si>
  <si>
    <t>Asrama Lain-lain</t>
  </si>
  <si>
    <t>Asrama Permanen</t>
  </si>
  <si>
    <t>Asrama Semi Permanen</t>
  </si>
  <si>
    <t>Asrama Darurat</t>
  </si>
  <si>
    <t>Hotel Lain-lain</t>
  </si>
  <si>
    <t>Hotel Permanen</t>
  </si>
  <si>
    <t>Hotel Semi Permanen</t>
  </si>
  <si>
    <t>Motel  Lainnya</t>
  </si>
  <si>
    <t>Motel Permanen</t>
  </si>
  <si>
    <t>Motel Semi Permanen</t>
  </si>
  <si>
    <t>Motel Lainnya</t>
  </si>
  <si>
    <t>Flat/Rumah Susun Permanen</t>
  </si>
  <si>
    <t>Flat/Rumah Susun Semi Permanen</t>
  </si>
  <si>
    <t>Flat/rumah Lain-lain</t>
  </si>
  <si>
    <t>Penataan Pemakaman</t>
  </si>
  <si>
    <t>Menara Suar Listrik Diesel</t>
  </si>
  <si>
    <t>Menara Suar Listrik Non Diesel</t>
  </si>
  <si>
    <t>Bangunan Menara Perambuan Lain-lain</t>
  </si>
  <si>
    <t>Anak Pelampung</t>
  </si>
  <si>
    <t>Rambu Bermuncak</t>
  </si>
  <si>
    <t>Bangunan Perambut Lain-lain</t>
  </si>
  <si>
    <t>Bangunan Menara Telepon</t>
  </si>
  <si>
    <t>Bangunan Menara Radio</t>
  </si>
  <si>
    <t>Bangunan Menara Televisi</t>
  </si>
  <si>
    <t>Bangunan Menara Pengatur Lalulintas Udara</t>
  </si>
  <si>
    <t>Bangunan Menara Telekomunikasi Lain-lain</t>
  </si>
  <si>
    <t>Istana Peninggalan</t>
  </si>
  <si>
    <t>Rumah Adat</t>
  </si>
  <si>
    <t>Rumah Adat Lain-lain</t>
  </si>
  <si>
    <t>Rumah Peningggalan Sejarah</t>
  </si>
  <si>
    <t>Rumah Peninggalan Sejarah Lain-lain</t>
  </si>
  <si>
    <t>Makam Sejarah</t>
  </si>
  <si>
    <t>Makam Sejarah Lain-lain</t>
  </si>
  <si>
    <t>Bangunan Pagar Makam</t>
  </si>
  <si>
    <t>Mesjid Bersejarah</t>
  </si>
  <si>
    <t>Gereja Bersejarah</t>
  </si>
  <si>
    <t>Tempat Ibadah Bersejarah Lainnya</t>
  </si>
  <si>
    <t>Bangunan Tempat Ibadah Bersejarah lain-lain</t>
  </si>
  <si>
    <t>Tugu Kemerdekaan</t>
  </si>
  <si>
    <t>Tugu Kemerdekaan Lain-lain</t>
  </si>
  <si>
    <t>Tugu Pembangunan</t>
  </si>
  <si>
    <t>Tugu Pembangunan Lain-lain</t>
  </si>
  <si>
    <t>Tugu Batas Wilayah</t>
  </si>
  <si>
    <t>Bangunan Pintu Gerbang</t>
  </si>
  <si>
    <t>Bangunan Ornamen Lampu</t>
  </si>
  <si>
    <t>Tugu Peringatan Lainnya</t>
  </si>
  <si>
    <t>Media Reklame</t>
  </si>
  <si>
    <t>Candi Hindhu</t>
  </si>
  <si>
    <t>Candi Hindu Lain-lain</t>
  </si>
  <si>
    <t>Candi Budha</t>
  </si>
  <si>
    <t>Candi Budha Lain-lain</t>
  </si>
  <si>
    <t>Candi Lainnya</t>
  </si>
  <si>
    <t>Monomen/Bangunan Bersejarah Lainnya</t>
  </si>
  <si>
    <t>Monuumen/Bangunan Beresejarah Lain-lain</t>
  </si>
  <si>
    <t>Tugu/Tanda Batas Administrasi Negara</t>
  </si>
  <si>
    <t>Tugu/Tanda Batas Administrasi Propinsi</t>
  </si>
  <si>
    <t>Tugu/Tanda Batas Administrasi Kabupaten</t>
  </si>
  <si>
    <t>Tugu/Tanda Batas Administrasi Kotamadya</t>
  </si>
  <si>
    <t>Tugu/Tanda Batas Administrasi Kota Administratif</t>
  </si>
  <si>
    <t>Tugu/Tanda Batas Administrasi Kecamatan</t>
  </si>
  <si>
    <t>Tugu/Tanda Batas Administrasi Desa</t>
  </si>
  <si>
    <t>Tugu/Tanda Batas Administrasi Kelurahan</t>
  </si>
  <si>
    <t>Tugu/Tanda Batas Administrasi Kepemilikan</t>
  </si>
  <si>
    <t>Tugu/Tanda Batas Lain-lain</t>
  </si>
  <si>
    <t>Traffic Light</t>
  </si>
  <si>
    <t>Signal Kereta Api</t>
  </si>
  <si>
    <t>Rambu Bersuar Lalin Darat Lain-lain</t>
  </si>
  <si>
    <t>Rambu Jalan</t>
  </si>
  <si>
    <t>Rambu Papan Tambahan</t>
  </si>
  <si>
    <t>Rambu Cermin</t>
  </si>
  <si>
    <t>Rambu Jembatan</t>
  </si>
  <si>
    <t>Rambu Tidak Bersuar Lain-lain</t>
  </si>
  <si>
    <t>Medium Intensity</t>
  </si>
  <si>
    <t>High Intensity</t>
  </si>
  <si>
    <t>Taxi Way Light</t>
  </si>
  <si>
    <t>Rumwey/Threshold Ligt Lain-lain</t>
  </si>
  <si>
    <t>2 BAR Vasi</t>
  </si>
  <si>
    <t>3 BAR Vasi</t>
  </si>
  <si>
    <t>PASIS (Precesion Approach Path Indicator System)</t>
  </si>
  <si>
    <t>Visual Approach L I Lain-lain</t>
  </si>
  <si>
    <t>High Intensity Approach Light</t>
  </si>
  <si>
    <t>Medium Intensity Approach Light</t>
  </si>
  <si>
    <t>Low Intensity Approach Light</t>
  </si>
  <si>
    <t>Sequence Plashing Light</t>
  </si>
  <si>
    <t>Approach Ligt Lain-lain</t>
  </si>
  <si>
    <t>Rells Master Unit</t>
  </si>
  <si>
    <t>Rells Slave Unit</t>
  </si>
  <si>
    <t>Rumwey Identification Ligt Lain-lain</t>
  </si>
  <si>
    <t>Rotating Baecon</t>
  </si>
  <si>
    <t>Illuminated Landing T</t>
  </si>
  <si>
    <t>Illuminated Windocone</t>
  </si>
  <si>
    <t>Obstruction Light</t>
  </si>
  <si>
    <t>Run Way Traffic Light</t>
  </si>
  <si>
    <t>Hazzard Beacon</t>
  </si>
  <si>
    <t>Signal Lain-lain</t>
  </si>
  <si>
    <t>Tungsten Halogen Flood Light</t>
  </si>
  <si>
    <t>Sodium Hight Pressure Flood Light</t>
  </si>
  <si>
    <t>Mercury Flood Light</t>
  </si>
  <si>
    <t>Flood Light Lain-lain</t>
  </si>
  <si>
    <t>Jalan Negara/Nasional Kelas I</t>
  </si>
  <si>
    <t>Jalan Negara/Nasional Kelas II</t>
  </si>
  <si>
    <t>Jalan Negara/Nasional Kelas III</t>
  </si>
  <si>
    <t>Jalan Negara/Nasional Kelas IV</t>
  </si>
  <si>
    <t>Jalan Negara/Nasional Kelas V</t>
  </si>
  <si>
    <t>Jalan Negara/Nasional Arteri</t>
  </si>
  <si>
    <t>Jalan Negara/Nasional Kolektor</t>
  </si>
  <si>
    <t>Jalan Negara/Nasional Strategis Nasional</t>
  </si>
  <si>
    <t>Jalan Nasional Kelas I Lain-lain</t>
  </si>
  <si>
    <t>Jalan Propinsi Kelas I</t>
  </si>
  <si>
    <t>Jalan Propinsi Kelas II</t>
  </si>
  <si>
    <t>Jalan Propinsi Kelas III</t>
  </si>
  <si>
    <t>Jalan Propinsi Kelas IV</t>
  </si>
  <si>
    <t>Jalan Propinsi Kelas V</t>
  </si>
  <si>
    <t>Jalan Propinsi Arteri</t>
  </si>
  <si>
    <t>Jalan Propinsi Kolektor</t>
  </si>
  <si>
    <t>Jalan Propinsi Lokal</t>
  </si>
  <si>
    <t>Jalan Propinsi Strategis Propinsi</t>
  </si>
  <si>
    <t>Jalan Propinsi Lain-lain</t>
  </si>
  <si>
    <t>Jalan Kabupaten Kelas III</t>
  </si>
  <si>
    <t>Jalan Kabupaten Kelas IV</t>
  </si>
  <si>
    <t>Jalan Kabupaten Kelas V</t>
  </si>
  <si>
    <t>Jalan Kabupaten Arteri</t>
  </si>
  <si>
    <t>Jalan Kabupaten Kolektor</t>
  </si>
  <si>
    <t>Jalan Kabupaten Lokal</t>
  </si>
  <si>
    <t>Jalan Kabupaten Strategis Kabupaten</t>
  </si>
  <si>
    <t>Jalan Kabupaten Lain-lain</t>
  </si>
  <si>
    <t>Jalan Desa</t>
  </si>
  <si>
    <t>Jalan Desa Lain-lain</t>
  </si>
  <si>
    <t>Jalan Khusus</t>
  </si>
  <si>
    <t>Jalan Air</t>
  </si>
  <si>
    <t>Jalan Khusus Inspeksi</t>
  </si>
  <si>
    <t>Jalan Khusus Komplek</t>
  </si>
  <si>
    <t>Jalan Khusus Proyek</t>
  </si>
  <si>
    <t>Jalan Khusus Quarry</t>
  </si>
  <si>
    <t>Jalan Khusus Lori</t>
  </si>
  <si>
    <t>Jalan Khusus Perorangan</t>
  </si>
  <si>
    <t>Jalan Khusus Under Pass</t>
  </si>
  <si>
    <t>Jalan Khusus Lain-lain</t>
  </si>
  <si>
    <t>Jalan Lingkungan/Halaman</t>
  </si>
  <si>
    <t>Jalan Usaha Tani</t>
  </si>
  <si>
    <t>Jalan Produksi</t>
  </si>
  <si>
    <t>Jalan Tol Arteri</t>
  </si>
  <si>
    <t>Jalan Tol Lain-lain</t>
  </si>
  <si>
    <t>Jalan Kereta Api Bantalan Besi</t>
  </si>
  <si>
    <t>Jalan Kereta Api Bantalan Beton</t>
  </si>
  <si>
    <t>Jalan Kereta Api Bantalan Kayu</t>
  </si>
  <si>
    <t>Jalan Kereta Lain-lain</t>
  </si>
  <si>
    <t>Landasan Pacu Pesawat Terbang Permukaan Beton</t>
  </si>
  <si>
    <t>Landasan Pacu Pesawat Terbang Permukaan Aspal</t>
  </si>
  <si>
    <t>Landasan Pacu Pesawat Terbang Permukaan B. Karang</t>
  </si>
  <si>
    <t>Landasan Pacu Pesawat Terbang Permukaan Rumput</t>
  </si>
  <si>
    <t>Landasan Pasu Pswt Terbang Lain-lain</t>
  </si>
  <si>
    <t>Jembatan Beton National</t>
  </si>
  <si>
    <t>Jembatan Kayu National</t>
  </si>
  <si>
    <t>Jembatan Baliy National</t>
  </si>
  <si>
    <t>Pas Batu Negara/national</t>
  </si>
  <si>
    <t>Jembatan pada Jalan Nasional</t>
  </si>
  <si>
    <t>Jembatan pada Jalan Nasional Kolektor</t>
  </si>
  <si>
    <t>Jembatan pada Jalan Nasional Strategis</t>
  </si>
  <si>
    <t>Jalan Negara/Nasional Lain-lain</t>
  </si>
  <si>
    <t>Jembatan Beton Propinsi</t>
  </si>
  <si>
    <t>Jembatan Baja Propinsi</t>
  </si>
  <si>
    <t>Jembatan Kayu Propinsi</t>
  </si>
  <si>
    <t>Jembatan Baily Propinsi</t>
  </si>
  <si>
    <t>Pas Batu  Propinsi</t>
  </si>
  <si>
    <t>Jembatan pada Jalan Propinsi Arteri</t>
  </si>
  <si>
    <t>Jembatan pada Jalan Propinsi Kolektor</t>
  </si>
  <si>
    <t>Jembatan pada jalan propinsi lokal</t>
  </si>
  <si>
    <t>Jembatan pada jalan propinsi strategis</t>
  </si>
  <si>
    <t>Jembatan Propinsi lain-lain</t>
  </si>
  <si>
    <t>Jembatan Beton Kabupaten/Kota</t>
  </si>
  <si>
    <t>Jembatan Baja Kabupaten/Kota</t>
  </si>
  <si>
    <t>Jembatan Kayu Kabupaten/kota</t>
  </si>
  <si>
    <t>Jembatan Baily Kabupaten/Kota</t>
  </si>
  <si>
    <t>Pas Batu   Kabupaten/Kota</t>
  </si>
  <si>
    <t>Jembatan pada Jalan Kabupaten/Kota Arteri</t>
  </si>
  <si>
    <t>Jembatan pada Jalan Kabupaten/Kota Kolektor</t>
  </si>
  <si>
    <t>Jembatan pada Jalan Kabupaten/Kota Lokal</t>
  </si>
  <si>
    <t>Jembatan pada Jalan Kabupaten/Kota Strategis</t>
  </si>
  <si>
    <t>Jembatan Kabupaten/kota Lain-lain</t>
  </si>
  <si>
    <t>Jembatan Beton Desa</t>
  </si>
  <si>
    <t>Jembatan Baja Desa</t>
  </si>
  <si>
    <t>Jembatan kayu desa</t>
  </si>
  <si>
    <t>Jembatan Baily  Desa</t>
  </si>
  <si>
    <t>Pas Batu Desa</t>
  </si>
  <si>
    <t>Jembatan pada Poros Desa</t>
  </si>
  <si>
    <t>Jembatan Desa Lain-lain</t>
  </si>
  <si>
    <t>Jembatan Beton Khusus</t>
  </si>
  <si>
    <t>Jembatan Baja Khusus</t>
  </si>
  <si>
    <t>Jembatan kayu Khusus</t>
  </si>
  <si>
    <t>Jembatan Baily Khusus</t>
  </si>
  <si>
    <t>Pas Batu Khusus</t>
  </si>
  <si>
    <t>Jembatan pada jalan khusus Inspeksi</t>
  </si>
  <si>
    <t>Jembatan pada jalan khusus Proye</t>
  </si>
  <si>
    <t>Jembatan pada jalan khusus quarty</t>
  </si>
  <si>
    <t>Jembatan pada jalan khusus lori</t>
  </si>
  <si>
    <t>Jembatan pada jalan khusus badan hukum</t>
  </si>
  <si>
    <t>Jembatan pada jalan khusus perorangan</t>
  </si>
  <si>
    <t>Jembatan pada jalan Fly Over</t>
  </si>
  <si>
    <t>Jembatan Khusus Lain-lain</t>
  </si>
  <si>
    <t>Jembatan Pada Jalan Arteri</t>
  </si>
  <si>
    <t>Jembatan Jalan Tol Lain-lain</t>
  </si>
  <si>
    <t>Jembatan Pada Jalan Kereta Api Bantalan Besi</t>
  </si>
  <si>
    <t>Jembatan Pada Jalan Kereta Api Bantalan Beton</t>
  </si>
  <si>
    <t>Jembatan Pada Jalan Kereta Api</t>
  </si>
  <si>
    <t>Jembatan pada Jln Kereta Api Lain-lain</t>
  </si>
  <si>
    <t>Jembatan Pada Landasan Pacu Pesawat Terbang Permuk</t>
  </si>
  <si>
    <t>Jembatan pada Jalan Kereta Api</t>
  </si>
  <si>
    <t>Jembatan pd Landasan Pacu pesawat Lain-lain</t>
  </si>
  <si>
    <t>Jembatan Penyeberangan Orang</t>
  </si>
  <si>
    <t>Jembatan Penyeberangan Kendaraan</t>
  </si>
  <si>
    <t>Jembatan Penyebrangan Lain-lain</t>
  </si>
  <si>
    <t>Waduk Bendungan tanggul Menara Pengambilan pelimpa</t>
  </si>
  <si>
    <t>Waduk Bendungan tanggul Menara Pengambilan</t>
  </si>
  <si>
    <t>Waduk dengan Bend Menara Pengambilan</t>
  </si>
  <si>
    <t>Waduk dengan Tgl dan Pintu Air Menara Pengambilan</t>
  </si>
  <si>
    <t>Waduk dengan tgl Ointu Pengukur/Waduk Lapangan</t>
  </si>
  <si>
    <t>Bangunan Waduk Lain-lain</t>
  </si>
  <si>
    <t>Bendung</t>
  </si>
  <si>
    <t>Bendung dengan Pintu Bilas</t>
  </si>
  <si>
    <t>Bendung dengan Pompa</t>
  </si>
  <si>
    <t>Bendungan Pengambilan Bebas</t>
  </si>
  <si>
    <t>Bendungan Pengambilan Bebas dengan Pompa</t>
  </si>
  <si>
    <t>Sumur dengan Pompa</t>
  </si>
  <si>
    <t>Bangunan Pengambilan Irigasi Lain-lain</t>
  </si>
  <si>
    <t>Saluran Muka</t>
  </si>
  <si>
    <t>Saluran Induk</t>
  </si>
  <si>
    <t>Saluran Sekunder</t>
  </si>
  <si>
    <t>Saluran Tertier</t>
  </si>
  <si>
    <t>Saluran Kawar Ter</t>
  </si>
  <si>
    <t>Saluran Pasang Tertutup/terowngan</t>
  </si>
  <si>
    <t>Saluran Sublesi</t>
  </si>
  <si>
    <t>Bangunan Pembawa Irigasi Lain-lain</t>
  </si>
  <si>
    <t>Saluran Induk Pembuang</t>
  </si>
  <si>
    <t>Saluran Sekunder Pembuang</t>
  </si>
  <si>
    <t>Saluran Tertier Pembuang</t>
  </si>
  <si>
    <t>Bangunan Pembuang Irigasi Lain-lain</t>
  </si>
  <si>
    <t>Tanggul Banjir</t>
  </si>
  <si>
    <t>Bangunan Pintu Air/Klep</t>
  </si>
  <si>
    <t>Bangunan Pengaman Irigasi Lain-lain</t>
  </si>
  <si>
    <t>Bangunan Bagi</t>
  </si>
  <si>
    <t>Bangunan Bagi dan Sadap</t>
  </si>
  <si>
    <t>Bangunan Sadap</t>
  </si>
  <si>
    <t>Bangunan Got Miring</t>
  </si>
  <si>
    <t>Bangunan -bangunan Terjun</t>
  </si>
  <si>
    <t>Bangunan Talang</t>
  </si>
  <si>
    <t>Bangunan Sipon</t>
  </si>
  <si>
    <t>Bangunan Gorong-gorong</t>
  </si>
  <si>
    <t>Bangunan Pelipah Samping</t>
  </si>
  <si>
    <t>Bangunan Qutiet</t>
  </si>
  <si>
    <t>Bangunan Penahan Banjir</t>
  </si>
  <si>
    <t>Bangunan Pengeluaran/Pintu</t>
  </si>
  <si>
    <t>Bangunan Box Tersiar</t>
  </si>
  <si>
    <t>Bangunan Pengukur</t>
  </si>
  <si>
    <t>Bangunan Mandi Hewan</t>
  </si>
  <si>
    <t>Bangunan Pertemuan Saluran</t>
  </si>
  <si>
    <t>Bangunan Perlengkapan Dalam Petak Tersiar</t>
  </si>
  <si>
    <t>Bangunan Jembatan</t>
  </si>
  <si>
    <t>Bangunan Pelengkap Irigasi Lain-lain</t>
  </si>
  <si>
    <t>Bangunan Waduk Pasang Surut</t>
  </si>
  <si>
    <t>Bendungan dengan Pompa</t>
  </si>
  <si>
    <t>Bebas dengan Pompa</t>
  </si>
  <si>
    <t>Bangunan Pengambilan Pasang Surat  Lain-lain</t>
  </si>
  <si>
    <t>Saluran Penyimpanan Air</t>
  </si>
  <si>
    <t>Bangunan Pembawa Pasang Surut Lain-lain</t>
  </si>
  <si>
    <t>Saluran Induk (Primer) Pembuang</t>
  </si>
  <si>
    <t>Saluran Pengumpul Air</t>
  </si>
  <si>
    <t>Terusan (Kanal)</t>
  </si>
  <si>
    <t>Bangunan Pembuang Pasang Surut Lain-lain</t>
  </si>
  <si>
    <t>Pintu Air</t>
  </si>
  <si>
    <t>Pemasukan/Pembuang</t>
  </si>
  <si>
    <t>Kolam Pasang</t>
  </si>
  <si>
    <t>Bangunan Pengamanan Pasang Surut lain-lain</t>
  </si>
  <si>
    <t>Jembatan Penghalang</t>
  </si>
  <si>
    <t>Bangunan Penutup Pangkis Kotoran</t>
  </si>
  <si>
    <t>Bangunan Pengukur Air Muka</t>
  </si>
  <si>
    <t>Bangunan Pengukur  Curah Hujan</t>
  </si>
  <si>
    <t>Bangunan Pelengkap Pasang Surut Lain-lain</t>
  </si>
  <si>
    <t>Sawah Pasang Surut Teknis</t>
  </si>
  <si>
    <t>Sawah Pasang Surut Semi Teknis</t>
  </si>
  <si>
    <t>Sawah Pasang Surut Non Teknis</t>
  </si>
  <si>
    <t>Bangunan Sawah Pasang Surut Lain-lain</t>
  </si>
  <si>
    <t>Bangunan Waduk Pasang Rawa</t>
  </si>
  <si>
    <t>Bangunan Waduk</t>
  </si>
  <si>
    <t>Bangunan Air Pengembang Rawa Lain-lain</t>
  </si>
  <si>
    <t>Bangunan Pengembalian</t>
  </si>
  <si>
    <t>Bangunan Pengembalian Pasang Rawa Lain-lain</t>
  </si>
  <si>
    <t>Bangunan Pembawa Pasang Rawa Lain-lain</t>
  </si>
  <si>
    <t>Bangunan Pembuang Pasang Rawa Lain-lain</t>
  </si>
  <si>
    <t>Tanggung Keliling</t>
  </si>
  <si>
    <t>Pintu Air/Klep</t>
  </si>
  <si>
    <t>Bangunan Pengamanan Pasang surut Lain-lain</t>
  </si>
  <si>
    <t>Bangunan Terjun</t>
  </si>
  <si>
    <t>Bangunan Syplon</t>
  </si>
  <si>
    <t>Gorong-gorong</t>
  </si>
  <si>
    <t>Bangunan Penghalang</t>
  </si>
  <si>
    <t>Bangunan Pengukur Muka Air</t>
  </si>
  <si>
    <t>Bangunan Pengukur Curah Hujan</t>
  </si>
  <si>
    <t>Bangunan Penutup Sungai</t>
  </si>
  <si>
    <t>Bangunan Statiun Pompa Pemasukan/Pembuang</t>
  </si>
  <si>
    <t>Bangunan Pelengkap Pasang/Rawa Lain-lain</t>
  </si>
  <si>
    <t>Sawah rawa Teknis</t>
  </si>
  <si>
    <t>Sawah rawa Semi Teknis</t>
  </si>
  <si>
    <t>Sawah rawa Non Teknis</t>
  </si>
  <si>
    <t>Bangunan Sawah Pengembang Rawa Lain-lain</t>
  </si>
  <si>
    <t>Waduk dengan tanggul &amp; Pintu Pembuang</t>
  </si>
  <si>
    <t>Waduk Jaringan Tanggul dan Pintu Pembuang</t>
  </si>
  <si>
    <t>Waduk Jaringan Tanggul dan Pintu Pembuang dgn Pomp</t>
  </si>
  <si>
    <t>Bangunan Waduk Penanggulanagn Sungai Lain-lain</t>
  </si>
  <si>
    <t>Bangunan Pengambilan Pengamanan sungai</t>
  </si>
  <si>
    <t>Bangunan Pengambilan Pengaman lain-lain</t>
  </si>
  <si>
    <t>Bangunan Pembawa Pengamanan Sungai</t>
  </si>
  <si>
    <t>Bangunan Pembuang Pengaman Lain-lain</t>
  </si>
  <si>
    <t>Saluran Banjir</t>
  </si>
  <si>
    <t>Saluran Drainase</t>
  </si>
  <si>
    <t>Bangunan Pembuang Pengaman Sungai Lain-lain</t>
  </si>
  <si>
    <t>Pintu Pengatur Banjir</t>
  </si>
  <si>
    <t>Klep Pengatur Banjr</t>
  </si>
  <si>
    <t>Coupur/Sodetan</t>
  </si>
  <si>
    <t>Kantong Pasir/Lahar/Lumpur</t>
  </si>
  <si>
    <t>Checkdam/Penahan Sedimen</t>
  </si>
  <si>
    <t>Krib Pengaman Talud/Pantai</t>
  </si>
  <si>
    <t>Bangunan Penguat Tebing</t>
  </si>
  <si>
    <t>Bangunan Pelimpah Banjir</t>
  </si>
  <si>
    <t>Dam Konsolidasi</t>
  </si>
  <si>
    <t>Peralatan Saringan Sampah (Pond Sarcen)</t>
  </si>
  <si>
    <t>Bangunan Pengaman Sungai Lain-lain</t>
  </si>
  <si>
    <t>Bangunan Suphon</t>
  </si>
  <si>
    <t>Bangunan Serong-serong</t>
  </si>
  <si>
    <t>Bangunan Station Pos Penjagaan/Pengamat</t>
  </si>
  <si>
    <t>Bangunan Dermaga</t>
  </si>
  <si>
    <t>Bangunan Station Pompa Pembuang</t>
  </si>
  <si>
    <t>Bangunan Pelengkap Pengaman Sungai Lain-lain</t>
  </si>
  <si>
    <t>Bangunan Waduk Lapangan Pembuang</t>
  </si>
  <si>
    <t>Bangunan Waduk Lapangan Pembuang Lain-lain</t>
  </si>
  <si>
    <t>Sumber dengan Pompa</t>
  </si>
  <si>
    <t>Sumur Artesis</t>
  </si>
  <si>
    <t>Bangunan Pengambilan Pengemb. Lain-lain</t>
  </si>
  <si>
    <t>Saluran Kwartier</t>
  </si>
  <si>
    <t>Bangunan Pembawa Pengembangan Lain-lain</t>
  </si>
  <si>
    <t>Bangunan Pembuang</t>
  </si>
  <si>
    <t>Bangunan Pembuang Pengembangan Lain-lain</t>
  </si>
  <si>
    <t>Bak Penampung/Kolam Ukur</t>
  </si>
  <si>
    <t>Klimatologi</t>
  </si>
  <si>
    <t>Hidrohiti</t>
  </si>
  <si>
    <t>Sumur Pengamatan</t>
  </si>
  <si>
    <t>Bangunan Pengaman Pengembangan Lain-lain</t>
  </si>
  <si>
    <t>Bangunan Terpia</t>
  </si>
  <si>
    <t>Bangunan Syphon</t>
  </si>
  <si>
    <t>Bangunan Bor Tersier</t>
  </si>
  <si>
    <t>Jembatan Penghalang/Jalan</t>
  </si>
  <si>
    <t>Bangunan Pelengkap Pengembangan Lain-lain</t>
  </si>
  <si>
    <t>Waduk Penyimpanan Air Baku</t>
  </si>
  <si>
    <t>Waduk Penyimpanan Air Hujan</t>
  </si>
  <si>
    <t>Waduk Air Bersih/Air Baku Lain-lain</t>
  </si>
  <si>
    <t>Bendung Dengan Pompa</t>
  </si>
  <si>
    <t>Bebas</t>
  </si>
  <si>
    <t>Sumber dengan Penangkap</t>
  </si>
  <si>
    <t>Bangunan Pengambilan dari Waduk</t>
  </si>
  <si>
    <t>Bangunan Pengambilan dari Sungai</t>
  </si>
  <si>
    <t>Bangunan Pengambilan dari Danau</t>
  </si>
  <si>
    <t>Bangunan Pengambilan dari Rawa</t>
  </si>
  <si>
    <t>Bangunan Pengambilan dari Laut</t>
  </si>
  <si>
    <t>Bangunan Pengambilan dari Sumber Air</t>
  </si>
  <si>
    <t>Bangunan Pengambilan dari Sumur Artesis</t>
  </si>
  <si>
    <t>Bangunan Pengambilan Air Bersih Lain-lain</t>
  </si>
  <si>
    <t>Saluran Pembawa Air Baku Terbuka</t>
  </si>
  <si>
    <t>Saluran Pembawa Air Baku Tertutup</t>
  </si>
  <si>
    <t>Bangunan Pembawa Air Bersih Lain-lain</t>
  </si>
  <si>
    <t>Saluran Pembuang Air Cucian</t>
  </si>
  <si>
    <t>Saluran Pembuang Air Cucian Instalasi</t>
  </si>
  <si>
    <t>Bangunan Pembuang Air Bersih Lain-lain</t>
  </si>
  <si>
    <t>Bangunan  Syplon</t>
  </si>
  <si>
    <t>Bangunan  Jembatan</t>
  </si>
  <si>
    <t>Bangunan  Penampung Air Baku</t>
  </si>
  <si>
    <t>Bangunan  Hidran Umum</t>
  </si>
  <si>
    <t>Bangunan  Mandi Cuci Kakus (MCK)</t>
  </si>
  <si>
    <t>Bangunan  Menara/Bak Penampung/Reservok Air Umum</t>
  </si>
  <si>
    <t>Bangunan Pelengkap Air Bersih Lain-lain</t>
  </si>
  <si>
    <t>Bangunan Pembawa Air Kotor</t>
  </si>
  <si>
    <t>Saluran Pengumpul Air Kotor</t>
  </si>
  <si>
    <t>Saluran Pengumpul Air Buangan Domestik</t>
  </si>
  <si>
    <t>Saluran Pengumpul Air Buangan Industri</t>
  </si>
  <si>
    <t>Saluran Pengumpul Air Buangan Pertanian</t>
  </si>
  <si>
    <t>Bangunan Pembawa Air KOtor Lain-lain</t>
  </si>
  <si>
    <t>Waduk Air Kotor</t>
  </si>
  <si>
    <t>Waduk Air Buangan Domestik</t>
  </si>
  <si>
    <t>Waduk Air Buangan Industri</t>
  </si>
  <si>
    <t>Waduk Air Buangan Pertanian</t>
  </si>
  <si>
    <t>Bangunan Waduk Air Kotor Lain-lain</t>
  </si>
  <si>
    <t>Bangunan Pembuangan Air Hujan</t>
  </si>
  <si>
    <t>Bangunan Pembuangan Air Domestik</t>
  </si>
  <si>
    <t>Bangunan Pembuangan Air Pertanian</t>
  </si>
  <si>
    <t>Bangunan Pembuangan Air Kotor Lain-lain</t>
  </si>
  <si>
    <t>Bangunan Pompa Air Hujan</t>
  </si>
  <si>
    <t>Bangunan Pompa Air Buangan Domestik</t>
  </si>
  <si>
    <t>Bangunan Pompa Air Buangan Industri</t>
  </si>
  <si>
    <t>Bangunan Pompa Air Buangan Pertanian</t>
  </si>
  <si>
    <t>Bangunan Pengamanan Air Kotor Lain-lain</t>
  </si>
  <si>
    <t>Bangunan Air Kotor Saluran Dari Rumah</t>
  </si>
  <si>
    <t>Bangunan Pelengkap Air Kotor Lain-lain</t>
  </si>
  <si>
    <t>Pelabuhan</t>
  </si>
  <si>
    <t>Dermaga</t>
  </si>
  <si>
    <t>Air Muka Tanah Kapasitas Sedang</t>
  </si>
  <si>
    <t>Air Muka Tanah Kapasitas Besar</t>
  </si>
  <si>
    <t>Air Muka Tanah Lain-lain</t>
  </si>
  <si>
    <t>Air Sumber Kapasitas Kecil</t>
  </si>
  <si>
    <t>Air Sumber Kapasitas Sedang</t>
  </si>
  <si>
    <t>Air Sumber Kapasitas Besar</t>
  </si>
  <si>
    <t>Air Sumber/Mata Air Lain-lain</t>
  </si>
  <si>
    <t>Air Tanah Dalam Kapasitas Kecil</t>
  </si>
  <si>
    <t>Air Tanah Dalam Kapasitas Sedang</t>
  </si>
  <si>
    <t>Air Tanah Dalam Kapasitas Besar</t>
  </si>
  <si>
    <t>Air Tanah Dalam Lain-lain</t>
  </si>
  <si>
    <t>Instalasi Air Tanah Dangkal Kapasitas Kecil</t>
  </si>
  <si>
    <t>Instalasi Air Tanah Dangkal Kapasitas Sedang</t>
  </si>
  <si>
    <t>Instalasi Air Tanah Dangkal Kapasitas Besar</t>
  </si>
  <si>
    <t>Instalasi Air Tanah Dangkal Lain-lain</t>
  </si>
  <si>
    <t>Sistem Pengolahan Air Sederhana (Sipas)</t>
  </si>
  <si>
    <t>Jaringan Rumah Tangga (Jarut)</t>
  </si>
  <si>
    <t>Penampungan Air Hujan (PAM)</t>
  </si>
  <si>
    <t>Sumur Gali (SGL)</t>
  </si>
  <si>
    <t>Instalasi Air Bersih Lain-lain</t>
  </si>
  <si>
    <t>Instalasi Air Buangan Domestik Kapasitas Kecil</t>
  </si>
  <si>
    <t>Instalasi Air Buangan Domestik Kapasitas Sedang</t>
  </si>
  <si>
    <t>Instalasi Air Buangan Domestik Kapasitas Besar</t>
  </si>
  <si>
    <t>Instalasi Air Kotor Lain-lain</t>
  </si>
  <si>
    <t>Instalasi Air Buangan Industri Kapasitas Kecil</t>
  </si>
  <si>
    <t>Instalasi Air Buangan Industri Kapasitas Sedang</t>
  </si>
  <si>
    <t>Instalasi Air Buangan Industri Kapasitas Besar</t>
  </si>
  <si>
    <t>Instalasi Air Buangan Industri Lain-lain</t>
  </si>
  <si>
    <t>Instalasi Air Buangan Pertanian Kapasitas Kecil</t>
  </si>
  <si>
    <t>Instalasi Air Buangan Pertanian Kapasitas Sedang</t>
  </si>
  <si>
    <t>Instalasi Air Buangan Pertanian Kapasitas Besar</t>
  </si>
  <si>
    <t>Instalasi Air Buangan Pertanian Lain-lain</t>
  </si>
  <si>
    <t>Instalasi Pengolahan Sampah Organik Sistem Pembaka</t>
  </si>
  <si>
    <t>Instalasi Pengolahan Sampah Organik Sistem Kompos</t>
  </si>
  <si>
    <t>Instalasi Pengolahan Sampah Organik Sistem Penimbu</t>
  </si>
  <si>
    <t>Instalasi Pengolahan Sampah Organik Lain-lain</t>
  </si>
  <si>
    <t>Instalasi Pengolahan Sampah Non Organik Daur Ulang</t>
  </si>
  <si>
    <t>Instalasi Pengolahan Sampah Non Organik Lain-lain</t>
  </si>
  <si>
    <t>Pengawetan Kayu</t>
  </si>
  <si>
    <t>Pengeringan Kayu</t>
  </si>
  <si>
    <t>Pengerjaan Kayu</t>
  </si>
  <si>
    <t>Pengkapuran</t>
  </si>
  <si>
    <t>Pembuatan Batu Cetak</t>
  </si>
  <si>
    <t>PEmbuatan Aggregate</t>
  </si>
  <si>
    <t>Instalasi Pengolahan Bahan Bangunan Lain-lain</t>
  </si>
  <si>
    <t>PLTA Kapasitas Kecil</t>
  </si>
  <si>
    <t>PLTA Kapasitas Sedang</t>
  </si>
  <si>
    <t>PLTA Kapasitas Besar</t>
  </si>
  <si>
    <t>Instalasi Listrik Tenaga Air Lain-lain</t>
  </si>
  <si>
    <t>PLTD Kapasitas Kecil</t>
  </si>
  <si>
    <t>PLTD Kapasitas Sedang</t>
  </si>
  <si>
    <t>PLTD Kapasitas Besar</t>
  </si>
  <si>
    <t>Pembangkit Listrik Tenaga Diesel Lain-lain</t>
  </si>
  <si>
    <t>PLTM Kapasitas Kecil</t>
  </si>
  <si>
    <t>PLTM Kapasitas Sedang</t>
  </si>
  <si>
    <t>PLTM Kapasitas Besar</t>
  </si>
  <si>
    <t>Pembangkit Listrik Tenaga Mikro Lain-lain</t>
  </si>
  <si>
    <t>PLTAN Kapasitas Kecil</t>
  </si>
  <si>
    <t>PLTAN Kapasitas Sedang</t>
  </si>
  <si>
    <t>PLTAN Kapasitas Besar</t>
  </si>
  <si>
    <t>PLTA Lain-lain</t>
  </si>
  <si>
    <t>PLTU Kapasitas Kecil</t>
  </si>
  <si>
    <t>PLTU Kapasitas Sedang</t>
  </si>
  <si>
    <t>PLTU Kapasitas Besar</t>
  </si>
  <si>
    <t>PLTU Lain-lain</t>
  </si>
  <si>
    <t>PLTN Kapasitas Kecil</t>
  </si>
  <si>
    <t>PLTN Kapasitas Sedang</t>
  </si>
  <si>
    <t>PLTN Kapasitas Besar</t>
  </si>
  <si>
    <t>PLTN Lain-lain</t>
  </si>
  <si>
    <t>PLTG Kapasitas Kecil</t>
  </si>
  <si>
    <t>PLTG Kapasitas Sedang</t>
  </si>
  <si>
    <t>PLTG Kapasitas Besar</t>
  </si>
  <si>
    <t>PLTG Lain-lain</t>
  </si>
  <si>
    <t>PLTP Kapasitas Kecil</t>
  </si>
  <si>
    <t>PLTP Kapasitas Sedang</t>
  </si>
  <si>
    <t>PLTP Kapasitas Besar</t>
  </si>
  <si>
    <t>Pembangkit Listrik Tenaga Panas Bumi Lain-lain</t>
  </si>
  <si>
    <t>Instalasi  PLTS Kapasitas Kecil</t>
  </si>
  <si>
    <t>Instalasi  PLTS Kapasitas Sedang</t>
  </si>
  <si>
    <t>Instalasi PLTS Kapasitas Besar</t>
  </si>
  <si>
    <t>Instalasi Pembangkit Listrik Tenaga SuryaLain-lain</t>
  </si>
  <si>
    <t>Instalasi PLTB Kapasitas Kecil</t>
  </si>
  <si>
    <t>Instalasi PLTB Kapasitas Sedang</t>
  </si>
  <si>
    <t>Instalasi PLTB Kapasitas Besar</t>
  </si>
  <si>
    <t>Instalasi Listrik Tenaga Biogas Lain-lain</t>
  </si>
  <si>
    <t>Instalasi PLTSm Kapasitas Kecil</t>
  </si>
  <si>
    <t>Instalasi PLTSm Kapasitas Sedang</t>
  </si>
  <si>
    <t>Instalasi PLTSm Kapasitas Besar</t>
  </si>
  <si>
    <t>Instalasi PLTSm Lain-lain</t>
  </si>
  <si>
    <t>Instalasi Gardu Listrik Induk Kapasitas Kecil</t>
  </si>
  <si>
    <t>Instalasi Gardu Listrik Induk Kapasitas Sedang</t>
  </si>
  <si>
    <t>Instalasi Gardu Listrik Induk Kapasitas Besar</t>
  </si>
  <si>
    <t>Instalasi Gardu Listrik Induk Lain-lain</t>
  </si>
  <si>
    <t>Instalasi Gardu Listrik Distribusi Kapasitas Kecil</t>
  </si>
  <si>
    <t>Instalasi Gardu Listrik Distribusi Kapasitas Sedan</t>
  </si>
  <si>
    <t>Instalasi Gardu Listrik Distribusi Kapasitas Besar</t>
  </si>
  <si>
    <t>Instalasi Gardu Listrik Distribusi Lain-lain</t>
  </si>
  <si>
    <t>Instalasi Pusat Pengatur Listrik Kapasitas Kecil</t>
  </si>
  <si>
    <t>Instalasi Pusat Pengatur Listrik Kapasitas Sedang</t>
  </si>
  <si>
    <t>Instalasi Pusat Pengatur Listrik Kapasitas Besar</t>
  </si>
  <si>
    <t>Instalsi Pusat Pengatur Listrik Lain-lain</t>
  </si>
  <si>
    <t>Instalasi Perkebunan</t>
  </si>
  <si>
    <t>Instalasi Peluru Kenali (Rudal)</t>
  </si>
  <si>
    <t>Instalasi Komunikasi Elektronik (komlek)</t>
  </si>
  <si>
    <t>Instalasi</t>
  </si>
  <si>
    <t>Instalasi Radar Lain-lain</t>
  </si>
  <si>
    <t>Instalasi Gardu Gas LPG</t>
  </si>
  <si>
    <t>Instalasi Gardu Gas LNG</t>
  </si>
  <si>
    <t>Instalsi Gardu Gas Lain-lain</t>
  </si>
  <si>
    <t>Instalasi Jaringan Pipa Gas Primer</t>
  </si>
  <si>
    <t>Instalasi Jaringan Pipa Gas Sekiunder</t>
  </si>
  <si>
    <t>Instalasi Jaringan Pipa gas Lain-lain</t>
  </si>
  <si>
    <t>Instalasi Penangkal Petir Manual</t>
  </si>
  <si>
    <t>Instalasi Penangkal Petir Komputerisasi</t>
  </si>
  <si>
    <t>Jaringan Pembawa Kapasitas Kecil</t>
  </si>
  <si>
    <t>Jaringan Pembawa Kapasitas Sedang</t>
  </si>
  <si>
    <t>Jaringan Pembawa Kapasitas Besar</t>
  </si>
  <si>
    <t>Jaringan Pembawa Lain-lain</t>
  </si>
  <si>
    <t>Jaringan Induk Distribusi Kapasitas Kecil</t>
  </si>
  <si>
    <t>Jaringan Induk Distribusi Kapasitas Sedang</t>
  </si>
  <si>
    <t>Jaringan Induk Distribusi Kapasitas Besar</t>
  </si>
  <si>
    <t>Jaringan Induk Distribusi Lain-lain</t>
  </si>
  <si>
    <t>Jaringan Cabang Distribusi Kapasitas Kecil</t>
  </si>
  <si>
    <t>Jaringan Cabang Distribusi Kapasitas Sedang</t>
  </si>
  <si>
    <t>Jaringan Cabang Distribusi Kapasitas Besar</t>
  </si>
  <si>
    <t>Jaringan Cabang Distribusi lain-lain</t>
  </si>
  <si>
    <t>Jaringan Sambungan Kerumah Kapasitas Kecil</t>
  </si>
  <si>
    <t>Jaringan Sambungan Kerumah Kapasitas Sedang</t>
  </si>
  <si>
    <t>Jaringan Sambungan Kerumah Kapasitas Besar</t>
  </si>
  <si>
    <t>Jaringan Sambungan ke Rumah Lain-lain</t>
  </si>
  <si>
    <t>Jaringan Transmisi Tegangan Di Atas 300 KVA</t>
  </si>
  <si>
    <t>Jaringan Transmisi Tegangan 100 s/d 300 KVA</t>
  </si>
  <si>
    <t>Jaringan Transmisi Tegangan Dibawah 100 KVA</t>
  </si>
  <si>
    <t>Jaringan Transmisi Lain-lain</t>
  </si>
  <si>
    <t>Jaringan Distribusi Tegangan Di atas 20 KVA</t>
  </si>
  <si>
    <t>Jaringan Distribusi Tegangan 1 s/d 20 KVA</t>
  </si>
  <si>
    <t>Jaringan Distribusi Tegangan Di bawah 1KVA</t>
  </si>
  <si>
    <t>Jaringan Distribusi Lain-lain</t>
  </si>
  <si>
    <t>Jaringan Telepon Di atas Tanah Kapasitas Kecil</t>
  </si>
  <si>
    <t>Jaringan Telepon Di atas Tanah Kapasitas Sedang</t>
  </si>
  <si>
    <t>Jaringan Telepon Di atas Tanah Kapasitas Besar</t>
  </si>
  <si>
    <t>Jaringan Telepon Di atas Tanah Lain-lain</t>
  </si>
  <si>
    <t>Jaringan Telepon Di bawah Tanah Kapasitas Kecil</t>
  </si>
  <si>
    <t>Jaringan Telepon Di bawah Tanah Kapasitas sedang</t>
  </si>
  <si>
    <t>Jaringan Telepon Di bawah Tanah Kapasitas Besar</t>
  </si>
  <si>
    <t>Jaringan Telepon Di bawah tanah Lain-lain</t>
  </si>
  <si>
    <t>Jaringan Telepon Didalam Air Kapasitas Kecil</t>
  </si>
  <si>
    <t>Jaringan Telepon Didalam Air Kapasitas Sedang</t>
  </si>
  <si>
    <t>Jaringan Telepon Didalam Air Kapasitas Besar</t>
  </si>
  <si>
    <t>Jaringan Telepon Didalam Air Lain-lain</t>
  </si>
  <si>
    <t>Jaringan Pipa Baja</t>
  </si>
  <si>
    <t>Jaringan Pipa Gas Transmisi Lain-lain</t>
  </si>
  <si>
    <t>Jaringan Pipa Distribusi Tekanan Tinggi</t>
  </si>
  <si>
    <t>Jaringan Pipa Distribusi Tekanan Menengah Pipa Baj</t>
  </si>
  <si>
    <t>Jaringan Pipa Distribusi Tekanan Menengah Pipa PE</t>
  </si>
  <si>
    <t>Jaringan Pipa Distribusi Tekanan Rendah Pipa Baja</t>
  </si>
  <si>
    <t>Jaringan Pipa Distribusi Tekanan Rendah Pipa PE</t>
  </si>
  <si>
    <t>Jaringan Pipa Distribusi Lain-lain</t>
  </si>
  <si>
    <t>Jaringan Pipa Dinas Pipa Baja</t>
  </si>
  <si>
    <t>Jaringan Pipa Dinas Pipa PE</t>
  </si>
  <si>
    <t>Jaringan Pipa Dinas Lain-lain</t>
  </si>
  <si>
    <t>Jaringan BBM</t>
  </si>
  <si>
    <t>Jaringan BBM lain-lain</t>
  </si>
  <si>
    <t>Ilmu Pengetahuan umum</t>
  </si>
  <si>
    <t>Bibiliografi, Katalog</t>
  </si>
  <si>
    <t>Ilmu Perpustakaan</t>
  </si>
  <si>
    <t>Ensyclopedia, Kamus, Buku Referensi</t>
  </si>
  <si>
    <t>Essay, Pamflet</t>
  </si>
  <si>
    <t>Berkala</t>
  </si>
  <si>
    <t>Institut, Assosiasi, Musium</t>
  </si>
  <si>
    <t>Harian</t>
  </si>
  <si>
    <t>Manuskrip</t>
  </si>
  <si>
    <t>Buku Umum Lain-lain</t>
  </si>
  <si>
    <t>Metafisika</t>
  </si>
  <si>
    <t>Sisitem Filsafat</t>
  </si>
  <si>
    <t>Ilmu Jawa</t>
  </si>
  <si>
    <t>Logika</t>
  </si>
  <si>
    <t>Etika</t>
  </si>
  <si>
    <t>Filsafat Lain-lain</t>
  </si>
  <si>
    <t>Agama Islam</t>
  </si>
  <si>
    <t>Agama Kristen</t>
  </si>
  <si>
    <t>Agama Budha</t>
  </si>
  <si>
    <t>Agama Hindu</t>
  </si>
  <si>
    <t>Buku Agama Lain-lain</t>
  </si>
  <si>
    <t>Sosiologi</t>
  </si>
  <si>
    <t>Statistik</t>
  </si>
  <si>
    <t>Ilmu Politik</t>
  </si>
  <si>
    <t>Ekonomi</t>
  </si>
  <si>
    <t>Hukum</t>
  </si>
  <si>
    <t>Administrasi, Pertahanan dan keamanan</t>
  </si>
  <si>
    <t>Service Umum Sosial</t>
  </si>
  <si>
    <t>Pendidikan</t>
  </si>
  <si>
    <t>Perdagangan</t>
  </si>
  <si>
    <t>Etnografi, Cerita Rakyat</t>
  </si>
  <si>
    <t>Buku Ilmu Sosial Lain-lain</t>
  </si>
  <si>
    <t>Umum</t>
  </si>
  <si>
    <t>Pengetahuan Bahasa Indonesia</t>
  </si>
  <si>
    <t>Pengetahuan Bahasa Inggris</t>
  </si>
  <si>
    <t>Buku Ilmu Bahasa Lain-lain</t>
  </si>
  <si>
    <t>Matematika</t>
  </si>
  <si>
    <t>Astronomi, Geodesi</t>
  </si>
  <si>
    <t>Fisika dan Mekanika</t>
  </si>
  <si>
    <t>Kimia</t>
  </si>
  <si>
    <t>Geologi, Metrologi</t>
  </si>
  <si>
    <t>Palaentologi</t>
  </si>
  <si>
    <t>Biologi, Antopologi</t>
  </si>
  <si>
    <t>Bitani</t>
  </si>
  <si>
    <t>Zoology (Ilmu Hewan)</t>
  </si>
  <si>
    <t>Buku Matematika &amp; Pengetahuan Alam Lain-lain</t>
  </si>
  <si>
    <t>Ilmu Kedokteran</t>
  </si>
  <si>
    <t>Teknologi</t>
  </si>
  <si>
    <t>Pertanian, Kehutanan, Perikanan</t>
  </si>
  <si>
    <t>Ilmu Kerumahtanggaan</t>
  </si>
  <si>
    <t>Management dan perkantoran</t>
  </si>
  <si>
    <t>Industri Kimia</t>
  </si>
  <si>
    <t>Teknik Industri &amp; Kerajinan</t>
  </si>
  <si>
    <t>Ilmu Perdagangan Khusus Industri</t>
  </si>
  <si>
    <t>Industri Konstruksi dan perdagangan</t>
  </si>
  <si>
    <t>Buku Ilmu Pengetahuan Praktis Lain-lain</t>
  </si>
  <si>
    <t>Perencanaan Fisik, Pertamanan dll</t>
  </si>
  <si>
    <t>Arsitektur</t>
  </si>
  <si>
    <t>Seni Pahat</t>
  </si>
  <si>
    <t>Seni Lukis, Ukir</t>
  </si>
  <si>
    <t>Seni Gambar, Grafika</t>
  </si>
  <si>
    <t>Fotografi, Senimatografi</t>
  </si>
  <si>
    <t>Musik</t>
  </si>
  <si>
    <t>Permainan dan Olah raga</t>
  </si>
  <si>
    <t>Buku Arsitektur, Kesenian, Olah Raga Lain-lain</t>
  </si>
  <si>
    <t>Geografi, Eksplorasi</t>
  </si>
  <si>
    <t>Biografi</t>
  </si>
  <si>
    <t>Sejarah</t>
  </si>
  <si>
    <t>Buku Geografi, Biografi , Sejarah Lain-lain</t>
  </si>
  <si>
    <t>Koran</t>
  </si>
  <si>
    <t>Majalah</t>
  </si>
  <si>
    <t>Terbitan Berkala Lain-lain</t>
  </si>
  <si>
    <t>Buku Laporan Penyidikan</t>
  </si>
  <si>
    <t>Buku Laporan Penyelidikan</t>
  </si>
  <si>
    <t>Buku Laporan Penggalangan</t>
  </si>
  <si>
    <t>Buku Laporan Pengamanan</t>
  </si>
  <si>
    <t>Buku Laporan Penelitian</t>
  </si>
  <si>
    <t>Buku Laporan Lain-lain</t>
  </si>
  <si>
    <t>Buku Peta (Atlas)</t>
  </si>
  <si>
    <t>Bagan, Gambar (Diagram)</t>
  </si>
  <si>
    <t>Bola Dunia (Globe)</t>
  </si>
  <si>
    <t>Peta (Map)</t>
  </si>
  <si>
    <t>Peta Udara</t>
  </si>
  <si>
    <t>Peta Hidografi</t>
  </si>
  <si>
    <t>Peta Imaginer</t>
  </si>
  <si>
    <t>Peta Gambar penumpang</t>
  </si>
  <si>
    <t>Peta Photo</t>
  </si>
  <si>
    <t>Peta Topografi</t>
  </si>
  <si>
    <t>Peta Ruang Angkasa</t>
  </si>
  <si>
    <t>Gambar Topografi</t>
  </si>
  <si>
    <t>Model Relief</t>
  </si>
  <si>
    <t>Photo Mozaik</t>
  </si>
  <si>
    <t>Gambar Jarak Jauh (Remote Sensing Image)</t>
  </si>
  <si>
    <t>View</t>
  </si>
  <si>
    <t>Peta Pengamanan tanah</t>
  </si>
  <si>
    <t>Peta Kemampuan Tanah</t>
  </si>
  <si>
    <t>Peta Lokasi</t>
  </si>
  <si>
    <t>Peta Jaringan</t>
  </si>
  <si>
    <t>Peta Citra Sport</t>
  </si>
  <si>
    <t>Peta Citra Radar</t>
  </si>
  <si>
    <t>Peta Citra Satelit</t>
  </si>
  <si>
    <t>Peta Lain-lain</t>
  </si>
  <si>
    <t>Bahan Kertas</t>
  </si>
  <si>
    <t>Bahan Deluang</t>
  </si>
  <si>
    <t>Bahan Kulit Kayu</t>
  </si>
  <si>
    <t>Bahan Bambu</t>
  </si>
  <si>
    <t>Bahan Lontar</t>
  </si>
  <si>
    <t>Bahan Nipah</t>
  </si>
  <si>
    <t>Bahan Kulit Binatang</t>
  </si>
  <si>
    <t>Bahan Rotan</t>
  </si>
  <si>
    <t>Bahan Tanduk</t>
  </si>
  <si>
    <t>Bahan Papirus</t>
  </si>
  <si>
    <t>Bahan Labu Hutan</t>
  </si>
  <si>
    <t>Bahan Tulang</t>
  </si>
  <si>
    <t>Naskah (Manuskrip) Lain-lain</t>
  </si>
  <si>
    <t>Kumpulan Karya Musik (Skore)</t>
  </si>
  <si>
    <t>Kumpulan Karya Musik Singkat (Condest Skore)</t>
  </si>
  <si>
    <t>Kumpulan Karya Musik Tertutup (Closet Skore)</t>
  </si>
  <si>
    <t>Kumpulan Karya Musik Bentuk Mini (Miniature Skore)</t>
  </si>
  <si>
    <t>Partitur Piano</t>
  </si>
  <si>
    <t>Kumpulan Karya Musik Vokal</t>
  </si>
  <si>
    <t>Kumpulan Karya Musik Piano</t>
  </si>
  <si>
    <t>Kumpulan Karya Musik Chord</t>
  </si>
  <si>
    <t>Partitur</t>
  </si>
  <si>
    <t>Musik Lain-lain</t>
  </si>
  <si>
    <t>Karya Seni Asli, Lukisan Asli (Art Original)</t>
  </si>
  <si>
    <t>Karya Seni Cetak/Grafis (Art Point)</t>
  </si>
  <si>
    <t>Reproduksi (Arts Reproduction)</t>
  </si>
  <si>
    <t>Grafik/Bagan</t>
  </si>
  <si>
    <t>Lembaran Film</t>
  </si>
  <si>
    <t>Slongsongan Film</t>
  </si>
  <si>
    <t>Kartu Pengikat</t>
  </si>
  <si>
    <t>Slongsongan Grafic</t>
  </si>
  <si>
    <t>Photo</t>
  </si>
  <si>
    <t>Gambar</t>
  </si>
  <si>
    <t>Kartu Pos</t>
  </si>
  <si>
    <t>Koster</t>
  </si>
  <si>
    <t>Radiogram</t>
  </si>
  <si>
    <t>Slide</t>
  </si>
  <si>
    <t>Gambar Ruang</t>
  </si>
  <si>
    <t>Study Print</t>
  </si>
  <si>
    <t>Gambar Teknik</t>
  </si>
  <si>
    <t>Transparansi</t>
  </si>
  <si>
    <t>Grafik/Bagan Dinding</t>
  </si>
  <si>
    <t>Karya Grafika Lain-lain</t>
  </si>
  <si>
    <t>Karya Seni Asli</t>
  </si>
  <si>
    <t>Reproduksi</t>
  </si>
  <si>
    <t>Kaset Braile</t>
  </si>
  <si>
    <t>Diaroma</t>
  </si>
  <si>
    <t>Pameran</t>
  </si>
  <si>
    <t>Mainan</t>
  </si>
  <si>
    <t>Slide Mikroskop</t>
  </si>
  <si>
    <t>Maket (Mock-up)</t>
  </si>
  <si>
    <t>Three Dimensial artetacs Lain-lain</t>
  </si>
  <si>
    <t xml:space="preserve"> Three Dimensional artetacs (Microform) Lain-lain</t>
  </si>
  <si>
    <t>Kartu Micro</t>
  </si>
  <si>
    <t>Kartu Celah</t>
  </si>
  <si>
    <t>Mikrofis</t>
  </si>
  <si>
    <t>Mikrolograp</t>
  </si>
  <si>
    <t>Microform Lain-lain</t>
  </si>
  <si>
    <t>Katridge Suara</t>
  </si>
  <si>
    <t>Kaset Suara</t>
  </si>
  <si>
    <t>Pasangan Suara</t>
  </si>
  <si>
    <t>Pita Suara</t>
  </si>
  <si>
    <t>Rumnut Suara</t>
  </si>
  <si>
    <t>Rekaman Suara Lain-lain</t>
  </si>
  <si>
    <t>Komputer Katridge</t>
  </si>
  <si>
    <t>Kaset Komputer</t>
  </si>
  <si>
    <t>Komputer Disk</t>
  </si>
  <si>
    <t>Compack Disk</t>
  </si>
  <si>
    <t>Gulungan komputer</t>
  </si>
  <si>
    <t>Berkas Komputer Lain-lain</t>
  </si>
  <si>
    <t>Film Katridge</t>
  </si>
  <si>
    <t>Kaset Film</t>
  </si>
  <si>
    <t>Katridge Video</t>
  </si>
  <si>
    <t>Kaset Video</t>
  </si>
  <si>
    <t>Piringan Video</t>
  </si>
  <si>
    <t>Gulungan Video</t>
  </si>
  <si>
    <t>Film Bergerak &amp; Rekaman Video Lain-lain</t>
  </si>
  <si>
    <t>Tarcalt</t>
  </si>
  <si>
    <t>Tarscalt Lain-lain</t>
  </si>
  <si>
    <t>Pahatan Batu-batuan</t>
  </si>
  <si>
    <t>Pahatan Kayu</t>
  </si>
  <si>
    <t>Pahatan Logam</t>
  </si>
  <si>
    <t>Pahatan Lain-lain</t>
  </si>
  <si>
    <t>Lukisan Cat Air</t>
  </si>
  <si>
    <t>Lukisan Sulaman/Tempelan</t>
  </si>
  <si>
    <t>Gambar Presiden/Gubernur</t>
  </si>
  <si>
    <t>Lambang Garuda</t>
  </si>
  <si>
    <t>Lukisan Batik</t>
  </si>
  <si>
    <t>Lukisan Lain-lain</t>
  </si>
  <si>
    <t>Gambar Bupati/Wakil Bupati</t>
  </si>
  <si>
    <t>Alat Musik/Band</t>
  </si>
  <si>
    <t>Alat Musik Nasional/Daerah</t>
  </si>
  <si>
    <t>Alat Kesenian Lain-lain</t>
  </si>
  <si>
    <t>Alat Golf</t>
  </si>
  <si>
    <t>Alat Volley</t>
  </si>
  <si>
    <t>Alat Tenis</t>
  </si>
  <si>
    <t>Alat Tenis Meja</t>
  </si>
  <si>
    <t>Alat Sepak Bola</t>
  </si>
  <si>
    <t>Alat Badminton</t>
  </si>
  <si>
    <t>Alat Olah Raga Lain-lain</t>
  </si>
  <si>
    <t>Piala</t>
  </si>
  <si>
    <t>Medali</t>
  </si>
  <si>
    <t>Piagam</t>
  </si>
  <si>
    <t>Tanda Penghargaan Lain-lain</t>
  </si>
  <si>
    <t>Maket</t>
  </si>
  <si>
    <t>Foto Dokumen</t>
  </si>
  <si>
    <t>Peta Reproduksi</t>
  </si>
  <si>
    <t>Peta Wilayah</t>
  </si>
  <si>
    <t>Peta Keadaan Tanah</t>
  </si>
  <si>
    <t>Mosaik</t>
  </si>
  <si>
    <t>Klise-klise</t>
  </si>
  <si>
    <t>Peta Distribusi</t>
  </si>
  <si>
    <t>Maket &amp; Foto Dokumen Lain-lain</t>
  </si>
  <si>
    <t>Barang Koleksi Rumah Tangga</t>
  </si>
  <si>
    <t>Lukisan Bersejarah</t>
  </si>
  <si>
    <t>Koleksi Mata Uang</t>
  </si>
  <si>
    <t>Benda-benda Purbakala</t>
  </si>
  <si>
    <t>Dokumentasi Bersejarah</t>
  </si>
  <si>
    <t>Benda-benda Bersejarah Lain-lain</t>
  </si>
  <si>
    <t>Keramik (Guci,Piring)</t>
  </si>
  <si>
    <t>Logam (Gong, Mandau)</t>
  </si>
  <si>
    <t>Kayu (Sampit, Telabang)</t>
  </si>
  <si>
    <t>Anyaman (Tikar, Rotan)</t>
  </si>
  <si>
    <t>Tenunan Sutra</t>
  </si>
  <si>
    <t>Anyaman  Purun</t>
  </si>
  <si>
    <t>Anyaman Bambu</t>
  </si>
  <si>
    <t>Barang Kerajinan Lain-lain</t>
  </si>
  <si>
    <t>Palang Sejajar</t>
  </si>
  <si>
    <t>Lapang Kuda</t>
  </si>
  <si>
    <t>Matras</t>
  </si>
  <si>
    <t>Senam Lain-lain</t>
  </si>
  <si>
    <t>Ski Air</t>
  </si>
  <si>
    <t>Ski Diving</t>
  </si>
  <si>
    <t>Selancar</t>
  </si>
  <si>
    <t>Perahu Karet</t>
  </si>
  <si>
    <t>Perahu Layar</t>
  </si>
  <si>
    <t>Alar Arum Jeram</t>
  </si>
  <si>
    <t>Alat Dayung</t>
  </si>
  <si>
    <t>Kaca Mata Air</t>
  </si>
  <si>
    <t>Alat Olah Raga Air Lain-lain</t>
  </si>
  <si>
    <t>Gantole</t>
  </si>
  <si>
    <t>Balon Udara</t>
  </si>
  <si>
    <t>Payung Udara/Parasut</t>
  </si>
  <si>
    <t>Alat Terbang Layang</t>
  </si>
  <si>
    <t>Alat Olah Raga Udara Lain-lain</t>
  </si>
  <si>
    <t>Catur</t>
  </si>
  <si>
    <t>Sarung Tinju</t>
  </si>
  <si>
    <t>Alat Olah Raga Lainnya (Lain-lain)</t>
  </si>
  <si>
    <t>Sapi</t>
  </si>
  <si>
    <t>Kerbau</t>
  </si>
  <si>
    <t>Kuda</t>
  </si>
  <si>
    <t>Babi</t>
  </si>
  <si>
    <t>Kambing</t>
  </si>
  <si>
    <t>Anjing</t>
  </si>
  <si>
    <t>Biri-biri</t>
  </si>
  <si>
    <t>Kelinci</t>
  </si>
  <si>
    <t>Binatang Ternak Lain-lain</t>
  </si>
  <si>
    <t>Ayam</t>
  </si>
  <si>
    <t>Itik</t>
  </si>
  <si>
    <t>Bebek</t>
  </si>
  <si>
    <t>Angsa</t>
  </si>
  <si>
    <t>Binatang Unggas Lain-lain</t>
  </si>
  <si>
    <t>Ular</t>
  </si>
  <si>
    <t>Binatang Melata Lain-lain</t>
  </si>
  <si>
    <t>Induk Ikan Arwana</t>
  </si>
  <si>
    <t>Induk Ikan Bandeng</t>
  </si>
  <si>
    <t>Induk Ikan Krapu</t>
  </si>
  <si>
    <t>Induk Ikan Mas</t>
  </si>
  <si>
    <t>Induk Ikan Napoleon</t>
  </si>
  <si>
    <t>Binatang Ikan Lain-lain</t>
  </si>
  <si>
    <t>Gajah</t>
  </si>
  <si>
    <t>Badak</t>
  </si>
  <si>
    <t>Jerapah</t>
  </si>
  <si>
    <t>Banteng</t>
  </si>
  <si>
    <t>Zebra</t>
  </si>
  <si>
    <t>Singa</t>
  </si>
  <si>
    <t>Harimau</t>
  </si>
  <si>
    <t>Anoa</t>
  </si>
  <si>
    <t>Babirusa</t>
  </si>
  <si>
    <t>Rusa</t>
  </si>
  <si>
    <t>Tapir</t>
  </si>
  <si>
    <t>Kancil</t>
  </si>
  <si>
    <t>Beruang</t>
  </si>
  <si>
    <t>Onta</t>
  </si>
  <si>
    <t>Bison</t>
  </si>
  <si>
    <t>Keledai</t>
  </si>
  <si>
    <t>Linsang</t>
  </si>
  <si>
    <t>Landak</t>
  </si>
  <si>
    <t>Bangsa Monyet</t>
  </si>
  <si>
    <t>Bangsa Binatang Melata</t>
  </si>
  <si>
    <t>Bangsa Binatang Unggas</t>
  </si>
  <si>
    <t>Hewan Kebun Binatang Lain-lain</t>
  </si>
  <si>
    <t>Anjing Pelacak</t>
  </si>
  <si>
    <t>Anjing Penjaga</t>
  </si>
  <si>
    <t>Hewan Pengamanan Lain-lain</t>
  </si>
  <si>
    <t>Kakao</t>
  </si>
  <si>
    <t>Jambu Mete</t>
  </si>
  <si>
    <t>Tanaman Perkebunan Lain-lain</t>
  </si>
  <si>
    <t>Alpukat</t>
  </si>
  <si>
    <t>Duku</t>
  </si>
  <si>
    <t>Durian</t>
  </si>
  <si>
    <t>Jambu</t>
  </si>
  <si>
    <t>Mangga</t>
  </si>
  <si>
    <t>Rambutan</t>
  </si>
  <si>
    <t>Tanaman Holtikultura Lain-lain</t>
  </si>
  <si>
    <t>Aset Renovasi</t>
  </si>
  <si>
    <t>Konstruksi Dalam Pengerjaan</t>
  </si>
  <si>
    <t>Aset Lainnya</t>
  </si>
  <si>
    <t>Perangkat Lunak Sistem Operasi</t>
  </si>
  <si>
    <t>Lisensi</t>
  </si>
  <si>
    <t>Hak Cipta (Copyright)</t>
  </si>
  <si>
    <t>Hasil Kajian (DED)</t>
  </si>
  <si>
    <t>Film Dokumenter</t>
  </si>
  <si>
    <t>02.03</t>
  </si>
  <si>
    <t>ALAT ANGKUTAN</t>
  </si>
  <si>
    <t>02.04</t>
  </si>
  <si>
    <t>ALAT BENGKEL DAN ALAT UKUR</t>
  </si>
  <si>
    <t>02.06</t>
  </si>
  <si>
    <t>ALAT KANTOR DAN RUMAH TANGGA</t>
  </si>
  <si>
    <t>ALAT STUDIO DAN KOMUNIKASI</t>
  </si>
  <si>
    <t>02.07</t>
  </si>
  <si>
    <t>02.09</t>
  </si>
  <si>
    <t>ALAT LABORATORIUM</t>
  </si>
  <si>
    <t>HIBAH DARI DINSOSNAKERTRAN KAB.DEMAK  TH.2017</t>
  </si>
  <si>
    <t>MUTASI  DARI  DINPERINDAGKOP UMKM  KAB.DEMAK</t>
  </si>
  <si>
    <t>HIBAH  DARI  DINPERINDAGKOP  UMKM  KAB.DEMAK  TH.2017</t>
  </si>
  <si>
    <t>MUTASI PERINDAG</t>
  </si>
  <si>
    <t>MUTASI DARI PERINDAG</t>
  </si>
  <si>
    <t>MUTASI DINSOS P2PA</t>
  </si>
  <si>
    <t>MUTASI DARI PEINDAG</t>
  </si>
  <si>
    <t>AIR BERSIH PDAM, HIBAH DARI DINPERINDAGKOP UMKM KAB.DEMAK  2017.</t>
  </si>
  <si>
    <t>01.01.01.01.01</t>
  </si>
  <si>
    <t>01.01.11.04.01</t>
  </si>
  <si>
    <t>GEDUNG DAN BANGUNAN</t>
  </si>
  <si>
    <t>JALAN JEMBATAN JARINGAN</t>
  </si>
  <si>
    <t>I.</t>
  </si>
  <si>
    <t>REKONSILIASI KARTU INVENTARIS BARANG DAN NERACA</t>
  </si>
  <si>
    <t>NO</t>
  </si>
  <si>
    <t>JENIS BARANG</t>
  </si>
  <si>
    <t>SALDO AWAL</t>
  </si>
  <si>
    <t>MUTASI</t>
  </si>
  <si>
    <t>KIB - NERACA</t>
  </si>
  <si>
    <t>SALDO AKHIR</t>
  </si>
  <si>
    <t>KIB</t>
  </si>
  <si>
    <t>ASET LAINNYA</t>
  </si>
  <si>
    <t>EKSTRA                   KOMPTABLE</t>
  </si>
  <si>
    <t>NERACA</t>
  </si>
  <si>
    <t>PENAMBAHAN</t>
  </si>
  <si>
    <t>PENGURANGAN</t>
  </si>
  <si>
    <t xml:space="preserve">ASET LAINNYA      </t>
  </si>
  <si>
    <t>EKSTRA       KOMPTABEL</t>
  </si>
  <si>
    <t>BELANJA MODAL</t>
  </si>
  <si>
    <t xml:space="preserve">BELANJA NON MODAL               </t>
  </si>
  <si>
    <t>HIBAH</t>
  </si>
  <si>
    <t>MUTASI SKPD TAMBAH</t>
  </si>
  <si>
    <t>KOREKSI</t>
  </si>
  <si>
    <t>PENGHAPUSAN</t>
  </si>
  <si>
    <t>MUTASI SKPD KELUAR</t>
  </si>
  <si>
    <t>EKSTRA   KOMPTABEL</t>
  </si>
  <si>
    <t>ATRIBUSI</t>
  </si>
  <si>
    <t>SALAH PENGGANGGARAN (BELANJA YG MEMBENTUK ASET)</t>
  </si>
  <si>
    <t xml:space="preserve">APBN </t>
  </si>
  <si>
    <t>APBD PROP.</t>
  </si>
  <si>
    <t>SPI</t>
  </si>
  <si>
    <t>PIHAK KE III</t>
  </si>
  <si>
    <t>3= (4+5+6)</t>
  </si>
  <si>
    <t>6=(3-4-5)</t>
  </si>
  <si>
    <t>17= (3) + (7 s/d 11)  -       (12 s/d 14 )</t>
  </si>
  <si>
    <t>18= (4+16)</t>
  </si>
  <si>
    <t>19= (5+15)</t>
  </si>
  <si>
    <t>20= (17-18-19)</t>
  </si>
  <si>
    <t>A.1</t>
  </si>
  <si>
    <t xml:space="preserve"> </t>
  </si>
  <si>
    <t>B</t>
  </si>
  <si>
    <t>ALAT BESAR</t>
  </si>
  <si>
    <t>ALAT BENGKEL DAN UKUR</t>
  </si>
  <si>
    <t>ALAT PERTANIAN</t>
  </si>
  <si>
    <t>ALAT KEDOKTERAN</t>
  </si>
  <si>
    <t>ALAT PERSENJATAAN/KEAMANAN</t>
  </si>
  <si>
    <t>C</t>
  </si>
  <si>
    <t>BANGUNAN GEDUNG</t>
  </si>
  <si>
    <t>MONUMEN</t>
  </si>
  <si>
    <t>D</t>
  </si>
  <si>
    <t>JALAN, JEMBATAN DAN JARINGAN</t>
  </si>
  <si>
    <t>JALAN DAN JEMBATAN</t>
  </si>
  <si>
    <t>BANGUNAN AIR/IRIGASI</t>
  </si>
  <si>
    <t>INSTALASI</t>
  </si>
  <si>
    <t>JARINGAN</t>
  </si>
  <si>
    <t>E</t>
  </si>
  <si>
    <t>ASET TETAP LAINNYA</t>
  </si>
  <si>
    <t>BUKU DAN PERPUSTAKAAN</t>
  </si>
  <si>
    <t>BARANG BERCORAK KEBUDAYAAN</t>
  </si>
  <si>
    <t>HEWAN DAN TERNAK SERTA TANAMAN</t>
  </si>
  <si>
    <t>F.20</t>
  </si>
  <si>
    <t>KONSTRUKSI DALAM PENGERJAAN</t>
  </si>
  <si>
    <t>TOTAL ASET (A+B+C+D+E+F)</t>
  </si>
  <si>
    <t>JUMLAH MUTASI TAMBAH =</t>
  </si>
  <si>
    <t>JUMLAH MUTASI KURANG =</t>
  </si>
  <si>
    <t>Bendahara Pengeluaran</t>
  </si>
  <si>
    <t>PENGURUS BARANG</t>
  </si>
  <si>
    <t>PEMERINTAH  KABUPATEN DEMAK</t>
  </si>
  <si>
    <t>BERITA ACARA REKONSILIASI INTERNAL DATA BARANG MILIK DAERAH</t>
  </si>
  <si>
    <t xml:space="preserve">I. </t>
  </si>
  <si>
    <t>Nama</t>
  </si>
  <si>
    <t>:</t>
  </si>
  <si>
    <t>NIP</t>
  </si>
  <si>
    <t>Jabatan</t>
  </si>
  <si>
    <t>Pengurus Barang</t>
  </si>
  <si>
    <t>II.</t>
  </si>
  <si>
    <t>Hasil Rekonsiliasi Data :</t>
  </si>
  <si>
    <t>No</t>
  </si>
  <si>
    <t>Akun Neraca</t>
  </si>
  <si>
    <t>SELISIH</t>
  </si>
  <si>
    <t>(1)</t>
  </si>
  <si>
    <t>(2)</t>
  </si>
  <si>
    <t>(3)</t>
  </si>
  <si>
    <t>(4)</t>
  </si>
  <si>
    <t xml:space="preserve">(5) </t>
  </si>
  <si>
    <t>A</t>
  </si>
  <si>
    <t>ASET TETAP</t>
  </si>
  <si>
    <t>Tanah</t>
  </si>
  <si>
    <t>Peralatan dan Mesin</t>
  </si>
  <si>
    <t>Gedung dan Bangunan</t>
  </si>
  <si>
    <t>jalan, Irigasi dan Jaringan</t>
  </si>
  <si>
    <t>Aset Tetap Lainnya</t>
  </si>
  <si>
    <t>Aset Lain-Lain</t>
  </si>
  <si>
    <t>EKSTRAKOMPTABLE</t>
  </si>
  <si>
    <t>TOTAL ASET (A+B+C)</t>
  </si>
  <si>
    <t>Rincian terlampir</t>
  </si>
  <si>
    <t>Hal-hal penting lainnya mengenai data BMD terkait penyusunan laporan keuangan disajikan dalam Lampiran berita Acara ini, yang merupakan bagian yang tidak terpisahkan dari Berita Acara ini.</t>
  </si>
  <si>
    <t>Mengetahui,</t>
  </si>
  <si>
    <t>PEMERINTAH KABUPATEN DEMAK</t>
  </si>
  <si>
    <t>BERITA ACARA REKONSILIASI BARANG MILIK DAERAH</t>
  </si>
  <si>
    <t>Dengan hasil sebagai berikut :</t>
  </si>
  <si>
    <t>Demikian Berita Acara ini dibuat untuk dilaksanakan, dan apabila di kemudian hari terdapat kekeliruan akan dilakukan perbaikan sebagaimana mestinya.</t>
  </si>
  <si>
    <t>An. Pembantu Pengelola Barang</t>
  </si>
  <si>
    <t>Pengguna Barang</t>
  </si>
  <si>
    <t>Kepala Bidang Aset Daerah</t>
  </si>
  <si>
    <t>FATCHUL IMAM , SE, M.Si, MA</t>
  </si>
  <si>
    <t>NIP. 19810520 200604 1 010</t>
  </si>
  <si>
    <t>GOL</t>
  </si>
  <si>
    <t>NAMA BIDANG BARANG</t>
  </si>
  <si>
    <t xml:space="preserve">MUTASI/PERUBAHAN </t>
  </si>
  <si>
    <t>JUMLAH AKHIR</t>
  </si>
  <si>
    <t>Bertambah</t>
  </si>
  <si>
    <t>Berkurang</t>
  </si>
  <si>
    <t>Jlh Brng</t>
  </si>
  <si>
    <t>Jlh Harga</t>
  </si>
  <si>
    <t>Jlh.Barang</t>
  </si>
  <si>
    <t>Jlh.Harga</t>
  </si>
  <si>
    <t>,01</t>
  </si>
  <si>
    <t>,02</t>
  </si>
  <si>
    <t>a.Alat-alat Besar</t>
  </si>
  <si>
    <t>,03</t>
  </si>
  <si>
    <t>b.Alat-alat angkutan</t>
  </si>
  <si>
    <t>,04</t>
  </si>
  <si>
    <t>c.alat-alat Bengkel dan alat ukur</t>
  </si>
  <si>
    <t>,05</t>
  </si>
  <si>
    <t>d.Alat-alat Pertanian/Peternakan</t>
  </si>
  <si>
    <t>,06</t>
  </si>
  <si>
    <t>e.Alat-alat Kantor dan Rumah Tangga</t>
  </si>
  <si>
    <t>,07</t>
  </si>
  <si>
    <t>f.Alat-alat Studio dan Komunikasi</t>
  </si>
  <si>
    <t>,08</t>
  </si>
  <si>
    <t>g.Alat-alat Kedokteran</t>
  </si>
  <si>
    <t>,09</t>
  </si>
  <si>
    <t>h.Alat-alat Laboratorium</t>
  </si>
  <si>
    <t>i.Alat-alat Keamanan</t>
  </si>
  <si>
    <t>a.Bangunan Gedung</t>
  </si>
  <si>
    <t>b.Bangunan Monumen</t>
  </si>
  <si>
    <t>JALAN IRIGASI DAN JARINGAN</t>
  </si>
  <si>
    <t>a.Jalan dan jembatan</t>
  </si>
  <si>
    <t>b.Bangunan Air/Irigasi</t>
  </si>
  <si>
    <t>c.Instalansi</t>
  </si>
  <si>
    <t>d.Jaringan</t>
  </si>
  <si>
    <t>a.Buku Perpustakaan</t>
  </si>
  <si>
    <t>b.Barang bercorak Kesenian/Kebudayaan</t>
  </si>
  <si>
    <t>c.Hewan Ternak dan Tumbuhan</t>
  </si>
  <si>
    <t>KONTRUKSI DALAM PENGERJAAN</t>
  </si>
  <si>
    <t>JUMLAH ASET TETAP</t>
  </si>
  <si>
    <t xml:space="preserve">KAB./KOTA         : DEMAK                        </t>
  </si>
  <si>
    <t xml:space="preserve">PROVINSI           : JAWA TENGAH         </t>
  </si>
  <si>
    <t>REKAPITULASI BUKU INVENTARIS</t>
  </si>
  <si>
    <t>GOLONGAN</t>
  </si>
  <si>
    <t>KODE BIDANG BARANG</t>
  </si>
  <si>
    <t>a. Alat-alat Besar</t>
  </si>
  <si>
    <t>b. Alat-alat Angkutan</t>
  </si>
  <si>
    <t>c. Alat-alat Bengkel dan alat ukur</t>
  </si>
  <si>
    <t>d. Alat-alat Pertanian/Peternakan</t>
  </si>
  <si>
    <t>e. Alat-alat Kantor dan Rumah Tangga</t>
  </si>
  <si>
    <t>f. Alat-alat Studio dan Komunikasi</t>
  </si>
  <si>
    <t>g. Alat-alat Kedokteran</t>
  </si>
  <si>
    <t>h. Alat-alat Laboratorium</t>
  </si>
  <si>
    <t>i. Alat-alat Keamanan</t>
  </si>
  <si>
    <t>GEDUNG DAN BAGUNAN</t>
  </si>
  <si>
    <t>BANGUNAN MONUMEN</t>
  </si>
  <si>
    <t>JALAN, IRIGASI DAN JEMBATAN</t>
  </si>
  <si>
    <t>a. Jalan dan Jembatan</t>
  </si>
  <si>
    <t>b. Bangunan Air/Irigasi</t>
  </si>
  <si>
    <t>c. Instalasi</t>
  </si>
  <si>
    <t>d. Jaringan</t>
  </si>
  <si>
    <t>a. Buku Perpustakaan</t>
  </si>
  <si>
    <t>b. Barang Bercorak Kesenian</t>
  </si>
  <si>
    <t>c. Hewan Ternak dan Tumbuhan</t>
  </si>
  <si>
    <t>TOTAL</t>
  </si>
  <si>
    <t xml:space="preserve">Pengurus Barang </t>
  </si>
  <si>
    <t>KABUPATEN DEMAK</t>
  </si>
  <si>
    <t>KABUPATEN  DEMAK</t>
  </si>
  <si>
    <t>LAMP 2</t>
  </si>
  <si>
    <t>NAMA BARANG</t>
  </si>
  <si>
    <t>KETERANGAN</t>
  </si>
  <si>
    <t>KETERANGAN :</t>
  </si>
  <si>
    <t>KOLOM 1</t>
  </si>
  <si>
    <t>: DIISI SALDO AWAL SESUAI VALIDASI</t>
  </si>
  <si>
    <t>: MENUNJUKKAN JUMLAH SALDO AKHIR ASET LAINNYA</t>
  </si>
  <si>
    <t>A. UBAH KONDISI</t>
  </si>
  <si>
    <t>B. HIBAH</t>
  </si>
  <si>
    <t>C. DIJUAL/TGR/DIMUSNAHKAN</t>
  </si>
  <si>
    <t>D. DIMUTASI</t>
  </si>
  <si>
    <t>: DIISI SALAH SATU PILIHAN DIBAWAH INI</t>
  </si>
  <si>
    <t>Kuburan</t>
  </si>
  <si>
    <t>Sawah Satu Tahun Ditanami</t>
  </si>
  <si>
    <t>Tegalan</t>
  </si>
  <si>
    <t>Ladang</t>
  </si>
  <si>
    <t>Perkebunan</t>
  </si>
  <si>
    <t>Bidang Tanah Yang Tidak Ada Jaringan Pengairan</t>
  </si>
  <si>
    <t>Tumbuh Liar Bercampur Jenis Lain</t>
  </si>
  <si>
    <t>Hutan Lebat</t>
  </si>
  <si>
    <t>Hutan Tanaman Jenis</t>
  </si>
  <si>
    <t>Hutan Alam Sejenis/Hutan Rawa</t>
  </si>
  <si>
    <t>Hutan Untuk Penggunaan Khusus</t>
  </si>
  <si>
    <t>Air Tawar</t>
  </si>
  <si>
    <t>Danau</t>
  </si>
  <si>
    <t>Tanah Tandus</t>
  </si>
  <si>
    <t>Tanah Rusak</t>
  </si>
  <si>
    <t>Alang-alang</t>
  </si>
  <si>
    <t>Tanah Bangunan Perumahan/G. Tempat Tinggal</t>
  </si>
  <si>
    <t>Tanah Untuk Bangunan Gedung Perdagangan/Perusahaan</t>
  </si>
  <si>
    <t>Tanah Untuk Bangunan Industri</t>
  </si>
  <si>
    <t>Tanah Untuk Bangunan Tempat Kerja/Jasa</t>
  </si>
  <si>
    <t>Tanah Kosong</t>
  </si>
  <si>
    <t>Tanah Bangunan Pengairan</t>
  </si>
  <si>
    <t>Tanah Bangunan Jalan dan Jembatan</t>
  </si>
  <si>
    <t>Tanah Lembiran/Bantaran/Lepe-lepe/Setren dst</t>
  </si>
  <si>
    <t>Pertambangan</t>
  </si>
  <si>
    <t>Tanah Lapangan Olah Raga</t>
  </si>
  <si>
    <t>Tanah Lapangan Parkir</t>
  </si>
  <si>
    <t>Tanah Lapangan Penimbun Barang</t>
  </si>
  <si>
    <t>Tanah Lapangan Pemancar dan Studio Alam</t>
  </si>
  <si>
    <t>Tanah Lapangan Pengujian/Pengolahan</t>
  </si>
  <si>
    <t>Tanah Lapangan Terbang</t>
  </si>
  <si>
    <t>Tanah Untuk Bangunan Jalan</t>
  </si>
  <si>
    <t>Tanah Untuk Bangunan Air</t>
  </si>
  <si>
    <t>Tanah Untuk Bangunan Instalasi</t>
  </si>
  <si>
    <t>Tanah Untuk Bangunan Jaringan</t>
  </si>
  <si>
    <t>Tanah Untuk Bangunan Gedung Olah Raga</t>
  </si>
  <si>
    <t>Tanah Untuk Bangunan Tempat Ibadah</t>
  </si>
  <si>
    <t>Tractor</t>
  </si>
  <si>
    <t>Grader</t>
  </si>
  <si>
    <t>Hauler</t>
  </si>
  <si>
    <t>Asphal Equipment</t>
  </si>
  <si>
    <t>Compacting Equipment</t>
  </si>
  <si>
    <t>Aggregate Concrete Equipment</t>
  </si>
  <si>
    <t>Loader</t>
  </si>
  <si>
    <t>Alat Pengangkat</t>
  </si>
  <si>
    <t>Mesin Proses</t>
  </si>
  <si>
    <t>Dredger</t>
  </si>
  <si>
    <t>Floating Excavator</t>
  </si>
  <si>
    <t>Amphibi Dredger</t>
  </si>
  <si>
    <t>Mesin Proses Agung</t>
  </si>
  <si>
    <t>Alat Penarik</t>
  </si>
  <si>
    <t>Feeder</t>
  </si>
  <si>
    <t>Electric Generating Set</t>
  </si>
  <si>
    <t>Pompa</t>
  </si>
  <si>
    <t>Unit Pemeliharaan Lapangan</t>
  </si>
  <si>
    <t>Pembangkit Uap Air Panas/Sistem Generator</t>
  </si>
  <si>
    <t>Kendaraan Dinas Bermotor Perorangan</t>
  </si>
  <si>
    <t>Kendaraan Bermotor Penumpang</t>
  </si>
  <si>
    <t>Kendaraan Bermotor Angkutan Barang</t>
  </si>
  <si>
    <t>Kendaraan Bermotor Khusus</t>
  </si>
  <si>
    <t>Kendaraan Bermotor Beroda Dua</t>
  </si>
  <si>
    <t>Kendaraan Bermotor Beroda Tiga</t>
  </si>
  <si>
    <t>Angkutan Barang</t>
  </si>
  <si>
    <t>Kendaraan Tak Bermotor Berpenumpang</t>
  </si>
  <si>
    <t>Alat Angkut Apung Bermotor Barang</t>
  </si>
  <si>
    <t>Alat Angkut Apung Bermotor Penumpang</t>
  </si>
  <si>
    <t>Alat Angkut Apung Bermotor Khusus</t>
  </si>
  <si>
    <t>Alat Angkut Apung Tak Bermotor Untuk Barang</t>
  </si>
  <si>
    <t>Alat Angkut Apung Tak Bermotor Khusus</t>
  </si>
  <si>
    <t>Kapal Terbang</t>
  </si>
  <si>
    <t>Perkakas Konstruksi Logam Terpasang pada Pondasi</t>
  </si>
  <si>
    <t>Perkakas Konstruksi Logam Terpasang yang Berpindah</t>
  </si>
  <si>
    <t>Perkakas Bengkel Listrik</t>
  </si>
  <si>
    <t>Perkakas Bengkel Service</t>
  </si>
  <si>
    <t>Perkakas Pengangkat Bermesin</t>
  </si>
  <si>
    <t>Perkakas Bengkel Kayu</t>
  </si>
  <si>
    <t>Perkakas Bengkel Khusus</t>
  </si>
  <si>
    <t>Peralatan Las</t>
  </si>
  <si>
    <t>Perkakas Pabrik Es</t>
  </si>
  <si>
    <t>Perkakas Bengkel Konstruksi Logam</t>
  </si>
  <si>
    <t>Perkakas Pengangkat</t>
  </si>
  <si>
    <t>Perkakas Standar (Standart Tool)</t>
  </si>
  <si>
    <t>Perkakas Khusus</t>
  </si>
  <si>
    <t>Perkakas Bengkel Kerja</t>
  </si>
  <si>
    <t>Peralatan Tukang-tukang Besi</t>
  </si>
  <si>
    <t>Peralatan Tukang Kayu</t>
  </si>
  <si>
    <t>Peralatan Tukang Kulit</t>
  </si>
  <si>
    <t>Peralatan Ukur, Gip &amp; Feting</t>
  </si>
  <si>
    <t>Alat Ukur universal</t>
  </si>
  <si>
    <t>Alat Ukur/Test Intelegensia</t>
  </si>
  <si>
    <t>Alat Ukur /Test Klinis Lain</t>
  </si>
  <si>
    <t>Alat Calibrasi</t>
  </si>
  <si>
    <t>Oscilloscope</t>
  </si>
  <si>
    <t>Universal Tester</t>
  </si>
  <si>
    <t>Alat Ukur/Pembanding</t>
  </si>
  <si>
    <t>Alat Ukur Lainnya</t>
  </si>
  <si>
    <t>Alat Timbangan/Blora</t>
  </si>
  <si>
    <t>Anak Timbangan/Biasa</t>
  </si>
  <si>
    <t>Takaran Kering</t>
  </si>
  <si>
    <t>Takaran Bahan Bangunan 2 HL</t>
  </si>
  <si>
    <t>Takaran Latex/Getah Susu</t>
  </si>
  <si>
    <t>Gelas Takar Berbagai Capasitas</t>
  </si>
  <si>
    <t>Alat Pengolahan Tanah dan Tanaman</t>
  </si>
  <si>
    <t>Alat Panen/Pengolahan</t>
  </si>
  <si>
    <t>Alat-Alat Peternakan</t>
  </si>
  <si>
    <t>Alat Penyimpanan Hasil Percobaan Pertanian</t>
  </si>
  <si>
    <t>Alat Laboratorium Pertanian</t>
  </si>
  <si>
    <t>Alat Procesing</t>
  </si>
  <si>
    <t>Alat Pasca Panen</t>
  </si>
  <si>
    <t>Alat Produksi Perikanan</t>
  </si>
  <si>
    <t>Alat Pemeliharaan Tanaman</t>
  </si>
  <si>
    <t>Alat Panen</t>
  </si>
  <si>
    <t>Alat Penyimpanan</t>
  </si>
  <si>
    <t>Alat Laboratorium</t>
  </si>
  <si>
    <t>Alat Penangkap Ikan</t>
  </si>
  <si>
    <t>Mesin Ketik</t>
  </si>
  <si>
    <t>Mesin Hitung/Jumlah</t>
  </si>
  <si>
    <t>Alat Reproduksi (Pengganda)</t>
  </si>
  <si>
    <t>Alat Penyimpanan Perlengkapan Kantor</t>
  </si>
  <si>
    <t>Alat Kantor Lainnya</t>
  </si>
  <si>
    <t>Meubilair</t>
  </si>
  <si>
    <t>Alat Pengukur Waktu</t>
  </si>
  <si>
    <t>Alat Pembersih</t>
  </si>
  <si>
    <t>Alat Pendingin</t>
  </si>
  <si>
    <t>Alat Dapur</t>
  </si>
  <si>
    <t>Alat Rumah Tangga Lainnya (Home Use)</t>
  </si>
  <si>
    <t>Server Komputer</t>
  </si>
  <si>
    <t>Peralatan Komputer Mainframe</t>
  </si>
  <si>
    <t>Peralatan Mini Komputer</t>
  </si>
  <si>
    <t>Peralatan Personal Komputer</t>
  </si>
  <si>
    <t>Perlatan Jaringan</t>
  </si>
  <si>
    <t>Meja Kerja Pejabat</t>
  </si>
  <si>
    <t>Meja Rapat Pejabat</t>
  </si>
  <si>
    <t>Kursi Kerja Pejabat</t>
  </si>
  <si>
    <t>Kursi Rapat Pejabat</t>
  </si>
  <si>
    <t>Kursi Hadap Depan Meja Kerja Pejabat</t>
  </si>
  <si>
    <t>Kursi Tamu di Ruangan Pejabat</t>
  </si>
  <si>
    <t>Lemari dan Arsip Pejabat</t>
  </si>
  <si>
    <t>Peralatan Studio Visual</t>
  </si>
  <si>
    <t>Peralatan Studio Video dan Film</t>
  </si>
  <si>
    <t>Peralatan Studio Video dan Film A</t>
  </si>
  <si>
    <t>Peralatan Cetak</t>
  </si>
  <si>
    <t>Peralatan Computing</t>
  </si>
  <si>
    <t>Peralatan Pemetaan Ukur</t>
  </si>
  <si>
    <t>Alat Komunikasi Telephone</t>
  </si>
  <si>
    <t>Alat Komunikasi Radio SSB</t>
  </si>
  <si>
    <t>Alat Komunikasi Radio HF/FM</t>
  </si>
  <si>
    <t>Alat Komunikasi Radio VHF</t>
  </si>
  <si>
    <t>Alat Komunikasi Radio UHF</t>
  </si>
  <si>
    <t>Alat Komunikasi Sosial</t>
  </si>
  <si>
    <t>Alat-alat Sandi</t>
  </si>
  <si>
    <t>Peralatan Pemancar MF/MW</t>
  </si>
  <si>
    <t>Peralatan Pemancar HF/SW</t>
  </si>
  <si>
    <t>Peralatan Pemancar VHF/FM</t>
  </si>
  <si>
    <t>Peralatan Pemancar UHF</t>
  </si>
  <si>
    <t>Peralatan Pemancar SHF</t>
  </si>
  <si>
    <t>Peralatan Antena MF/MW</t>
  </si>
  <si>
    <t>Peralatan Antena HF/SW</t>
  </si>
  <si>
    <t>Peralatan Antena VHF/FM</t>
  </si>
  <si>
    <t>Peralatan Antena UHF</t>
  </si>
  <si>
    <t>Peralatan Antena SHF/Parabola</t>
  </si>
  <si>
    <t>Peralatan Translator VHF/VHF</t>
  </si>
  <si>
    <t>Peralatan Translator UHF</t>
  </si>
  <si>
    <t>Peralatan Translator VHF/UHF</t>
  </si>
  <si>
    <t>Peralatan Translator UHF/VHF</t>
  </si>
  <si>
    <t>Peralatan Microvawe FPU</t>
  </si>
  <si>
    <t>Peralatan Microvawe Terestrial</t>
  </si>
  <si>
    <t>Peralatan Microvawe TVRO</t>
  </si>
  <si>
    <t>Peralatan Dummy Load</t>
  </si>
  <si>
    <t>Switcher Antena</t>
  </si>
  <si>
    <t>Switcher/Menara Antena</t>
  </si>
  <si>
    <t>Humitity Control</t>
  </si>
  <si>
    <t>Program Input Equipment</t>
  </si>
  <si>
    <t>Peralatan Antena Penerima VHF</t>
  </si>
  <si>
    <t>Alat Kedokteran Umum</t>
  </si>
  <si>
    <t>Alat Kedokteran Gigi</t>
  </si>
  <si>
    <t>Alat Kedokteran Keluarga Berencana</t>
  </si>
  <si>
    <t>Alat Kedokteran Mata</t>
  </si>
  <si>
    <t>Alat Kedokteran THT</t>
  </si>
  <si>
    <t>Alat Rotgen</t>
  </si>
  <si>
    <t>Alat Farmasi</t>
  </si>
  <si>
    <t>Alat Kedokteran Bedah</t>
  </si>
  <si>
    <t>Alat Kesehatan Kebidanan dan Penyakit Kandungan</t>
  </si>
  <si>
    <t>Alat Kedokteran Bagian penyakit Dalam</t>
  </si>
  <si>
    <t>Mortuary</t>
  </si>
  <si>
    <t>Alat Kesehatan Anak</t>
  </si>
  <si>
    <t>Poliklinik Set</t>
  </si>
  <si>
    <t>Penderita Cacat Tubuh</t>
  </si>
  <si>
    <t>Alat Kedokteran Neurologi (syaraf)</t>
  </si>
  <si>
    <t>Alat Kedokteran Jantung</t>
  </si>
  <si>
    <t>Alat Kedokteran Nuklir</t>
  </si>
  <si>
    <t>Alat Kedokteran Radiologi</t>
  </si>
  <si>
    <t>Alat Kedokteran Kulit dan Kelamin</t>
  </si>
  <si>
    <t>Alat Kedokteran Gawat Darurat</t>
  </si>
  <si>
    <t>Alat Kedokteran Jiwa</t>
  </si>
  <si>
    <t>Alat Kedokteran Hewan</t>
  </si>
  <si>
    <t>Alat Kesehatan Perawatan</t>
  </si>
  <si>
    <t>Alat Kesehatan Rehabilitasi Medis</t>
  </si>
  <si>
    <t>Alat Kesehatan Matra Laut</t>
  </si>
  <si>
    <t>Alat Kesehatan Matra Udara</t>
  </si>
  <si>
    <t>Alat Kesehatan Kedokteran Kepolisian</t>
  </si>
  <si>
    <t>Alat Kesehatan Olahraga</t>
  </si>
  <si>
    <t>Alat Laboratorium Kimia Air</t>
  </si>
  <si>
    <t>Alat Laboratorium Microbiologi</t>
  </si>
  <si>
    <t>Alat Laboratorium Hidro Kimia</t>
  </si>
  <si>
    <t>Alat Laboratorium Model/Hidrolika</t>
  </si>
  <si>
    <t>Alat laboratorium Buatan/Geologi</t>
  </si>
  <si>
    <t>Alat Laboratorium Bahan Bangunan Konstruksi</t>
  </si>
  <si>
    <t>Alat Laboratorium Aspal Cat &amp; Kimia</t>
  </si>
  <si>
    <t>Alat laboratorium Mekanik Tanah dan Batuan</t>
  </si>
  <si>
    <t>Alat Laboratorium Cocok Tanam</t>
  </si>
  <si>
    <t>Alat Laboratorium Logam, Mesin, Listrik</t>
  </si>
  <si>
    <t>Alat Laboratorium Logam, Mesin Listrik A</t>
  </si>
  <si>
    <t>Alat Laboratorium Umum</t>
  </si>
  <si>
    <t>Alat Laboratorium Umum A</t>
  </si>
  <si>
    <t>Alat Laboratorium Kedokteran</t>
  </si>
  <si>
    <t>Alat Laboratorium Kimia</t>
  </si>
  <si>
    <t>Alat Laboratorium Microbiologi A</t>
  </si>
  <si>
    <t>Alat Laboratorium Patologi</t>
  </si>
  <si>
    <t>Alat Laboratorium Immunologi</t>
  </si>
  <si>
    <t>Alat Laboratorium Hematologi</t>
  </si>
  <si>
    <t>Alat Laboratorium Film</t>
  </si>
  <si>
    <t>Alat Laboratorium Makanan</t>
  </si>
  <si>
    <t>Alat Laboratorium Standarisasi, Kalibrasi dan Inst</t>
  </si>
  <si>
    <t>Alat Laboratorium Farmasi</t>
  </si>
  <si>
    <t>Alat Laboratorium Fisika</t>
  </si>
  <si>
    <t>Alat Laboratorium Hidrodinamika</t>
  </si>
  <si>
    <t>Alat Laboratorium Klimatologi</t>
  </si>
  <si>
    <t>Alat Laboratorium Proses Peleburan</t>
  </si>
  <si>
    <t>Alat Laboratorium Pasir</t>
  </si>
  <si>
    <t>Alat Laboratorium Proses Pembuatan Cetakan</t>
  </si>
  <si>
    <t>Alat Laboratorium Porses Pembuatan Pola</t>
  </si>
  <si>
    <t>Alat Laboratorium Metalography</t>
  </si>
  <si>
    <t>Alat Laboratorium Proses Pengelasan</t>
  </si>
  <si>
    <t>Alat Laboratorium Uji Porses Pengelasan</t>
  </si>
  <si>
    <t>Alat Laboratorium Proses Pembuatan Logam</t>
  </si>
  <si>
    <t>Alat Laboratorium Matrologie</t>
  </si>
  <si>
    <t>Alat Laboratorium Porses Pelapisan Logam</t>
  </si>
  <si>
    <t>Alat Laboratorium Proses Pengolahan Panas</t>
  </si>
  <si>
    <t>Alat Laboratorium Proses Teknologi Textil</t>
  </si>
  <si>
    <t>Alat Laboratorium Uji Tekstel</t>
  </si>
  <si>
    <t>Alat Laboratorium Proses Teknologi Keramik</t>
  </si>
  <si>
    <t>Alat Laboratorium Proses Teknologi Kulit Karet</t>
  </si>
  <si>
    <t>Alat Laboratorium Uji Kulit, Karet dan Plastik</t>
  </si>
  <si>
    <t>Alat Laboratorium Uji Keramik</t>
  </si>
  <si>
    <t>Alat Laboratorium Proses Teknologi Selulosa</t>
  </si>
  <si>
    <t>Alat Laboratorium Alat Pertanian A</t>
  </si>
  <si>
    <t>Alat Laboratorium Pertanian B</t>
  </si>
  <si>
    <t>Alat Laboratorium Elektronika dan Daya</t>
  </si>
  <si>
    <t>Alat Laboratorium energi Surya</t>
  </si>
  <si>
    <t>Alat Laboratorium Konversi Batubara dan Biomas</t>
  </si>
  <si>
    <t>Alat Laboratorium Oceanografi</t>
  </si>
  <si>
    <t>Alat Laboratorium Lingkungan Perairan</t>
  </si>
  <si>
    <t>Alat Laboratorium Biologi Peralatan</t>
  </si>
  <si>
    <t>Alat Laboratorium Biologi</t>
  </si>
  <si>
    <t>Alat Laboratorium Geofisika</t>
  </si>
  <si>
    <t>Alat Laboratorium Tambang</t>
  </si>
  <si>
    <t>Alat Laboratorium Proses/Teknik Kimia</t>
  </si>
  <si>
    <t>Alat Laboratorium Proses Industri</t>
  </si>
  <si>
    <t>Alat Laboratorium Kesehatan Kerja</t>
  </si>
  <si>
    <t>Laboratorium Kearsipan</t>
  </si>
  <si>
    <t>Laboratorium Hematologi &amp; Urinalisis</t>
  </si>
  <si>
    <t>Alat Laboratorium Lainnya</t>
  </si>
  <si>
    <t>Laboratorium Hematologi &amp; Urinalisis A</t>
  </si>
  <si>
    <t>Bidang Studi : Bahasa Indonesia</t>
  </si>
  <si>
    <t>Bidang Studi : Matematika</t>
  </si>
  <si>
    <t>Bidang Studi : IPA Dasar</t>
  </si>
  <si>
    <t>Bidang Studi : IPA Lanjutan</t>
  </si>
  <si>
    <t>Bidang Studi : IPA Menengah</t>
  </si>
  <si>
    <t>Bidang Studi : IPA Atas</t>
  </si>
  <si>
    <t>Bidang Studi : IPS</t>
  </si>
  <si>
    <t>Bidang Studi : Agama Islam</t>
  </si>
  <si>
    <t>Bidang Studi : Ketrampilan</t>
  </si>
  <si>
    <t>Bidang Studi : Kesenian</t>
  </si>
  <si>
    <t>Bidang Studi : Olah Raga</t>
  </si>
  <si>
    <t>Bidang Studi : PMP</t>
  </si>
  <si>
    <t>Bidang Pendidikan/Ketrampilan Lain-lain</t>
  </si>
  <si>
    <t>Analytical instrument</t>
  </si>
  <si>
    <t>Instrument Probe/Sensor</t>
  </si>
  <si>
    <t>General Laboratory Tool</t>
  </si>
  <si>
    <t>Instrument Probe/Sensor A</t>
  </si>
  <si>
    <t>Glassware Plastic/Utensils</t>
  </si>
  <si>
    <t>Laboratory Safety Equipment</t>
  </si>
  <si>
    <t>Radiation Detector</t>
  </si>
  <si>
    <t>Modular Counting and Scentific</t>
  </si>
  <si>
    <t>Assembly/Accounting System</t>
  </si>
  <si>
    <t>Recorder Display</t>
  </si>
  <si>
    <t>System/Power Supply</t>
  </si>
  <si>
    <t>Measuring / Testing Device</t>
  </si>
  <si>
    <t>Opto Electronics</t>
  </si>
  <si>
    <t>Accelator</t>
  </si>
  <si>
    <t>Reactor Expermental System</t>
  </si>
  <si>
    <t>Alat Ukur Fisika Kesehatan</t>
  </si>
  <si>
    <t>Alat Kesehatan Kerja</t>
  </si>
  <si>
    <t>Proteksi Lingkungan</t>
  </si>
  <si>
    <t>Meteorological Equipment</t>
  </si>
  <si>
    <t>Sumber Radiasi</t>
  </si>
  <si>
    <t>Radiation Application Equipment</t>
  </si>
  <si>
    <t>Non Destructive Test (NDT) Device</t>
  </si>
  <si>
    <t>Peralatan Umum Kedoteran /Klinik Nuklir</t>
  </si>
  <si>
    <t>Peralatan Hidrologi</t>
  </si>
  <si>
    <t>Alat laboratorium Kualitas Air dan tanah</t>
  </si>
  <si>
    <t>Alat Laboratorium Kualitas Udara</t>
  </si>
  <si>
    <t>Alat Laboratorium Kebisingan dan Getaran</t>
  </si>
  <si>
    <t>Laboratorium Lingkungan</t>
  </si>
  <si>
    <t>Alat Laboratorium Penunjang</t>
  </si>
  <si>
    <t>Wave Generator and Absorber</t>
  </si>
  <si>
    <t>Data Accquistion and Analyzing System</t>
  </si>
  <si>
    <t>Overhead Cranes</t>
  </si>
  <si>
    <t>Peralatan umum</t>
  </si>
  <si>
    <t>Permesinan : Model Ship Workshop</t>
  </si>
  <si>
    <t>Permesinan : Propeller Model Workshop</t>
  </si>
  <si>
    <t>Permesinan : Mechanical Workshop</t>
  </si>
  <si>
    <t>Permesinan : Precision Mechanical Workshop</t>
  </si>
  <si>
    <t>Pemesinan Painting Shop</t>
  </si>
  <si>
    <t>Pemesinan : Ship Model Preparation Shop</t>
  </si>
  <si>
    <t>Pemesinan : Electrical Workshop</t>
  </si>
  <si>
    <t>MOB</t>
  </si>
  <si>
    <t>Photo and Film Equipment</t>
  </si>
  <si>
    <t>Senjata Genggam</t>
  </si>
  <si>
    <t>Senjata Pinggang</t>
  </si>
  <si>
    <t>Senjata Bahu/Senjata Laras Panjang</t>
  </si>
  <si>
    <t>Senapan Mesin</t>
  </si>
  <si>
    <t>Mortir</t>
  </si>
  <si>
    <t>Anti Lapis Baja</t>
  </si>
  <si>
    <t>Artileri Medan (Armed)</t>
  </si>
  <si>
    <t>Artileri Pertahanan Udara (Arhanud)</t>
  </si>
  <si>
    <t>Peluru Kendali/Rudal</t>
  </si>
  <si>
    <t>Kavaleri</t>
  </si>
  <si>
    <t>Senjata Lain-Lain</t>
  </si>
  <si>
    <t>Alat Keamanan</t>
  </si>
  <si>
    <t>Non Senjata Api</t>
  </si>
  <si>
    <t>Amunisi Umum</t>
  </si>
  <si>
    <t>Amunisi Darat</t>
  </si>
  <si>
    <t xml:space="preserve">Alat Bantu Kemanan </t>
  </si>
  <si>
    <t>Alat Perlindungan</t>
  </si>
  <si>
    <t>Bangunan Gedung Kantor</t>
  </si>
  <si>
    <t>Bangunan Gudang</t>
  </si>
  <si>
    <t>Bangunan Gudang Untuk Bengkel</t>
  </si>
  <si>
    <t>Bangunan Gedung Instalasi</t>
  </si>
  <si>
    <t>Bangunan Gedung Laboratorium</t>
  </si>
  <si>
    <t>Bangunan Kesehatan</t>
  </si>
  <si>
    <t>Bangunan Oceanarium/Opservatorium</t>
  </si>
  <si>
    <t>Bangunan Gedung Tempat Ibadah</t>
  </si>
  <si>
    <t>Bangunan Gedung Tempat Pertemuan</t>
  </si>
  <si>
    <t>Bangunan Gedung Tempat Pendidikan</t>
  </si>
  <si>
    <t>Bangunan Gedung Tempat Olah Raga</t>
  </si>
  <si>
    <t>Bangunan Gedung Pertokoan/Koperasi Pasar</t>
  </si>
  <si>
    <t>Bangunan Gedung Untuk Pos Jaga</t>
  </si>
  <si>
    <t>Bangunan Gedung Garasi/Pool</t>
  </si>
  <si>
    <t>Bangunan Gedung Pemotongan Hewan</t>
  </si>
  <si>
    <t>Bangunan Gedung Pabrik</t>
  </si>
  <si>
    <t>Bangunan Stasiun Bus</t>
  </si>
  <si>
    <t>Bangunan Kandang Hewan/Ternak</t>
  </si>
  <si>
    <t>Bangunan Gedung Perpustakaan</t>
  </si>
  <si>
    <t>Bangunan Gedung Museum</t>
  </si>
  <si>
    <t>Bangunan Gedung Terminal/Pelabuhan/Bandar</t>
  </si>
  <si>
    <t>Bangunan Pengujian Kelaikan</t>
  </si>
  <si>
    <t>Bangunan Lembaga Pemasyarakatan</t>
  </si>
  <si>
    <t>Bangunan Rumah Tahanan</t>
  </si>
  <si>
    <t>Bangunan Gedung Kramatorium</t>
  </si>
  <si>
    <t>Bangunan Pembakaran Bangkai Hewan</t>
  </si>
  <si>
    <t>Bangunan Gedung Tempat Kerja Lainnya</t>
  </si>
  <si>
    <t>Rumah Negara Golongan I</t>
  </si>
  <si>
    <t>Rumah Negara Golongan II</t>
  </si>
  <si>
    <t>Rumah Negara Goloongan III</t>
  </si>
  <si>
    <t>Mess/Wisma</t>
  </si>
  <si>
    <t>Asrama</t>
  </si>
  <si>
    <t>Hotel</t>
  </si>
  <si>
    <t>Motel</t>
  </si>
  <si>
    <t>Flat/Rumah Susun</t>
  </si>
  <si>
    <t>pemakaman umum</t>
  </si>
  <si>
    <t>Bangunan Menara Perambuan Penerang Pantai</t>
  </si>
  <si>
    <t>Bangunan Perambut Penerangan Pantai Tidak Bermenar</t>
  </si>
  <si>
    <t>Bangunan Menara Telekomunikasi</t>
  </si>
  <si>
    <t>Istana Peringatan</t>
  </si>
  <si>
    <t>Bangunan  Tempat Ibadah Bersejarah</t>
  </si>
  <si>
    <t>Tugu Peringatan Lain</t>
  </si>
  <si>
    <t>Tugu/Tanda Batas</t>
  </si>
  <si>
    <t>Rambu Bersuar Lalu Lintas Darat</t>
  </si>
  <si>
    <t>Rambu Tidak Bersuar</t>
  </si>
  <si>
    <t>Rumwey/Threshold Light</t>
  </si>
  <si>
    <t>Visual Approach Slope Indicator (VASI)</t>
  </si>
  <si>
    <t>Approach Light</t>
  </si>
  <si>
    <t>Rumwey Identification Light(Rells)</t>
  </si>
  <si>
    <t>Signal</t>
  </si>
  <si>
    <t>Flood Light</t>
  </si>
  <si>
    <t>Jalan Propinsi</t>
  </si>
  <si>
    <t>Jalan Daerah Kabupaten/Kota</t>
  </si>
  <si>
    <t>Jalan Tol</t>
  </si>
  <si>
    <t>Jalan Kereta</t>
  </si>
  <si>
    <t>Landasan Pacu Pesawat Terbang</t>
  </si>
  <si>
    <t>Jembatan Negara/Nasional</t>
  </si>
  <si>
    <t>Jembatan Propinsi</t>
  </si>
  <si>
    <t>Jembatan Kabupaten/Kota</t>
  </si>
  <si>
    <t>Jembatan Desa</t>
  </si>
  <si>
    <t>Jembatan Khusus</t>
  </si>
  <si>
    <t>Jembatan Pada Jalan Tol</t>
  </si>
  <si>
    <t>Jembatan Pada Landasan Pacu Pesawat Terbang</t>
  </si>
  <si>
    <t>Jembatan Penyeberangan</t>
  </si>
  <si>
    <t>Bangunan Pengembilan Irigasi</t>
  </si>
  <si>
    <t>Bangunan Pembawa Irigasi</t>
  </si>
  <si>
    <t>Bangunan Pembuang Irigasi</t>
  </si>
  <si>
    <t>Bangunan Pengaman Irigasi</t>
  </si>
  <si>
    <t>Bangunan Pelengkap Irigasi</t>
  </si>
  <si>
    <t>Bangunan Pengambilan Pasang Surut</t>
  </si>
  <si>
    <t>Bangunan Pembawa Pasang Surut</t>
  </si>
  <si>
    <t>Bangunan Pembuang Pasang Surut</t>
  </si>
  <si>
    <t>Bangunan Pengaman Pasang Surut</t>
  </si>
  <si>
    <t>Bangunan Pelengkap Pasang Surut</t>
  </si>
  <si>
    <t>Bangunan Sawah Pasang Surut</t>
  </si>
  <si>
    <t>Bangunan Air Pengembang Rawa dan Poder</t>
  </si>
  <si>
    <t>Bangunan Pengembalian Pasang Rawa</t>
  </si>
  <si>
    <t>Bangunan Pembawa Pasang Rawa</t>
  </si>
  <si>
    <t>Bangunan Pembuang Pasang Rawa</t>
  </si>
  <si>
    <t>Bangunan Pengamanan Pasang Surut</t>
  </si>
  <si>
    <t>Bangunan Pelengkap Pasang/Rawa</t>
  </si>
  <si>
    <t>Bangunan Sawah Pengembangan Rawa</t>
  </si>
  <si>
    <t>Bangunan Waduk Penanggulangan Sungai</t>
  </si>
  <si>
    <t>Bangunan Pengambilan Pengamanan Sungai</t>
  </si>
  <si>
    <t>Bangunan Pembuang Pengaman</t>
  </si>
  <si>
    <t>Bangunan Pembuang Pengaman Sungai</t>
  </si>
  <si>
    <t>Bangunan Pengaman Pengamanan Sungai</t>
  </si>
  <si>
    <t>Bangunan Pelengkap Pengamanan Sungai</t>
  </si>
  <si>
    <t>Bangunan Pengambilan Pengembangan Sumber Air</t>
  </si>
  <si>
    <t>Bangunan Pembawa Pengembangan Sumber Air</t>
  </si>
  <si>
    <t>Bangunan Pembuang Pengembangan Sumber Air</t>
  </si>
  <si>
    <t>Bangunan Pengaman Pengembangan Sumber Air</t>
  </si>
  <si>
    <t>Bangunan Pelengkap Pengembangan Sumber Air</t>
  </si>
  <si>
    <t>Waduk Air Bersih/Air Baku</t>
  </si>
  <si>
    <t>Bangunan Pengambilan Air Bersih/Baku</t>
  </si>
  <si>
    <t>Bangunan Pembawa Air Bersih</t>
  </si>
  <si>
    <t>Bangunan Pembuang Air Bersih/Air Baku</t>
  </si>
  <si>
    <t>Bangunan Pelengkap Air Bersih/Air Baku</t>
  </si>
  <si>
    <t>Bangunan Waduk Air Kotor</t>
  </si>
  <si>
    <t>Bangunan Pembuangan Air Kotor</t>
  </si>
  <si>
    <t>Bangunan Pengamanan Air Kotor</t>
  </si>
  <si>
    <t>Bangunan Pelengkap Air Kotor</t>
  </si>
  <si>
    <t>Bangunan Air Laut</t>
  </si>
  <si>
    <t>Bangunan Air Tawar</t>
  </si>
  <si>
    <t>Air Muka Tanah</t>
  </si>
  <si>
    <t>Air Sumber /Mata Air</t>
  </si>
  <si>
    <t>Air Tanah Dalam</t>
  </si>
  <si>
    <t>Instalasi Air Tanah Dangkal</t>
  </si>
  <si>
    <t>Instalasi Air Bersih/Air Baku Lainnya</t>
  </si>
  <si>
    <t>Instalasi Air Kotor</t>
  </si>
  <si>
    <t>Instalasi Air Buangan Industri</t>
  </si>
  <si>
    <t>Instalasi Air Buangan Pertanian</t>
  </si>
  <si>
    <t>Instalasi Pengolahan Sampah Organik</t>
  </si>
  <si>
    <t>Instalasi Pengolahan Sampah Non Organik</t>
  </si>
  <si>
    <t>Instalasi Pengolahan Bahan Bangunan</t>
  </si>
  <si>
    <t>Pembangkit Listrik Tenaga Air</t>
  </si>
  <si>
    <t>Pembangkit Listrik Tenaga Diesel</t>
  </si>
  <si>
    <t>Pembangkit Liatrik Tenaga Mikro (Hidro)</t>
  </si>
  <si>
    <t>Pembangkit Listrik Tenaga Angin (PLTAN)</t>
  </si>
  <si>
    <t>Pembangkit Listrik Tenaga Uap (PLTU)</t>
  </si>
  <si>
    <t>Pembangkit Listrik Tenaga Nuklir (PLTN)</t>
  </si>
  <si>
    <t>Pembangkit Listrik Tenaga Gas (PLTG)</t>
  </si>
  <si>
    <t>Pembangkit Listrik Tenaga Panas Bumi (PLTP)</t>
  </si>
  <si>
    <t>Instalasi Pembangkit Listrik Tenaga Tenaga Surya (</t>
  </si>
  <si>
    <t>Instalasi Pembangkit Listrik Tenaga Biogas (PLTB)</t>
  </si>
  <si>
    <t>Instalsi Pembangkit Listrik Tenaga Gelombang Samud</t>
  </si>
  <si>
    <t>Instalasi Gardu Listrik Induk</t>
  </si>
  <si>
    <t>Instalasi Gardu Listrik Distribusi</t>
  </si>
  <si>
    <t>Instalasi Pusat Pengatur Listrik</t>
  </si>
  <si>
    <t>Instalasi Radar</t>
  </si>
  <si>
    <t>Instalasi Gardu Gas</t>
  </si>
  <si>
    <t>Instalasi Jaringan Pipa Gas</t>
  </si>
  <si>
    <t>Instalasi Pengaman Penangkal Petir</t>
  </si>
  <si>
    <t xml:space="preserve">Jaringan Pembawa </t>
  </si>
  <si>
    <t>Jaringan Induk Distribusi</t>
  </si>
  <si>
    <t>Jaringan Cabang Distribusi</t>
  </si>
  <si>
    <t>Jaringan Sambungan Kerumah</t>
  </si>
  <si>
    <t>Jaringan Transmisi</t>
  </si>
  <si>
    <t>Jaringan Distribusi</t>
  </si>
  <si>
    <t>Jaringan Telepon Di atas Tanah</t>
  </si>
  <si>
    <t>Jaringan Telepon Di bawah Tanah</t>
  </si>
  <si>
    <t>Jaringan Telepon Didalam Air</t>
  </si>
  <si>
    <t>Jaringan Pipa Gas Transmisi</t>
  </si>
  <si>
    <t>Jaringan Pipa Distribusi</t>
  </si>
  <si>
    <t>Jaringan Pipa Dinas</t>
  </si>
  <si>
    <t>Filsafat</t>
  </si>
  <si>
    <t>Agama</t>
  </si>
  <si>
    <t>Ilmu Sosial</t>
  </si>
  <si>
    <t>Ilmu Bahasa</t>
  </si>
  <si>
    <t>Matematika &amp; Pengetahuan alam</t>
  </si>
  <si>
    <t>Ilmu Pengetahuan Praktis</t>
  </si>
  <si>
    <t>Arsitektur,  Kesenian, Olah raga</t>
  </si>
  <si>
    <t>Geografi, Biografi, Sejarah</t>
  </si>
  <si>
    <t>Terbitan Berkala</t>
  </si>
  <si>
    <t>Buku Laporan</t>
  </si>
  <si>
    <t>Naskah (Manuskrip)</t>
  </si>
  <si>
    <t>Karya Grafika (Graphic Material)</t>
  </si>
  <si>
    <t>Three Dimensional Artetacs and Realita</t>
  </si>
  <si>
    <t>Bentuk Micro (Microform)</t>
  </si>
  <si>
    <t>Rekaman Suara</t>
  </si>
  <si>
    <t>Berkas Komputer (Computer Files)</t>
  </si>
  <si>
    <t>Film Bergerak dan Rekaman Video</t>
  </si>
  <si>
    <t>Tarscalt</t>
  </si>
  <si>
    <t>Pahatan</t>
  </si>
  <si>
    <t>Lukisan</t>
  </si>
  <si>
    <t>Alat Kesenian</t>
  </si>
  <si>
    <t>Alat Olah Raga</t>
  </si>
  <si>
    <t>Tanda Penghargaan</t>
  </si>
  <si>
    <t>Maket dan Foto Dokumen</t>
  </si>
  <si>
    <t>Benda-benda Bersejarah</t>
  </si>
  <si>
    <t>Barang Kerajinan</t>
  </si>
  <si>
    <t>Senam</t>
  </si>
  <si>
    <t>Alat Olah Raga Air</t>
  </si>
  <si>
    <t>Alat Olah Raga Udara</t>
  </si>
  <si>
    <t>Alat Olah Raga Lainnya</t>
  </si>
  <si>
    <t>Binatang Ternak</t>
  </si>
  <si>
    <t>Binatang Unggas</t>
  </si>
  <si>
    <t>Binatang Melata</t>
  </si>
  <si>
    <t>Binatang Ikan</t>
  </si>
  <si>
    <t>Hewan Kebun Binatang</t>
  </si>
  <si>
    <t>Hewan Pengamanan</t>
  </si>
  <si>
    <t>Tanaman Perkebunan</t>
  </si>
  <si>
    <t>Tanaman Holtikultura</t>
  </si>
  <si>
    <t>Perangkat Lunak</t>
  </si>
  <si>
    <t>Hak Cipta</t>
  </si>
  <si>
    <t>Warisan Budaya</t>
  </si>
  <si>
    <t>05</t>
  </si>
  <si>
    <t>06</t>
  </si>
  <si>
    <t>07</t>
  </si>
  <si>
    <t>02.06.01.01</t>
  </si>
  <si>
    <t>02.07.01.01</t>
  </si>
  <si>
    <t>KOLOM 2 DAN KOLOM 5</t>
  </si>
  <si>
    <t xml:space="preserve">: DIISI KODE REKENING </t>
  </si>
  <si>
    <t>KOLOM 3 DAN KOLOM 6</t>
  </si>
  <si>
    <t>: NAMA BARANG AKAN TERISI OTOMATIS SETELAH MENGISI KODE REKENING</t>
  </si>
  <si>
    <t>KOLOM 4 DAN KOLOM 7</t>
  </si>
  <si>
    <t>KOLOM 8</t>
  </si>
  <si>
    <t>KOLOM 9</t>
  </si>
  <si>
    <t>: DIISI NILAI BARANG TOTAL PERKODE BARANG</t>
  </si>
  <si>
    <t>05.17.01.01</t>
  </si>
  <si>
    <t>03.11.01.01</t>
  </si>
  <si>
    <t>EKSTRAKOMTABLE</t>
  </si>
  <si>
    <t>A. HIBAH</t>
  </si>
  <si>
    <t>B. DIJUAL/TGR/DIMUSNAHKAN</t>
  </si>
  <si>
    <t>C. DIMUTASI</t>
  </si>
  <si>
    <t>LAMP 3</t>
  </si>
  <si>
    <t>LAMP 4</t>
  </si>
  <si>
    <t>KOREKSI MASUK</t>
  </si>
  <si>
    <t>koreksi jumlah</t>
  </si>
  <si>
    <t>KOREKSI KONDISI</t>
  </si>
  <si>
    <t>KDP</t>
  </si>
  <si>
    <t>belum tercatat</t>
  </si>
  <si>
    <t>reclass</t>
  </si>
  <si>
    <t>kapitalisasi</t>
  </si>
  <si>
    <t>koreksi nilai</t>
  </si>
  <si>
    <t>koreksi Kondisi</t>
  </si>
  <si>
    <t>SK TELAT</t>
  </si>
  <si>
    <t>BHP</t>
  </si>
  <si>
    <t>KOREKSI JUMLAH</t>
  </si>
  <si>
    <t>ASET TAK BERWUJUD</t>
  </si>
  <si>
    <t>RECLASS</t>
  </si>
  <si>
    <t>CABTA</t>
  </si>
  <si>
    <t>KAPITALISASI</t>
  </si>
  <si>
    <t>DOUBLE CATAT</t>
  </si>
  <si>
    <t>SALAH CATAT</t>
  </si>
  <si>
    <t>BARANG JASA</t>
  </si>
  <si>
    <t>JUMLAH</t>
  </si>
  <si>
    <t>Jumlah</t>
  </si>
  <si>
    <t>: MENUNJUKKAN JUMLAH SALDO AKHIR EKSTRAKOMTABLE</t>
  </si>
  <si>
    <t>VALIDASI</t>
  </si>
  <si>
    <t>LAMP REKON 2</t>
  </si>
  <si>
    <t>UJI KEBENARAN</t>
  </si>
  <si>
    <t>LAMP REKON 3</t>
  </si>
  <si>
    <t>LAMP REKON 4</t>
  </si>
  <si>
    <t>KOREKSI KELUAR</t>
  </si>
  <si>
    <t>LAMP REKON 5</t>
  </si>
  <si>
    <t>UBAH KONDISI</t>
  </si>
  <si>
    <t>DIJUAL/TGR/DIMUSNAHKAN</t>
  </si>
  <si>
    <t>LAMP 2 ASET LAINNYA</t>
  </si>
  <si>
    <t>LAMP 3 EKSTRAKOM</t>
  </si>
  <si>
    <t>04.13.01.01</t>
  </si>
  <si>
    <t>LAMP 5</t>
  </si>
  <si>
    <t>TOTAL PENGURANGAN</t>
  </si>
  <si>
    <t xml:space="preserve">Rekonsiliasi dilaksanakan secara bersama-sama yang hasilnya dituangkan dalam Berita Acara Rekonsiliasi ini dengan dilampiri laporan hasil Rekonsiliasi Internal OPD Kecamatan Mranggen Kabupaten Demak yang merupakan bagian yang tidak terpisahkan dari Berita Acara Rekonsiliasi ini. </t>
  </si>
  <si>
    <t>WIWIN EDI WIDODO, S.Sos.MM</t>
  </si>
  <si>
    <t>NIP. 19660324 198603 1 007</t>
  </si>
  <si>
    <t>dalam hal ini bertindak untuk dan atas nama penanggung jawab Barang pada OPD Kecamatan Mranggen Kabupaten Demak, untuk selanjutnya disebut Pihak Pertama ;</t>
  </si>
  <si>
    <t>dalam hal ini bertindak untuk dan atas nama penanggung jawab Keuangan pada  OPD Kecamatan Mranggen Kabupaten Demak,  untuk selanjutnya disebut Pihak Kedua ;</t>
  </si>
  <si>
    <t>CAMAT MRANGGEN</t>
  </si>
  <si>
    <t>SUSILOWATI DTH</t>
  </si>
  <si>
    <t>NIP. 19660818 198607 2 001</t>
  </si>
  <si>
    <t>ERNA LIANNAWATI, SE</t>
  </si>
  <si>
    <t>NIP. 19710812 199003 2 002</t>
  </si>
  <si>
    <t>02.03.01.05</t>
  </si>
  <si>
    <t>02.04.01.06.01</t>
  </si>
  <si>
    <t>02.06.01.05.06</t>
  </si>
  <si>
    <t>2.06.02.03.03</t>
  </si>
  <si>
    <t>02.06.02.06.08</t>
  </si>
  <si>
    <t>02.06.02.06.12</t>
  </si>
  <si>
    <t>02.06.04.07.06</t>
  </si>
  <si>
    <t>02.09.02.01.02</t>
  </si>
  <si>
    <t>: OPD KECAMATAN MRANGGEN</t>
  </si>
  <si>
    <t>PADA OPD KECAMATAN MRANGGEN</t>
  </si>
  <si>
    <t>19710812 199003 2 002</t>
  </si>
  <si>
    <t>19660818 198607 2 001</t>
  </si>
  <si>
    <t>OPD                    : KECAMATAN MRANGGEN</t>
  </si>
  <si>
    <t>NOMOR : 028 /             / 2019</t>
  </si>
  <si>
    <t>Pada hari ini Senin Tanggal Satu Bulan Juli Tahun Dua Ribu Sembilan Belas, telah diselenggarakan rekonsiliasi barang milik daerah antara OPD Kecamatan Mranggen Kabupaten Demak, yang selanjutnya disebut Pengguna Barang, dengan Badan Pengelolaan Keuangan Pendapatan dan Aset Daerah Kabupaten Demak, yang selanjutnya disebut Pembantu Pengelola Barang Milik Pemerintah Kabupaten Demak.</t>
  </si>
  <si>
    <t>Per 30 JUNI 2019</t>
  </si>
  <si>
    <t>Pada hari ini Jumat Tanggal Dua Puluh Delapan Bulan Juni Tahun Dua Ribu Sembilan Belas bertempat di Kecamatan Mranggen Kabupaten Demak, kami yang bertanda tangan di bawah ini:</t>
  </si>
  <si>
    <t>menyatakan  bahwa  telah  melakukan  Rekonsiliasi  Data  Barang  Milik  Daerah  (BMD)  pada lingkup internal  OPD Kecamatan Mranggen Kabupaten Demak dengan cara membandingkan data BMD  pada Laporan Barang Pengguna/Kuasa Pengguna yang disusun oleh Bendahara  Barang dengan Laporan Keuangan OPD  yang disusun oleh Pejabat Penatausahaan Keuangan/Bendaraha Pengeluaran untuk periode 30 JUNI 2019, dengan hasil sebagai berikut:</t>
  </si>
  <si>
    <t>Demikian Berita Acara ini dibuat untuk bahan penyusunan Laporan BMD  Periode 30 JUNI 2019 dan apabila di kemudian hari terdapat kekeliruan akan dilakukan perbaikan sebagaimana mestinya.</t>
  </si>
  <si>
    <t>DEMAK, 30 JUNI 2019</t>
  </si>
  <si>
    <t>REKAPITULASI DAFTAR MUTASI BARANG TAHUN 2019</t>
  </si>
  <si>
    <t xml:space="preserve">Jumlah Barang </t>
  </si>
  <si>
    <t>Jlh.Harga ( Dlm Rbn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</si>
</sst>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00_-;\-* #,##0.00_-;_-* &quot;-&quot;??_-;_-@_-"/>
    <numFmt numFmtId="165" formatCode="_(* #,##0.00_);_(* \(#,##0.00\);_(* &quot;-&quot;_);_(@_)"/>
    <numFmt numFmtId="166" formatCode="[$€-2]\ #,##0.00_);[Red]\([$€-2]\ #,##0.00\)"/>
    <numFmt numFmtId="167" formatCode="_(* #.##0.00_);_(* \(#.##0.00\);_(* &quot;-&quot;??_);_(@_)"/>
  </numFmts>
  <fonts count="7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imes New Roman"/>
      <family val="1"/>
    </font>
    <font>
      <sz val="12"/>
      <color theme="1"/>
      <name val="Times New Roman"/>
      <family val="1"/>
    </font>
    <font>
      <sz val="12"/>
      <color theme="1"/>
      <name val="Arial"/>
      <family val="2"/>
    </font>
    <font>
      <sz val="11"/>
      <color indexed="8"/>
      <name val="Calibri"/>
      <family val="2"/>
    </font>
    <font>
      <b/>
      <sz val="14"/>
      <color theme="1"/>
      <name val="Times New Roman"/>
      <family val="1"/>
    </font>
    <font>
      <b/>
      <u/>
      <sz val="12"/>
      <color theme="1"/>
      <name val="Times New Roman"/>
      <family val="1"/>
    </font>
    <font>
      <b/>
      <sz val="10"/>
      <color theme="1"/>
      <name val="Tahoma"/>
      <family val="2"/>
    </font>
    <font>
      <sz val="12"/>
      <color theme="1"/>
      <name val="Calibri"/>
      <family val="2"/>
      <scheme val="minor"/>
    </font>
    <font>
      <sz val="10"/>
      <color theme="1"/>
      <name val="Calibri"/>
      <family val="2"/>
    </font>
    <font>
      <sz val="12"/>
      <color theme="1"/>
      <name val="Calibri"/>
      <family val="2"/>
    </font>
    <font>
      <b/>
      <sz val="14"/>
      <color theme="1"/>
      <name val="Calibri"/>
      <family val="2"/>
      <scheme val="minor"/>
    </font>
    <font>
      <b/>
      <u/>
      <sz val="14"/>
      <color theme="1"/>
      <name val="Calibri"/>
      <family val="2"/>
      <scheme val="minor"/>
    </font>
    <font>
      <sz val="10"/>
      <color theme="1"/>
      <name val="Tahoma"/>
      <family val="2"/>
    </font>
    <font>
      <b/>
      <sz val="12"/>
      <color theme="1"/>
      <name val="Calibri"/>
      <family val="2"/>
      <scheme val="minor"/>
    </font>
    <font>
      <sz val="10"/>
      <color indexed="8"/>
      <name val="Arial"/>
      <family val="2"/>
    </font>
    <font>
      <sz val="11"/>
      <color indexed="8"/>
      <name val="Arial"/>
      <family val="2"/>
    </font>
    <font>
      <sz val="11"/>
      <color theme="1"/>
      <name val="Arial"/>
      <family val="2"/>
    </font>
    <font>
      <b/>
      <sz val="9"/>
      <color theme="1"/>
      <name val="Calibri"/>
      <family val="2"/>
      <scheme val="minor"/>
    </font>
    <font>
      <b/>
      <sz val="9"/>
      <color indexed="8"/>
      <name val="Arial"/>
      <family val="2"/>
    </font>
    <font>
      <sz val="10"/>
      <color indexed="8"/>
      <name val="Arial"/>
      <family val="2"/>
    </font>
    <font>
      <b/>
      <u/>
      <sz val="11"/>
      <color theme="1"/>
      <name val="Calibri"/>
      <family val="2"/>
      <scheme val="minor"/>
    </font>
    <font>
      <sz val="10"/>
      <name val="Arial"/>
      <family val="2"/>
    </font>
    <font>
      <sz val="11"/>
      <color theme="1"/>
      <name val="Calibri"/>
      <family val="2"/>
      <charset val="1"/>
      <scheme val="minor"/>
    </font>
    <font>
      <sz val="9"/>
      <color indexed="8"/>
      <name val="Cambria"/>
      <family val="2"/>
      <charset val="1"/>
    </font>
    <font>
      <sz val="10"/>
      <color theme="1"/>
      <name val="Arial Narrow"/>
      <family val="2"/>
      <charset val="1"/>
    </font>
    <font>
      <b/>
      <sz val="9"/>
      <color rgb="FF000000"/>
      <name val="Arial"/>
      <family val="2"/>
    </font>
    <font>
      <b/>
      <sz val="8"/>
      <color rgb="FF000000"/>
      <name val="Arial"/>
      <family val="2"/>
    </font>
    <font>
      <sz val="8"/>
      <color rgb="FF000000"/>
      <name val="Arial"/>
      <family val="2"/>
    </font>
    <font>
      <b/>
      <u/>
      <sz val="8"/>
      <color rgb="FF000000"/>
      <name val="Arial"/>
      <family val="2"/>
    </font>
    <font>
      <sz val="10"/>
      <color theme="1"/>
      <name val="Arial"/>
      <family val="2"/>
    </font>
    <font>
      <b/>
      <sz val="10"/>
      <name val="Arial"/>
      <family val="2"/>
    </font>
    <font>
      <b/>
      <sz val="11"/>
      <color theme="1"/>
      <name val="Times New Roman"/>
      <family val="1"/>
    </font>
    <font>
      <b/>
      <u/>
      <sz val="10"/>
      <name val="Arial"/>
      <family val="2"/>
    </font>
    <font>
      <b/>
      <sz val="17"/>
      <name val="Times New Roman"/>
      <family val="1"/>
    </font>
    <font>
      <sz val="12"/>
      <name val="Arial"/>
      <family val="2"/>
    </font>
    <font>
      <b/>
      <sz val="16"/>
      <name val="Times New Roman"/>
      <family val="1"/>
    </font>
    <font>
      <b/>
      <sz val="14"/>
      <name val="Times New Roman"/>
      <family val="1"/>
    </font>
    <font>
      <b/>
      <sz val="12"/>
      <name val="Times New Roman"/>
      <family val="1"/>
    </font>
    <font>
      <b/>
      <sz val="15"/>
      <name val="Arial Black"/>
      <family val="2"/>
    </font>
    <font>
      <b/>
      <sz val="16"/>
      <name val="Arial"/>
      <family val="2"/>
    </font>
    <font>
      <b/>
      <sz val="12"/>
      <color theme="1"/>
      <name val="Arial"/>
      <family val="2"/>
    </font>
    <font>
      <i/>
      <sz val="11"/>
      <color theme="1"/>
      <name val="Arial"/>
      <family val="2"/>
    </font>
    <font>
      <sz val="11"/>
      <name val="Arial"/>
      <family val="2"/>
    </font>
    <font>
      <b/>
      <sz val="10"/>
      <color theme="1"/>
      <name val="Arial"/>
      <family val="2"/>
    </font>
    <font>
      <sz val="11"/>
      <color theme="0" tint="-4.9989318521683403E-2"/>
      <name val="Calibri"/>
      <family val="2"/>
      <charset val="1"/>
      <scheme val="minor"/>
    </font>
    <font>
      <sz val="11"/>
      <color theme="1"/>
      <name val="Times New Roman"/>
      <family val="1"/>
    </font>
    <font>
      <i/>
      <sz val="11"/>
      <color theme="1"/>
      <name val="Times New Roman"/>
      <family val="1"/>
    </font>
    <font>
      <b/>
      <u/>
      <sz val="11"/>
      <color theme="1"/>
      <name val="Times New Roman"/>
      <family val="1"/>
    </font>
    <font>
      <b/>
      <sz val="11"/>
      <color indexed="8"/>
      <name val="Arial"/>
      <family val="2"/>
    </font>
    <font>
      <b/>
      <sz val="18"/>
      <color theme="1"/>
      <name val="Calibri"/>
      <family val="2"/>
      <scheme val="minor"/>
    </font>
    <font>
      <b/>
      <u/>
      <sz val="12"/>
      <color theme="1"/>
      <name val="Arial"/>
      <family val="2"/>
    </font>
    <font>
      <b/>
      <u/>
      <sz val="11"/>
      <color theme="1"/>
      <name val="Arial"/>
      <family val="2"/>
    </font>
    <font>
      <sz val="9"/>
      <color theme="1"/>
      <name val="Calibri"/>
      <family val="2"/>
      <scheme val="minor"/>
    </font>
    <font>
      <sz val="12"/>
      <name val="Times New Roman"/>
      <family val="1"/>
    </font>
    <font>
      <sz val="11"/>
      <name val="Calibri"/>
      <family val="2"/>
      <scheme val="minor"/>
    </font>
    <font>
      <b/>
      <sz val="10"/>
      <name val="Tahoma"/>
      <family val="2"/>
    </font>
    <font>
      <sz val="12"/>
      <name val="Calibri"/>
      <family val="2"/>
      <scheme val="minor"/>
    </font>
    <font>
      <sz val="10"/>
      <name val="Calibri"/>
      <family val="2"/>
    </font>
    <font>
      <sz val="10"/>
      <name val="Times New Roman"/>
      <family val="1"/>
    </font>
    <font>
      <sz val="10"/>
      <name val="Tahoma"/>
      <family val="2"/>
    </font>
    <font>
      <b/>
      <sz val="12"/>
      <name val="Calibri"/>
      <family val="2"/>
      <scheme val="minor"/>
    </font>
    <font>
      <b/>
      <u/>
      <sz val="14"/>
      <name val="Calibri"/>
      <family val="2"/>
      <scheme val="minor"/>
    </font>
    <font>
      <b/>
      <sz val="11"/>
      <name val="Calibri"/>
      <family val="2"/>
      <scheme val="minor"/>
    </font>
    <font>
      <b/>
      <sz val="9"/>
      <color theme="1"/>
      <name val="Arial"/>
      <family val="2"/>
    </font>
    <font>
      <sz val="10"/>
      <color theme="1"/>
      <name val="Calibri"/>
      <family val="2"/>
      <scheme val="minor"/>
    </font>
    <font>
      <sz val="10"/>
      <color theme="1"/>
      <name val="Bookman Old Style"/>
      <family val="1"/>
    </font>
    <font>
      <sz val="10"/>
      <name val="Bookman Old Style"/>
      <family val="1"/>
    </font>
    <font>
      <b/>
      <sz val="10"/>
      <color theme="1"/>
      <name val="Calibri"/>
      <family val="2"/>
      <scheme val="minor"/>
    </font>
    <font>
      <b/>
      <sz val="10"/>
      <color indexed="8"/>
      <name val="Arial"/>
      <family val="2"/>
    </font>
    <font>
      <sz val="11"/>
      <color theme="0"/>
      <name val="Calibri"/>
      <family val="2"/>
      <scheme val="minor"/>
    </font>
    <font>
      <sz val="9"/>
      <color theme="0"/>
      <name val="Calibri"/>
      <family val="2"/>
      <scheme val="minor"/>
    </font>
  </fonts>
  <fills count="9">
    <fill>
      <patternFill patternType="none"/>
    </fill>
    <fill>
      <patternFill patternType="gray125"/>
    </fill>
    <fill>
      <patternFill patternType="solid">
        <fgColor theme="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8"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thin">
        <color indexed="64"/>
      </left>
      <right style="double">
        <color indexed="64"/>
      </right>
      <top/>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top/>
      <bottom style="double">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s>
  <cellStyleXfs count="82">
    <xf numFmtId="0" fontId="0" fillId="0" borderId="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1" fontId="6"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1" fillId="0" borderId="0" applyFont="0" applyFill="0" applyBorder="0" applyAlignment="0" applyProtection="0"/>
    <xf numFmtId="41" fontId="25" fillId="0" borderId="0" applyFont="0" applyFill="0" applyBorder="0" applyAlignment="0" applyProtection="0"/>
    <xf numFmtId="166" fontId="24"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6" fillId="0" borderId="0" applyFont="0" applyFill="0" applyBorder="0" applyAlignment="0" applyProtection="0"/>
    <xf numFmtId="41" fontId="1"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xf numFmtId="3" fontId="24" fillId="0" borderId="0" applyFont="0" applyProtection="0">
      <alignment vertical="center"/>
    </xf>
    <xf numFmtId="0" fontId="24" fillId="0" borderId="0"/>
    <xf numFmtId="0" fontId="24" fillId="0" borderId="0"/>
    <xf numFmtId="0" fontId="27"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24" fillId="0" borderId="0"/>
    <xf numFmtId="0" fontId="25" fillId="0" borderId="0"/>
    <xf numFmtId="0" fontId="1"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1" fillId="0" borderId="0"/>
    <xf numFmtId="0" fontId="24" fillId="0" borderId="0"/>
    <xf numFmtId="0" fontId="1" fillId="0" borderId="0"/>
    <xf numFmtId="0" fontId="24" fillId="0" borderId="0"/>
    <xf numFmtId="0" fontId="24" fillId="0" borderId="0"/>
    <xf numFmtId="0" fontId="28" fillId="0" borderId="0">
      <alignment horizontal="center" vertical="center"/>
    </xf>
    <xf numFmtId="0" fontId="29" fillId="0" borderId="0">
      <alignment horizontal="left" vertical="center"/>
    </xf>
    <xf numFmtId="0" fontId="29" fillId="0" borderId="0">
      <alignment horizontal="center" vertical="center"/>
    </xf>
    <xf numFmtId="0" fontId="30" fillId="0" borderId="0">
      <alignment horizontal="center" vertical="top"/>
    </xf>
    <xf numFmtId="0" fontId="30" fillId="0" borderId="0">
      <alignment horizontal="left" vertical="top"/>
    </xf>
    <xf numFmtId="0" fontId="30" fillId="0" borderId="0">
      <alignment horizontal="right" vertical="top"/>
    </xf>
    <xf numFmtId="0" fontId="30" fillId="0" borderId="0">
      <alignment horizontal="right" vertical="top"/>
    </xf>
    <xf numFmtId="0" fontId="29" fillId="0" borderId="0">
      <alignment horizontal="center" vertical="top"/>
    </xf>
    <xf numFmtId="0" fontId="31" fillId="0" borderId="0">
      <alignment horizontal="center" vertical="top"/>
    </xf>
    <xf numFmtId="43" fontId="1" fillId="0" borderId="0" applyFont="0" applyFill="0" applyBorder="0" applyAlignment="0" applyProtection="0"/>
    <xf numFmtId="0" fontId="1" fillId="0" borderId="0"/>
  </cellStyleXfs>
  <cellXfs count="590">
    <xf numFmtId="0" fontId="0" fillId="0" borderId="0" xfId="0"/>
    <xf numFmtId="0" fontId="3" fillId="0" borderId="0" xfId="0" applyFont="1" applyFill="1"/>
    <xf numFmtId="0" fontId="4" fillId="0" borderId="0" xfId="0" applyFont="1" applyFill="1"/>
    <xf numFmtId="0" fontId="5" fillId="0" borderId="0" xfId="0" applyFont="1" applyFill="1" applyAlignment="1">
      <alignment horizontal="center"/>
    </xf>
    <xf numFmtId="0" fontId="3" fillId="2" borderId="0" xfId="0" applyFont="1" applyFill="1"/>
    <xf numFmtId="41" fontId="3" fillId="0" borderId="0" xfId="2" applyFont="1" applyFill="1"/>
    <xf numFmtId="41" fontId="7" fillId="0" borderId="0" xfId="2" applyFont="1" applyFill="1" applyAlignment="1">
      <alignment horizontal="center"/>
    </xf>
    <xf numFmtId="0" fontId="0" fillId="0" borderId="0" xfId="0" applyFont="1" applyFill="1"/>
    <xf numFmtId="41" fontId="4" fillId="0" borderId="0" xfId="2" applyFont="1" applyFill="1"/>
    <xf numFmtId="165" fontId="4" fillId="0" borderId="0" xfId="2" applyNumberFormat="1" applyFont="1" applyFill="1"/>
    <xf numFmtId="41" fontId="4" fillId="0" borderId="0" xfId="0" applyNumberFormat="1" applyFont="1" applyFill="1"/>
    <xf numFmtId="165" fontId="1" fillId="0" borderId="0" xfId="2" applyNumberFormat="1" applyFont="1" applyFill="1"/>
    <xf numFmtId="43" fontId="4" fillId="0" borderId="0" xfId="0" applyNumberFormat="1" applyFont="1" applyFill="1"/>
    <xf numFmtId="0" fontId="4" fillId="0" borderId="1" xfId="0" applyFont="1" applyFill="1" applyBorder="1" applyAlignment="1">
      <alignment horizontal="center" vertical="center" wrapText="1"/>
    </xf>
    <xf numFmtId="41" fontId="4" fillId="0" borderId="1" xfId="2"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pplyProtection="1">
      <alignment horizontal="center" vertical="center"/>
      <protection locked="0"/>
    </xf>
    <xf numFmtId="41" fontId="4" fillId="0" borderId="1" xfId="2" applyFont="1" applyFill="1" applyBorder="1" applyAlignment="1">
      <alignment horizontal="center" vertical="center"/>
    </xf>
    <xf numFmtId="0" fontId="0" fillId="0" borderId="1" xfId="0" applyFont="1" applyFill="1" applyBorder="1" applyAlignment="1">
      <alignment horizontal="center"/>
    </xf>
    <xf numFmtId="0" fontId="9" fillId="0" borderId="8" xfId="0" applyFont="1" applyFill="1" applyBorder="1" applyAlignment="1">
      <alignment horizontal="center" vertical="center" wrapText="1"/>
    </xf>
    <xf numFmtId="0" fontId="9" fillId="0" borderId="1" xfId="0" quotePrefix="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9" xfId="0" applyFont="1" applyFill="1" applyBorder="1" applyAlignment="1">
      <alignment horizontal="center"/>
    </xf>
    <xf numFmtId="43" fontId="9" fillId="0" borderId="9" xfId="1" applyFont="1" applyFill="1" applyBorder="1" applyAlignment="1">
      <alignment horizontal="right"/>
    </xf>
    <xf numFmtId="0" fontId="4" fillId="0" borderId="10" xfId="0" applyFont="1" applyFill="1" applyBorder="1" applyAlignment="1">
      <alignment horizontal="center"/>
    </xf>
    <xf numFmtId="0" fontId="4" fillId="0" borderId="10" xfId="0" applyFont="1" applyFill="1" applyBorder="1"/>
    <xf numFmtId="0" fontId="10" fillId="0" borderId="10" xfId="0" applyFont="1" applyFill="1" applyBorder="1" applyAlignment="1">
      <alignment horizontal="center"/>
    </xf>
    <xf numFmtId="0" fontId="11" fillId="0" borderId="10" xfId="0" applyFont="1" applyFill="1" applyBorder="1" applyAlignment="1">
      <alignment horizontal="center"/>
    </xf>
    <xf numFmtId="0" fontId="9" fillId="0" borderId="10" xfId="0" applyFont="1" applyFill="1" applyBorder="1" applyAlignment="1">
      <alignment horizontal="right"/>
    </xf>
    <xf numFmtId="41" fontId="10" fillId="0" borderId="10" xfId="2" applyFont="1" applyFill="1" applyBorder="1" applyAlignment="1">
      <alignment horizontal="center"/>
    </xf>
    <xf numFmtId="41" fontId="12" fillId="0" borderId="10" xfId="2" applyFont="1" applyFill="1" applyBorder="1"/>
    <xf numFmtId="3" fontId="10" fillId="0" borderId="10" xfId="0" applyNumberFormat="1" applyFont="1" applyFill="1" applyBorder="1" applyAlignment="1">
      <alignment horizontal="center"/>
    </xf>
    <xf numFmtId="3" fontId="12" fillId="0" borderId="10" xfId="0" applyNumberFormat="1" applyFont="1" applyFill="1" applyBorder="1"/>
    <xf numFmtId="0" fontId="14" fillId="0" borderId="10" xfId="0" applyFont="1" applyFill="1" applyBorder="1"/>
    <xf numFmtId="41" fontId="15" fillId="0" borderId="10" xfId="0" applyNumberFormat="1" applyFont="1" applyFill="1" applyBorder="1" applyAlignment="1">
      <alignment horizontal="right"/>
    </xf>
    <xf numFmtId="165" fontId="15" fillId="0" borderId="10" xfId="0" applyNumberFormat="1" applyFont="1" applyFill="1" applyBorder="1" applyAlignment="1">
      <alignment horizontal="right"/>
    </xf>
    <xf numFmtId="3" fontId="16" fillId="0" borderId="10" xfId="0" applyNumberFormat="1" applyFont="1" applyFill="1" applyBorder="1" applyAlignment="1">
      <alignment horizontal="center"/>
    </xf>
    <xf numFmtId="0" fontId="0" fillId="0" borderId="10" xfId="0" applyFont="1" applyFill="1" applyBorder="1"/>
    <xf numFmtId="0" fontId="3" fillId="0" borderId="10" xfId="0" applyFont="1" applyFill="1" applyBorder="1"/>
    <xf numFmtId="0" fontId="3" fillId="0" borderId="10" xfId="0" applyNumberFormat="1" applyFont="1" applyFill="1" applyBorder="1" applyAlignment="1">
      <alignment horizontal="center"/>
    </xf>
    <xf numFmtId="3" fontId="13" fillId="0" borderId="10" xfId="0" applyNumberFormat="1" applyFont="1" applyFill="1" applyBorder="1" applyAlignment="1">
      <alignment horizontal="center"/>
    </xf>
    <xf numFmtId="0" fontId="0" fillId="0" borderId="0" xfId="0" applyAlignment="1">
      <alignment vertical="top"/>
    </xf>
    <xf numFmtId="0" fontId="9" fillId="0" borderId="14" xfId="0" applyFont="1" applyFill="1" applyBorder="1" applyAlignment="1">
      <alignment horizontal="center" vertical="center" wrapText="1"/>
    </xf>
    <xf numFmtId="0" fontId="9" fillId="0" borderId="15" xfId="0" quotePrefix="1" applyFont="1" applyFill="1" applyBorder="1" applyAlignment="1">
      <alignment horizontal="center" vertical="center" wrapText="1"/>
    </xf>
    <xf numFmtId="0" fontId="9" fillId="0" borderId="15" xfId="0" applyFont="1" applyFill="1" applyBorder="1" applyAlignment="1">
      <alignment horizontal="center" vertical="center" wrapText="1"/>
    </xf>
    <xf numFmtId="3" fontId="17" fillId="0" borderId="1" xfId="0" applyNumberFormat="1" applyFont="1" applyBorder="1" applyAlignment="1">
      <alignment vertical="top"/>
    </xf>
    <xf numFmtId="0" fontId="17" fillId="0" borderId="1" xfId="0" applyFont="1" applyBorder="1" applyAlignment="1">
      <alignment vertical="top"/>
    </xf>
    <xf numFmtId="0" fontId="0" fillId="0" borderId="1" xfId="0" applyBorder="1" applyAlignment="1">
      <alignment vertical="top"/>
    </xf>
    <xf numFmtId="1" fontId="17" fillId="0" borderId="1" xfId="0" applyNumberFormat="1" applyFont="1" applyBorder="1" applyAlignment="1">
      <alignment vertical="top"/>
    </xf>
    <xf numFmtId="4" fontId="17" fillId="0" borderId="1" xfId="0" applyNumberFormat="1" applyFont="1" applyBorder="1" applyAlignment="1">
      <alignment vertical="top"/>
    </xf>
    <xf numFmtId="47" fontId="0" fillId="0" borderId="0" xfId="0" applyNumberFormat="1"/>
    <xf numFmtId="0" fontId="0" fillId="0" borderId="0" xfId="0" quotePrefix="1"/>
    <xf numFmtId="14" fontId="0" fillId="0" borderId="0" xfId="0" applyNumberFormat="1"/>
    <xf numFmtId="43" fontId="0" fillId="0" borderId="0" xfId="1" applyFont="1"/>
    <xf numFmtId="0" fontId="0" fillId="0" borderId="1" xfId="0" applyBorder="1"/>
    <xf numFmtId="43" fontId="0" fillId="0" borderId="1" xfId="1" applyFont="1" applyBorder="1"/>
    <xf numFmtId="0" fontId="13" fillId="0" borderId="0" xfId="0" applyFont="1" applyAlignment="1" applyProtection="1">
      <protection locked="0"/>
    </xf>
    <xf numFmtId="0" fontId="0" fillId="0" borderId="0" xfId="0" applyProtection="1">
      <protection locked="0"/>
    </xf>
    <xf numFmtId="0" fontId="18" fillId="0" borderId="0" xfId="0" applyFont="1" applyBorder="1" applyAlignment="1"/>
    <xf numFmtId="0" fontId="19" fillId="0" borderId="0" xfId="0" applyFont="1" applyBorder="1" applyAlignment="1">
      <alignment horizontal="left"/>
    </xf>
    <xf numFmtId="0" fontId="10" fillId="0" borderId="0" xfId="0" applyFont="1" applyAlignment="1" applyProtection="1">
      <alignment vertical="center"/>
      <protection locked="0"/>
    </xf>
    <xf numFmtId="0" fontId="10" fillId="0" borderId="0" xfId="0" applyFont="1" applyAlignment="1">
      <alignment vertical="center"/>
    </xf>
    <xf numFmtId="0" fontId="13" fillId="0" borderId="6" xfId="0" applyFont="1" applyBorder="1" applyAlignment="1" applyProtection="1">
      <protection locked="0"/>
    </xf>
    <xf numFmtId="0" fontId="0" fillId="0" borderId="0" xfId="0" applyAlignment="1" applyProtection="1">
      <protection locked="0"/>
    </xf>
    <xf numFmtId="0" fontId="10" fillId="3" borderId="11" xfId="0" applyFont="1" applyFill="1" applyBorder="1" applyAlignment="1" applyProtection="1">
      <alignment horizontal="center" vertical="center"/>
      <protection locked="0"/>
    </xf>
    <xf numFmtId="0" fontId="10" fillId="3" borderId="13" xfId="0" applyFont="1" applyFill="1" applyBorder="1" applyAlignment="1" applyProtection="1">
      <alignment vertical="center"/>
      <protection locked="0"/>
    </xf>
    <xf numFmtId="0" fontId="0" fillId="3" borderId="13" xfId="0" applyFill="1" applyBorder="1" applyAlignment="1" applyProtection="1">
      <alignment vertical="center"/>
      <protection locked="0"/>
    </xf>
    <xf numFmtId="0" fontId="0" fillId="3" borderId="12" xfId="0" applyFill="1" applyBorder="1" applyAlignment="1" applyProtection="1">
      <alignment vertical="center"/>
      <protection locked="0"/>
    </xf>
    <xf numFmtId="0" fontId="0" fillId="0" borderId="0" xfId="0" applyAlignment="1">
      <alignment vertical="center"/>
    </xf>
    <xf numFmtId="0" fontId="2" fillId="4" borderId="12" xfId="0" applyFont="1" applyFill="1" applyBorder="1" applyAlignment="1">
      <alignment horizontal="center" vertical="center" wrapText="1"/>
    </xf>
    <xf numFmtId="43" fontId="20" fillId="4" borderId="1" xfId="1" applyFont="1" applyFill="1" applyBorder="1" applyAlignment="1" applyProtection="1">
      <alignment horizontal="center" vertical="center" wrapText="1" shrinkToFit="1"/>
      <protection locked="0"/>
    </xf>
    <xf numFmtId="0" fontId="2" fillId="4" borderId="9"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0" fillId="0" borderId="1" xfId="0" applyBorder="1" applyAlignment="1">
      <alignment horizontal="center" vertical="top" wrapText="1"/>
    </xf>
    <xf numFmtId="0" fontId="0" fillId="0" borderId="11" xfId="0" applyBorder="1" applyAlignment="1">
      <alignment horizontal="center" vertical="top" wrapText="1"/>
    </xf>
    <xf numFmtId="0" fontId="0" fillId="0" borderId="8" xfId="0" applyBorder="1" applyAlignment="1" applyProtection="1">
      <alignment horizontal="center" vertical="top" wrapText="1"/>
    </xf>
    <xf numFmtId="0" fontId="0" fillId="0" borderId="18" xfId="0" applyBorder="1" applyAlignment="1" applyProtection="1">
      <alignment horizontal="center" vertical="top" wrapText="1"/>
    </xf>
    <xf numFmtId="0" fontId="0" fillId="0" borderId="8" xfId="0" applyBorder="1" applyAlignment="1">
      <alignment horizontal="center" vertical="top" wrapText="1"/>
    </xf>
    <xf numFmtId="0" fontId="0" fillId="0" borderId="12" xfId="0" applyBorder="1" applyAlignment="1" applyProtection="1">
      <alignment horizontal="center" vertical="top" wrapText="1"/>
      <protection locked="0"/>
    </xf>
    <xf numFmtId="0" fontId="0" fillId="0" borderId="18" xfId="0" applyBorder="1" applyAlignment="1">
      <alignment horizontal="center" vertical="top" wrapText="1"/>
    </xf>
    <xf numFmtId="0" fontId="0" fillId="0" borderId="12" xfId="0" applyBorder="1" applyAlignment="1" applyProtection="1">
      <alignment horizontal="center" vertical="top" wrapText="1"/>
    </xf>
    <xf numFmtId="0" fontId="0" fillId="0" borderId="1" xfId="0" applyBorder="1" applyAlignment="1" applyProtection="1">
      <alignment horizontal="center" vertical="top" wrapText="1"/>
    </xf>
    <xf numFmtId="0" fontId="2" fillId="3" borderId="1" xfId="0" applyFont="1" applyFill="1" applyBorder="1" applyAlignment="1" applyProtection="1">
      <alignment horizontal="center" vertical="center"/>
      <protection locked="0"/>
    </xf>
    <xf numFmtId="0" fontId="2" fillId="3" borderId="11" xfId="0" applyFont="1" applyFill="1" applyBorder="1" applyProtection="1">
      <protection locked="0"/>
    </xf>
    <xf numFmtId="43" fontId="2" fillId="3" borderId="8" xfId="1" applyFont="1" applyFill="1" applyBorder="1" applyAlignment="1" applyProtection="1">
      <alignment horizontal="left" shrinkToFit="1"/>
      <protection locked="0"/>
    </xf>
    <xf numFmtId="43" fontId="2" fillId="3" borderId="1" xfId="1" applyFont="1" applyFill="1" applyBorder="1" applyAlignment="1" applyProtection="1">
      <alignment shrinkToFit="1"/>
      <protection locked="0"/>
    </xf>
    <xf numFmtId="43" fontId="2" fillId="3" borderId="1" xfId="1" applyFont="1" applyFill="1" applyBorder="1" applyAlignment="1" applyProtection="1">
      <alignment shrinkToFit="1"/>
    </xf>
    <xf numFmtId="43" fontId="2" fillId="3" borderId="8" xfId="1" applyFont="1" applyFill="1" applyBorder="1" applyAlignment="1" applyProtection="1">
      <alignment shrinkToFit="1"/>
      <protection locked="0"/>
    </xf>
    <xf numFmtId="43" fontId="2" fillId="3" borderId="12" xfId="1" applyFont="1" applyFill="1" applyBorder="1" applyAlignment="1" applyProtection="1">
      <alignment shrinkToFit="1"/>
      <protection locked="0"/>
    </xf>
    <xf numFmtId="43" fontId="2" fillId="3" borderId="18" xfId="1" applyFont="1" applyFill="1" applyBorder="1" applyAlignment="1" applyProtection="1">
      <alignment shrinkToFit="1"/>
      <protection locked="0"/>
    </xf>
    <xf numFmtId="43" fontId="2" fillId="3" borderId="12" xfId="1" applyFont="1" applyFill="1" applyBorder="1" applyAlignment="1" applyProtection="1">
      <alignment shrinkToFit="1"/>
    </xf>
    <xf numFmtId="0" fontId="0" fillId="0" borderId="11" xfId="0" applyBorder="1"/>
    <xf numFmtId="43" fontId="1" fillId="0" borderId="8" xfId="1" applyFont="1" applyBorder="1" applyAlignment="1" applyProtection="1">
      <alignment shrinkToFit="1"/>
    </xf>
    <xf numFmtId="43" fontId="1" fillId="0" borderId="1" xfId="1" applyFont="1" applyBorder="1" applyAlignment="1">
      <alignment shrinkToFit="1"/>
    </xf>
    <xf numFmtId="43" fontId="1" fillId="0" borderId="18" xfId="1" applyFont="1" applyBorder="1" applyAlignment="1" applyProtection="1">
      <alignment shrinkToFit="1"/>
    </xf>
    <xf numFmtId="43" fontId="1" fillId="0" borderId="8" xfId="1" applyFont="1" applyBorder="1" applyAlignment="1">
      <alignment shrinkToFit="1"/>
    </xf>
    <xf numFmtId="43" fontId="1" fillId="0" borderId="12" xfId="1" applyFont="1" applyBorder="1" applyAlignment="1" applyProtection="1">
      <alignment shrinkToFit="1"/>
      <protection locked="0"/>
    </xf>
    <xf numFmtId="43" fontId="1" fillId="0" borderId="18" xfId="1" applyFont="1" applyBorder="1" applyAlignment="1">
      <alignment shrinkToFit="1"/>
    </xf>
    <xf numFmtId="43" fontId="1" fillId="0" borderId="12" xfId="1" applyFont="1" applyBorder="1" applyAlignment="1" applyProtection="1">
      <alignment shrinkToFit="1"/>
    </xf>
    <xf numFmtId="43" fontId="1" fillId="0" borderId="1" xfId="1" applyFont="1" applyBorder="1" applyAlignment="1" applyProtection="1">
      <alignment shrinkToFit="1"/>
    </xf>
    <xf numFmtId="0" fontId="2" fillId="3" borderId="1" xfId="0" applyFont="1" applyFill="1" applyBorder="1" applyAlignment="1">
      <alignment horizontal="center" vertical="center"/>
    </xf>
    <xf numFmtId="0" fontId="0" fillId="3" borderId="11" xfId="0" applyFill="1" applyBorder="1"/>
    <xf numFmtId="43" fontId="2" fillId="3" borderId="8" xfId="1" applyFont="1" applyFill="1" applyBorder="1" applyAlignment="1" applyProtection="1">
      <alignment shrinkToFit="1"/>
    </xf>
    <xf numFmtId="43" fontId="2" fillId="3" borderId="1" xfId="1" applyFont="1" applyFill="1" applyBorder="1" applyAlignment="1">
      <alignment shrinkToFit="1"/>
    </xf>
    <xf numFmtId="43" fontId="2" fillId="3" borderId="8" xfId="1" applyFont="1" applyFill="1" applyBorder="1" applyAlignment="1">
      <alignment shrinkToFit="1"/>
    </xf>
    <xf numFmtId="43" fontId="2" fillId="3" borderId="18" xfId="1" applyFont="1" applyFill="1" applyBorder="1" applyAlignment="1">
      <alignment shrinkToFit="1"/>
    </xf>
    <xf numFmtId="0" fontId="0" fillId="0" borderId="11" xfId="0" applyBorder="1" applyAlignment="1">
      <alignment shrinkToFit="1"/>
    </xf>
    <xf numFmtId="43" fontId="1" fillId="0" borderId="8" xfId="1" applyFont="1" applyBorder="1" applyAlignment="1" applyProtection="1">
      <alignment shrinkToFit="1"/>
      <protection locked="0"/>
    </xf>
    <xf numFmtId="43" fontId="1" fillId="0" borderId="1" xfId="1" applyFont="1" applyBorder="1" applyAlignment="1" applyProtection="1">
      <alignment shrinkToFit="1"/>
      <protection locked="0"/>
    </xf>
    <xf numFmtId="43" fontId="1" fillId="0" borderId="18" xfId="1" applyFont="1" applyBorder="1" applyAlignment="1" applyProtection="1">
      <alignment shrinkToFit="1"/>
      <protection locked="0"/>
    </xf>
    <xf numFmtId="43" fontId="1" fillId="0" borderId="8" xfId="1" quotePrefix="1" applyFont="1" applyBorder="1" applyAlignment="1" applyProtection="1">
      <alignment shrinkToFit="1"/>
      <protection locked="0"/>
    </xf>
    <xf numFmtId="0" fontId="2" fillId="3" borderId="11" xfId="0" applyFont="1" applyFill="1" applyBorder="1"/>
    <xf numFmtId="43" fontId="2" fillId="3" borderId="18" xfId="1" applyFont="1" applyFill="1" applyBorder="1" applyAlignment="1" applyProtection="1">
      <alignment shrinkToFit="1"/>
    </xf>
    <xf numFmtId="0" fontId="0" fillId="4" borderId="0" xfId="0" applyFill="1"/>
    <xf numFmtId="0" fontId="21" fillId="0" borderId="0" xfId="0" applyFont="1" applyAlignment="1">
      <alignment vertical="center"/>
    </xf>
    <xf numFmtId="0" fontId="22" fillId="0" borderId="0" xfId="0" applyFont="1" applyAlignment="1" applyProtection="1">
      <alignment vertical="top" wrapText="1"/>
      <protection locked="0"/>
    </xf>
    <xf numFmtId="0" fontId="22" fillId="0" borderId="0" xfId="0" applyFont="1" applyAlignment="1" applyProtection="1">
      <alignment vertical="center"/>
      <protection locked="0"/>
    </xf>
    <xf numFmtId="0" fontId="22" fillId="0" borderId="0" xfId="0" applyFont="1" applyAlignment="1">
      <alignment vertical="top" wrapText="1"/>
    </xf>
    <xf numFmtId="0" fontId="23" fillId="0" borderId="0" xfId="0" applyFont="1" applyAlignment="1" applyProtection="1">
      <protection locked="0"/>
    </xf>
    <xf numFmtId="43" fontId="0" fillId="0" borderId="0" xfId="0" applyNumberFormat="1" applyAlignment="1" applyProtection="1">
      <protection locked="0"/>
    </xf>
    <xf numFmtId="43" fontId="0" fillId="0" borderId="0" xfId="0" applyNumberFormat="1" applyProtection="1">
      <protection locked="0"/>
    </xf>
    <xf numFmtId="0" fontId="24" fillId="0" borderId="0" xfId="0" applyFont="1" applyAlignment="1" applyProtection="1">
      <protection locked="0"/>
    </xf>
    <xf numFmtId="0" fontId="0" fillId="0" borderId="0" xfId="0" applyAlignment="1" applyProtection="1">
      <alignment horizontal="center"/>
      <protection locked="0"/>
    </xf>
    <xf numFmtId="0" fontId="0" fillId="0" borderId="0" xfId="0" applyAlignment="1" applyProtection="1">
      <alignment horizontal="center"/>
      <protection locked="0"/>
    </xf>
    <xf numFmtId="0" fontId="2" fillId="0" borderId="0" xfId="0" applyFont="1" applyBorder="1" applyAlignment="1" applyProtection="1">
      <alignment horizontal="center" vertical="center"/>
      <protection locked="0"/>
    </xf>
    <xf numFmtId="43" fontId="1" fillId="0" borderId="0" xfId="1" applyFont="1" applyBorder="1" applyAlignment="1" applyProtection="1">
      <alignment horizontal="center" vertical="center"/>
      <protection locked="0"/>
    </xf>
    <xf numFmtId="0" fontId="25" fillId="0" borderId="0" xfId="57" applyAlignment="1" applyProtection="1">
      <protection locked="0"/>
    </xf>
    <xf numFmtId="0" fontId="34" fillId="0" borderId="0" xfId="0" applyFont="1" applyAlignment="1" applyProtection="1">
      <alignment wrapText="1"/>
      <protection locked="0"/>
    </xf>
    <xf numFmtId="0" fontId="35" fillId="0" borderId="0" xfId="0" applyFont="1" applyAlignment="1" applyProtection="1">
      <protection locked="0"/>
    </xf>
    <xf numFmtId="0" fontId="37" fillId="0" borderId="0" xfId="57" applyFont="1" applyBorder="1" applyAlignment="1">
      <alignment horizontal="center"/>
    </xf>
    <xf numFmtId="0" fontId="38" fillId="0" borderId="0" xfId="57" applyFont="1" applyAlignment="1"/>
    <xf numFmtId="0" fontId="25" fillId="0" borderId="0" xfId="57"/>
    <xf numFmtId="0" fontId="40" fillId="0" borderId="0" xfId="57" applyFont="1" applyAlignment="1"/>
    <xf numFmtId="0" fontId="37" fillId="0" borderId="0" xfId="57" applyFont="1"/>
    <xf numFmtId="0" fontId="24" fillId="0" borderId="0" xfId="57" applyFont="1"/>
    <xf numFmtId="0" fontId="42" fillId="0" borderId="0" xfId="57" applyFont="1" applyBorder="1" applyAlignment="1">
      <alignment horizontal="center"/>
    </xf>
    <xf numFmtId="0" fontId="24" fillId="0" borderId="0" xfId="57" applyFont="1" applyBorder="1" applyAlignment="1">
      <alignment horizontal="center"/>
    </xf>
    <xf numFmtId="0" fontId="37" fillId="0" borderId="0" xfId="57" applyFont="1" applyAlignment="1"/>
    <xf numFmtId="20" fontId="37" fillId="0" borderId="0" xfId="57" applyNumberFormat="1" applyFont="1"/>
    <xf numFmtId="0" fontId="25" fillId="0" borderId="0" xfId="57" applyAlignment="1">
      <alignment vertical="center"/>
    </xf>
    <xf numFmtId="0" fontId="0" fillId="0" borderId="0" xfId="0" applyAlignment="1"/>
    <xf numFmtId="0" fontId="25" fillId="0" borderId="0" xfId="57" applyAlignment="1"/>
    <xf numFmtId="0" fontId="43" fillId="0" borderId="0" xfId="57" applyFont="1" applyAlignment="1"/>
    <xf numFmtId="0" fontId="25" fillId="0" borderId="0" xfId="57" applyProtection="1">
      <protection locked="0"/>
    </xf>
    <xf numFmtId="0" fontId="25" fillId="0" borderId="0" xfId="57" applyAlignment="1" applyProtection="1">
      <alignment horizontal="center"/>
      <protection locked="0"/>
    </xf>
    <xf numFmtId="0" fontId="19" fillId="0" borderId="0" xfId="57" applyFont="1" applyProtection="1">
      <protection locked="0"/>
    </xf>
    <xf numFmtId="0" fontId="19" fillId="0" borderId="0" xfId="57" applyFont="1" applyAlignment="1" applyProtection="1">
      <alignment horizontal="center"/>
      <protection locked="0"/>
    </xf>
    <xf numFmtId="0" fontId="44" fillId="0" borderId="0" xfId="0" applyFont="1" applyProtection="1">
      <protection locked="0"/>
    </xf>
    <xf numFmtId="0" fontId="19" fillId="0" borderId="0" xfId="57" applyFont="1"/>
    <xf numFmtId="0" fontId="19" fillId="0" borderId="0" xfId="57" applyFont="1" applyAlignment="1">
      <alignment horizontal="center"/>
    </xf>
    <xf numFmtId="0" fontId="46" fillId="0" borderId="1" xfId="57" applyFont="1" applyBorder="1" applyAlignment="1">
      <alignment horizontal="center"/>
    </xf>
    <xf numFmtId="41" fontId="25" fillId="0" borderId="0" xfId="2" applyFont="1"/>
    <xf numFmtId="0" fontId="32" fillId="0" borderId="1" xfId="57" quotePrefix="1" applyFont="1" applyBorder="1" applyAlignment="1">
      <alignment horizontal="center"/>
    </xf>
    <xf numFmtId="167" fontId="25" fillId="0" borderId="0" xfId="57" applyNumberFormat="1"/>
    <xf numFmtId="0" fontId="46" fillId="6" borderId="1" xfId="57" applyFont="1" applyFill="1" applyBorder="1" applyAlignment="1">
      <alignment horizontal="center" vertical="center"/>
    </xf>
    <xf numFmtId="43" fontId="46" fillId="6" borderId="1" xfId="34" applyFont="1" applyFill="1" applyBorder="1" applyAlignment="1">
      <alignment vertical="center"/>
    </xf>
    <xf numFmtId="0" fontId="32" fillId="0" borderId="1" xfId="57" applyFont="1" applyBorder="1" applyAlignment="1">
      <alignment horizontal="center"/>
    </xf>
    <xf numFmtId="43" fontId="32" fillId="0" borderId="1" xfId="34" applyFont="1" applyBorder="1" applyProtection="1">
      <protection locked="0"/>
    </xf>
    <xf numFmtId="43" fontId="32" fillId="5" borderId="1" xfId="34" applyFont="1" applyFill="1" applyBorder="1" applyProtection="1">
      <protection locked="0"/>
    </xf>
    <xf numFmtId="43" fontId="47" fillId="0" borderId="0" xfId="34" applyFont="1"/>
    <xf numFmtId="0" fontId="25" fillId="0" borderId="0" xfId="57" applyAlignment="1">
      <alignment horizontal="justify"/>
    </xf>
    <xf numFmtId="43" fontId="25" fillId="0" borderId="0" xfId="34" applyFont="1"/>
    <xf numFmtId="43" fontId="46" fillId="6" borderId="1" xfId="1" applyFont="1" applyFill="1" applyBorder="1" applyAlignment="1">
      <alignment vertical="center"/>
    </xf>
    <xf numFmtId="0" fontId="32" fillId="0" borderId="1" xfId="57" applyFont="1" applyBorder="1" applyAlignment="1">
      <alignment horizontal="center" vertical="center"/>
    </xf>
    <xf numFmtId="43" fontId="32" fillId="5" borderId="1" xfId="1" applyFont="1" applyFill="1" applyBorder="1" applyAlignment="1">
      <alignment vertical="center"/>
    </xf>
    <xf numFmtId="43" fontId="32" fillId="0" borderId="1" xfId="1" applyFont="1" applyBorder="1" applyAlignment="1" applyProtection="1">
      <alignment vertical="center"/>
      <protection locked="0"/>
    </xf>
    <xf numFmtId="0" fontId="46" fillId="0" borderId="1" xfId="57" applyFont="1" applyFill="1" applyBorder="1" applyAlignment="1">
      <alignment horizontal="center" vertical="center"/>
    </xf>
    <xf numFmtId="0" fontId="46" fillId="0" borderId="11" xfId="57" applyFont="1" applyFill="1" applyBorder="1" applyAlignment="1">
      <alignment horizontal="left" vertical="center"/>
    </xf>
    <xf numFmtId="0" fontId="46" fillId="0" borderId="12" xfId="57" applyFont="1" applyFill="1" applyBorder="1" applyAlignment="1">
      <alignment horizontal="left" vertical="center"/>
    </xf>
    <xf numFmtId="43" fontId="46" fillId="0" borderId="1" xfId="1" applyFont="1" applyFill="1" applyBorder="1" applyAlignment="1">
      <alignment vertical="center"/>
    </xf>
    <xf numFmtId="0" fontId="46" fillId="6" borderId="1" xfId="57" applyFont="1" applyFill="1" applyBorder="1" applyAlignment="1">
      <alignment horizontal="center"/>
    </xf>
    <xf numFmtId="0" fontId="46" fillId="6" borderId="11" xfId="57" applyFont="1" applyFill="1" applyBorder="1" applyAlignment="1">
      <alignment horizontal="left"/>
    </xf>
    <xf numFmtId="0" fontId="46" fillId="6" borderId="12" xfId="57" applyFont="1" applyFill="1" applyBorder="1" applyAlignment="1">
      <alignment horizontal="left"/>
    </xf>
    <xf numFmtId="43" fontId="46" fillId="6" borderId="1" xfId="34" applyFont="1" applyFill="1" applyBorder="1"/>
    <xf numFmtId="165" fontId="19" fillId="0" borderId="0" xfId="2" applyNumberFormat="1" applyFont="1"/>
    <xf numFmtId="0" fontId="44" fillId="0" borderId="0" xfId="57" applyFont="1"/>
    <xf numFmtId="0" fontId="19" fillId="0" borderId="0" xfId="57" applyFont="1" applyAlignment="1">
      <alignment horizontal="left"/>
    </xf>
    <xf numFmtId="165" fontId="19" fillId="0" borderId="0" xfId="57" applyNumberFormat="1" applyFont="1" applyAlignment="1">
      <alignment horizontal="left"/>
    </xf>
    <xf numFmtId="0" fontId="48" fillId="0" borderId="0" xfId="0" applyFont="1" applyAlignment="1" applyProtection="1">
      <alignment wrapText="1"/>
      <protection locked="0"/>
    </xf>
    <xf numFmtId="0" fontId="49" fillId="0" borderId="0" xfId="0" applyFont="1" applyAlignment="1" applyProtection="1">
      <alignment wrapText="1"/>
      <protection locked="0"/>
    </xf>
    <xf numFmtId="0" fontId="48" fillId="0" borderId="0" xfId="0" applyFont="1" applyAlignment="1" applyProtection="1">
      <alignment horizontal="center" wrapText="1"/>
      <protection locked="0"/>
    </xf>
    <xf numFmtId="0" fontId="0" fillId="0" borderId="0" xfId="0" applyAlignment="1">
      <alignment wrapText="1"/>
    </xf>
    <xf numFmtId="0" fontId="49" fillId="0" borderId="0" xfId="0" applyFont="1" applyAlignment="1" applyProtection="1">
      <alignment horizontal="center" wrapText="1"/>
      <protection locked="0"/>
    </xf>
    <xf numFmtId="0" fontId="0" fillId="0" borderId="0" xfId="0" applyAlignment="1">
      <alignment horizontal="center" wrapText="1"/>
    </xf>
    <xf numFmtId="0" fontId="48" fillId="0" borderId="0" xfId="0" applyFont="1" applyAlignment="1" applyProtection="1">
      <alignment horizontal="center"/>
      <protection locked="0"/>
    </xf>
    <xf numFmtId="0" fontId="48" fillId="0" borderId="0" xfId="0" applyFont="1" applyAlignment="1" applyProtection="1">
      <alignment horizontal="left" indent="8"/>
      <protection locked="0"/>
    </xf>
    <xf numFmtId="0" fontId="48" fillId="0" borderId="0" xfId="0" applyFont="1" applyProtection="1">
      <protection locked="0"/>
    </xf>
    <xf numFmtId="0" fontId="48" fillId="0" borderId="0" xfId="0" applyFont="1" applyAlignment="1" applyProtection="1">
      <alignment horizontal="left" indent="12"/>
      <protection locked="0"/>
    </xf>
    <xf numFmtId="3" fontId="35" fillId="0" borderId="0" xfId="0" applyNumberFormat="1" applyFont="1" applyAlignment="1">
      <alignment horizontal="center" vertical="center"/>
    </xf>
    <xf numFmtId="0" fontId="50" fillId="0" borderId="0" xfId="0" applyFont="1" applyAlignment="1" applyProtection="1">
      <alignment wrapText="1"/>
      <protection locked="0"/>
    </xf>
    <xf numFmtId="3" fontId="0" fillId="0" borderId="0" xfId="0" applyNumberFormat="1" applyAlignment="1">
      <alignment horizontal="center" vertical="center" wrapText="1"/>
    </xf>
    <xf numFmtId="0" fontId="48" fillId="0" borderId="0" xfId="0" applyFont="1" applyAlignment="1" applyProtection="1">
      <protection locked="0"/>
    </xf>
    <xf numFmtId="0" fontId="19" fillId="0" borderId="0" xfId="57" applyFont="1" applyAlignment="1" applyProtection="1">
      <protection locked="0"/>
    </xf>
    <xf numFmtId="3" fontId="35" fillId="0" borderId="0" xfId="0" applyNumberFormat="1" applyFont="1" applyAlignment="1">
      <alignment horizontal="center"/>
    </xf>
    <xf numFmtId="3" fontId="35" fillId="0" borderId="0" xfId="0" applyNumberFormat="1" applyFont="1" applyAlignment="1"/>
    <xf numFmtId="0" fontId="51" fillId="0" borderId="0" xfId="57" applyFont="1" applyAlignment="1" applyProtection="1">
      <protection locked="0"/>
    </xf>
    <xf numFmtId="3" fontId="24" fillId="0" borderId="0" xfId="0" applyNumberFormat="1" applyFont="1" applyAlignment="1">
      <alignment horizontal="center"/>
    </xf>
    <xf numFmtId="3" fontId="24" fillId="0" borderId="0" xfId="0" applyNumberFormat="1" applyFont="1" applyAlignment="1"/>
    <xf numFmtId="0" fontId="25" fillId="0" borderId="0" xfId="57" applyAlignment="1">
      <alignment horizontal="center"/>
    </xf>
    <xf numFmtId="0" fontId="25" fillId="0" borderId="26" xfId="57" applyBorder="1"/>
    <xf numFmtId="0" fontId="25" fillId="0" borderId="26" xfId="57" applyBorder="1" applyAlignment="1">
      <alignment horizontal="center"/>
    </xf>
    <xf numFmtId="0" fontId="5" fillId="0" borderId="0" xfId="57" applyFont="1"/>
    <xf numFmtId="43" fontId="32" fillId="0" borderId="1" xfId="1" applyFont="1" applyBorder="1" applyProtection="1">
      <protection locked="0"/>
    </xf>
    <xf numFmtId="41" fontId="46" fillId="6" borderId="1" xfId="20" applyFont="1" applyFill="1" applyBorder="1" applyAlignment="1">
      <alignment vertical="center"/>
    </xf>
    <xf numFmtId="43" fontId="46" fillId="0" borderId="1" xfId="34" applyFont="1" applyFill="1" applyBorder="1" applyAlignment="1">
      <alignment vertical="center"/>
    </xf>
    <xf numFmtId="41" fontId="46" fillId="0" borderId="1" xfId="20" applyFont="1" applyFill="1" applyBorder="1" applyAlignment="1">
      <alignment vertical="center"/>
    </xf>
    <xf numFmtId="43" fontId="19" fillId="0" borderId="0" xfId="57" applyNumberFormat="1" applyFont="1"/>
    <xf numFmtId="0" fontId="19" fillId="0" borderId="0" xfId="57" applyFont="1" applyAlignment="1" applyProtection="1">
      <alignment horizontal="left" indent="8"/>
      <protection locked="0"/>
    </xf>
    <xf numFmtId="0" fontId="19" fillId="0" borderId="0" xfId="0" applyFont="1" applyAlignment="1" applyProtection="1">
      <alignment horizontal="left" indent="12"/>
      <protection locked="0"/>
    </xf>
    <xf numFmtId="0" fontId="5" fillId="0" borderId="0" xfId="57" applyFont="1" applyProtection="1">
      <protection locked="0"/>
    </xf>
    <xf numFmtId="0" fontId="19" fillId="0" borderId="0" xfId="57" applyFont="1" applyAlignment="1" applyProtection="1">
      <alignment horizontal="left"/>
      <protection locked="0"/>
    </xf>
    <xf numFmtId="0" fontId="54" fillId="0" borderId="0" xfId="57" applyFont="1" applyAlignment="1" applyProtection="1">
      <alignment horizontal="left"/>
      <protection locked="0"/>
    </xf>
    <xf numFmtId="0" fontId="55" fillId="0" borderId="15" xfId="0" applyNumberFormat="1" applyFont="1" applyBorder="1" applyAlignment="1"/>
    <xf numFmtId="0" fontId="55" fillId="0" borderId="9" xfId="0" applyNumberFormat="1" applyFont="1" applyBorder="1" applyAlignment="1"/>
    <xf numFmtId="0" fontId="55" fillId="0" borderId="1" xfId="0" applyNumberFormat="1" applyFont="1" applyBorder="1" applyAlignment="1"/>
    <xf numFmtId="0" fontId="55" fillId="0" borderId="1" xfId="0" applyNumberFormat="1" applyFont="1" applyBorder="1" applyAlignment="1">
      <alignment horizontal="center"/>
    </xf>
    <xf numFmtId="3" fontId="55" fillId="0" borderId="1" xfId="0" applyNumberFormat="1" applyFont="1" applyBorder="1" applyAlignment="1">
      <alignment horizontal="center"/>
    </xf>
    <xf numFmtId="165" fontId="1" fillId="0" borderId="0" xfId="2" applyNumberFormat="1" applyFont="1"/>
    <xf numFmtId="1" fontId="55" fillId="0" borderId="1" xfId="0" applyNumberFormat="1" applyFont="1" applyBorder="1" applyAlignment="1">
      <alignment horizontal="center"/>
    </xf>
    <xf numFmtId="165" fontId="0" fillId="0" borderId="0" xfId="0" applyNumberFormat="1"/>
    <xf numFmtId="3" fontId="55" fillId="0" borderId="1" xfId="0" applyNumberFormat="1" applyFont="1" applyFill="1" applyBorder="1" applyAlignment="1">
      <alignment horizontal="center"/>
    </xf>
    <xf numFmtId="0" fontId="55" fillId="0" borderId="1" xfId="0" applyNumberFormat="1" applyFont="1" applyFill="1" applyBorder="1" applyAlignment="1"/>
    <xf numFmtId="0" fontId="55" fillId="0" borderId="3" xfId="0" applyNumberFormat="1" applyFont="1" applyBorder="1" applyAlignment="1"/>
    <xf numFmtId="41" fontId="20" fillId="0" borderId="3" xfId="2" applyFont="1" applyBorder="1" applyAlignment="1"/>
    <xf numFmtId="165" fontId="20" fillId="0" borderId="3" xfId="2" applyNumberFormat="1" applyFont="1" applyBorder="1" applyAlignment="1"/>
    <xf numFmtId="41" fontId="20" fillId="0" borderId="3" xfId="2" applyNumberFormat="1" applyFont="1" applyBorder="1" applyAlignment="1"/>
    <xf numFmtId="0" fontId="55" fillId="0" borderId="0" xfId="0" applyNumberFormat="1" applyFont="1" applyAlignment="1"/>
    <xf numFmtId="0" fontId="20" fillId="0" borderId="0" xfId="0" applyNumberFormat="1" applyFont="1" applyAlignment="1"/>
    <xf numFmtId="0" fontId="20" fillId="0" borderId="0" xfId="0" applyNumberFormat="1" applyFont="1" applyAlignment="1">
      <alignment horizontal="center"/>
    </xf>
    <xf numFmtId="3" fontId="33" fillId="0" borderId="0" xfId="0" applyNumberFormat="1" applyFont="1" applyAlignment="1">
      <alignment horizontal="center"/>
    </xf>
    <xf numFmtId="3" fontId="0" fillId="0" borderId="0" xfId="0" applyNumberFormat="1" applyAlignment="1">
      <alignment horizontal="center"/>
    </xf>
    <xf numFmtId="41" fontId="1" fillId="0" borderId="0" xfId="2" applyFont="1"/>
    <xf numFmtId="167" fontId="0" fillId="0" borderId="0" xfId="0" applyNumberFormat="1"/>
    <xf numFmtId="3" fontId="0" fillId="0" borderId="0" xfId="0" applyNumberFormat="1" applyAlignment="1">
      <alignment vertical="center"/>
    </xf>
    <xf numFmtId="3" fontId="33" fillId="0" borderId="1" xfId="0" applyNumberFormat="1" applyFont="1" applyBorder="1" applyAlignment="1">
      <alignment horizontal="center" vertical="center" wrapText="1"/>
    </xf>
    <xf numFmtId="3" fontId="33" fillId="0" borderId="1" xfId="0" applyNumberFormat="1" applyFont="1" applyBorder="1" applyAlignment="1">
      <alignment horizontal="left" vertical="center" wrapText="1"/>
    </xf>
    <xf numFmtId="3" fontId="33" fillId="0" borderId="27" xfId="0" applyNumberFormat="1" applyFont="1" applyBorder="1" applyAlignment="1">
      <alignment horizontal="center"/>
    </xf>
    <xf numFmtId="3" fontId="0" fillId="0" borderId="10" xfId="0" applyNumberFormat="1" applyBorder="1" applyAlignment="1">
      <alignment vertical="center"/>
    </xf>
    <xf numFmtId="1" fontId="0" fillId="0" borderId="10" xfId="0" applyNumberFormat="1" applyBorder="1" applyAlignment="1">
      <alignment horizontal="center"/>
    </xf>
    <xf numFmtId="3" fontId="0" fillId="0" borderId="10" xfId="0" applyNumberFormat="1" applyBorder="1" applyAlignment="1">
      <alignment horizontal="center"/>
    </xf>
    <xf numFmtId="3" fontId="33" fillId="0" borderId="10" xfId="0" applyNumberFormat="1" applyFont="1" applyBorder="1" applyAlignment="1">
      <alignment vertical="center"/>
    </xf>
    <xf numFmtId="165" fontId="0" fillId="0" borderId="10" xfId="0" applyNumberFormat="1" applyBorder="1" applyAlignment="1">
      <alignment vertical="center"/>
    </xf>
    <xf numFmtId="3" fontId="0" fillId="0" borderId="1" xfId="0" applyNumberFormat="1" applyBorder="1" applyAlignment="1">
      <alignment vertical="center"/>
    </xf>
    <xf numFmtId="41" fontId="0" fillId="0" borderId="0" xfId="0" applyNumberFormat="1"/>
    <xf numFmtId="3" fontId="35" fillId="0" borderId="0" xfId="0" applyNumberFormat="1" applyFont="1" applyAlignment="1">
      <alignment vertical="center"/>
    </xf>
    <xf numFmtId="3" fontId="0" fillId="0" borderId="0" xfId="0" applyNumberFormat="1" applyAlignment="1">
      <alignment vertical="center" wrapText="1"/>
    </xf>
    <xf numFmtId="43" fontId="55" fillId="0" borderId="1" xfId="1" applyFont="1" applyBorder="1" applyAlignment="1"/>
    <xf numFmtId="43" fontId="20" fillId="0" borderId="1" xfId="1" applyFont="1" applyBorder="1" applyAlignment="1"/>
    <xf numFmtId="43" fontId="0" fillId="0" borderId="10" xfId="1" applyFont="1" applyBorder="1" applyAlignment="1">
      <alignment vertical="center"/>
    </xf>
    <xf numFmtId="0" fontId="32" fillId="0" borderId="0" xfId="57" applyFont="1" applyAlignment="1" applyProtection="1">
      <protection locked="0"/>
    </xf>
    <xf numFmtId="0" fontId="32" fillId="0" borderId="0" xfId="0" applyFont="1" applyAlignment="1" applyProtection="1">
      <alignment horizontal="center"/>
      <protection locked="0"/>
    </xf>
    <xf numFmtId="0" fontId="32" fillId="0" borderId="0" xfId="0" applyFont="1" applyAlignment="1" applyProtection="1">
      <protection locked="0"/>
    </xf>
    <xf numFmtId="0" fontId="22" fillId="0" borderId="0" xfId="0" applyFont="1" applyBorder="1" applyAlignment="1" applyProtection="1">
      <alignment vertical="center"/>
      <protection locked="0"/>
    </xf>
    <xf numFmtId="0" fontId="22" fillId="0" borderId="0" xfId="0" applyFont="1" applyBorder="1" applyAlignment="1">
      <alignment vertical="center"/>
    </xf>
    <xf numFmtId="43" fontId="0" fillId="0" borderId="0" xfId="1" applyFont="1" applyAlignment="1" applyProtection="1">
      <protection locked="0"/>
    </xf>
    <xf numFmtId="0" fontId="55" fillId="7" borderId="1" xfId="0" applyNumberFormat="1" applyFont="1" applyFill="1" applyBorder="1" applyAlignment="1">
      <alignment horizontal="center"/>
    </xf>
    <xf numFmtId="3" fontId="55" fillId="7" borderId="1" xfId="0" applyNumberFormat="1" applyFont="1" applyFill="1" applyBorder="1" applyAlignment="1">
      <alignment horizontal="center"/>
    </xf>
    <xf numFmtId="0" fontId="20" fillId="7" borderId="1" xfId="0" applyNumberFormat="1" applyFont="1" applyFill="1" applyBorder="1" applyAlignment="1"/>
    <xf numFmtId="0" fontId="55" fillId="7" borderId="1" xfId="0" applyNumberFormat="1" applyFont="1" applyFill="1" applyBorder="1" applyAlignment="1"/>
    <xf numFmtId="43" fontId="20" fillId="7" borderId="1" xfId="1" applyFont="1" applyFill="1" applyBorder="1" applyAlignment="1"/>
    <xf numFmtId="3" fontId="44" fillId="0" borderId="0" xfId="0" applyNumberFormat="1" applyFont="1" applyProtection="1">
      <protection locked="0"/>
    </xf>
    <xf numFmtId="0" fontId="55" fillId="0" borderId="1" xfId="0" applyNumberFormat="1" applyFont="1" applyFill="1" applyBorder="1" applyAlignment="1">
      <alignment horizontal="center"/>
    </xf>
    <xf numFmtId="0" fontId="0" fillId="0" borderId="0" xfId="0" applyFill="1"/>
    <xf numFmtId="0" fontId="55" fillId="0" borderId="0" xfId="0" applyNumberFormat="1" applyFont="1" applyBorder="1" applyAlignment="1"/>
    <xf numFmtId="0" fontId="20" fillId="0" borderId="0" xfId="0" applyNumberFormat="1" applyFont="1" applyFill="1" applyBorder="1" applyAlignment="1">
      <alignment horizontal="center"/>
    </xf>
    <xf numFmtId="165" fontId="55" fillId="0" borderId="0" xfId="2" applyNumberFormat="1" applyFont="1" applyBorder="1" applyAlignment="1"/>
    <xf numFmtId="41" fontId="55" fillId="0" borderId="0" xfId="2" applyFont="1" applyBorder="1" applyAlignment="1"/>
    <xf numFmtId="0" fontId="0" fillId="0" borderId="0" xfId="0" applyAlignment="1" applyProtection="1">
      <alignment horizontal="center"/>
      <protection locked="0"/>
    </xf>
    <xf numFmtId="43" fontId="0" fillId="0" borderId="0" xfId="1" applyFont="1" applyProtection="1">
      <protection locked="0"/>
    </xf>
    <xf numFmtId="43" fontId="25" fillId="0" borderId="0" xfId="1" applyFont="1"/>
    <xf numFmtId="43" fontId="25" fillId="0" borderId="0" xfId="57" applyNumberFormat="1"/>
    <xf numFmtId="43" fontId="55" fillId="0" borderId="1" xfId="1" applyFont="1" applyBorder="1" applyAlignment="1">
      <alignment horizontal="right"/>
    </xf>
    <xf numFmtId="43" fontId="55" fillId="7" borderId="1" xfId="1" applyFont="1" applyFill="1" applyBorder="1" applyAlignment="1"/>
    <xf numFmtId="43" fontId="1" fillId="0" borderId="1" xfId="1" applyFont="1" applyBorder="1"/>
    <xf numFmtId="43" fontId="55" fillId="0" borderId="1" xfId="1" applyFont="1" applyFill="1" applyBorder="1" applyAlignment="1"/>
    <xf numFmtId="43" fontId="33" fillId="0" borderId="1" xfId="1" applyFont="1" applyBorder="1" applyAlignment="1">
      <alignment horizontal="center"/>
    </xf>
    <xf numFmtId="0" fontId="0" fillId="0" borderId="0" xfId="0" applyAlignment="1" applyProtection="1">
      <alignment horizontal="center"/>
      <protection locked="0"/>
    </xf>
    <xf numFmtId="43" fontId="2" fillId="0" borderId="10" xfId="1" applyFont="1" applyBorder="1" applyAlignment="1">
      <alignment vertical="center"/>
    </xf>
    <xf numFmtId="43" fontId="24" fillId="0" borderId="10" xfId="1" applyFont="1" applyBorder="1" applyAlignment="1">
      <alignment vertical="center"/>
    </xf>
    <xf numFmtId="43" fontId="0" fillId="0" borderId="10" xfId="1" applyFont="1" applyBorder="1"/>
    <xf numFmtId="43" fontId="55" fillId="0" borderId="1" xfId="1" applyFont="1" applyBorder="1"/>
    <xf numFmtId="43" fontId="20" fillId="7" borderId="1" xfId="1" applyFont="1" applyFill="1" applyBorder="1" applyAlignment="1">
      <alignment horizontal="right"/>
    </xf>
    <xf numFmtId="0" fontId="56" fillId="0" borderId="0" xfId="0" applyFont="1" applyFill="1"/>
    <xf numFmtId="41" fontId="56" fillId="0" borderId="0" xfId="2" applyFont="1" applyFill="1"/>
    <xf numFmtId="41" fontId="56" fillId="0" borderId="0" xfId="0" applyNumberFormat="1" applyFont="1" applyFill="1"/>
    <xf numFmtId="165" fontId="57" fillId="0" borderId="0" xfId="2" applyNumberFormat="1" applyFont="1" applyFill="1"/>
    <xf numFmtId="0" fontId="57" fillId="0" borderId="0" xfId="0" applyFont="1" applyFill="1"/>
    <xf numFmtId="43" fontId="56" fillId="0" borderId="0" xfId="0" applyNumberFormat="1" applyFont="1" applyFill="1"/>
    <xf numFmtId="0" fontId="56" fillId="0" borderId="1" xfId="0" applyFont="1" applyFill="1" applyBorder="1" applyAlignment="1">
      <alignment horizontal="center" vertical="center" wrapText="1"/>
    </xf>
    <xf numFmtId="41" fontId="56" fillId="0" borderId="1" xfId="2" applyFont="1" applyFill="1" applyBorder="1" applyAlignment="1">
      <alignment horizontal="center" vertical="center" wrapText="1"/>
    </xf>
    <xf numFmtId="0" fontId="56" fillId="0" borderId="1" xfId="0" applyFont="1" applyFill="1" applyBorder="1" applyAlignment="1">
      <alignment horizontal="center" vertical="center"/>
    </xf>
    <xf numFmtId="0" fontId="56" fillId="0" borderId="1" xfId="0" applyFont="1" applyFill="1" applyBorder="1" applyAlignment="1" applyProtection="1">
      <alignment horizontal="center" vertical="center"/>
      <protection locked="0"/>
    </xf>
    <xf numFmtId="41" fontId="56" fillId="0" borderId="1" xfId="2" applyFont="1" applyFill="1" applyBorder="1" applyAlignment="1">
      <alignment horizontal="center" vertical="center"/>
    </xf>
    <xf numFmtId="0" fontId="57" fillId="0" borderId="1" xfId="0" applyFont="1" applyFill="1" applyBorder="1" applyAlignment="1">
      <alignment horizontal="center"/>
    </xf>
    <xf numFmtId="3" fontId="63" fillId="0" borderId="1" xfId="0" applyNumberFormat="1" applyFont="1" applyFill="1" applyBorder="1" applyAlignment="1">
      <alignment horizontal="center"/>
    </xf>
    <xf numFmtId="0" fontId="64" fillId="0" borderId="1" xfId="0" applyFont="1" applyFill="1" applyBorder="1"/>
    <xf numFmtId="0" fontId="57" fillId="0" borderId="1" xfId="0" applyFont="1" applyFill="1" applyBorder="1"/>
    <xf numFmtId="43" fontId="63" fillId="0" borderId="1" xfId="1" applyFont="1" applyFill="1" applyBorder="1" applyAlignment="1">
      <alignment horizontal="center"/>
    </xf>
    <xf numFmtId="0" fontId="65" fillId="0" borderId="1" xfId="0" quotePrefix="1" applyFont="1" applyFill="1" applyBorder="1"/>
    <xf numFmtId="0" fontId="65" fillId="0" borderId="1" xfId="0" applyFont="1" applyFill="1" applyBorder="1"/>
    <xf numFmtId="14" fontId="57" fillId="0" borderId="1" xfId="0" applyNumberFormat="1" applyFont="1" applyFill="1" applyBorder="1"/>
    <xf numFmtId="43" fontId="57" fillId="0" borderId="1" xfId="1" applyFont="1" applyFill="1" applyBorder="1"/>
    <xf numFmtId="0" fontId="58" fillId="0" borderId="1" xfId="0" quotePrefix="1" applyFont="1" applyFill="1" applyBorder="1" applyAlignment="1">
      <alignment horizontal="center" vertical="center" wrapText="1"/>
    </xf>
    <xf numFmtId="0" fontId="58" fillId="0" borderId="1" xfId="0" applyFont="1" applyFill="1" applyBorder="1" applyAlignment="1">
      <alignment horizontal="left" vertical="center" wrapText="1"/>
    </xf>
    <xf numFmtId="0" fontId="58" fillId="0" borderId="1" xfId="0" applyFont="1" applyFill="1" applyBorder="1" applyAlignment="1">
      <alignment horizontal="center"/>
    </xf>
    <xf numFmtId="43" fontId="58" fillId="0" borderId="1" xfId="1" applyFont="1" applyFill="1" applyBorder="1" applyAlignment="1">
      <alignment horizontal="right"/>
    </xf>
    <xf numFmtId="0" fontId="56" fillId="0" borderId="1" xfId="0" applyFont="1" applyFill="1" applyBorder="1" applyAlignment="1">
      <alignment horizontal="center"/>
    </xf>
    <xf numFmtId="0" fontId="56" fillId="0" borderId="1" xfId="0" applyFont="1" applyFill="1" applyBorder="1"/>
    <xf numFmtId="0" fontId="59" fillId="0" borderId="1" xfId="0" applyFont="1" applyFill="1" applyBorder="1" applyAlignment="1">
      <alignment horizontal="center"/>
    </xf>
    <xf numFmtId="0" fontId="60" fillId="0" borderId="1" xfId="0" applyFont="1" applyFill="1" applyBorder="1" applyAlignment="1">
      <alignment horizontal="center"/>
    </xf>
    <xf numFmtId="0" fontId="58" fillId="0" borderId="1" xfId="0" applyFont="1" applyFill="1" applyBorder="1" applyAlignment="1">
      <alignment horizontal="right"/>
    </xf>
    <xf numFmtId="0" fontId="61" fillId="0" borderId="1" xfId="0" applyFont="1" applyFill="1" applyBorder="1"/>
    <xf numFmtId="0" fontId="61" fillId="0" borderId="1" xfId="0" applyNumberFormat="1" applyFont="1" applyFill="1" applyBorder="1" applyAlignment="1">
      <alignment horizontal="center"/>
    </xf>
    <xf numFmtId="41" fontId="62" fillId="0" borderId="1" xfId="0" applyNumberFormat="1" applyFont="1" applyFill="1" applyBorder="1" applyAlignment="1">
      <alignment horizontal="right"/>
    </xf>
    <xf numFmtId="41" fontId="57" fillId="0" borderId="1" xfId="0" applyNumberFormat="1" applyFont="1" applyFill="1" applyBorder="1"/>
    <xf numFmtId="165" fontId="57" fillId="0" borderId="1" xfId="0" applyNumberFormat="1" applyFont="1" applyFill="1" applyBorder="1"/>
    <xf numFmtId="4" fontId="63" fillId="0" borderId="1" xfId="0" applyNumberFormat="1" applyFont="1" applyFill="1" applyBorder="1" applyAlignment="1">
      <alignment horizontal="center"/>
    </xf>
    <xf numFmtId="0" fontId="58" fillId="0" borderId="1" xfId="0" applyFont="1" applyFill="1" applyBorder="1" applyAlignment="1">
      <alignment horizontal="center" vertical="center" wrapText="1"/>
    </xf>
    <xf numFmtId="0" fontId="0" fillId="0" borderId="0" xfId="0" applyAlignment="1" applyProtection="1">
      <alignment horizontal="center"/>
      <protection locked="0"/>
    </xf>
    <xf numFmtId="0" fontId="21" fillId="0" borderId="1" xfId="0" applyFont="1" applyBorder="1" applyAlignment="1">
      <alignment horizontal="center" vertical="center" wrapText="1"/>
    </xf>
    <xf numFmtId="0" fontId="2" fillId="0" borderId="1" xfId="0" applyFont="1" applyBorder="1" applyAlignment="1">
      <alignment horizontal="center" vertical="center"/>
    </xf>
    <xf numFmtId="43" fontId="2" fillId="0" borderId="1" xfId="1" applyFont="1" applyBorder="1" applyAlignment="1">
      <alignment horizontal="center" vertical="center"/>
    </xf>
    <xf numFmtId="0" fontId="0" fillId="0" borderId="1" xfId="0" applyFont="1" applyBorder="1"/>
    <xf numFmtId="0" fontId="6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xf>
    <xf numFmtId="43" fontId="0" fillId="0" borderId="1" xfId="0" applyNumberFormat="1" applyFont="1" applyBorder="1" applyAlignment="1">
      <alignment horizontal="center" vertical="center"/>
    </xf>
    <xf numFmtId="43" fontId="1" fillId="0" borderId="1" xfId="1" applyFont="1" applyBorder="1" applyAlignment="1">
      <alignment horizontal="center" vertical="center"/>
    </xf>
    <xf numFmtId="43" fontId="0" fillId="0" borderId="1" xfId="1" applyFont="1" applyBorder="1" applyAlignment="1">
      <alignment horizontal="center" vertical="center"/>
    </xf>
    <xf numFmtId="0" fontId="0" fillId="0" borderId="1" xfId="0" applyFont="1" applyBorder="1" applyAlignment="1">
      <alignment horizontal="left" vertical="center"/>
    </xf>
    <xf numFmtId="0" fontId="2" fillId="0" borderId="0" xfId="0" applyFont="1" applyAlignment="1" applyProtection="1">
      <alignment horizontal="center"/>
      <protection locked="0"/>
    </xf>
    <xf numFmtId="43" fontId="0" fillId="0" borderId="1" xfId="0" applyNumberFormat="1" applyBorder="1"/>
    <xf numFmtId="0" fontId="0" fillId="0" borderId="1" xfId="0" applyBorder="1" applyAlignment="1">
      <alignment horizontal="center" vertical="center"/>
    </xf>
    <xf numFmtId="0" fontId="0" fillId="0" borderId="0" xfId="0" applyAlignment="1" applyProtection="1">
      <alignment horizontal="center"/>
      <protection locked="0"/>
    </xf>
    <xf numFmtId="0" fontId="0" fillId="0" borderId="1" xfId="0" applyBorder="1" applyAlignment="1">
      <alignment horizontal="center" vertical="center"/>
    </xf>
    <xf numFmtId="43" fontId="0" fillId="0" borderId="1" xfId="0" applyNumberFormat="1" applyBorder="1" applyAlignment="1">
      <alignment horizontal="center" vertical="center"/>
    </xf>
    <xf numFmtId="0" fontId="0" fillId="0" borderId="0" xfId="0" applyAlignment="1" applyProtection="1">
      <alignment horizontal="center"/>
      <protection locked="0"/>
    </xf>
    <xf numFmtId="43" fontId="0" fillId="0" borderId="1" xfId="1" applyFont="1" applyBorder="1" applyAlignment="1">
      <alignment horizontal="center" vertical="center" wrapText="1"/>
    </xf>
    <xf numFmtId="43" fontId="0" fillId="0" borderId="1" xfId="1" applyFont="1" applyFill="1" applyBorder="1" applyAlignment="1">
      <alignment horizontal="center" vertical="center" wrapText="1"/>
    </xf>
    <xf numFmtId="43" fontId="0" fillId="0" borderId="8" xfId="1" applyFont="1" applyBorder="1" applyAlignment="1" applyProtection="1">
      <alignment shrinkToFit="1"/>
      <protection locked="0"/>
    </xf>
    <xf numFmtId="0" fontId="21" fillId="0" borderId="1" xfId="0" applyFont="1" applyBorder="1" applyAlignment="1">
      <alignment vertical="center"/>
    </xf>
    <xf numFmtId="43" fontId="2" fillId="0" borderId="0" xfId="1" applyFont="1" applyBorder="1" applyAlignment="1">
      <alignment horizontal="center" vertical="center"/>
    </xf>
    <xf numFmtId="0" fontId="21" fillId="0" borderId="0" xfId="0" applyFont="1" applyBorder="1" applyAlignment="1">
      <alignment vertical="center"/>
    </xf>
    <xf numFmtId="0" fontId="0" fillId="0" borderId="0" xfId="0" applyBorder="1"/>
    <xf numFmtId="0" fontId="0" fillId="0" borderId="0" xfId="0" applyBorder="1" applyAlignment="1">
      <alignment horizontal="center"/>
    </xf>
    <xf numFmtId="43" fontId="0" fillId="0" borderId="0" xfId="0" applyNumberFormat="1" applyBorder="1"/>
    <xf numFmtId="41" fontId="55" fillId="0" borderId="0" xfId="0" applyNumberFormat="1" applyFont="1" applyAlignment="1"/>
    <xf numFmtId="43" fontId="55" fillId="0" borderId="0" xfId="0" applyNumberFormat="1" applyFont="1" applyAlignment="1"/>
    <xf numFmtId="43" fontId="0" fillId="0" borderId="0" xfId="1" applyFont="1" applyAlignment="1">
      <alignment vertical="center"/>
    </xf>
    <xf numFmtId="43" fontId="16" fillId="3" borderId="1" xfId="1" applyFont="1" applyFill="1" applyBorder="1" applyAlignment="1" applyProtection="1">
      <alignment shrinkToFit="1"/>
    </xf>
    <xf numFmtId="0" fontId="2" fillId="4" borderId="1"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1" xfId="0" applyFont="1" applyFill="1" applyBorder="1" applyAlignment="1">
      <alignment horizontal="center" vertical="center" wrapText="1"/>
    </xf>
    <xf numFmtId="43" fontId="2" fillId="3" borderId="11" xfId="1" applyFont="1" applyFill="1" applyBorder="1" applyAlignment="1" applyProtection="1">
      <alignment shrinkToFit="1"/>
      <protection locked="0"/>
    </xf>
    <xf numFmtId="43" fontId="1" fillId="0" borderId="11" xfId="1" applyFont="1" applyBorder="1" applyAlignment="1">
      <alignment shrinkToFit="1"/>
    </xf>
    <xf numFmtId="43" fontId="2" fillId="3" borderId="11" xfId="1" applyFont="1" applyFill="1" applyBorder="1" applyAlignment="1">
      <alignment shrinkToFit="1"/>
    </xf>
    <xf numFmtId="43" fontId="1" fillId="0" borderId="11" xfId="1" applyFont="1" applyBorder="1" applyAlignment="1" applyProtection="1">
      <alignment shrinkToFit="1"/>
      <protection locked="0"/>
    </xf>
    <xf numFmtId="43" fontId="1" fillId="0" borderId="11" xfId="1" quotePrefix="1" applyFont="1" applyBorder="1" applyAlignment="1" applyProtection="1">
      <alignment shrinkToFit="1"/>
      <protection locked="0"/>
    </xf>
    <xf numFmtId="0" fontId="0" fillId="3" borderId="11" xfId="0" applyFill="1" applyBorder="1" applyAlignment="1" applyProtection="1">
      <alignment vertical="center"/>
      <protection locked="0"/>
    </xf>
    <xf numFmtId="43" fontId="13" fillId="3" borderId="19" xfId="1" applyFont="1" applyFill="1" applyBorder="1" applyAlignment="1">
      <alignment vertical="center" shrinkToFit="1"/>
    </xf>
    <xf numFmtId="43" fontId="13" fillId="3" borderId="1" xfId="1" applyFont="1" applyFill="1" applyBorder="1" applyAlignment="1">
      <alignment vertical="center" shrinkToFit="1"/>
    </xf>
    <xf numFmtId="43" fontId="13" fillId="3" borderId="12" xfId="1" applyFont="1" applyFill="1" applyBorder="1" applyAlignment="1">
      <alignment vertical="center" shrinkToFit="1"/>
    </xf>
    <xf numFmtId="43" fontId="13" fillId="3" borderId="11" xfId="1" applyFont="1" applyFill="1" applyBorder="1" applyAlignment="1">
      <alignment vertical="center" shrinkToFit="1"/>
    </xf>
    <xf numFmtId="43" fontId="13" fillId="3" borderId="13" xfId="1" applyFont="1" applyFill="1" applyBorder="1" applyAlignment="1">
      <alignment vertical="center" shrinkToFit="1"/>
    </xf>
    <xf numFmtId="0" fontId="2" fillId="4" borderId="12"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1" fillId="0" borderId="1"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pplyProtection="1">
      <alignment vertical="center"/>
      <protection locked="0"/>
    </xf>
    <xf numFmtId="43" fontId="0" fillId="0" borderId="1" xfId="1" applyFont="1" applyBorder="1" applyAlignment="1" applyProtection="1">
      <alignment vertical="center"/>
      <protection locked="0"/>
    </xf>
    <xf numFmtId="0" fontId="0" fillId="0" borderId="1" xfId="0" applyBorder="1" applyAlignment="1">
      <alignment vertical="center"/>
    </xf>
    <xf numFmtId="43" fontId="0" fillId="0" borderId="1" xfId="1" applyFont="1" applyBorder="1" applyAlignment="1">
      <alignment vertical="center"/>
    </xf>
    <xf numFmtId="43" fontId="2" fillId="0" borderId="1" xfId="1" applyFont="1" applyBorder="1" applyAlignment="1" applyProtection="1">
      <alignment vertical="center"/>
      <protection locked="0"/>
    </xf>
    <xf numFmtId="0" fontId="0" fillId="0" borderId="1" xfId="0" applyFont="1" applyBorder="1" applyAlignment="1">
      <alignment vertical="center"/>
    </xf>
    <xf numFmtId="43" fontId="0" fillId="0" borderId="1" xfId="0" applyNumberFormat="1" applyBorder="1" applyAlignment="1">
      <alignment vertical="center"/>
    </xf>
    <xf numFmtId="0" fontId="2" fillId="5" borderId="0" xfId="0" applyFont="1" applyFill="1" applyBorder="1" applyAlignment="1" applyProtection="1">
      <alignment horizontal="center" vertical="center"/>
      <protection locked="0"/>
    </xf>
    <xf numFmtId="0" fontId="0" fillId="5" borderId="0" xfId="0" applyFill="1" applyAlignment="1" applyProtection="1">
      <alignment horizontal="center"/>
      <protection locked="0"/>
    </xf>
    <xf numFmtId="43" fontId="1" fillId="5" borderId="0" xfId="1" applyFont="1" applyFill="1" applyBorder="1" applyAlignment="1" applyProtection="1">
      <alignment horizontal="center" vertical="center"/>
      <protection locked="0"/>
    </xf>
    <xf numFmtId="0" fontId="0" fillId="5" borderId="0" xfId="0" applyFill="1"/>
    <xf numFmtId="0" fontId="21" fillId="5" borderId="0" xfId="0" applyFont="1" applyFill="1" applyAlignment="1">
      <alignment vertical="center"/>
    </xf>
    <xf numFmtId="0" fontId="21" fillId="5" borderId="9"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67" fillId="5" borderId="0" xfId="0" applyFont="1" applyFill="1" applyAlignment="1" applyProtection="1">
      <alignment horizontal="center"/>
      <protection locked="0"/>
    </xf>
    <xf numFmtId="43" fontId="67" fillId="5" borderId="1" xfId="0" applyNumberFormat="1" applyFont="1" applyFill="1" applyBorder="1" applyAlignment="1">
      <alignment horizontal="center" vertical="center"/>
    </xf>
    <xf numFmtId="0" fontId="68" fillId="5" borderId="28" xfId="0" quotePrefix="1" applyFont="1" applyFill="1" applyBorder="1" applyAlignment="1">
      <alignment horizontal="left" vertical="center"/>
    </xf>
    <xf numFmtId="0" fontId="67" fillId="5" borderId="1" xfId="0" applyFont="1" applyFill="1" applyBorder="1" applyAlignment="1">
      <alignment horizontal="left" vertical="center"/>
    </xf>
    <xf numFmtId="165" fontId="68" fillId="5" borderId="28" xfId="80" applyNumberFormat="1" applyFont="1" applyFill="1" applyBorder="1" applyAlignment="1">
      <alignment horizontal="center" vertical="center"/>
    </xf>
    <xf numFmtId="43" fontId="67" fillId="5" borderId="1" xfId="1" applyFont="1" applyFill="1" applyBorder="1" applyAlignment="1">
      <alignment horizontal="center" vertical="center"/>
    </xf>
    <xf numFmtId="0" fontId="67" fillId="5" borderId="1" xfId="0" applyFont="1" applyFill="1" applyBorder="1" applyAlignment="1">
      <alignment horizontal="center" vertical="center"/>
    </xf>
    <xf numFmtId="0" fontId="67" fillId="5" borderId="0" xfId="0" applyFont="1" applyFill="1"/>
    <xf numFmtId="0" fontId="69" fillId="5" borderId="28" xfId="81" quotePrefix="1" applyFont="1" applyFill="1" applyBorder="1" applyAlignment="1">
      <alignment vertical="center"/>
    </xf>
    <xf numFmtId="0" fontId="67" fillId="5" borderId="1" xfId="0" applyFont="1" applyFill="1" applyBorder="1"/>
    <xf numFmtId="0" fontId="70" fillId="5" borderId="1" xfId="0" applyFont="1" applyFill="1" applyBorder="1" applyAlignment="1">
      <alignment horizontal="center" vertical="center"/>
    </xf>
    <xf numFmtId="43" fontId="70" fillId="5" borderId="1" xfId="1" applyFont="1" applyFill="1" applyBorder="1" applyAlignment="1">
      <alignment horizontal="center" vertical="center"/>
    </xf>
    <xf numFmtId="0" fontId="71" fillId="5" borderId="1" xfId="0" applyFont="1" applyFill="1" applyBorder="1" applyAlignment="1">
      <alignment vertical="center"/>
    </xf>
    <xf numFmtId="43" fontId="67" fillId="5" borderId="1" xfId="0" applyNumberFormat="1" applyFont="1" applyFill="1" applyBorder="1"/>
    <xf numFmtId="164" fontId="0" fillId="5" borderId="0" xfId="0" applyNumberFormat="1" applyFill="1"/>
    <xf numFmtId="0" fontId="22" fillId="5" borderId="0" xfId="0" applyFont="1" applyFill="1" applyBorder="1" applyAlignment="1">
      <alignment vertical="center"/>
    </xf>
    <xf numFmtId="0" fontId="22" fillId="5" borderId="0" xfId="0" applyFont="1" applyFill="1" applyBorder="1" applyAlignment="1" applyProtection="1">
      <alignment vertical="center"/>
      <protection locked="0"/>
    </xf>
    <xf numFmtId="0" fontId="34" fillId="5" borderId="0" xfId="0" applyFont="1" applyFill="1" applyAlignment="1" applyProtection="1">
      <alignment wrapText="1"/>
      <protection locked="0"/>
    </xf>
    <xf numFmtId="0" fontId="35" fillId="5" borderId="0" xfId="0" applyFont="1" applyFill="1" applyAlignment="1" applyProtection="1">
      <protection locked="0"/>
    </xf>
    <xf numFmtId="0" fontId="0" fillId="5" borderId="0" xfId="0" applyFill="1" applyProtection="1">
      <protection locked="0"/>
    </xf>
    <xf numFmtId="0" fontId="10" fillId="5" borderId="0" xfId="0" applyFont="1" applyFill="1" applyAlignment="1" applyProtection="1">
      <alignment vertical="center"/>
      <protection locked="0"/>
    </xf>
    <xf numFmtId="0" fontId="13" fillId="0" borderId="0" xfId="0" applyFont="1" applyBorder="1" applyAlignment="1" applyProtection="1">
      <protection locked="0"/>
    </xf>
    <xf numFmtId="0" fontId="0" fillId="0" borderId="12" xfId="0" applyBorder="1" applyAlignment="1">
      <alignment horizontal="center" vertical="top" wrapText="1"/>
    </xf>
    <xf numFmtId="43" fontId="1" fillId="0" borderId="12" xfId="1" applyFont="1" applyBorder="1" applyAlignment="1">
      <alignment shrinkToFit="1"/>
    </xf>
    <xf numFmtId="43" fontId="2" fillId="3" borderId="12" xfId="1" applyFont="1" applyFill="1" applyBorder="1" applyAlignment="1">
      <alignment shrinkToFit="1"/>
    </xf>
    <xf numFmtId="0" fontId="0" fillId="5" borderId="0" xfId="0" applyFill="1" applyBorder="1" applyAlignment="1" applyProtection="1">
      <alignment vertical="center"/>
      <protection locked="0"/>
    </xf>
    <xf numFmtId="0" fontId="2" fillId="5" borderId="0" xfId="0" applyFont="1" applyFill="1" applyBorder="1" applyAlignment="1">
      <alignment horizontal="center" vertical="center" wrapText="1"/>
    </xf>
    <xf numFmtId="0" fontId="0" fillId="5" borderId="0" xfId="0" applyFill="1" applyBorder="1" applyAlignment="1">
      <alignment horizontal="center" vertical="top" wrapText="1"/>
    </xf>
    <xf numFmtId="43" fontId="2" fillId="5" borderId="0" xfId="1" applyFont="1" applyFill="1" applyBorder="1" applyAlignment="1" applyProtection="1">
      <alignment shrinkToFit="1"/>
      <protection locked="0"/>
    </xf>
    <xf numFmtId="43" fontId="1" fillId="5" borderId="0" xfId="1" applyFont="1" applyFill="1" applyBorder="1" applyAlignment="1">
      <alignment shrinkToFit="1"/>
    </xf>
    <xf numFmtId="43" fontId="2" fillId="5" borderId="0" xfId="1" applyFont="1" applyFill="1" applyBorder="1" applyAlignment="1">
      <alignment shrinkToFit="1"/>
    </xf>
    <xf numFmtId="43" fontId="1" fillId="5" borderId="0" xfId="1" applyFont="1" applyFill="1" applyBorder="1" applyAlignment="1" applyProtection="1">
      <alignment shrinkToFit="1"/>
      <protection locked="0"/>
    </xf>
    <xf numFmtId="43" fontId="13" fillId="5" borderId="0" xfId="1" applyFont="1" applyFill="1" applyBorder="1" applyAlignment="1">
      <alignment vertical="center" shrinkToFit="1"/>
    </xf>
    <xf numFmtId="43" fontId="13" fillId="5" borderId="0" xfId="1" applyFont="1" applyFill="1" applyBorder="1" applyAlignment="1">
      <alignment horizontal="center" vertical="center" shrinkToFit="1"/>
    </xf>
    <xf numFmtId="0" fontId="0" fillId="0" borderId="1" xfId="0" applyBorder="1" applyAlignment="1">
      <alignment horizontal="center" vertical="center" wrapText="1"/>
    </xf>
    <xf numFmtId="43" fontId="0" fillId="5" borderId="0" xfId="1" applyFont="1" applyFill="1"/>
    <xf numFmtId="43" fontId="72" fillId="0" borderId="0" xfId="1" applyFont="1" applyAlignment="1" applyProtection="1">
      <protection locked="0"/>
    </xf>
    <xf numFmtId="43" fontId="72" fillId="0" borderId="0" xfId="1" applyFont="1" applyProtection="1">
      <protection locked="0"/>
    </xf>
    <xf numFmtId="0" fontId="72" fillId="0" borderId="0" xfId="0" applyFont="1" applyAlignment="1" applyProtection="1">
      <protection locked="0"/>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8" fillId="0" borderId="0" xfId="0" applyFont="1" applyFill="1" applyAlignment="1">
      <alignment horizontal="center"/>
    </xf>
    <xf numFmtId="0" fontId="4" fillId="0" borderId="0" xfId="0" applyFont="1" applyFill="1"/>
    <xf numFmtId="0" fontId="0" fillId="0" borderId="1"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2" fillId="4" borderId="11"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2" xfId="0" applyFont="1" applyFill="1" applyBorder="1" applyAlignment="1">
      <alignment horizontal="center" vertical="center" wrapText="1"/>
    </xf>
    <xf numFmtId="43" fontId="13" fillId="3" borderId="17" xfId="1" applyFont="1" applyFill="1" applyBorder="1" applyAlignment="1">
      <alignment horizontal="center" vertical="center" shrinkToFit="1"/>
    </xf>
    <xf numFmtId="43" fontId="13" fillId="3" borderId="23" xfId="1" applyFont="1" applyFill="1" applyBorder="1" applyAlignment="1">
      <alignment horizontal="center" vertical="center" shrinkToFit="1"/>
    </xf>
    <xf numFmtId="43" fontId="13" fillId="3" borderId="14" xfId="1" applyFont="1" applyFill="1" applyBorder="1" applyAlignment="1" applyProtection="1">
      <alignment horizontal="center" vertical="center" shrinkToFit="1"/>
    </xf>
    <xf numFmtId="43" fontId="13" fillId="3" borderId="24" xfId="1" applyFont="1" applyFill="1" applyBorder="1" applyAlignment="1" applyProtection="1">
      <alignment horizontal="center" vertical="center" shrinkToFit="1"/>
    </xf>
    <xf numFmtId="43" fontId="13" fillId="3" borderId="15" xfId="1" applyFont="1" applyFill="1" applyBorder="1" applyAlignment="1" applyProtection="1">
      <alignment horizontal="center" vertical="center" shrinkToFit="1"/>
    </xf>
    <xf numFmtId="43" fontId="13" fillId="3" borderId="9" xfId="1" applyFont="1" applyFill="1" applyBorder="1" applyAlignment="1" applyProtection="1">
      <alignment horizontal="center" vertical="center" shrinkToFit="1"/>
    </xf>
    <xf numFmtId="0" fontId="22" fillId="0" borderId="0" xfId="0" applyFont="1" applyAlignment="1" applyProtection="1">
      <alignment horizontal="justify" vertical="top" wrapText="1"/>
      <protection locked="0"/>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7" xfId="0" applyFont="1" applyFill="1" applyBorder="1" applyAlignment="1">
      <alignment horizontal="center" vertical="center"/>
    </xf>
    <xf numFmtId="43" fontId="13" fillId="3" borderId="15" xfId="1" applyFont="1" applyFill="1" applyBorder="1" applyAlignment="1">
      <alignment horizontal="center" vertical="center" shrinkToFit="1"/>
    </xf>
    <xf numFmtId="43" fontId="13" fillId="3" borderId="9" xfId="1" applyFont="1" applyFill="1" applyBorder="1" applyAlignment="1">
      <alignment horizontal="center" vertical="center" shrinkToFit="1"/>
    </xf>
    <xf numFmtId="43" fontId="13" fillId="3" borderId="17" xfId="1" applyFont="1" applyFill="1" applyBorder="1" applyAlignment="1" applyProtection="1">
      <alignment horizontal="center" vertical="center" shrinkToFit="1"/>
    </xf>
    <xf numFmtId="43" fontId="13" fillId="3" borderId="23" xfId="1" applyFont="1" applyFill="1" applyBorder="1" applyAlignment="1" applyProtection="1">
      <alignment horizontal="center" vertical="center" shrinkToFit="1"/>
    </xf>
    <xf numFmtId="43" fontId="13" fillId="3" borderId="19" xfId="1" applyFont="1" applyFill="1" applyBorder="1" applyAlignment="1">
      <alignment horizontal="right" vertical="center" shrinkToFit="1"/>
    </xf>
    <xf numFmtId="43" fontId="13" fillId="3" borderId="13" xfId="1" applyFont="1" applyFill="1" applyBorder="1" applyAlignment="1">
      <alignment horizontal="right" vertical="center" shrinkToFit="1"/>
    </xf>
    <xf numFmtId="43" fontId="13" fillId="3" borderId="13" xfId="1" applyFont="1" applyFill="1" applyBorder="1" applyAlignment="1">
      <alignment horizontal="center" vertical="center" shrinkToFit="1"/>
    </xf>
    <xf numFmtId="0" fontId="2" fillId="4" borderId="17"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0" fillId="0" borderId="0" xfId="0" applyAlignment="1" applyProtection="1">
      <alignment horizontal="center"/>
      <protection locked="0"/>
    </xf>
    <xf numFmtId="0" fontId="2" fillId="4" borderId="21"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1" fillId="0" borderId="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67" fillId="5" borderId="1" xfId="0" applyFont="1" applyFill="1" applyBorder="1" applyAlignment="1">
      <alignment horizontal="center"/>
    </xf>
    <xf numFmtId="43" fontId="70" fillId="5" borderId="15" xfId="1" applyFont="1" applyFill="1" applyBorder="1" applyAlignment="1">
      <alignment horizontal="center" vertical="center"/>
    </xf>
    <xf numFmtId="43" fontId="70" fillId="5" borderId="9" xfId="1" applyFont="1" applyFill="1" applyBorder="1" applyAlignment="1">
      <alignment horizontal="center" vertical="center"/>
    </xf>
    <xf numFmtId="0" fontId="2" fillId="5" borderId="11"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66" fillId="5" borderId="15" xfId="0" applyFont="1" applyFill="1" applyBorder="1" applyAlignment="1">
      <alignment horizontal="center" vertical="center" wrapText="1"/>
    </xf>
    <xf numFmtId="0" fontId="66" fillId="5" borderId="9" xfId="0" applyFont="1" applyFill="1" applyBorder="1" applyAlignment="1">
      <alignment horizontal="center" vertical="center" wrapText="1"/>
    </xf>
    <xf numFmtId="43" fontId="2" fillId="0" borderId="15" xfId="1" applyFont="1" applyBorder="1" applyAlignment="1">
      <alignment horizontal="center" vertical="center"/>
    </xf>
    <xf numFmtId="43" fontId="2" fillId="0" borderId="9" xfId="1" applyFont="1" applyBorder="1" applyAlignment="1">
      <alignment horizontal="center"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53" fillId="0" borderId="0" xfId="57" applyFont="1" applyAlignment="1" applyProtection="1">
      <alignment horizontal="center"/>
      <protection locked="0"/>
    </xf>
    <xf numFmtId="3" fontId="35" fillId="0" borderId="0" xfId="0" applyNumberFormat="1" applyFont="1" applyAlignment="1">
      <alignment horizontal="center"/>
    </xf>
    <xf numFmtId="0" fontId="5" fillId="0" borderId="0" xfId="57" applyFont="1" applyAlignment="1" applyProtection="1">
      <alignment horizontal="center"/>
      <protection locked="0"/>
    </xf>
    <xf numFmtId="3" fontId="24" fillId="0" borderId="0" xfId="0" applyNumberFormat="1" applyFont="1" applyAlignment="1">
      <alignment horizontal="center"/>
    </xf>
    <xf numFmtId="0" fontId="5" fillId="0" borderId="0" xfId="57" applyFont="1" applyAlignment="1" applyProtection="1">
      <alignment horizontal="justify" vertical="top"/>
      <protection locked="0"/>
    </xf>
    <xf numFmtId="0" fontId="5" fillId="0" borderId="0" xfId="0" applyFont="1" applyAlignment="1" applyProtection="1">
      <alignment horizontal="center"/>
      <protection locked="0"/>
    </xf>
    <xf numFmtId="0" fontId="25" fillId="0" borderId="0" xfId="57" applyAlignment="1">
      <alignment horizontal="center"/>
    </xf>
    <xf numFmtId="0" fontId="19" fillId="0" borderId="0" xfId="0" applyFont="1" applyAlignment="1" applyProtection="1">
      <alignment horizontal="center"/>
      <protection locked="0"/>
    </xf>
    <xf numFmtId="0" fontId="5" fillId="0" borderId="0" xfId="57" applyFont="1" applyAlignment="1" applyProtection="1">
      <alignment horizontal="justify" vertical="justify" wrapText="1"/>
      <protection locked="0"/>
    </xf>
    <xf numFmtId="0" fontId="32" fillId="0" borderId="11" xfId="57" quotePrefix="1" applyFont="1" applyBorder="1" applyAlignment="1">
      <alignment horizontal="center"/>
    </xf>
    <xf numFmtId="0" fontId="32" fillId="0" borderId="12" xfId="57" quotePrefix="1" applyFont="1" applyBorder="1" applyAlignment="1">
      <alignment horizontal="center"/>
    </xf>
    <xf numFmtId="0" fontId="46" fillId="6" borderId="11" xfId="57" applyFont="1" applyFill="1" applyBorder="1" applyAlignment="1">
      <alignment horizontal="left" vertical="center"/>
    </xf>
    <xf numFmtId="0" fontId="46" fillId="6" borderId="12" xfId="57" applyFont="1" applyFill="1" applyBorder="1" applyAlignment="1">
      <alignment horizontal="left" vertical="center"/>
    </xf>
    <xf numFmtId="0" fontId="32" fillId="0" borderId="11" xfId="57" applyFont="1" applyBorder="1" applyAlignment="1">
      <alignment horizontal="left"/>
    </xf>
    <xf numFmtId="0" fontId="32" fillId="0" borderId="12" xfId="57" applyFont="1" applyBorder="1" applyAlignment="1">
      <alignment horizontal="left"/>
    </xf>
    <xf numFmtId="0" fontId="46" fillId="0" borderId="1" xfId="57" applyFont="1" applyBorder="1" applyAlignment="1">
      <alignment horizontal="center"/>
    </xf>
    <xf numFmtId="0" fontId="52" fillId="0" borderId="25" xfId="57" applyFont="1" applyBorder="1" applyAlignment="1">
      <alignment horizontal="center"/>
    </xf>
    <xf numFmtId="0" fontId="43" fillId="0" borderId="0" xfId="57" applyFont="1" applyAlignment="1">
      <alignment horizontal="center"/>
    </xf>
    <xf numFmtId="0" fontId="5" fillId="0" borderId="0" xfId="57" applyFont="1" applyAlignment="1" applyProtection="1">
      <alignment horizontal="justify" vertical="top" wrapText="1"/>
      <protection locked="0"/>
    </xf>
    <xf numFmtId="0" fontId="46" fillId="0" borderId="1" xfId="57" applyFont="1" applyBorder="1" applyAlignment="1">
      <alignment horizontal="center" vertical="center"/>
    </xf>
    <xf numFmtId="0" fontId="46" fillId="0" borderId="2" xfId="57" applyFont="1" applyBorder="1" applyAlignment="1">
      <alignment horizontal="center" vertical="center"/>
    </xf>
    <xf numFmtId="0" fontId="46" fillId="0" borderId="4" xfId="57" applyFont="1" applyBorder="1" applyAlignment="1">
      <alignment horizontal="center" vertical="center"/>
    </xf>
    <xf numFmtId="0" fontId="46" fillId="0" borderId="5" xfId="57" applyFont="1" applyBorder="1" applyAlignment="1">
      <alignment horizontal="center" vertical="center"/>
    </xf>
    <xf numFmtId="0" fontId="46" fillId="0" borderId="7" xfId="57" applyFont="1" applyBorder="1" applyAlignment="1">
      <alignment horizontal="center" vertical="center"/>
    </xf>
    <xf numFmtId="0" fontId="48" fillId="0" borderId="0" xfId="0" applyFont="1" applyAlignment="1" applyProtection="1">
      <alignment horizontal="center"/>
      <protection locked="0"/>
    </xf>
    <xf numFmtId="3" fontId="35" fillId="0" borderId="0" xfId="0" applyNumberFormat="1" applyFont="1" applyAlignment="1">
      <alignment horizontal="center" vertical="center"/>
    </xf>
    <xf numFmtId="3" fontId="0" fillId="0" borderId="0" xfId="0" applyNumberFormat="1" applyAlignment="1">
      <alignment horizontal="center" vertical="center" wrapText="1"/>
    </xf>
    <xf numFmtId="0" fontId="19" fillId="0" borderId="0" xfId="57" applyFont="1" applyAlignment="1" applyProtection="1">
      <alignment horizontal="justify" vertical="top"/>
      <protection locked="0"/>
    </xf>
    <xf numFmtId="0" fontId="32" fillId="0" borderId="11" xfId="57" applyFont="1" applyBorder="1" applyAlignment="1">
      <alignment horizontal="left" vertical="center"/>
    </xf>
    <xf numFmtId="0" fontId="32" fillId="0" borderId="12" xfId="57" applyFont="1" applyBorder="1" applyAlignment="1">
      <alignment horizontal="left" vertical="center"/>
    </xf>
    <xf numFmtId="0" fontId="46" fillId="6" borderId="1" xfId="57" applyFont="1" applyFill="1" applyBorder="1" applyAlignment="1">
      <alignment horizontal="left" vertical="center"/>
    </xf>
    <xf numFmtId="0" fontId="32" fillId="0" borderId="1" xfId="57" applyFont="1" applyBorder="1" applyAlignment="1">
      <alignment horizontal="left"/>
    </xf>
    <xf numFmtId="0" fontId="43" fillId="0" borderId="0" xfId="0" applyFont="1" applyAlignment="1" applyProtection="1">
      <alignment horizontal="center"/>
      <protection locked="0"/>
    </xf>
    <xf numFmtId="0" fontId="19" fillId="0" borderId="0" xfId="0" applyFont="1" applyAlignment="1" applyProtection="1">
      <alignment horizontal="justify" vertical="top" wrapText="1"/>
      <protection locked="0"/>
    </xf>
    <xf numFmtId="0" fontId="45" fillId="0" borderId="0" xfId="0" applyFont="1" applyAlignment="1" applyProtection="1">
      <alignment horizontal="justify" vertical="top"/>
      <protection locked="0"/>
    </xf>
    <xf numFmtId="0" fontId="19" fillId="0" borderId="0" xfId="0" applyFont="1" applyAlignment="1" applyProtection="1">
      <alignment horizontal="justify" vertical="top"/>
      <protection locked="0"/>
    </xf>
    <xf numFmtId="0" fontId="36" fillId="0" borderId="0" xfId="0" applyFont="1" applyAlignment="1" applyProtection="1">
      <alignment horizontal="center"/>
      <protection locked="0"/>
    </xf>
    <xf numFmtId="0" fontId="39" fillId="0" borderId="0" xfId="0" applyFont="1" applyAlignment="1" applyProtection="1">
      <alignment horizontal="center"/>
      <protection locked="0"/>
    </xf>
    <xf numFmtId="0" fontId="41" fillId="0" borderId="0" xfId="0" applyFont="1" applyAlignment="1" applyProtection="1">
      <alignment horizontal="center"/>
      <protection locked="0"/>
    </xf>
    <xf numFmtId="0" fontId="24" fillId="0" borderId="0" xfId="0" applyFont="1" applyAlignment="1" applyProtection="1">
      <alignment horizontal="center"/>
      <protection locked="0"/>
    </xf>
    <xf numFmtId="0" fontId="0" fillId="0" borderId="25" xfId="0" applyBorder="1" applyAlignment="1" applyProtection="1">
      <alignment horizontal="center" vertical="center"/>
      <protection locked="0"/>
    </xf>
    <xf numFmtId="0" fontId="20" fillId="0" borderId="0" xfId="0" applyNumberFormat="1" applyFont="1" applyBorder="1" applyAlignment="1">
      <alignment horizontal="center"/>
    </xf>
    <xf numFmtId="0" fontId="20" fillId="0" borderId="0" xfId="0" applyNumberFormat="1" applyFont="1" applyAlignment="1">
      <alignment horizontal="center"/>
    </xf>
    <xf numFmtId="0" fontId="55" fillId="0" borderId="0" xfId="0" applyNumberFormat="1" applyFont="1" applyAlignment="1">
      <alignment horizontal="center"/>
    </xf>
    <xf numFmtId="0" fontId="55" fillId="0" borderId="15" xfId="0" applyNumberFormat="1" applyFont="1" applyBorder="1" applyAlignment="1">
      <alignment horizontal="center" vertical="center"/>
    </xf>
    <xf numFmtId="0" fontId="55" fillId="0" borderId="10" xfId="0" applyNumberFormat="1" applyFont="1" applyBorder="1" applyAlignment="1">
      <alignment horizontal="center" vertical="center"/>
    </xf>
    <xf numFmtId="0" fontId="55" fillId="0" borderId="9" xfId="0" applyNumberFormat="1" applyFont="1" applyBorder="1" applyAlignment="1">
      <alignment horizontal="center" vertical="center"/>
    </xf>
    <xf numFmtId="2" fontId="55" fillId="0" borderId="15" xfId="0" applyNumberFormat="1" applyFont="1" applyBorder="1" applyAlignment="1">
      <alignment horizontal="center" vertical="center"/>
    </xf>
    <xf numFmtId="2" fontId="55" fillId="0" borderId="10" xfId="0" applyNumberFormat="1" applyFont="1" applyBorder="1" applyAlignment="1">
      <alignment horizontal="center" vertical="center"/>
    </xf>
    <xf numFmtId="2" fontId="55" fillId="0" borderId="9" xfId="0" applyNumberFormat="1" applyFont="1" applyBorder="1" applyAlignment="1">
      <alignment horizontal="center" vertical="center"/>
    </xf>
    <xf numFmtId="0" fontId="55" fillId="0" borderId="11" xfId="0" applyNumberFormat="1" applyFont="1" applyBorder="1" applyAlignment="1">
      <alignment horizontal="center"/>
    </xf>
    <xf numFmtId="0" fontId="55" fillId="0" borderId="12" xfId="0" applyNumberFormat="1" applyFont="1" applyBorder="1" applyAlignment="1">
      <alignment horizontal="center"/>
    </xf>
    <xf numFmtId="0" fontId="55" fillId="0" borderId="13" xfId="0" applyNumberFormat="1" applyFont="1" applyBorder="1" applyAlignment="1">
      <alignment horizontal="center"/>
    </xf>
    <xf numFmtId="3" fontId="33" fillId="0" borderId="0" xfId="0" applyNumberFormat="1" applyFont="1" applyAlignment="1">
      <alignment horizontal="center"/>
    </xf>
    <xf numFmtId="3" fontId="13" fillId="0" borderId="0" xfId="0" applyNumberFormat="1" applyFont="1" applyAlignment="1">
      <alignment horizontal="center"/>
    </xf>
    <xf numFmtId="3" fontId="0" fillId="0" borderId="0" xfId="0" applyNumberFormat="1" applyAlignment="1">
      <alignment horizontal="center"/>
    </xf>
    <xf numFmtId="3" fontId="0" fillId="0" borderId="0" xfId="0" applyNumberFormat="1" applyAlignment="1">
      <alignment horizontal="center" vertical="center"/>
    </xf>
    <xf numFmtId="0" fontId="58" fillId="0" borderId="11" xfId="0" applyFont="1" applyFill="1" applyBorder="1" applyAlignment="1">
      <alignment horizontal="left" vertical="center" wrapText="1"/>
    </xf>
    <xf numFmtId="0" fontId="58" fillId="0" borderId="13" xfId="0" applyFont="1" applyFill="1" applyBorder="1" applyAlignment="1">
      <alignment horizontal="left" vertical="center" wrapText="1"/>
    </xf>
    <xf numFmtId="0" fontId="58" fillId="0" borderId="12" xfId="0" applyFont="1" applyFill="1" applyBorder="1" applyAlignment="1">
      <alignment horizontal="left" vertical="center" wrapText="1"/>
    </xf>
    <xf numFmtId="0" fontId="56" fillId="0" borderId="1" xfId="0" applyFont="1" applyFill="1" applyBorder="1" applyAlignment="1">
      <alignment horizontal="center" vertical="center" wrapText="1"/>
    </xf>
    <xf numFmtId="41" fontId="73" fillId="0" borderId="0" xfId="2" applyNumberFormat="1" applyFont="1" applyBorder="1" applyAlignment="1"/>
    <xf numFmtId="0" fontId="72" fillId="0" borderId="0" xfId="0" applyFont="1"/>
    <xf numFmtId="0" fontId="55" fillId="8" borderId="15" xfId="0" applyNumberFormat="1" applyFont="1" applyFill="1" applyBorder="1" applyAlignment="1"/>
    <xf numFmtId="0" fontId="20" fillId="8" borderId="15" xfId="0" applyNumberFormat="1" applyFont="1" applyFill="1" applyBorder="1" applyAlignment="1"/>
    <xf numFmtId="41" fontId="20" fillId="8" borderId="15" xfId="2" applyFont="1" applyFill="1" applyBorder="1" applyAlignment="1"/>
    <xf numFmtId="0" fontId="55" fillId="0" borderId="15" xfId="0" applyNumberFormat="1" applyFont="1" applyBorder="1" applyAlignment="1">
      <alignment horizontal="center" vertical="center" wrapText="1"/>
    </xf>
    <xf numFmtId="0" fontId="55" fillId="0" borderId="9" xfId="0" applyNumberFormat="1" applyFont="1" applyBorder="1" applyAlignment="1">
      <alignment horizontal="center" vertical="center" wrapText="1"/>
    </xf>
    <xf numFmtId="0" fontId="55" fillId="0" borderId="11" xfId="0" applyNumberFormat="1" applyFont="1" applyBorder="1" applyAlignment="1">
      <alignment horizontal="center" vertical="center"/>
    </xf>
    <xf numFmtId="0" fontId="55" fillId="0" borderId="12" xfId="0" applyNumberFormat="1" applyFont="1" applyBorder="1" applyAlignment="1">
      <alignment horizontal="center" vertical="center"/>
    </xf>
    <xf numFmtId="41" fontId="20" fillId="8" borderId="1" xfId="2" applyFont="1" applyFill="1" applyBorder="1" applyAlignment="1"/>
  </cellXfs>
  <cellStyles count="82">
    <cellStyle name="Comma" xfId="1" builtinId="3"/>
    <cellStyle name="Comma [0]" xfId="2" builtinId="6"/>
    <cellStyle name="Comma [0] 10" xfId="3"/>
    <cellStyle name="Comma [0] 11" xfId="4"/>
    <cellStyle name="Comma [0] 12" xfId="5"/>
    <cellStyle name="Comma [0] 13" xfId="6"/>
    <cellStyle name="Comma [0] 14" xfId="7"/>
    <cellStyle name="Comma [0] 15" xfId="8"/>
    <cellStyle name="Comma [0] 16" xfId="9"/>
    <cellStyle name="Comma [0] 17" xfId="10"/>
    <cellStyle name="Comma [0] 18" xfId="11"/>
    <cellStyle name="Comma [0] 19" xfId="12"/>
    <cellStyle name="Comma [0] 2" xfId="13"/>
    <cellStyle name="Comma [0] 2 12" xfId="14"/>
    <cellStyle name="Comma [0] 2 12 2" xfId="15"/>
    <cellStyle name="Comma [0] 2 2" xfId="16"/>
    <cellStyle name="Comma [0] 2 2 2" xfId="17"/>
    <cellStyle name="Comma [0] 2 2 2 2" xfId="18"/>
    <cellStyle name="Comma [0] 2 2 2 2 2" xfId="19"/>
    <cellStyle name="Comma [0] 2 3" xfId="20"/>
    <cellStyle name="Comma [0] 20" xfId="21"/>
    <cellStyle name="Comma [0] 22" xfId="22"/>
    <cellStyle name="Comma [0] 3" xfId="23"/>
    <cellStyle name="Comma [0] 3 2" xfId="24"/>
    <cellStyle name="Comma [0] 3 2 2" xfId="25"/>
    <cellStyle name="Comma [0] 4" xfId="26"/>
    <cellStyle name="Comma [0] 5" xfId="27"/>
    <cellStyle name="Comma [0] 6" xfId="28"/>
    <cellStyle name="Comma [0] 7" xfId="29"/>
    <cellStyle name="Comma [0] 8" xfId="30"/>
    <cellStyle name="Comma [0] 9" xfId="31"/>
    <cellStyle name="Comma 2" xfId="32"/>
    <cellStyle name="Comma 2 2" xfId="33"/>
    <cellStyle name="Comma 2 2 2" xfId="80"/>
    <cellStyle name="Comma 2 3" xfId="34"/>
    <cellStyle name="Comma 2 3 2" xfId="35"/>
    <cellStyle name="Comma 3" xfId="36"/>
    <cellStyle name="Comma 3 2" xfId="37"/>
    <cellStyle name="Comma 3 2 2" xfId="38"/>
    <cellStyle name="Comma 4" xfId="39"/>
    <cellStyle name="Comma 5" xfId="40"/>
    <cellStyle name="Comma 6" xfId="41"/>
    <cellStyle name="Comma 6 2" xfId="42"/>
    <cellStyle name="Normal" xfId="0" builtinId="0"/>
    <cellStyle name="Normal 10" xfId="43"/>
    <cellStyle name="Normal 11" xfId="44"/>
    <cellStyle name="Normal 11 2" xfId="45"/>
    <cellStyle name="Normal 11 3" xfId="46"/>
    <cellStyle name="Normal 12" xfId="47"/>
    <cellStyle name="Normal 13" xfId="48"/>
    <cellStyle name="Normal 14" xfId="49"/>
    <cellStyle name="Normal 17" xfId="50"/>
    <cellStyle name="Normal 2" xfId="51"/>
    <cellStyle name="Normal 2 10" xfId="52"/>
    <cellStyle name="Normal 2 15" xfId="53"/>
    <cellStyle name="Normal 2 2" xfId="54"/>
    <cellStyle name="Normal 2 2 2" xfId="55"/>
    <cellStyle name="Normal 2 2 3" xfId="56"/>
    <cellStyle name="Normal 2 3" xfId="57"/>
    <cellStyle name="Normal 22" xfId="58"/>
    <cellStyle name="Normal 3" xfId="59"/>
    <cellStyle name="Normal 3 2" xfId="60"/>
    <cellStyle name="Normal 3 2 2" xfId="61"/>
    <cellStyle name="Normal 3 3" xfId="62"/>
    <cellStyle name="Normal 3 3 2" xfId="63"/>
    <cellStyle name="Normal 3 4" xfId="64"/>
    <cellStyle name="Normal 4" xfId="65"/>
    <cellStyle name="Normal 4 2 7" xfId="81"/>
    <cellStyle name="Normal 5" xfId="66"/>
    <cellStyle name="Normal 6" xfId="67"/>
    <cellStyle name="Normal 7" xfId="68"/>
    <cellStyle name="Normal 8" xfId="69"/>
    <cellStyle name="Normal 9" xfId="70"/>
    <cellStyle name="S0" xfId="71"/>
    <cellStyle name="S1" xfId="72"/>
    <cellStyle name="S2" xfId="73"/>
    <cellStyle name="S3" xfId="74"/>
    <cellStyle name="S4" xfId="75"/>
    <cellStyle name="S5" xfId="76"/>
    <cellStyle name="S6" xfId="77"/>
    <cellStyle name="S7" xfId="78"/>
    <cellStyle name="S8" xfId="79"/>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542925</xdr:colOff>
      <xdr:row>0</xdr:row>
      <xdr:rowOff>0</xdr:rowOff>
    </xdr:from>
    <xdr:to>
      <xdr:col>4</xdr:col>
      <xdr:colOff>1638300</xdr:colOff>
      <xdr:row>7</xdr:row>
      <xdr:rowOff>76200</xdr:rowOff>
    </xdr:to>
    <xdr:sp macro="" textlink="">
      <xdr:nvSpPr>
        <xdr:cNvPr id="2049" name="Object 1" hidden="1">
          <a:extLst>
            <a:ext uri="{63B3BB69-23CF-44E3-9099-C40C66FF867C}">
              <a14:compatExt xmlns:a14="http://schemas.microsoft.com/office/drawing/2010/main" spid="_x0000_s2049"/>
            </a:ext>
          </a:extLst>
        </xdr:cNvPr>
        <xdr:cNvSpPr/>
      </xdr:nvSpPr>
      <xdr:spPr>
        <a:xfrm>
          <a:off x="0" y="0"/>
          <a:ext cx="0" cy="0"/>
        </a:xfrm>
        <a:prstGeom prst="rect">
          <a:avLst/>
        </a:prstGeom>
      </xdr:spPr>
    </xdr:sp>
    <xdr:clientData/>
  </xdr:twoCellAnchor>
  <mc:AlternateContent xmlns:mc="http://schemas.openxmlformats.org/markup-compatibility/2006">
    <mc:Choice xmlns:a14="http://schemas.microsoft.com/office/drawing/2010/main" Requires="a14">
      <xdr:twoCellAnchor>
        <xdr:from>
          <xdr:col>4</xdr:col>
          <xdr:colOff>571500</xdr:colOff>
          <xdr:row>0</xdr:row>
          <xdr:rowOff>0</xdr:rowOff>
        </xdr:from>
        <xdr:to>
          <xdr:col>5</xdr:col>
          <xdr:colOff>19050</xdr:colOff>
          <xdr:row>7</xdr:row>
          <xdr:rowOff>76200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352425</xdr:colOff>
      <xdr:row>0</xdr:row>
      <xdr:rowOff>257175</xdr:rowOff>
    </xdr:from>
    <xdr:to>
      <xdr:col>4</xdr:col>
      <xdr:colOff>1104900</xdr:colOff>
      <xdr:row>4</xdr:row>
      <xdr:rowOff>142875</xdr:rowOff>
    </xdr:to>
    <xdr:pic>
      <xdr:nvPicPr>
        <xdr:cNvPr id="2" name="Picture 21"/>
        <xdr:cNvPicPr>
          <a:picLocks noChangeAspect="1" noChangeArrowheads="1"/>
        </xdr:cNvPicPr>
      </xdr:nvPicPr>
      <xdr:blipFill>
        <a:blip xmlns:r="http://schemas.openxmlformats.org/officeDocument/2006/relationships" r:embed="rId1" cstate="print">
          <a:lum contrast="6000"/>
          <a:extLst>
            <a:ext uri="{28A0092B-C50C-407E-A947-70E740481C1C}">
              <a14:useLocalDpi xmlns:a14="http://schemas.microsoft.com/office/drawing/2010/main" val="0"/>
            </a:ext>
          </a:extLst>
        </a:blip>
        <a:srcRect/>
        <a:stretch>
          <a:fillRect/>
        </a:stretch>
      </xdr:blipFill>
      <xdr:spPr bwMode="auto">
        <a:xfrm>
          <a:off x="3390900" y="257175"/>
          <a:ext cx="7524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ORNEY%20TO%202017/REKON%202017/000/000000/00%20FIXX/REKON/112.%20KEC%20WEDU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ORNEY%20TO%202017/Copy%20of%20rekon%20hartono%20bar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MP. REKON 1"/>
      <sheetName val="LAMP. REKON 2"/>
      <sheetName val="LAMP 2"/>
      <sheetName val="BA REKON INTERN (2)"/>
      <sheetName val="BA REKON EKSTERN (2)"/>
      <sheetName val="Rekap Mutasi"/>
      <sheetName val="Daftar Mutasi"/>
      <sheetName val="rekapitulasi"/>
      <sheetName val="buku inventaris"/>
      <sheetName val="KIB.A"/>
      <sheetName val="REVISI BHP 2016"/>
      <sheetName val="KIB B"/>
      <sheetName val="KIB.C"/>
      <sheetName val="KIB D"/>
      <sheetName val="KIB.E"/>
      <sheetName val="KIB F"/>
      <sheetName val="validasi"/>
      <sheetName val="Sheet6"/>
      <sheetName val="Kode Rek"/>
    </sheetNames>
    <sheetDataSet>
      <sheetData sheetId="0"/>
      <sheetData sheetId="1"/>
      <sheetData sheetId="2"/>
      <sheetData sheetId="3">
        <row r="38">
          <cell r="E38">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I2" t="str">
            <v>01.01.01.01.001 Kampung</v>
          </cell>
        </row>
        <row r="3">
          <cell r="I3" t="str">
            <v>01.01.01.01.002 Tanah Kampung Lain-lain</v>
          </cell>
        </row>
        <row r="4">
          <cell r="I4" t="str">
            <v>01.01.01.02.001 Emplasmen</v>
          </cell>
        </row>
        <row r="5">
          <cell r="I5" t="str">
            <v>01.01.01.02.002 Emlasemen Lainnya</v>
          </cell>
        </row>
        <row r="6">
          <cell r="I6" t="str">
            <v>01.01.01.03.001 Islam</v>
          </cell>
        </row>
        <row r="7">
          <cell r="I7" t="str">
            <v>01.01.01.03.002 Kristen</v>
          </cell>
        </row>
        <row r="8">
          <cell r="I8" t="str">
            <v>01.01.01.03.003 Cina</v>
          </cell>
        </row>
        <row r="9">
          <cell r="I9" t="str">
            <v>01.01.01.03.004 Hindu</v>
          </cell>
        </row>
        <row r="10">
          <cell r="I10" t="str">
            <v>01.01.01.03.005 Budha</v>
          </cell>
        </row>
        <row r="11">
          <cell r="I11" t="str">
            <v>01.01.01.03.006 Makam Pahlawan</v>
          </cell>
        </row>
        <row r="12">
          <cell r="I12" t="str">
            <v>01.01.01.03.007 Tempat Benda Bersejarah</v>
          </cell>
        </row>
        <row r="13">
          <cell r="I13" t="str">
            <v>01.01.01.03.008 Makam Umum/Kuburan Umum</v>
          </cell>
        </row>
        <row r="14">
          <cell r="I14" t="str">
            <v>01.01.01.03.009 Kuburan Lainnya</v>
          </cell>
        </row>
        <row r="15">
          <cell r="I15" t="str">
            <v>01.01.02.01.001 Padi</v>
          </cell>
        </row>
        <row r="16">
          <cell r="I16" t="str">
            <v>01.01.02.01.002 Palawija</v>
          </cell>
        </row>
        <row r="17">
          <cell r="I17" t="str">
            <v>01.01.02.01.003 Sawah Ditanami Tebu</v>
          </cell>
        </row>
        <row r="18">
          <cell r="I18" t="str">
            <v>01.01.02.01.004 Sawah Ditanami Sayuran</v>
          </cell>
        </row>
        <row r="19">
          <cell r="I19" t="str">
            <v>01.01.02.01.005 Sawah Ditanami Tembakau</v>
          </cell>
        </row>
        <row r="20">
          <cell r="I20" t="str">
            <v>01.01.02.01.006 Sawah Ditanami Roselia</v>
          </cell>
        </row>
        <row r="21">
          <cell r="I21" t="str">
            <v>01.01.02.01.007 Sawah Lain-lain</v>
          </cell>
        </row>
        <row r="22">
          <cell r="I22" t="str">
            <v>01.01.02.02.001 Buah-buahan</v>
          </cell>
        </row>
        <row r="23">
          <cell r="I23" t="str">
            <v>01.01.02.02.002 Tembakau</v>
          </cell>
        </row>
        <row r="24">
          <cell r="I24" t="str">
            <v>01.01.02.02.003 Jagung</v>
          </cell>
        </row>
        <row r="25">
          <cell r="I25" t="str">
            <v>01.01.02.02.004 Ketela Pohon</v>
          </cell>
        </row>
        <row r="26">
          <cell r="I26" t="str">
            <v>01.01.02.02.005 Kacang Tanah</v>
          </cell>
        </row>
        <row r="27">
          <cell r="I27" t="str">
            <v>01.01.02.02.006 Kacang Hijau</v>
          </cell>
        </row>
        <row r="28">
          <cell r="I28" t="str">
            <v>01.01.02.02.007 Kedelai</v>
          </cell>
        </row>
        <row r="29">
          <cell r="I29" t="str">
            <v>01.01.02.02.008 Ubi Jalar</v>
          </cell>
        </row>
        <row r="30">
          <cell r="I30" t="str">
            <v>01.01.02.02.009 Kedelai</v>
          </cell>
        </row>
        <row r="31">
          <cell r="I31" t="str">
            <v>01.01.02.02.010 Tegalan Lain-lain</v>
          </cell>
        </row>
        <row r="32">
          <cell r="I32" t="str">
            <v>01.01.02.03.001 Padi</v>
          </cell>
        </row>
        <row r="33">
          <cell r="I33" t="str">
            <v>01.01.02.03.002 Jagung</v>
          </cell>
        </row>
        <row r="34">
          <cell r="I34" t="str">
            <v>01.01.02.03.003 Ketela Pohon</v>
          </cell>
        </row>
        <row r="35">
          <cell r="I35" t="str">
            <v>01.01.02.03.004 Kacang Tanah</v>
          </cell>
        </row>
        <row r="36">
          <cell r="I36" t="str">
            <v>01.01.02.03.005 Kacang Hijau</v>
          </cell>
        </row>
        <row r="37">
          <cell r="I37" t="str">
            <v>01.01.02.03.006 Kedelai</v>
          </cell>
        </row>
        <row r="38">
          <cell r="I38" t="str">
            <v>01.01.02.03.007 Ubi Jalar</v>
          </cell>
        </row>
        <row r="39">
          <cell r="I39" t="str">
            <v>01.01.02.03.008 Keladi</v>
          </cell>
        </row>
        <row r="40">
          <cell r="I40" t="str">
            <v>01.01.02.03.009 Bengkuang</v>
          </cell>
        </row>
        <row r="41">
          <cell r="I41" t="str">
            <v>01.01.02.03.010 Apel</v>
          </cell>
        </row>
        <row r="42">
          <cell r="I42" t="str">
            <v>01.01.02.03.011 Kentang</v>
          </cell>
        </row>
        <row r="43">
          <cell r="I43" t="str">
            <v>01.01.02.03.012 Jeruk</v>
          </cell>
        </row>
        <row r="44">
          <cell r="I44" t="str">
            <v>01.01.02.03.013 Ladang Lainnya</v>
          </cell>
        </row>
        <row r="45">
          <cell r="I45" t="str">
            <v>01.01.03.01.001 Karet</v>
          </cell>
        </row>
        <row r="46">
          <cell r="I46" t="str">
            <v>01.01.03.01.002 Kopi</v>
          </cell>
        </row>
        <row r="47">
          <cell r="I47" t="str">
            <v>01.01.03.01.003 Kelapa</v>
          </cell>
        </row>
        <row r="48">
          <cell r="I48" t="str">
            <v>01.01.03.01.004 Randu</v>
          </cell>
        </row>
        <row r="49">
          <cell r="I49" t="str">
            <v>01.01.03.01.005 Lada</v>
          </cell>
        </row>
        <row r="50">
          <cell r="I50" t="str">
            <v>01.01.03.01.006 Teh</v>
          </cell>
        </row>
        <row r="51">
          <cell r="I51" t="str">
            <v>01.01.03.01.007 Kina</v>
          </cell>
        </row>
        <row r="52">
          <cell r="I52" t="str">
            <v>01.01.03.01.008 Coklat</v>
          </cell>
        </row>
        <row r="53">
          <cell r="I53" t="str">
            <v>01.01.03.01.009 Kelapa Sawit</v>
          </cell>
        </row>
        <row r="54">
          <cell r="I54" t="str">
            <v>01.01.03.01.010 Sereh</v>
          </cell>
        </row>
        <row r="55">
          <cell r="I55" t="str">
            <v>01.01.03.01.011 Cengkeh</v>
          </cell>
        </row>
        <row r="56">
          <cell r="I56" t="str">
            <v>01.01.03.01.012 Pala</v>
          </cell>
        </row>
        <row r="57">
          <cell r="I57" t="str">
            <v>01.01.03.01.013 Sagu</v>
          </cell>
        </row>
        <row r="58">
          <cell r="I58" t="str">
            <v>01.01.03.01.014 Jambu Mente</v>
          </cell>
        </row>
        <row r="59">
          <cell r="I59" t="str">
            <v>01.01.03.01.015 Tengkawang</v>
          </cell>
        </row>
        <row r="60">
          <cell r="I60" t="str">
            <v>01.01.03.01.016 Minyak Kayu Putih</v>
          </cell>
        </row>
        <row r="61">
          <cell r="I61" t="str">
            <v>01.01.03.01.017 Kayu Manis</v>
          </cell>
        </row>
        <row r="62">
          <cell r="I62" t="str">
            <v>01.01.03.01.018 Petai</v>
          </cell>
        </row>
        <row r="63">
          <cell r="I63" t="str">
            <v>01.01.03.01.019 Perkebunan Lain-lain</v>
          </cell>
        </row>
        <row r="64">
          <cell r="I64" t="str">
            <v>01.01.04.01.001 Tanaman Rupa-rupa</v>
          </cell>
        </row>
        <row r="65">
          <cell r="I65" t="str">
            <v>01.01.04.01.002 Tanah Kebun CampuranLain-lain</v>
          </cell>
        </row>
        <row r="66">
          <cell r="I66" t="str">
            <v>01.01.04.02.001 Jenis Tanaman Rupa-rupa &amp; tidak jelas mana yang me</v>
          </cell>
        </row>
        <row r="67">
          <cell r="I67" t="str">
            <v>01.01.04.02.002 Tanaman Luar Pekarangan</v>
          </cell>
        </row>
        <row r="68">
          <cell r="I68" t="str">
            <v>01.01.04.02.003 Tanah Kebun Campuran Lain-lain</v>
          </cell>
        </row>
        <row r="69">
          <cell r="I69" t="str">
            <v>01.01.05.01.001 Meranti</v>
          </cell>
        </row>
        <row r="70">
          <cell r="I70" t="str">
            <v>01.01.05.01.002 Rasamala</v>
          </cell>
        </row>
        <row r="71">
          <cell r="I71" t="str">
            <v>01.01.05.01.003 Bulian</v>
          </cell>
        </row>
        <row r="72">
          <cell r="I72" t="str">
            <v>01.01.05.01.004 Medang</v>
          </cell>
        </row>
        <row r="73">
          <cell r="I73" t="str">
            <v>01.01.05.01.005 Jelutung</v>
          </cell>
        </row>
        <row r="74">
          <cell r="I74" t="str">
            <v>01.01.05.01.006 Ramin</v>
          </cell>
        </row>
        <row r="75">
          <cell r="I75" t="str">
            <v>01.01.05.01.007 Puspa</v>
          </cell>
        </row>
        <row r="76">
          <cell r="I76" t="str">
            <v>01.01.05.01.008 Sunintem</v>
          </cell>
        </row>
        <row r="77">
          <cell r="I77" t="str">
            <v>01.01.05.01.009 Albenia</v>
          </cell>
        </row>
        <row r="78">
          <cell r="I78" t="str">
            <v>01.01.05.01.010 Kayu Besar/Ulin</v>
          </cell>
        </row>
        <row r="79">
          <cell r="I79" t="str">
            <v>01.01.05.01.011  Tanah Hutan Lain-lain</v>
          </cell>
        </row>
        <row r="80">
          <cell r="I80" t="str">
            <v>01.01.05.02.001 Semak-semak</v>
          </cell>
        </row>
        <row r="81">
          <cell r="I81" t="str">
            <v>01.01.05.02.002 Hutan Belukar</v>
          </cell>
        </row>
        <row r="82">
          <cell r="I82" t="str">
            <v>01.01.05.02.003 Hutan Belukar Lain-lain</v>
          </cell>
        </row>
        <row r="83">
          <cell r="I83" t="str">
            <v>01.01.05.03.001 Jati</v>
          </cell>
        </row>
        <row r="84">
          <cell r="I84" t="str">
            <v>01.01.05.03.002 Pinus</v>
          </cell>
        </row>
        <row r="85">
          <cell r="I85" t="str">
            <v>01.01.05.03.003 Rotan</v>
          </cell>
        </row>
        <row r="86">
          <cell r="I86" t="str">
            <v>01.01.05.03.004 Hutan Tanaman Jenis Lain-lain</v>
          </cell>
        </row>
        <row r="87">
          <cell r="I87" t="str">
            <v>01.01.05.04.001 Bakau</v>
          </cell>
        </row>
        <row r="88">
          <cell r="I88" t="str">
            <v>01.01.05.04.002 Cemara (yang tidak ditanam)</v>
          </cell>
        </row>
        <row r="89">
          <cell r="I89" t="str">
            <v>01.01.05.04.003 Galam</v>
          </cell>
        </row>
        <row r="90">
          <cell r="I90" t="str">
            <v>01.01.05.04.004 Nipah</v>
          </cell>
        </row>
        <row r="91">
          <cell r="I91" t="str">
            <v>01.01.05.04.005 Bambu</v>
          </cell>
        </row>
        <row r="92">
          <cell r="I92" t="str">
            <v>01.01.05.04.006 Rotan</v>
          </cell>
        </row>
        <row r="93">
          <cell r="I93" t="str">
            <v>01.01.05.04.007 Hutan Alam Sejenis Lainnya</v>
          </cell>
        </row>
        <row r="94">
          <cell r="I94" t="str">
            <v>01.01.05.05.001 Hutan Cadangan</v>
          </cell>
        </row>
        <row r="95">
          <cell r="I95" t="str">
            <v>01.01.05.05.002 Hutan Lindung</v>
          </cell>
        </row>
        <row r="96">
          <cell r="I96" t="str">
            <v>01.01.05.05.003 Hutan Cagar Alam</v>
          </cell>
        </row>
        <row r="97">
          <cell r="I97" t="str">
            <v>01.01.05.05.004 Hutan Taman Wisata</v>
          </cell>
        </row>
        <row r="98">
          <cell r="I98" t="str">
            <v>01.01.05.05.005 Hutan Taman Burung</v>
          </cell>
        </row>
        <row r="99">
          <cell r="I99" t="str">
            <v>01.01.05.05.006 Hutan Suaka Marga Satwa</v>
          </cell>
        </row>
        <row r="100">
          <cell r="I100" t="str">
            <v>01.01.05.05.007 Hutan Taman Nasional</v>
          </cell>
        </row>
        <row r="101">
          <cell r="I101" t="str">
            <v>01.01.05.05.008 Hutan Produksi</v>
          </cell>
        </row>
        <row r="102">
          <cell r="I102" t="str">
            <v>01.01.05.05.009 Hutan Untuk Penggunaan Khusus Lainnya</v>
          </cell>
        </row>
        <row r="103">
          <cell r="I103" t="str">
            <v>01.01.06.01.001 Tambak</v>
          </cell>
        </row>
        <row r="104">
          <cell r="I104" t="str">
            <v>01.01.06.01.002 Tambak Lainnya</v>
          </cell>
        </row>
        <row r="105">
          <cell r="I105" t="str">
            <v>01.01.06.02.001 Kolam Air Tawar</v>
          </cell>
        </row>
        <row r="106">
          <cell r="I106" t="str">
            <v>01.01.06.02.002 Air Tawar Lainnya</v>
          </cell>
        </row>
        <row r="107">
          <cell r="I107" t="str">
            <v>01.01.07.01.001 Rawa</v>
          </cell>
        </row>
        <row r="108">
          <cell r="I108" t="str">
            <v>01.01.07.01.002 Rawa Lain-lain</v>
          </cell>
        </row>
        <row r="109">
          <cell r="I109" t="str">
            <v>01.01.07.02.001 Danau/Situ</v>
          </cell>
        </row>
        <row r="110">
          <cell r="I110" t="str">
            <v>01.01.07.02.002 Waduk</v>
          </cell>
        </row>
        <row r="111">
          <cell r="I111" t="str">
            <v>01.01.07.02.003 Danau Lain-lain</v>
          </cell>
        </row>
        <row r="112">
          <cell r="I112" t="str">
            <v>01.01.08.01.001 Berbatu-batu</v>
          </cell>
        </row>
        <row r="113">
          <cell r="I113" t="str">
            <v>01.01.08.01.002 Longsor</v>
          </cell>
        </row>
        <row r="114">
          <cell r="I114" t="str">
            <v>01.01.08.01.003 Tanah Lahar</v>
          </cell>
        </row>
        <row r="115">
          <cell r="I115" t="str">
            <v>01.01.08.01.004 Tanah Berpasir/Pasir</v>
          </cell>
        </row>
        <row r="116">
          <cell r="I116" t="str">
            <v>01.01.08.01.005 Tanah Pengambilan/Kuasi</v>
          </cell>
        </row>
        <row r="117">
          <cell r="I117" t="str">
            <v>01.01.08.01.006 Tanah Tandus Lainnya</v>
          </cell>
        </row>
        <row r="118">
          <cell r="I118" t="str">
            <v>01.01.08.02.001 Tanah yang tererosi/Longsor</v>
          </cell>
        </row>
        <row r="119">
          <cell r="I119" t="str">
            <v>01.01.08.02.002 Bekas Tambang/Galian</v>
          </cell>
        </row>
        <row r="120">
          <cell r="I120" t="str">
            <v>01.01.08.02.003 Bekas Sawah/Rawa</v>
          </cell>
        </row>
        <row r="121">
          <cell r="I121" t="str">
            <v>01.01.08.02.004 Tanah Rusak Lain-lain</v>
          </cell>
        </row>
        <row r="122">
          <cell r="I122" t="str">
            <v>01.01.09.01.001 Alang-Alang</v>
          </cell>
        </row>
        <row r="123">
          <cell r="I123" t="str">
            <v>01.01.09.01.002 Alang-alang Lainnya</v>
          </cell>
        </row>
        <row r="124">
          <cell r="I124" t="str">
            <v>01.01.09.02.001 Semak Belukar</v>
          </cell>
        </row>
        <row r="125">
          <cell r="I125" t="str">
            <v>01.01.09.02.002 Padang Rumput</v>
          </cell>
        </row>
        <row r="126">
          <cell r="I126" t="str">
            <v>01.01.09.02.003 Padang Rumput Lainnya</v>
          </cell>
        </row>
        <row r="127">
          <cell r="I127" t="str">
            <v>01.01.10.02.007 Penggalian</v>
          </cell>
        </row>
        <row r="128">
          <cell r="I128" t="str">
            <v>01.01.10.02.008 Tempat Air Hangat</v>
          </cell>
        </row>
        <row r="129">
          <cell r="I129" t="str">
            <v>01.01.10.02.009 Penggalian Lainnya</v>
          </cell>
        </row>
        <row r="130">
          <cell r="I130" t="str">
            <v>01.01.11.01.001 Tanah Bangunan Rumah Negara Gol I</v>
          </cell>
        </row>
        <row r="131">
          <cell r="I131" t="str">
            <v>01.01.11.01.002 Tanah Bangunan Rumah Negara Gol II</v>
          </cell>
        </row>
        <row r="132">
          <cell r="I132" t="str">
            <v>01.01.11.01.003 Tanah Bangunan Rumah Negara Gol III</v>
          </cell>
        </row>
        <row r="133">
          <cell r="I133" t="str">
            <v>01.01.11.01.004 Tanah Bangunan Rumah Negara Tanpa Golongan</v>
          </cell>
        </row>
        <row r="134">
          <cell r="I134" t="str">
            <v>01.01.11.01.005 Tanah Bangunan Mess/Wisma/Asrama</v>
          </cell>
        </row>
        <row r="135">
          <cell r="I135" t="str">
            <v>01.01.11.01.006 Tanah Bangunan Peristirahatan/Bungalow/Cottage</v>
          </cell>
        </row>
        <row r="136">
          <cell r="I136" t="str">
            <v>01.01.11.01.007 Tanah Bangunan Rumah Penjaga</v>
          </cell>
        </row>
        <row r="137">
          <cell r="I137" t="str">
            <v>01.01.11.01.008 Tanah Bangunan Rumah LP</v>
          </cell>
        </row>
        <row r="138">
          <cell r="I138" t="str">
            <v>01.01.11.01.009 Tanah Bangunan Rumah Tahanan/Rutan</v>
          </cell>
        </row>
        <row r="139">
          <cell r="I139" t="str">
            <v>01.01.11.01.010 Tanah Bangunan Rumah Fasilitas Tempat Tinggal Lain</v>
          </cell>
        </row>
        <row r="140">
          <cell r="I140" t="str">
            <v>01.01.11.01.011 Tanah Bangunan Perumahan Lain-lain</v>
          </cell>
        </row>
        <row r="141">
          <cell r="I141" t="str">
            <v>01.01.11.02.001 Tanah Bangunan Pasar</v>
          </cell>
        </row>
        <row r="142">
          <cell r="I142" t="str">
            <v>01.01.11.02.002 Tanah Bangunan Pertokoan/Rumah Toko</v>
          </cell>
        </row>
        <row r="143">
          <cell r="I143" t="str">
            <v>01.01.11.02.003 Tanah Bangunan Gedung</v>
          </cell>
        </row>
        <row r="144">
          <cell r="I144" t="str">
            <v>01.01.11.02.004 Tanah Bangunan Stasiun Kereta Api</v>
          </cell>
        </row>
        <row r="145">
          <cell r="I145" t="str">
            <v>01.01.11.02.005 Tanah Bangunan Bioskop</v>
          </cell>
        </row>
        <row r="146">
          <cell r="I146" t="str">
            <v>01.01.11.02.006 Tanah Bangunan Hotel/Penginapan</v>
          </cell>
        </row>
        <row r="147">
          <cell r="I147" t="str">
            <v>01.01.11.02.007 Tanah Bangunan Terminal Darat</v>
          </cell>
        </row>
        <row r="148">
          <cell r="I148" t="str">
            <v>01.01.11.02.008 Tanah Bangunan Terminal Laut</v>
          </cell>
        </row>
        <row r="149">
          <cell r="I149" t="str">
            <v>01.01.11.02.009 Tanah Bangunan Terminal Udara</v>
          </cell>
        </row>
        <row r="150">
          <cell r="I150" t="str">
            <v>01.01.11.02.010 Tanah Bangunan Gedung Kesenian</v>
          </cell>
        </row>
        <row r="151">
          <cell r="I151" t="str">
            <v>01.01.11.02.011 Tanah Bangunan Gedung Pameran</v>
          </cell>
        </row>
        <row r="152">
          <cell r="I152" t="str">
            <v>01.01.11.02.012 Tanah Bangunan Gedung Pusat Perbelanjaan</v>
          </cell>
        </row>
        <row r="153">
          <cell r="I153" t="str">
            <v>01.01.11.02.013 Tanah Bangunan Apotik</v>
          </cell>
        </row>
        <row r="154">
          <cell r="I154" t="str">
            <v>01.01.11.02.014 Tanah Bangunan Gedung Perdaganagan Lainnya</v>
          </cell>
        </row>
        <row r="155">
          <cell r="I155" t="str">
            <v>01.01.11.02.015 Tanah Utk Bangunan Gd. Perdagangan Lain-lain</v>
          </cell>
        </row>
        <row r="156">
          <cell r="I156" t="str">
            <v>01.01.11.03.001 Tanah Bangunan Industri Makanan</v>
          </cell>
        </row>
        <row r="157">
          <cell r="I157" t="str">
            <v>01.01.11.03.002 Tanah Bangunan Industri Minuman</v>
          </cell>
        </row>
        <row r="158">
          <cell r="I158" t="str">
            <v>01.01.11.03.003 Tanah Bangunan Industri/Alat RT</v>
          </cell>
        </row>
        <row r="159">
          <cell r="I159" t="str">
            <v>01.01.11.03.004 Tanah Bangunan Industri Pakaian/Garment</v>
          </cell>
        </row>
        <row r="160">
          <cell r="I160" t="str">
            <v>01.01.11.03.005 Tanah Bangunan Industri Besi/Logam</v>
          </cell>
        </row>
        <row r="161">
          <cell r="I161" t="str">
            <v>01.01.11.03.006 Tanah Bangunan Industri Baja</v>
          </cell>
        </row>
        <row r="162">
          <cell r="I162" t="str">
            <v>01.01.11.03.007 Tanah Bangunan Industri Pengelengan</v>
          </cell>
        </row>
        <row r="163">
          <cell r="I163" t="str">
            <v>01.01.11.03.008 Tanah Bangunan Industri Bengkel</v>
          </cell>
        </row>
        <row r="164">
          <cell r="I164" t="str">
            <v>01.01.11.03.009 Tanah Bangunan Industri Penyulingan Minyak</v>
          </cell>
        </row>
        <row r="165">
          <cell r="I165" t="str">
            <v>01.01.11.03.010 Tanah Bangunan Industri Semen</v>
          </cell>
        </row>
        <row r="166">
          <cell r="I166" t="str">
            <v>01.01.11.03.011 Tanah Bangunan Industri Batu Bata/Batako</v>
          </cell>
        </row>
        <row r="167">
          <cell r="I167" t="str">
            <v>01.01.11.03.012 Tanah Bangunan Industri Genteng</v>
          </cell>
        </row>
        <row r="168">
          <cell r="I168" t="str">
            <v>01.01.11.03.013 Tanah Bangunan Industri Percetakan</v>
          </cell>
        </row>
        <row r="169">
          <cell r="I169" t="str">
            <v>01.01.11.03.014 Tanah Bangunan Industri Tekstil</v>
          </cell>
        </row>
        <row r="170">
          <cell r="I170" t="str">
            <v>01.01.11.03.015 Tanah Bangunan Industri Obat-obatan</v>
          </cell>
        </row>
        <row r="171">
          <cell r="I171" t="str">
            <v>01.01.11.03.016 Tanah Bangunan Industri Alat Olah Raga</v>
          </cell>
        </row>
        <row r="172">
          <cell r="I172" t="str">
            <v>01.01.11.03.017 Tanah Bangunan Industri Kendraan/Otomotif</v>
          </cell>
        </row>
        <row r="173">
          <cell r="I173" t="str">
            <v>01.01.11.03.018 Tanah Bangunan Industri Persenjataan</v>
          </cell>
        </row>
        <row r="174">
          <cell r="I174" t="str">
            <v>01.01.11.03.019 Tanah Bangunan Industri Kapal Udara</v>
          </cell>
        </row>
        <row r="175">
          <cell r="I175" t="str">
            <v>01.01.11.03.020 Tanah Bangunan Industri Kapal Laut</v>
          </cell>
        </row>
        <row r="176">
          <cell r="I176" t="str">
            <v>01.01.11.03.021 Tanah Bangunan Industri Kapal Api</v>
          </cell>
        </row>
        <row r="177">
          <cell r="I177" t="str">
            <v>01.01.11.03.022 Tanah Bangunan Industri Keramik/Marmer</v>
          </cell>
        </row>
        <row r="178">
          <cell r="I178" t="str">
            <v>01.01.11.03.023 Tanah Bangunan Industri Lainnya</v>
          </cell>
        </row>
        <row r="179">
          <cell r="I179" t="str">
            <v>01.01.11.04.001 Tanah Bangunan Kantor Pemerintah</v>
          </cell>
        </row>
        <row r="180">
          <cell r="I180" t="str">
            <v>01.01.11.04.002 Tanah Bangunan Pendidikan dan Latihan (Sekolah)</v>
          </cell>
        </row>
        <row r="181">
          <cell r="I181" t="str">
            <v>01.01.11.04.003 Tanah Bangunan Rumah Sakit</v>
          </cell>
        </row>
        <row r="182">
          <cell r="I182" t="str">
            <v>01.01.11.04.004 Tanah Bangunan Apotik</v>
          </cell>
        </row>
        <row r="183">
          <cell r="I183" t="str">
            <v>01.01.11.04.005 Tanah Bangunan Tempat Ibadah</v>
          </cell>
        </row>
        <row r="184">
          <cell r="I184" t="str">
            <v>01.01.11.04.006 Tanah Bangunan Dermaga</v>
          </cell>
        </row>
        <row r="185">
          <cell r="I185" t="str">
            <v>01.01.11.04.007 Tanah Bangunan Pelabuhan Udara</v>
          </cell>
        </row>
        <row r="186">
          <cell r="I186" t="str">
            <v>01.01.11.04.008 Tanah Bangunan Olah Raga</v>
          </cell>
        </row>
        <row r="187">
          <cell r="I187" t="str">
            <v>01.01.11.04.009 Tanah Bangunan Taman/Wisata/Rekreasi</v>
          </cell>
        </row>
        <row r="188">
          <cell r="I188" t="str">
            <v>01.01.11.04.010 Tanah Bangunan Balai Sidang/Pertemuan</v>
          </cell>
        </row>
        <row r="189">
          <cell r="I189" t="str">
            <v>01.01.11.04.011 Tanah Bangunan Balai Nikah</v>
          </cell>
        </row>
        <row r="190">
          <cell r="I190" t="str">
            <v>01.01.11.04.012 Tanah Bangunan Puskesmas/Posyandu</v>
          </cell>
        </row>
        <row r="191">
          <cell r="I191" t="str">
            <v>01.01.11.04.013 Tanah Bangunan Poliklinik</v>
          </cell>
        </row>
        <row r="192">
          <cell r="I192" t="str">
            <v>01.01.11.04.014 Tanah Bangunan Laboratorium</v>
          </cell>
        </row>
        <row r="193">
          <cell r="I193" t="str">
            <v>01.01.11.04.015 Tanah Bangunan Fumigasi/Sterilisasi</v>
          </cell>
        </row>
        <row r="194">
          <cell r="I194" t="str">
            <v>01.01.11.04.016 Tanah Bangunan Karantina</v>
          </cell>
        </row>
        <row r="195">
          <cell r="I195" t="str">
            <v>01.01.11.04.017 Tanah Bangunan Bangsal Pengolahan Pondok Kerja</v>
          </cell>
        </row>
        <row r="196">
          <cell r="I196" t="str">
            <v>01.01.11.04.018 Tanah Bangunan Kandang Hewan</v>
          </cell>
        </row>
        <row r="197">
          <cell r="I197" t="str">
            <v>01.01.11.04.019 Tanah Bangunan Pembibitan</v>
          </cell>
        </row>
        <row r="198">
          <cell r="I198" t="str">
            <v>01.01.11.04.020 Tanah Bangunan Rumah Pendingin</v>
          </cell>
        </row>
        <row r="199">
          <cell r="I199" t="str">
            <v>01.01.11.04.021 Tanah Bangunan Rumah Pengering</v>
          </cell>
        </row>
        <row r="200">
          <cell r="I200" t="str">
            <v>01.01.11.04.022 Tanah Bangunan Statiun Penelitian</v>
          </cell>
        </row>
        <row r="201">
          <cell r="I201" t="str">
            <v>01.01.11.04.023 Tanah Bangunan Gedung Pelelangan Ikan</v>
          </cell>
        </row>
        <row r="202">
          <cell r="I202" t="str">
            <v>01.01.11.04.024 Tanah Bangunan Pos Jaga/Menara Jaga</v>
          </cell>
        </row>
        <row r="203">
          <cell r="I203" t="str">
            <v>01.01.11.04.025 Tanah Bangunan Tempat Kerja Lainnya</v>
          </cell>
        </row>
        <row r="204">
          <cell r="I204" t="str">
            <v>01.01.11.04.026 Tanah BangunanTempat Kerja Lainnya</v>
          </cell>
        </row>
        <row r="205">
          <cell r="I205" t="str">
            <v>01.01.11.05.001 Tanah kosong yang tidak diusahakan</v>
          </cell>
        </row>
        <row r="206">
          <cell r="I206" t="str">
            <v>01.01.11.05.002 Tanah Sawah</v>
          </cell>
        </row>
        <row r="207">
          <cell r="I207" t="str">
            <v>01.01.11.05.003 Tanah Tegalan</v>
          </cell>
        </row>
        <row r="208">
          <cell r="I208" t="str">
            <v>01.01.11.05.004 Tanah Kebun</v>
          </cell>
        </row>
        <row r="209">
          <cell r="I209" t="str">
            <v>01.01.11.05.005 Tanah kosong yang sudah diperuntukkan</v>
          </cell>
        </row>
        <row r="210">
          <cell r="I210" t="str">
            <v>01.01.11.05.006 Kebun Pembibitan</v>
          </cell>
        </row>
        <row r="211">
          <cell r="I211" t="str">
            <v>01.01.11.05.007 Tanah Kosong Lainnya</v>
          </cell>
        </row>
        <row r="212">
          <cell r="I212" t="str">
            <v>01.01.11.06.001 Tanah Peternakan</v>
          </cell>
        </row>
        <row r="213">
          <cell r="I213" t="str">
            <v>01.01.11.06.002 Tanah Peternakan Lainnya</v>
          </cell>
        </row>
        <row r="214">
          <cell r="I214" t="str">
            <v>01.01.11.07.001 Tanah Waduk</v>
          </cell>
        </row>
        <row r="215">
          <cell r="I215" t="str">
            <v>01.01.11.07.002 Tanah Komplek Bendungan</v>
          </cell>
        </row>
        <row r="216">
          <cell r="I216" t="str">
            <v>01.01.11.07.003 Tanah Jaringan/Saluran</v>
          </cell>
        </row>
        <row r="217">
          <cell r="I217" t="str">
            <v>01.01.11.07.004 Tanah Bangunan Pengairan Lain-lain</v>
          </cell>
        </row>
        <row r="218">
          <cell r="I218" t="str">
            <v>01.01.11.08.001 Tanah Jalan</v>
          </cell>
        </row>
        <row r="219">
          <cell r="I219" t="str">
            <v>01.01.11.08.002 Tanah Jembatan</v>
          </cell>
        </row>
        <row r="220">
          <cell r="I220" t="str">
            <v>01.01.11.08.003 Tanah Bangunan Jln dan Jembatan Lain-lain</v>
          </cell>
        </row>
        <row r="221">
          <cell r="I221" t="str">
            <v>01.01.11.09.001 Tanah Lembiran Pengairan</v>
          </cell>
        </row>
        <row r="222">
          <cell r="I222" t="str">
            <v>01.01.11.09.002 Tanah Lambiran Jalan dan Jembatan</v>
          </cell>
        </row>
        <row r="223">
          <cell r="I223" t="str">
            <v>01.01.11.09.003 Tanah Lembiran/Bantaran/Lepe2 Lain-lain</v>
          </cell>
        </row>
        <row r="224">
          <cell r="I224" t="str">
            <v>01.01.12.01.001 Intan</v>
          </cell>
        </row>
        <row r="225">
          <cell r="I225" t="str">
            <v>01.01.12.01.002 Emas</v>
          </cell>
        </row>
        <row r="226">
          <cell r="I226" t="str">
            <v>01.01.12.01.003 Perak</v>
          </cell>
        </row>
        <row r="227">
          <cell r="I227" t="str">
            <v>01.01.12.01.004 Nekel</v>
          </cell>
        </row>
        <row r="228">
          <cell r="I228" t="str">
            <v>01.01.12.01.005 Timah</v>
          </cell>
        </row>
        <row r="229">
          <cell r="I229" t="str">
            <v>01.01.12.01.006 Uranium</v>
          </cell>
        </row>
        <row r="230">
          <cell r="I230" t="str">
            <v>01.01.12.01.007 Tembaga</v>
          </cell>
        </row>
        <row r="231">
          <cell r="I231" t="str">
            <v>01.01.12.01.008 Minyak Bumi</v>
          </cell>
        </row>
        <row r="232">
          <cell r="I232" t="str">
            <v>01.01.12.01.009 Batu Bara</v>
          </cell>
        </row>
        <row r="233">
          <cell r="I233" t="str">
            <v>01.01.12.01.010 Koslin</v>
          </cell>
        </row>
        <row r="234">
          <cell r="I234" t="str">
            <v>01.01.12.01.011 Batu Bara Berharga</v>
          </cell>
        </row>
        <row r="235">
          <cell r="I235" t="str">
            <v>01.01.12.01.012 Pasir Berharga</v>
          </cell>
        </row>
        <row r="236">
          <cell r="I236" t="str">
            <v>01.01.12.01.013 Pertambangan Lain-lain</v>
          </cell>
        </row>
        <row r="237">
          <cell r="I237" t="str">
            <v>01.01.13.01.001 Tanah Lapangan Tenis</v>
          </cell>
        </row>
        <row r="238">
          <cell r="I238" t="str">
            <v>01.01.13.01.002 Tanah Lapangan Basket</v>
          </cell>
        </row>
        <row r="239">
          <cell r="I239" t="str">
            <v>01.01.13.01.003 Tanah Lapangan Badminton/Bulutangkis</v>
          </cell>
        </row>
        <row r="240">
          <cell r="I240" t="str">
            <v>01.01.13.01.004 Tanah Lapangan Golf</v>
          </cell>
        </row>
        <row r="241">
          <cell r="I241" t="str">
            <v>01.01.13.01.005 Tanah Lapangan Sepak Bola</v>
          </cell>
        </row>
        <row r="242">
          <cell r="I242" t="str">
            <v>01.01.13.01.006 Tanah Lapangan Bola Volly</v>
          </cell>
        </row>
        <row r="243">
          <cell r="I243" t="str">
            <v>01.01.13.01.007 Tanah Lapangan Sepak Takraw</v>
          </cell>
        </row>
        <row r="244">
          <cell r="I244" t="str">
            <v>01.01.13.01.008 Tanah Lapangan  Pacuan Kuda</v>
          </cell>
        </row>
        <row r="245">
          <cell r="I245" t="str">
            <v>01.01.13.01.009 Tanah Lapangan  Balap Sepeda</v>
          </cell>
        </row>
        <row r="246">
          <cell r="I246" t="str">
            <v>01.01.13.01.010 Tanah Lapangan  Atletik</v>
          </cell>
        </row>
        <row r="247">
          <cell r="I247" t="str">
            <v>01.01.13.01.011 Tanah Lapangan  Softball</v>
          </cell>
        </row>
        <row r="248">
          <cell r="I248" t="str">
            <v>01.01.13.01.012 Tanah Lapangan Olah Raga Lain-lain</v>
          </cell>
        </row>
        <row r="249">
          <cell r="I249" t="str">
            <v>01.01.13.02.001 Tanah Lapangan Parkir Konstruksi Beton</v>
          </cell>
        </row>
        <row r="250">
          <cell r="I250" t="str">
            <v>01.01.13.02.002 Tanah Lapangan Parkir Konstruksi Aspal</v>
          </cell>
        </row>
        <row r="251">
          <cell r="I251" t="str">
            <v>01.01.13.02.003 Tanah Lapangan Parkir Sirtu (Pasir Batu)</v>
          </cell>
        </row>
        <row r="252">
          <cell r="I252" t="str">
            <v>01.01.13.02.004 Tanah Lapangan Parkir Konblok</v>
          </cell>
        </row>
        <row r="253">
          <cell r="I253" t="str">
            <v>01.01.13.02.005 Tanah Lapangan Parkir Tanah Keras</v>
          </cell>
        </row>
        <row r="254">
          <cell r="I254" t="str">
            <v>01.01.13.02.006 Tanah Lapngan Parkir Lain-lain</v>
          </cell>
        </row>
        <row r="255">
          <cell r="I255" t="str">
            <v>01.01.13.03.001 Tanah Lapangan Penimbun Barang Belum Diolah</v>
          </cell>
        </row>
        <row r="256">
          <cell r="I256" t="str">
            <v>01.01.13.03.002 Tanah Lapangan Penimbun Barang Jadi</v>
          </cell>
        </row>
        <row r="257">
          <cell r="I257" t="str">
            <v>01.01.13.03.003 Tanah Lapangan Penimbun Pembuangan Sampah</v>
          </cell>
        </row>
        <row r="258">
          <cell r="I258" t="str">
            <v>01.01.13.03.004 Tanah Lapangan Penimbun Bahan Bangunan</v>
          </cell>
        </row>
        <row r="259">
          <cell r="I259" t="str">
            <v>01.01.13.03.005 Tanah Lapangan Penimbun Barang Bukti</v>
          </cell>
        </row>
        <row r="260">
          <cell r="I260" t="str">
            <v>01.01.13.03.006 Tanah Lapangan Penimbun Barang Lain-lain</v>
          </cell>
        </row>
        <row r="261">
          <cell r="I261" t="str">
            <v>01.01.13.04.001 Tanah Lapangan Pemancar TV/Radio/Radar</v>
          </cell>
        </row>
        <row r="262">
          <cell r="I262" t="str">
            <v>01.01.13.04.002 Tanah Lapangan Studio Alam</v>
          </cell>
        </row>
        <row r="263">
          <cell r="I263" t="str">
            <v>01.01.13.04.003 Tanah Lapangan Pemancar Lainnya</v>
          </cell>
        </row>
        <row r="264">
          <cell r="I264" t="str">
            <v>01.01.13.04.004 Tanah Lapangan Pemancar &amp; Studi Lain-lain</v>
          </cell>
        </row>
        <row r="265">
          <cell r="I265" t="str">
            <v>01.01.13.05.001 Tanah Lapangan Pengujian Kendraan Bermotor</v>
          </cell>
        </row>
        <row r="266">
          <cell r="I266" t="str">
            <v>01.01.13.05.002 Tanah Lapangan Pengelolaan Bahan Bangunan</v>
          </cell>
        </row>
        <row r="267">
          <cell r="I267" t="str">
            <v>01.01.13.05.003 Tanah Lapangan  Pengujian Lainnya</v>
          </cell>
        </row>
        <row r="268">
          <cell r="I268" t="str">
            <v>01.01.13.05.004 Tanah Lapangan Pengujian Lain-lain</v>
          </cell>
        </row>
        <row r="269">
          <cell r="I269" t="str">
            <v>01.01.13.06.001 Tanah Lapangan Terbang Perintis</v>
          </cell>
        </row>
        <row r="270">
          <cell r="I270" t="str">
            <v>01.01.13.06.002 Tanah Lapangan Komersial</v>
          </cell>
        </row>
        <row r="271">
          <cell r="I271" t="str">
            <v>01.01.13.06.003 Tanah Lapangan Terbang Khusus/Militer</v>
          </cell>
        </row>
        <row r="272">
          <cell r="I272" t="str">
            <v>01.01.13.06.004 Tanah Lapangan Terbang Olah Raga</v>
          </cell>
        </row>
        <row r="273">
          <cell r="I273" t="str">
            <v>01.01.13.06.005 Tanah Lapangan Terbang Pendidikan</v>
          </cell>
        </row>
        <row r="274">
          <cell r="I274" t="str">
            <v>01.01.13.06.006 Tanah Lapangan Terbang Lainnya</v>
          </cell>
        </row>
        <row r="275">
          <cell r="I275" t="str">
            <v>01.01.13.07.001 Tanah Untuk Jalan Nasional</v>
          </cell>
        </row>
        <row r="276">
          <cell r="I276" t="str">
            <v>01.01.13.07.002 Tanah Untuk Jalan Propinsi</v>
          </cell>
        </row>
        <row r="277">
          <cell r="I277" t="str">
            <v>01.01.13.07.003 Tanah Untuk Jalan Kabupaten</v>
          </cell>
        </row>
        <row r="278">
          <cell r="I278" t="str">
            <v>01.01.13.07.004 Tanah Untuk Jalan Kotamadya</v>
          </cell>
        </row>
        <row r="279">
          <cell r="I279" t="str">
            <v>01.01.13.07.005 Tanah Untuk Jalan Desa</v>
          </cell>
        </row>
        <row r="280">
          <cell r="I280" t="str">
            <v>01.01.13.07.006 Tanah Untuk Jalan Tol</v>
          </cell>
        </row>
        <row r="281">
          <cell r="I281" t="str">
            <v>01.01.13.07.007 Tanah Untuk Jalan Kereta Api/Lori</v>
          </cell>
        </row>
        <row r="282">
          <cell r="I282" t="str">
            <v>01.01.13.07.008 Tanah Untuk Jalan Landasan Pacu Pesawat Terbang</v>
          </cell>
        </row>
        <row r="283">
          <cell r="I283" t="str">
            <v>01.01.13.07.009 Tanah Untuk Jalan Khusus/Komplek</v>
          </cell>
        </row>
        <row r="284">
          <cell r="I284" t="str">
            <v>01.01.13.07.010 Tanah Utk Bangunan Jalan Lain-lain</v>
          </cell>
        </row>
        <row r="285">
          <cell r="I285" t="str">
            <v>01.01.13.08.001 Tanah Untuk Bangunan Air Irigasi</v>
          </cell>
        </row>
        <row r="286">
          <cell r="I286" t="str">
            <v>01.01.13.08.002 Tanah Untuk Bangunan Pengairan Pasang Surut</v>
          </cell>
        </row>
        <row r="287">
          <cell r="I287" t="str">
            <v>01.01.13.08.003 Tanah Untuk Bangunan Pengembangan Rawa dan Polder</v>
          </cell>
        </row>
        <row r="288">
          <cell r="I288" t="str">
            <v>01.01.13.08.004 Tanah Untuk Bangunan Pengaman Sungai dan Penanggul</v>
          </cell>
        </row>
        <row r="289">
          <cell r="I289" t="str">
            <v>01.01.13.08.005 Tanah Untuk Bangunan Pengembangan Sumber Air dan A</v>
          </cell>
        </row>
        <row r="290">
          <cell r="I290" t="str">
            <v>01.01.13.08.006 Tanah Untuk Bangunan Air Bersih/Air Baku</v>
          </cell>
        </row>
        <row r="291">
          <cell r="I291" t="str">
            <v>01.01.13.08.007 Tanah Untuk Bangunan Air Kotor</v>
          </cell>
        </row>
        <row r="292">
          <cell r="I292" t="str">
            <v>01.01.13.08.008 Tanah Utk Bangunan Air Lain-lain</v>
          </cell>
        </row>
        <row r="293">
          <cell r="I293" t="str">
            <v>01.01.13.09.001 Tanah Untuk Bangunan Instalasi Air Bersih/Air Baku</v>
          </cell>
        </row>
        <row r="294">
          <cell r="I294" t="str">
            <v>01.01.13.09.002 Tanah Untuk Bangunan Instalasi Air Kotor/Air Limba</v>
          </cell>
        </row>
        <row r="295">
          <cell r="I295" t="str">
            <v>01.01.13.09.003 Tanah Untuk Bangunan Instalasi Pengolahan Sampah</v>
          </cell>
        </row>
        <row r="296">
          <cell r="I296" t="str">
            <v>01.01.13.09.004 Tanah Untuk Bangunan Instalasi Pengolahan Bahan Ba</v>
          </cell>
        </row>
        <row r="297">
          <cell r="I297" t="str">
            <v>01.01.13.09.005 Tanah Untuk Bangunan Instalasi Listrik</v>
          </cell>
        </row>
        <row r="298">
          <cell r="I298" t="str">
            <v>01.01.13.09.006 Tanah Untuk Bangunan Instalasi Gardu Listrik</v>
          </cell>
        </row>
        <row r="299">
          <cell r="I299" t="str">
            <v>01.01.13.09.007 Tanah Untuk Bangunan Instalasi Pengolahan Limbah</v>
          </cell>
        </row>
        <row r="300">
          <cell r="I300" t="str">
            <v>01.01.13.09.008 Tanah Utk Bangunan Instalsi Lain-lain</v>
          </cell>
        </row>
        <row r="301">
          <cell r="I301" t="str">
            <v>01.01.13.10.001 Tanah Untuk Bangunan Jaringan Air Bersih/Air Baku</v>
          </cell>
        </row>
        <row r="302">
          <cell r="I302" t="str">
            <v>01.01.13.10.002 Tanah Untuk Bangunan Jaringan Komunikasi</v>
          </cell>
        </row>
        <row r="303">
          <cell r="I303" t="str">
            <v>01.01.13.10.003 Tanah Untuk Bangunan Jaringan Listrik</v>
          </cell>
        </row>
        <row r="304">
          <cell r="I304" t="str">
            <v>01.01.13.10.004 Tanah Untuk Bangunan Jaringan Gas/BBM</v>
          </cell>
        </row>
        <row r="305">
          <cell r="I305" t="str">
            <v>01.01.13.10.005 Tanah Utk Bangunan Jaringan Lain-lain</v>
          </cell>
        </row>
        <row r="306">
          <cell r="I306" t="str">
            <v>01.01.13.11.001 Tanah Untuk Monumen</v>
          </cell>
        </row>
        <row r="307">
          <cell r="I307" t="str">
            <v>01.01.13.11.002 Tanah Untuk Tugu Peringatan</v>
          </cell>
        </row>
        <row r="308">
          <cell r="I308" t="str">
            <v>01.01.13.11.003 Tanah Untuk Tugu Batas Wilayah</v>
          </cell>
        </row>
        <row r="309">
          <cell r="I309" t="str">
            <v>01.01.13.11.004 Tanah Untuk Candi</v>
          </cell>
        </row>
        <row r="310">
          <cell r="I310" t="str">
            <v>01.01.13.11.005 Tanah Untuk Bangunan Museum</v>
          </cell>
        </row>
        <row r="311">
          <cell r="I311" t="str">
            <v>01.01.13.11.006 Tanah Untuk Bangunan Bersejarah</v>
          </cell>
        </row>
        <row r="312">
          <cell r="I312" t="str">
            <v>01.01.13.11.007 Tanah Utk Bangunan Bersejarah Lain-lain</v>
          </cell>
        </row>
        <row r="313">
          <cell r="I313" t="str">
            <v>01.01.13.12.001 Tanah Bangunan Sarana Olah Raga Terbatas</v>
          </cell>
        </row>
        <row r="314">
          <cell r="I314" t="str">
            <v>01.01.13.12.002 Tanah Bangunan Sarana Olah Raga Terbuka</v>
          </cell>
        </row>
        <row r="315">
          <cell r="I315" t="str">
            <v>01.01.13.12.003 Tanah Bangunan Sarana Olah Raga Lainnya</v>
          </cell>
        </row>
        <row r="316">
          <cell r="I316" t="str">
            <v>01.01.13.13.001 Tanah Untuk Bangunan Mesjid</v>
          </cell>
        </row>
        <row r="317">
          <cell r="I317" t="str">
            <v>01.01.13.13.002 Tanah Untuk Bangunan Gereja</v>
          </cell>
        </row>
        <row r="318">
          <cell r="I318" t="str">
            <v>01.01.13.13.003 Tanah Untuk Bangunan Pura</v>
          </cell>
        </row>
        <row r="319">
          <cell r="I319" t="str">
            <v>01.01.13.13.004 Tanah Untuk Bangunan Vihara</v>
          </cell>
        </row>
        <row r="320">
          <cell r="I320" t="str">
            <v>01.01.13.13.005 Tanah Untuk Bangunan Klenteng/Kuil</v>
          </cell>
        </row>
        <row r="321">
          <cell r="I321" t="str">
            <v>01.01.13.13.006 Tanah Untuk Bangunan Krematorium</v>
          </cell>
        </row>
        <row r="322">
          <cell r="I322" t="str">
            <v>01.01.13.13.007 Tanah Utk Bangunan Tempat Ibadah Lain-lain</v>
          </cell>
        </row>
        <row r="323">
          <cell r="I323" t="str">
            <v>02.02.01.01.001 Crawler Tractor</v>
          </cell>
        </row>
        <row r="324">
          <cell r="I324" t="str">
            <v>02.02.01.01.002 Wheel Tractor</v>
          </cell>
        </row>
        <row r="325">
          <cell r="I325" t="str">
            <v>02.02.01.01.003 Swanp Tractor</v>
          </cell>
        </row>
        <row r="326">
          <cell r="I326" t="str">
            <v>02.02.01.01.004 Tractor Lain-lain</v>
          </cell>
        </row>
        <row r="327">
          <cell r="I327" t="str">
            <v>02.02.01.02.001 Grader+Attachment</v>
          </cell>
        </row>
        <row r="328">
          <cell r="I328" t="str">
            <v>02.02.01.02.002 Grader Towed Type</v>
          </cell>
        </row>
        <row r="329">
          <cell r="I329" t="str">
            <v>02.02.01.02.003 Buldozer</v>
          </cell>
        </row>
        <row r="330">
          <cell r="I330" t="str">
            <v>02.02.01.02.004 Draiglines</v>
          </cell>
        </row>
        <row r="331">
          <cell r="I331" t="str">
            <v>02.02.01.02.005 Slovel Dozer</v>
          </cell>
        </row>
        <row r="332">
          <cell r="I332" t="str">
            <v>02.02.01.02.006 Grader Lain-lain</v>
          </cell>
        </row>
        <row r="333">
          <cell r="I333" t="str">
            <v>02.02.01.03.001 Clawler Excavator</v>
          </cell>
        </row>
        <row r="334">
          <cell r="I334" t="str">
            <v>02.02.01.03.002 Wheel Exacvator</v>
          </cell>
        </row>
        <row r="335">
          <cell r="I335" t="str">
            <v>02.02.01.03.003 Excavator Lain-lain</v>
          </cell>
        </row>
        <row r="336">
          <cell r="I336" t="str">
            <v>02.02.01.04.001 Pile Driver</v>
          </cell>
        </row>
        <row r="337">
          <cell r="I337" t="str">
            <v>02.02.01.04.002 Pile Driver Lain-lain</v>
          </cell>
        </row>
        <row r="338">
          <cell r="I338" t="str">
            <v>02.02.01.05.001 Self Propelled Sraper</v>
          </cell>
        </row>
        <row r="339">
          <cell r="I339" t="str">
            <v>02.02.01.05.002 Towed Scraper</v>
          </cell>
        </row>
        <row r="340">
          <cell r="I340" t="str">
            <v>02.02.01.05.003 Dump Truck</v>
          </cell>
        </row>
        <row r="341">
          <cell r="I341" t="str">
            <v>02.02.01.05.004 Lamp Wagen</v>
          </cell>
        </row>
        <row r="342">
          <cell r="I342" t="str">
            <v>02.02.01.05.005 Lori</v>
          </cell>
        </row>
        <row r="343">
          <cell r="I343" t="str">
            <v>02.02.01.05.006 Hauler Lain-lain</v>
          </cell>
        </row>
        <row r="344">
          <cell r="I344" t="str">
            <v>02.02.01.06.001 Asphal Mixing Plant</v>
          </cell>
        </row>
        <row r="345">
          <cell r="I345" t="str">
            <v>02.02.01.06.002 Asphal Finisher</v>
          </cell>
        </row>
        <row r="346">
          <cell r="I346" t="str">
            <v>02.02.01.06.003 Asphal Distributor</v>
          </cell>
        </row>
        <row r="347">
          <cell r="I347" t="str">
            <v>02.02.01.06.004 Asphal Heater</v>
          </cell>
        </row>
        <row r="348">
          <cell r="I348" t="str">
            <v>02.02.01.06.005 Asphal Tanker</v>
          </cell>
        </row>
        <row r="349">
          <cell r="I349" t="str">
            <v>02.02.01.06.006 Asphal Srayer</v>
          </cell>
        </row>
        <row r="350">
          <cell r="I350" t="str">
            <v>02.02.01.06.007 Asphal Dryar</v>
          </cell>
        </row>
        <row r="351">
          <cell r="I351" t="str">
            <v>02.02.01.06.008 Recycle</v>
          </cell>
        </row>
        <row r="352">
          <cell r="I352" t="str">
            <v>02.02.01.06.009 Col Milling Machine</v>
          </cell>
        </row>
        <row r="353">
          <cell r="I353" t="str">
            <v>02.02.01.06.010 Aspal Equipment Lain-lain</v>
          </cell>
        </row>
        <row r="354">
          <cell r="I354" t="str">
            <v>02.02.01.07.001 Macadam Roller/Three Whell Roller</v>
          </cell>
        </row>
        <row r="355">
          <cell r="I355" t="str">
            <v>02.02.01.07.002 Tandam Roller</v>
          </cell>
        </row>
        <row r="356">
          <cell r="I356" t="str">
            <v>02.02.01.07.003 Mesh Roller</v>
          </cell>
        </row>
        <row r="357">
          <cell r="I357" t="str">
            <v>02.02.01.07.004 Vibration Roller</v>
          </cell>
        </row>
        <row r="358">
          <cell r="I358" t="str">
            <v>02.02.01.07.005 Tyre Roller</v>
          </cell>
        </row>
        <row r="359">
          <cell r="I359" t="str">
            <v>02.02.01.07.006 Soil Stabilizer</v>
          </cell>
        </row>
        <row r="360">
          <cell r="I360" t="str">
            <v>02.02.01.07.007 Sheep Foot/Stamping Roller</v>
          </cell>
        </row>
        <row r="361">
          <cell r="I361" t="str">
            <v>02.02.01.07.008 Stamper</v>
          </cell>
        </row>
        <row r="362">
          <cell r="I362" t="str">
            <v>02.02.01.07.009 Vibration Plate</v>
          </cell>
        </row>
        <row r="363">
          <cell r="I363" t="str">
            <v>02.02.01.07.010 Pemadat Sampah</v>
          </cell>
        </row>
        <row r="364">
          <cell r="I364" t="str">
            <v>02.02.01.07.011 Compacting Equipment Lain-lain</v>
          </cell>
        </row>
        <row r="365">
          <cell r="I365" t="str">
            <v>02.02.01.08.001 Stone Crushing Plant</v>
          </cell>
        </row>
        <row r="366">
          <cell r="I366" t="str">
            <v>02.02.01.08.002 Screeninth Classifier</v>
          </cell>
        </row>
        <row r="367">
          <cell r="I367" t="str">
            <v>02.02.01.08.003 Stone Crusher</v>
          </cell>
        </row>
        <row r="368">
          <cell r="I368" t="str">
            <v>02.02.01.08.004 Aggregate Washer</v>
          </cell>
        </row>
        <row r="369">
          <cell r="I369" t="str">
            <v>02.02.01.08.005 Batching Plant</v>
          </cell>
        </row>
        <row r="370">
          <cell r="I370" t="str">
            <v>02.02.01.08.006 Concrete Finisher</v>
          </cell>
        </row>
        <row r="371">
          <cell r="I371" t="str">
            <v>02.02.01.08.007 Concrete Finisher</v>
          </cell>
        </row>
        <row r="372">
          <cell r="I372" t="str">
            <v>02.02.01.08.008 Concrete Pump</v>
          </cell>
        </row>
        <row r="373">
          <cell r="I373" t="str">
            <v>02.02.01.08.009 Concrete Lif</v>
          </cell>
        </row>
        <row r="374">
          <cell r="I374" t="str">
            <v>02.02.01.08.010 Concrete Prestres</v>
          </cell>
        </row>
        <row r="375">
          <cell r="I375" t="str">
            <v>02.02.01.08.011 Concrete Cutter</v>
          </cell>
        </row>
        <row r="376">
          <cell r="I376" t="str">
            <v>02.02.01.08.012 Concrete Mixer</v>
          </cell>
        </row>
        <row r="377">
          <cell r="I377" t="str">
            <v>02.02.01.08.013 Concrete Vibrator</v>
          </cell>
        </row>
        <row r="378">
          <cell r="I378" t="str">
            <v>02.02.01.08.014 Concrete Breaker</v>
          </cell>
        </row>
        <row r="379">
          <cell r="I379" t="str">
            <v>02.02.01.08.015 Aggregate/Chip Sproader</v>
          </cell>
        </row>
        <row r="380">
          <cell r="I380" t="str">
            <v>02.02.01.08.016 Grauting Machine</v>
          </cell>
        </row>
        <row r="381">
          <cell r="I381" t="str">
            <v>02.02.01.08.017 Pipe Plant Equipment</v>
          </cell>
        </row>
        <row r="382">
          <cell r="I382" t="str">
            <v>02.02.01.08.018 Concrete Mixer Tandem</v>
          </cell>
        </row>
        <row r="383">
          <cell r="I383" t="str">
            <v>02.02.01.08.019 Onion Head Machine</v>
          </cell>
        </row>
        <row r="384">
          <cell r="I384" t="str">
            <v>02.02.01.08.020 Pan Mixer</v>
          </cell>
        </row>
        <row r="385">
          <cell r="I385" t="str">
            <v>02.02.01.08.021 Asbuton Mixer</v>
          </cell>
        </row>
        <row r="386">
          <cell r="I386" t="str">
            <v>02.02.01.08.022 Paddle Mixer</v>
          </cell>
        </row>
        <row r="387">
          <cell r="I387" t="str">
            <v>02.02.01.08.023 Asphalt Buton Crusher</v>
          </cell>
        </row>
        <row r="388">
          <cell r="I388" t="str">
            <v>02.02.01.08.024 Aggregate Concrete equipment Lain-lain</v>
          </cell>
        </row>
        <row r="389">
          <cell r="I389" t="str">
            <v>02.02.01.09.001 Truck Loader+Attachment</v>
          </cell>
        </row>
        <row r="390">
          <cell r="I390" t="str">
            <v>02.02.01.09.002 Wheel Loader+Attachmnet</v>
          </cell>
        </row>
        <row r="391">
          <cell r="I391" t="str">
            <v>02.02.01.09.003 Loader Lain-lain</v>
          </cell>
        </row>
        <row r="392">
          <cell r="I392" t="str">
            <v>02.02.01.10.001 Tower Crane</v>
          </cell>
        </row>
        <row r="393">
          <cell r="I393" t="str">
            <v>02.02.01.10.002 Truck Mounted Crane</v>
          </cell>
        </row>
        <row r="394">
          <cell r="I394" t="str">
            <v>02.02.01.10.003 Truck Crane</v>
          </cell>
        </row>
        <row r="395">
          <cell r="I395" t="str">
            <v>02.02.01.10.004 Wheel Crane</v>
          </cell>
        </row>
        <row r="396">
          <cell r="I396" t="str">
            <v>02.02.01.10.005 Forklift</v>
          </cell>
        </row>
        <row r="397">
          <cell r="I397" t="str">
            <v>02.02.01.10.006 Fortal Crane</v>
          </cell>
        </row>
        <row r="398">
          <cell r="I398" t="str">
            <v>02.02.01.10.007 Crawier Crane</v>
          </cell>
        </row>
        <row r="399">
          <cell r="I399" t="str">
            <v>02.02.01.10.008 Alat Pengangkat Lain-lain</v>
          </cell>
        </row>
        <row r="400">
          <cell r="I400" t="str">
            <v>02.02.01.11.001 Mesin Pembuat Pellet</v>
          </cell>
        </row>
        <row r="401">
          <cell r="I401" t="str">
            <v>02.02.01.11.002 Mesin Pembuat ES</v>
          </cell>
        </row>
        <row r="402">
          <cell r="I402" t="str">
            <v>02.02.01.11.003 Mesin Penghancur Es</v>
          </cell>
        </row>
        <row r="403">
          <cell r="I403" t="str">
            <v>02.02.01.11.004 Water Treatment</v>
          </cell>
        </row>
        <row r="404">
          <cell r="I404" t="str">
            <v>02.02.01.11.005 Sea Water Treatment</v>
          </cell>
        </row>
        <row r="405">
          <cell r="I405" t="str">
            <v>02.02.01.11.006 Mesin Proses Lain-lain</v>
          </cell>
        </row>
        <row r="406">
          <cell r="I406" t="str">
            <v>02.02.02.01.001 Suchtion Dregder</v>
          </cell>
        </row>
        <row r="407">
          <cell r="I407" t="str">
            <v>02.02.02.01.002 Buchket Dregder</v>
          </cell>
        </row>
        <row r="408">
          <cell r="I408" t="str">
            <v>02.02.02.01.003 Cutter suction Dragline</v>
          </cell>
        </row>
        <row r="409">
          <cell r="I409" t="str">
            <v>02.02.02.01.004 Dredger Lain-lain</v>
          </cell>
        </row>
        <row r="410">
          <cell r="I410" t="str">
            <v>02.02.02.02.001 Floating Excavator+Attachment</v>
          </cell>
        </row>
        <row r="411">
          <cell r="I411" t="str">
            <v>02.02.02.02.002 Floating Excavator Lain-lain</v>
          </cell>
        </row>
        <row r="412">
          <cell r="I412" t="str">
            <v>02.02.02.03.001 Plain Suction</v>
          </cell>
        </row>
        <row r="413">
          <cell r="I413" t="str">
            <v>02.02.02.03.002 Cutter</v>
          </cell>
        </row>
        <row r="414">
          <cell r="I414" t="str">
            <v>02.02.02.03.003 Clamshell/Dragline</v>
          </cell>
        </row>
        <row r="415">
          <cell r="I415" t="str">
            <v>02.02.02.03.004 Amphibi Dredger Lain-lain</v>
          </cell>
        </row>
        <row r="416">
          <cell r="I416" t="str">
            <v>02.02.02.04.001 Kapal Tarik</v>
          </cell>
        </row>
        <row r="417">
          <cell r="I417" t="str">
            <v>02.02.02.04.002 Kapal Tarik Lain-lain</v>
          </cell>
        </row>
        <row r="418">
          <cell r="I418" t="str">
            <v>02.02.02.05.001 Water Treatment</v>
          </cell>
        </row>
        <row r="419">
          <cell r="I419" t="str">
            <v>02.02.02.05.002 Mesin Proses Apung Lain-lain</v>
          </cell>
        </row>
        <row r="420">
          <cell r="I420" t="str">
            <v>02.02.03.01.001 Alat Penarik Kapal</v>
          </cell>
        </row>
        <row r="421">
          <cell r="I421" t="str">
            <v>02.02.03.01.002 Alat Penarik Jaring</v>
          </cell>
        </row>
        <row r="422">
          <cell r="I422" t="str">
            <v>02.02.03.01.003 Alat Penarik Lain-lain</v>
          </cell>
        </row>
        <row r="423">
          <cell r="I423" t="str">
            <v>02.02.03.02.001 Elevator</v>
          </cell>
        </row>
        <row r="424">
          <cell r="I424" t="str">
            <v>02.02.03.02.002 Belt Conveyor</v>
          </cell>
        </row>
        <row r="425">
          <cell r="I425" t="str">
            <v>02.02.03.02.003 Screw Coriveyor</v>
          </cell>
        </row>
        <row r="426">
          <cell r="I426" t="str">
            <v>02.02.03.02.004 Escalator</v>
          </cell>
        </row>
        <row r="427">
          <cell r="I427" t="str">
            <v>02.02.03.02.005 Gandala</v>
          </cell>
        </row>
        <row r="428">
          <cell r="I428" t="str">
            <v>02.02.03.02.006 Feeder Lain-lain</v>
          </cell>
        </row>
        <row r="429">
          <cell r="I429" t="str">
            <v>02.02.03.03.001 Transportable Compresor</v>
          </cell>
        </row>
        <row r="430">
          <cell r="I430" t="str">
            <v>02.02.03.03.002 Portable Compresor</v>
          </cell>
        </row>
        <row r="431">
          <cell r="I431" t="str">
            <v>02.02.03.03.003 Stationary Compresor</v>
          </cell>
        </row>
        <row r="432">
          <cell r="I432" t="str">
            <v>02.02.03.03.004 Compressor Lain-lain</v>
          </cell>
        </row>
        <row r="433">
          <cell r="I433" t="str">
            <v>02.02.03.04.001 Transportable Electric Generating Set</v>
          </cell>
        </row>
        <row r="434">
          <cell r="I434" t="str">
            <v>02.02.03.04.002 Portable Generating Set</v>
          </cell>
        </row>
        <row r="435">
          <cell r="I435" t="str">
            <v>02.02.03.04.003 Stationary Generating Set</v>
          </cell>
        </row>
        <row r="436">
          <cell r="I436" t="str">
            <v>02.02.03.04.004 Electric Generating Set Lain-lain</v>
          </cell>
        </row>
        <row r="437">
          <cell r="I437" t="str">
            <v>02.02.03.05.001 Transportable Water Pomp</v>
          </cell>
        </row>
        <row r="438">
          <cell r="I438" t="str">
            <v>02.02.03.05.002 Portable Water Pump</v>
          </cell>
        </row>
        <row r="439">
          <cell r="I439" t="str">
            <v>02.02.03.05.003 Stationary Water Pump</v>
          </cell>
        </row>
        <row r="440">
          <cell r="I440" t="str">
            <v>02.02.03.05.004 Poppa Lumur</v>
          </cell>
        </row>
        <row r="441">
          <cell r="I441" t="str">
            <v>02.02.03.05.005 Sumersible Pump</v>
          </cell>
        </row>
        <row r="442">
          <cell r="I442" t="str">
            <v>02.02.03.05.006 Pompa Tangan</v>
          </cell>
        </row>
        <row r="443">
          <cell r="I443" t="str">
            <v>02.02.03.05.007 Pompa Lain-lain</v>
          </cell>
        </row>
        <row r="444">
          <cell r="I444" t="str">
            <v>02.02.03.06.001 Mesin Bor Batu</v>
          </cell>
        </row>
        <row r="445">
          <cell r="I445" t="str">
            <v>02.02.03.06.002 Mesin Bor Tanah</v>
          </cell>
        </row>
        <row r="446">
          <cell r="I446" t="str">
            <v>02.02.03.06.003 Mesin Bor Beton</v>
          </cell>
        </row>
        <row r="447">
          <cell r="I447" t="str">
            <v>02.02.03.06.004 Mesin Bor Lain-lain</v>
          </cell>
        </row>
        <row r="448">
          <cell r="I448" t="str">
            <v>02.02.03.07.001 Mobile Workshop</v>
          </cell>
        </row>
        <row r="449">
          <cell r="I449" t="str">
            <v>02.02.03.07.002 Service Car</v>
          </cell>
        </row>
        <row r="450">
          <cell r="I450" t="str">
            <v>02.02.03.07.003 Floating Work Shop</v>
          </cell>
        </row>
        <row r="451">
          <cell r="I451" t="str">
            <v>02.02.03.07.004 Road Maintenance Truck</v>
          </cell>
        </row>
        <row r="452">
          <cell r="I452" t="str">
            <v>02.02.03.07.005 Sweeper Truck</v>
          </cell>
        </row>
        <row r="453">
          <cell r="I453" t="str">
            <v>02.02.03.07.006 Wreck Car</v>
          </cell>
        </row>
        <row r="454">
          <cell r="I454" t="str">
            <v>02.02.03.07.007 Leak Detector</v>
          </cell>
        </row>
        <row r="455">
          <cell r="I455" t="str">
            <v>02.02.03.07.008 Pipe Locator</v>
          </cell>
        </row>
        <row r="456">
          <cell r="I456" t="str">
            <v>02.02.03.07.009 Unit Pemeliharaan Lapangan Lain-lain</v>
          </cell>
        </row>
        <row r="457">
          <cell r="I457" t="str">
            <v>02.02.03.08.001 Alat Pengolahan Air Kotor</v>
          </cell>
        </row>
        <row r="458">
          <cell r="I458" t="str">
            <v>02.02.03.08.002 Alat Pengolahan Air Kotor Lain-lain</v>
          </cell>
        </row>
        <row r="459">
          <cell r="I459" t="str">
            <v>02.02.03.09.001 Unit Pembangkit Uap Air Pans</v>
          </cell>
        </row>
        <row r="460">
          <cell r="I460" t="str">
            <v>02.02.03.09.002 Pembangkit Uap Air Panas Lain-lain</v>
          </cell>
        </row>
        <row r="461">
          <cell r="I461" t="str">
            <v>02.03.01.01.001 Sedan</v>
          </cell>
        </row>
        <row r="462">
          <cell r="I462" t="str">
            <v>02.03.01.01.002 Jeep</v>
          </cell>
        </row>
        <row r="463">
          <cell r="I463" t="str">
            <v>02.03.01.01.003 Station Wagon</v>
          </cell>
        </row>
        <row r="464">
          <cell r="I464" t="str">
            <v>02.03.01.01.004 Kendaraan Dinas Bermotor Lain-lain</v>
          </cell>
        </row>
        <row r="465">
          <cell r="I465" t="str">
            <v>02.03.01.02.001 Bus (Penumpang 30 Orang ke atas)</v>
          </cell>
        </row>
        <row r="466">
          <cell r="I466" t="str">
            <v>02.03.01.02.002 Micro Bus (Penumpang 15-30 orang)</v>
          </cell>
        </row>
        <row r="467">
          <cell r="I467" t="str">
            <v>02.03.01.02.003 Mini Bus (Penumpang 14 orang ke bawah)</v>
          </cell>
        </row>
        <row r="468">
          <cell r="I468" t="str">
            <v>02.03.01.03.001 Truck + Attachhment</v>
          </cell>
        </row>
        <row r="469">
          <cell r="I469" t="str">
            <v>02.03.01.03.002 Pick Up</v>
          </cell>
        </row>
        <row r="470">
          <cell r="I470" t="str">
            <v>02.03.01.03.003 Trailer</v>
          </cell>
        </row>
        <row r="471">
          <cell r="I471" t="str">
            <v>02.03.01.03.004 Semi Trailer</v>
          </cell>
        </row>
        <row r="472">
          <cell r="I472" t="str">
            <v>02.03.01.03.005 Kendaraan Bermotor Angkutan Brg Lain-lain</v>
          </cell>
        </row>
        <row r="473">
          <cell r="I473" t="str">
            <v>02.03.01.04.001 Mobil Ambulance</v>
          </cell>
        </row>
        <row r="474">
          <cell r="I474" t="str">
            <v>02.03.01.04.002 Mobil Jenazah</v>
          </cell>
        </row>
        <row r="475">
          <cell r="I475" t="str">
            <v>02.03.01.04.003 Mobil Unit Penerangan</v>
          </cell>
        </row>
        <row r="476">
          <cell r="I476" t="str">
            <v>02.03.01.04.004 Mobil Pemadam Kebakaran</v>
          </cell>
        </row>
        <row r="477">
          <cell r="I477" t="str">
            <v>02.03.01.04.005 Mobil Tinja</v>
          </cell>
        </row>
        <row r="478">
          <cell r="I478" t="str">
            <v>02.03.01.04.006 Mobil Tangki</v>
          </cell>
        </row>
        <row r="479">
          <cell r="I479" t="str">
            <v>02.03.01.04.007 Mobil Unit Monitoring Frekwensi</v>
          </cell>
        </row>
        <row r="480">
          <cell r="I480" t="str">
            <v>02.03.01.04.008 Mobil Unit Perpustkaan Keliling</v>
          </cell>
        </row>
        <row r="481">
          <cell r="I481" t="str">
            <v>02.03.01.04.009 Mobil Unit Visual Mini (Muviani) Darat</v>
          </cell>
        </row>
        <row r="482">
          <cell r="I482" t="str">
            <v>02.03.01.04.010 Mobil Unit Satelite Link Van</v>
          </cell>
        </row>
        <row r="483">
          <cell r="I483" t="str">
            <v>02.03.01.04.011 Mobil Unit Panggung</v>
          </cell>
        </row>
        <row r="484">
          <cell r="I484" t="str">
            <v>02.03.01.04.012 Mobil Unit Pameran</v>
          </cell>
        </row>
        <row r="485">
          <cell r="I485" t="str">
            <v>02.03.01.04.013 Out Side Broadcast Van Radio</v>
          </cell>
        </row>
        <row r="486">
          <cell r="I486" t="str">
            <v>02.03.01.04.014 Out Side Broadcast Van Televisi</v>
          </cell>
        </row>
        <row r="487">
          <cell r="I487" t="str">
            <v>02.03.01.04.015 Mobil Unit Produksi Film</v>
          </cell>
        </row>
        <row r="488">
          <cell r="I488" t="str">
            <v>02.03.01.04.016 Mobil Unit Produksi Film</v>
          </cell>
        </row>
        <row r="489">
          <cell r="I489" t="str">
            <v>02.03.01.04.017 Mobil Unit Produksi Cinerama</v>
          </cell>
        </row>
        <row r="490">
          <cell r="I490" t="str">
            <v>02.03.01.04.018 Mobil Unit Kesehatan Masyarakat</v>
          </cell>
        </row>
        <row r="491">
          <cell r="I491" t="str">
            <v>02.03.01.04.019 Mobil Unit Kesehatan Hewan</v>
          </cell>
        </row>
        <row r="492">
          <cell r="I492" t="str">
            <v>02.03.01.04.020 Mobil Unit Tahanan</v>
          </cell>
        </row>
        <row r="493">
          <cell r="I493" t="str">
            <v>02.03.01.04.021 Mobil Unit Pengangkut Uang</v>
          </cell>
        </row>
        <row r="494">
          <cell r="I494" t="str">
            <v>02.03.01.04.022 Kendaraan Bermotor Khusus Lain-lain</v>
          </cell>
        </row>
        <row r="495">
          <cell r="I495" t="str">
            <v>02.03.01.05.001 Sepeda Motor</v>
          </cell>
        </row>
        <row r="496">
          <cell r="I496" t="str">
            <v>02.03.01.05.002 Scooter</v>
          </cell>
        </row>
        <row r="497">
          <cell r="I497" t="str">
            <v>02.03.01.05.003 Kendaraan Bermotor Beroda Dua Lain-lain</v>
          </cell>
        </row>
        <row r="498">
          <cell r="I498" t="str">
            <v>02.03.01.06.001 Bemo</v>
          </cell>
        </row>
        <row r="499">
          <cell r="I499" t="str">
            <v>02.03.01.06.002 Helicak/Bajaj</v>
          </cell>
        </row>
        <row r="500">
          <cell r="I500" t="str">
            <v>02.03.01.06.003 Kendaraaan Bermotor Beroda Tiga Lain-lain</v>
          </cell>
        </row>
        <row r="501">
          <cell r="I501" t="str">
            <v>02.03.02.01.001 Gerobak Tarik</v>
          </cell>
        </row>
        <row r="502">
          <cell r="I502" t="str">
            <v>02.03.02.01.002 Gerobak Dorong</v>
          </cell>
        </row>
        <row r="503">
          <cell r="I503" t="str">
            <v>02.03.02.01.003 Caravan</v>
          </cell>
        </row>
        <row r="504">
          <cell r="I504" t="str">
            <v>02.03.02.01.004 Gerobak Lori</v>
          </cell>
        </row>
        <row r="505">
          <cell r="I505" t="str">
            <v>02.03.02.01.005 Angkutan Barang Lain-lain</v>
          </cell>
        </row>
        <row r="506">
          <cell r="I506" t="str">
            <v>02.03.02.02.001 Sepeda</v>
          </cell>
        </row>
        <row r="507">
          <cell r="I507" t="str">
            <v>02.03.02.02.002 Dokar</v>
          </cell>
        </row>
        <row r="508">
          <cell r="I508" t="str">
            <v>02.03.02.02.003 Tandu Dorong</v>
          </cell>
        </row>
        <row r="509">
          <cell r="I509" t="str">
            <v>02.03.02.02.004 Kendaraan Tak Bermotor Berpenumpoang Lain-lain</v>
          </cell>
        </row>
        <row r="510">
          <cell r="I510" t="str">
            <v>02.03.03.01.001 Kapal Minyak</v>
          </cell>
        </row>
        <row r="511">
          <cell r="I511" t="str">
            <v>02.03.03.01.002 Tongkang Bermotor</v>
          </cell>
        </row>
        <row r="512">
          <cell r="I512" t="str">
            <v>02.03.03.01.003 Tug Boat+Attachment</v>
          </cell>
        </row>
        <row r="513">
          <cell r="I513" t="str">
            <v>02.03.03.01.004 Landing Ship Transportation (LST)</v>
          </cell>
        </row>
        <row r="514">
          <cell r="I514" t="str">
            <v>02.03.03.01.005 Kapal Hidrofoli</v>
          </cell>
        </row>
        <row r="515">
          <cell r="I515" t="str">
            <v>02.03.03.01.006 Kapal Motor</v>
          </cell>
        </row>
        <row r="516">
          <cell r="I516" t="str">
            <v>02.03.03.01.007 Alat Angkut Apung Motor Brg Lain-lain</v>
          </cell>
        </row>
        <row r="517">
          <cell r="I517" t="str">
            <v>02.03.03.02.001 Speed Boat</v>
          </cell>
        </row>
        <row r="518">
          <cell r="I518" t="str">
            <v>02.03.03.02.002 Motor Boat</v>
          </cell>
        </row>
        <row r="519">
          <cell r="I519" t="str">
            <v>02.03.03.02.003 Klotok</v>
          </cell>
        </row>
        <row r="520">
          <cell r="I520" t="str">
            <v>02.03.03.02.004 Ferry</v>
          </cell>
        </row>
        <row r="521">
          <cell r="I521" t="str">
            <v>02.03.03.02.005 Hidrofoil</v>
          </cell>
        </row>
        <row r="522">
          <cell r="I522" t="str">
            <v>02.03.03.02.006 Jetfoil</v>
          </cell>
        </row>
        <row r="523">
          <cell r="I523" t="str">
            <v>02.03.03.02.007 Long Boat</v>
          </cell>
        </row>
        <row r="524">
          <cell r="I524" t="str">
            <v>02.03.03.02.008 Alat Angkut Apung Penumpang Lain-lain</v>
          </cell>
        </row>
        <row r="525">
          <cell r="I525" t="str">
            <v>02.03.03.03.001 Surver Boat</v>
          </cell>
        </row>
        <row r="526">
          <cell r="I526" t="str">
            <v>02.03.03.03.002 Kapal Anti Polusi</v>
          </cell>
        </row>
        <row r="527">
          <cell r="I527" t="str">
            <v>02.03.03.03.003 Kapal Perambuan</v>
          </cell>
        </row>
        <row r="528">
          <cell r="I528" t="str">
            <v>02.03.03.03.004 Out Boat Motor</v>
          </cell>
        </row>
        <row r="529">
          <cell r="I529" t="str">
            <v>02.03.03.03.005 Kapal Hydrografi</v>
          </cell>
        </row>
        <row r="530">
          <cell r="I530" t="str">
            <v>02.03.03.03.006 Kapal Unit Penerangan Air</v>
          </cell>
        </row>
        <row r="531">
          <cell r="I531" t="str">
            <v>02.03.03.03.007 Kapal Visual Mini</v>
          </cell>
        </row>
        <row r="532">
          <cell r="I532" t="str">
            <v>02.03.03.03.008 Kapal Penangkap Ikan</v>
          </cell>
        </row>
        <row r="533">
          <cell r="I533" t="str">
            <v>02.03.03.03.009 Kapal Pengangkut Hewan</v>
          </cell>
        </row>
        <row r="534">
          <cell r="I534" t="str">
            <v>02.03.03.03.010 Kapal Patroli Pantai</v>
          </cell>
        </row>
        <row r="535">
          <cell r="I535" t="str">
            <v>02.03.03.03.011 Alat Angkut Apung Bermotor Khusus Lain-lain</v>
          </cell>
        </row>
        <row r="536">
          <cell r="I536" t="str">
            <v>02.03.04.01.001 Tongkang</v>
          </cell>
        </row>
        <row r="537">
          <cell r="I537" t="str">
            <v>02.03.04.01.002 Perahu Barang</v>
          </cell>
        </row>
        <row r="538">
          <cell r="I538" t="str">
            <v>02.03.04.01.003 Alat ANgkut apung Tak Bermotor Lain-lain</v>
          </cell>
        </row>
        <row r="539">
          <cell r="I539" t="str">
            <v>02.03.04.02.001 Perahu Penumpang</v>
          </cell>
        </row>
        <row r="540">
          <cell r="I540" t="str">
            <v>02.03.04.02.002 Perahu Penyeberangan</v>
          </cell>
        </row>
        <row r="541">
          <cell r="I541" t="str">
            <v>02.03.04.02.003 Alat Angkut Apung Tak Bermotor Lain-lain</v>
          </cell>
        </row>
        <row r="542">
          <cell r="I542" t="str">
            <v>02.03.05.01.001 Mesin Jet (Fuel Jet)</v>
          </cell>
        </row>
        <row r="543">
          <cell r="I543" t="str">
            <v>02.03.05.01.002 Turbo Prop</v>
          </cell>
        </row>
        <row r="544">
          <cell r="I544" t="str">
            <v>02.03.05.01.003 Kapal Terbang Baling-baling</v>
          </cell>
        </row>
        <row r="545">
          <cell r="I545" t="str">
            <v>02.03.05.01.004 Helicopter</v>
          </cell>
        </row>
        <row r="546">
          <cell r="I546" t="str">
            <v>02.03.05.01.005 Ampibi</v>
          </cell>
        </row>
        <row r="547">
          <cell r="I547" t="str">
            <v>02.03.05.01.006 Kapal Terbang Lain-lain</v>
          </cell>
        </row>
        <row r="548">
          <cell r="I548" t="str">
            <v>02.04.01.01.001 Mesin Bubut</v>
          </cell>
        </row>
        <row r="549">
          <cell r="I549" t="str">
            <v>02.04.01.01.002 Mesin Press</v>
          </cell>
        </row>
        <row r="550">
          <cell r="I550" t="str">
            <v>02.04.01.01.003 Mesin Ketam</v>
          </cell>
        </row>
        <row r="551">
          <cell r="I551" t="str">
            <v>02.04.01.01.004 Mesin Pres Hidrolik &amp; Punsh</v>
          </cell>
        </row>
        <row r="552">
          <cell r="I552" t="str">
            <v>02.04.01.01.005 Mesin Bor</v>
          </cell>
        </row>
        <row r="553">
          <cell r="I553" t="str">
            <v>02.04.01.01.006 Mesin Gergaji Logam</v>
          </cell>
        </row>
        <row r="554">
          <cell r="I554" t="str">
            <v>02.04.01.01.007 Mesin Gerinda</v>
          </cell>
        </row>
        <row r="555">
          <cell r="I555" t="str">
            <v>02.04.01.01.008 Mesin Rol</v>
          </cell>
        </row>
        <row r="556">
          <cell r="I556" t="str">
            <v>02.04.01.01.009 Mesin Bor Cylinder</v>
          </cell>
        </row>
        <row r="557">
          <cell r="I557" t="str">
            <v>02.04.01.01.010 Mesin Skrup</v>
          </cell>
        </row>
        <row r="558">
          <cell r="I558" t="str">
            <v>02.04.01.01.011 Mesin Milling</v>
          </cell>
        </row>
        <row r="559">
          <cell r="I559" t="str">
            <v>02.04.01.01.012 Mesin Purel</v>
          </cell>
        </row>
        <row r="560">
          <cell r="I560" t="str">
            <v>02.04.01.01.013 Mesin Perapen</v>
          </cell>
        </row>
        <row r="561">
          <cell r="I561" t="str">
            <v>02.04.01.01.014 Mesin Sikat Kulit</v>
          </cell>
        </row>
        <row r="562">
          <cell r="I562" t="str">
            <v>02.04.01.01.015 Mesin Pemotong Kulit</v>
          </cell>
        </row>
        <row r="563">
          <cell r="I563" t="str">
            <v>02.04.01.01.016 Mesin Jahit Kulit</v>
          </cell>
        </row>
        <row r="564">
          <cell r="I564" t="str">
            <v>02.04.01.01.017 Mesin Pengepres Kulit</v>
          </cell>
        </row>
        <row r="565">
          <cell r="I565" t="str">
            <v>02.04.01.01.018 Mesin Kompresor</v>
          </cell>
        </row>
        <row r="566">
          <cell r="I566" t="str">
            <v>02.04.01.01.019 Mesin Las Listrik</v>
          </cell>
        </row>
        <row r="567">
          <cell r="I567" t="str">
            <v>02.04.01.01.020 Mesin Dynamo Kron</v>
          </cell>
        </row>
        <row r="568">
          <cell r="I568" t="str">
            <v>02.04.01.01.021 Mesin Sikat Besi Kron</v>
          </cell>
        </row>
        <row r="569">
          <cell r="I569" t="str">
            <v>02.04.01.01.022 Mesin Pemotong Fiberglas/Polyster</v>
          </cell>
        </row>
        <row r="570">
          <cell r="I570" t="str">
            <v>02.04.01.01.023 Mesin Gulung Listrik</v>
          </cell>
        </row>
        <row r="571">
          <cell r="I571" t="str">
            <v>02.04.01.01.024 Mesin Pelubang</v>
          </cell>
        </row>
        <row r="572">
          <cell r="I572" t="str">
            <v>02.04.01.01.025 Mesin Penekuk Plat</v>
          </cell>
        </row>
        <row r="573">
          <cell r="I573" t="str">
            <v>02.04.01.01.026 Mesin Gunung Plat</v>
          </cell>
        </row>
        <row r="574">
          <cell r="I574" t="str">
            <v>02.04.01.01.027 Mesin Pembengkok Plat</v>
          </cell>
        </row>
        <row r="575">
          <cell r="I575" t="str">
            <v>02.04.01.01.028 Mesin Amplas Plat</v>
          </cell>
        </row>
        <row r="576">
          <cell r="I576" t="str">
            <v>02.04.01.01.029 Mesin Pemotong Plat</v>
          </cell>
        </row>
        <row r="577">
          <cell r="I577" t="str">
            <v>02.04.01.01.030 Mesin Transmission Outomilive</v>
          </cell>
        </row>
        <row r="578">
          <cell r="I578" t="str">
            <v>02.04.01.01.031 Perkakas Konstruksi Logam Lain-lain</v>
          </cell>
        </row>
        <row r="579">
          <cell r="I579" t="str">
            <v>02.04.01.02.001 Mesin Gerinda Tangan</v>
          </cell>
        </row>
        <row r="580">
          <cell r="I580" t="str">
            <v>02.04.01.02.002 Mesin Bor Tangan</v>
          </cell>
        </row>
        <row r="581">
          <cell r="I581" t="str">
            <v>02.04.01.02.003 Mesin Cylinder</v>
          </cell>
        </row>
        <row r="582">
          <cell r="I582" t="str">
            <v>02.04.01.02.004 Refitting Machine</v>
          </cell>
        </row>
        <row r="583">
          <cell r="I583" t="str">
            <v>02.04.01.02.005 Mesin Gulung Manual</v>
          </cell>
        </row>
        <row r="584">
          <cell r="I584" t="str">
            <v>02.04.01.02.006 Mesin Ampelas Tangan</v>
          </cell>
        </row>
        <row r="585">
          <cell r="I585" t="str">
            <v>02.04.01.02.007 Mesin Ampelas Rol Kecil</v>
          </cell>
        </row>
        <row r="586">
          <cell r="I586" t="str">
            <v>02.04.01.02.008 Perkakas Konstruksi Logam Lain-lain</v>
          </cell>
        </row>
        <row r="587">
          <cell r="I587" t="str">
            <v>02.04.01.03.001 Batteray Charger</v>
          </cell>
        </row>
        <row r="588">
          <cell r="I588" t="str">
            <v>02.04.01.03.002 Winder</v>
          </cell>
        </row>
        <row r="589">
          <cell r="I589" t="str">
            <v>02.04.01.03.003 Transformator</v>
          </cell>
        </row>
        <row r="590">
          <cell r="I590" t="str">
            <v>02.04.01.03.004 Solder Listrik</v>
          </cell>
        </row>
        <row r="591">
          <cell r="I591" t="str">
            <v>02.04.01.03.005 Perkakas Bengkel Lain-lain</v>
          </cell>
        </row>
        <row r="592">
          <cell r="I592" t="str">
            <v>02.04.01.04.001 Auto Lift</v>
          </cell>
        </row>
        <row r="593">
          <cell r="I593" t="str">
            <v>02.04.01.04.002 Car Washer</v>
          </cell>
        </row>
        <row r="594">
          <cell r="I594" t="str">
            <v>02.04.01.04.003 Steam Cleaner</v>
          </cell>
        </row>
        <row r="595">
          <cell r="I595" t="str">
            <v>02.04.01.04.004 Lubricating Equipment</v>
          </cell>
        </row>
        <row r="596">
          <cell r="I596" t="str">
            <v>02.04.01.04.005 Mesin Spooring</v>
          </cell>
        </row>
        <row r="597">
          <cell r="I597" t="str">
            <v>02.04.01.04.006 Brake Drum Lathe/Mesin Peralatan Tromol</v>
          </cell>
        </row>
        <row r="598">
          <cell r="I598" t="str">
            <v>02.04.01.04.007 Pengasah Lobang Stang Piston</v>
          </cell>
        </row>
        <row r="599">
          <cell r="I599" t="str">
            <v>02.04.01.04.008 Perkakas Bengkel Service Lain-lain</v>
          </cell>
        </row>
        <row r="600">
          <cell r="I600" t="str">
            <v>02.04.01.05.001 Overhead Grane</v>
          </cell>
        </row>
        <row r="601">
          <cell r="I601" t="str">
            <v>02.04.01.05.002 Auto Hoist</v>
          </cell>
        </row>
        <row r="602">
          <cell r="I602" t="str">
            <v>02.04.01.05.003 Perkakas Pengangkat Bermesin Lain-lain</v>
          </cell>
        </row>
        <row r="603">
          <cell r="I603" t="str">
            <v>02.04.01.06.001 Mesin Gergaji</v>
          </cell>
        </row>
        <row r="604">
          <cell r="I604" t="str">
            <v>02.04.01.06.002 Mesin Ketam</v>
          </cell>
        </row>
        <row r="605">
          <cell r="I605" t="str">
            <v>02.04.01.06.003 Mesin Bor</v>
          </cell>
        </row>
        <row r="606">
          <cell r="I606" t="str">
            <v>02.04.01.06.004 Mesin Penghalus</v>
          </cell>
        </row>
        <row r="607">
          <cell r="I607" t="str">
            <v>02.04.01.06.005 Mesin Penyambung Papan</v>
          </cell>
        </row>
        <row r="608">
          <cell r="I608" t="str">
            <v>02.04.01.06.006 Perkakas Bengkel Kayu Lain-lain</v>
          </cell>
        </row>
        <row r="609">
          <cell r="I609" t="str">
            <v>02.04.01.07.001 Mesin Jahit Terpal</v>
          </cell>
        </row>
        <row r="610">
          <cell r="I610" t="str">
            <v>02.04.01.07.002 Perkakas Vulkansir Ban</v>
          </cell>
        </row>
        <row r="611">
          <cell r="I611" t="str">
            <v>02.04.01.07.003 Perkakas Bongkar/Pasang Ban</v>
          </cell>
        </row>
        <row r="612">
          <cell r="I612" t="str">
            <v>02.04.01.07.004 Mesin Tenun Textil</v>
          </cell>
        </row>
        <row r="613">
          <cell r="I613" t="str">
            <v>02.04.01.07.005 Mesin Celup</v>
          </cell>
        </row>
        <row r="614">
          <cell r="I614" t="str">
            <v>02.04.01.07.006 Perkakas Bengkel Khusus Lain-lain</v>
          </cell>
        </row>
        <row r="615">
          <cell r="I615" t="str">
            <v>02.04.01.08.001 Peralatan Las Listrik</v>
          </cell>
        </row>
        <row r="616">
          <cell r="I616" t="str">
            <v>02.04.01.08.002 Peralatan Las Karbit</v>
          </cell>
        </row>
        <row r="617">
          <cell r="I617" t="str">
            <v>02.04.01.08.003 Peralatan Las Lain-lain</v>
          </cell>
        </row>
        <row r="618">
          <cell r="I618" t="str">
            <v>02.04.01.09.001 Evaporator</v>
          </cell>
        </row>
        <row r="619">
          <cell r="I619" t="str">
            <v>02.04.01.09.002 Air Blower</v>
          </cell>
        </row>
        <row r="620">
          <cell r="I620" t="str">
            <v>02.04.01.09.003 Brine Tank</v>
          </cell>
        </row>
        <row r="621">
          <cell r="I621" t="str">
            <v>02.04.01.09.004 Filling Divice</v>
          </cell>
        </row>
        <row r="622">
          <cell r="I622" t="str">
            <v>02.04.01.09.005 Pipping Tank Divice</v>
          </cell>
        </row>
        <row r="623">
          <cell r="I623" t="str">
            <v>02.04.01.09.006 Thawing Tank</v>
          </cell>
        </row>
        <row r="624">
          <cell r="I624" t="str">
            <v>02.04.01.09.007 Can Frame</v>
          </cell>
        </row>
        <row r="625">
          <cell r="I625" t="str">
            <v>02.04.01.09.008 Bring Tank Cover</v>
          </cell>
        </row>
        <row r="626">
          <cell r="I626" t="str">
            <v>02.04.01.09.009 Clear Ice Equipment</v>
          </cell>
        </row>
        <row r="627">
          <cell r="I627" t="str">
            <v>02.04.01.09.010 Receiver</v>
          </cell>
        </row>
        <row r="628">
          <cell r="I628" t="str">
            <v>02.04.01.09.011 Elektrik Panel Cintrol</v>
          </cell>
        </row>
        <row r="629">
          <cell r="I629" t="str">
            <v>02.04.01.09.012 Trafo Stater</v>
          </cell>
        </row>
        <row r="630">
          <cell r="I630" t="str">
            <v>02.04.01.09.013 Tabung NH3</v>
          </cell>
        </row>
        <row r="631">
          <cell r="I631" t="str">
            <v>02.04.01.09.014 Pompa Oliiez Compresor</v>
          </cell>
        </row>
        <row r="632">
          <cell r="I632" t="str">
            <v>02.04.01.09.015 Condensor</v>
          </cell>
        </row>
        <row r="633">
          <cell r="I633" t="str">
            <v>02.04.01.09.016 Agitator</v>
          </cell>
        </row>
        <row r="634">
          <cell r="I634" t="str">
            <v>02.04.01.09.017 Bak Air</v>
          </cell>
        </row>
        <row r="635">
          <cell r="I635" t="str">
            <v>02.04.01.09.018 Ice Cam</v>
          </cell>
        </row>
        <row r="636">
          <cell r="I636" t="str">
            <v>02.04.01.09.019 Perkakas Pabrik Es Lain-lain</v>
          </cell>
        </row>
        <row r="637">
          <cell r="I637" t="str">
            <v>02.04.02.01.001 Perkakas Dapur Tempa</v>
          </cell>
        </row>
        <row r="638">
          <cell r="I638" t="str">
            <v>02.04.02.01.002 Perkakas Bangku Kerja</v>
          </cell>
        </row>
        <row r="639">
          <cell r="I639" t="str">
            <v>02.04.02.01.003 Perkakas Pengukur</v>
          </cell>
        </row>
        <row r="640">
          <cell r="I640" t="str">
            <v>02.04.02.01.004 Perkakas Pengecoran Logam</v>
          </cell>
        </row>
        <row r="641">
          <cell r="I641" t="str">
            <v>02.04.02.01.005 Rol</v>
          </cell>
        </row>
        <row r="642">
          <cell r="I642" t="str">
            <v>02.04.02.01.006 Perkakas Pemotong Plat</v>
          </cell>
        </row>
        <row r="643">
          <cell r="I643" t="str">
            <v>02.04.02.01.007 Perkakas Press Hidrolik</v>
          </cell>
        </row>
        <row r="644">
          <cell r="I644" t="str">
            <v>02.04.02.01.008 Perkakas Pemotong Kabel Sling</v>
          </cell>
        </row>
        <row r="645">
          <cell r="I645" t="str">
            <v>02.04.02.01.009 Perkakas Pengecatan Kendaraan</v>
          </cell>
        </row>
        <row r="646">
          <cell r="I646" t="str">
            <v>02.04.02.01.010 Alat Penipis Rotan</v>
          </cell>
        </row>
        <row r="647">
          <cell r="I647" t="str">
            <v>02.04.02.01.011 Pisau Pengerok</v>
          </cell>
        </row>
        <row r="648">
          <cell r="I648" t="str">
            <v>02.04.02.01.012 Pisau Pengerat</v>
          </cell>
        </row>
        <row r="649">
          <cell r="I649" t="str">
            <v>02.04.02.01.013 Pisau Pembelah Rotan</v>
          </cell>
        </row>
        <row r="650">
          <cell r="I650" t="str">
            <v>02.04.02.01.014 Gunting Rotan</v>
          </cell>
        </row>
        <row r="651">
          <cell r="I651" t="str">
            <v>02.04.02.01.015 Pisau Bergigi</v>
          </cell>
        </row>
        <row r="652">
          <cell r="I652" t="str">
            <v>02.04.02.01.016 Besi Penekuk</v>
          </cell>
        </row>
        <row r="653">
          <cell r="I653" t="str">
            <v>02.04.02.01.017 Pisau Peraut</v>
          </cell>
        </row>
        <row r="654">
          <cell r="I654" t="str">
            <v>02.04.02.01.018 Oven Batu Bata</v>
          </cell>
        </row>
        <row r="655">
          <cell r="I655" t="str">
            <v>02.04.02.01.019 Cetakan Batu Bata</v>
          </cell>
        </row>
        <row r="656">
          <cell r="I656" t="str">
            <v>02.04.02.01.020 Pelengki</v>
          </cell>
        </row>
        <row r="657">
          <cell r="I657" t="str">
            <v>02.04.02.01.021 ATBM</v>
          </cell>
        </row>
        <row r="658">
          <cell r="I658" t="str">
            <v>02.04.02.01.022 Perkakas Bengkel Konstruksi Logam Lain-lain</v>
          </cell>
        </row>
        <row r="659">
          <cell r="I659" t="str">
            <v>02.04.02.02.001 Armature Drying Oven</v>
          </cell>
        </row>
        <row r="660">
          <cell r="I660" t="str">
            <v>02.04.02.02.002 Mica Undercutter</v>
          </cell>
        </row>
        <row r="661">
          <cell r="I661" t="str">
            <v>02.04.02.02.003 Comutator Tuming Tool</v>
          </cell>
        </row>
        <row r="662">
          <cell r="I662" t="str">
            <v>02.04.02.02.004 Perkakas Bengkel Listrik Lain-lain</v>
          </cell>
        </row>
        <row r="663">
          <cell r="I663" t="str">
            <v>02.04.02.03.001 Lubricating Set</v>
          </cell>
        </row>
        <row r="664">
          <cell r="I664" t="str">
            <v>02.04.02.03.002 Jembatan Service</v>
          </cell>
        </row>
        <row r="665">
          <cell r="I665" t="str">
            <v>02.04.02.03.003 Perkakas Bengkel Service Lain-lain</v>
          </cell>
        </row>
        <row r="666">
          <cell r="I666" t="str">
            <v>02.04.02.04.001 Dongkrak Mekanik</v>
          </cell>
        </row>
        <row r="667">
          <cell r="I667" t="str">
            <v>02.04.02.04.002 Songkrak Hidrolik</v>
          </cell>
        </row>
        <row r="668">
          <cell r="I668" t="str">
            <v>02.04.02.04.003 Takel</v>
          </cell>
        </row>
        <row r="669">
          <cell r="I669" t="str">
            <v>02.04.02.04.004 Gantry</v>
          </cell>
        </row>
        <row r="670">
          <cell r="I670" t="str">
            <v>02.04.02.04.005 Tripot</v>
          </cell>
        </row>
        <row r="671">
          <cell r="I671" t="str">
            <v>02.04.02.04.006 Perkakas Pengangkat Lain-lain</v>
          </cell>
        </row>
        <row r="672">
          <cell r="I672" t="str">
            <v>02.04.02.05.001 Tool Kit Set</v>
          </cell>
        </row>
        <row r="673">
          <cell r="I673" t="str">
            <v>02.04.02.05.002 Tool Kit Boks</v>
          </cell>
        </row>
        <row r="674">
          <cell r="I674" t="str">
            <v>02.04.02.05.003 Tool Cabinet Set</v>
          </cell>
        </row>
        <row r="675">
          <cell r="I675" t="str">
            <v>02.04.02.05.004 Kunci Pipa</v>
          </cell>
        </row>
        <row r="676">
          <cell r="I676" t="str">
            <v>02.04.02.05.005 Fuller Set</v>
          </cell>
        </row>
        <row r="677">
          <cell r="I677" t="str">
            <v>02.04.02.05.006 Tap Dies</v>
          </cell>
        </row>
        <row r="678">
          <cell r="I678" t="str">
            <v>02.04.02.05.007 Groeper</v>
          </cell>
        </row>
        <row r="679">
          <cell r="I679" t="str">
            <v>02.04.02.05.008 Engine Stand</v>
          </cell>
        </row>
        <row r="680">
          <cell r="I680" t="str">
            <v>02.04.02.05.009 Kunci Momet</v>
          </cell>
        </row>
        <row r="681">
          <cell r="I681" t="str">
            <v>02.04.02.05.010 Perkakas Standar Lain-lain</v>
          </cell>
        </row>
        <row r="682">
          <cell r="I682" t="str">
            <v>02.04.02.06.001 Kunci Khusus Untuk Engine</v>
          </cell>
        </row>
        <row r="683">
          <cell r="I683" t="str">
            <v>02.04.02.06.002 Kunci Khusus Untuk Alat Besar Darat</v>
          </cell>
        </row>
        <row r="684">
          <cell r="I684" t="str">
            <v>02.04.02.06.003 Kunci Khusus Untuk Alat Apung</v>
          </cell>
        </row>
        <row r="685">
          <cell r="I685" t="str">
            <v>02.04.02.06.004 Kunci Khusus Chasis Angkut Darat</v>
          </cell>
        </row>
        <row r="686">
          <cell r="I686" t="str">
            <v>02.04.02.06.005 Kunci Khusus Chasis</v>
          </cell>
        </row>
        <row r="687">
          <cell r="I687" t="str">
            <v>02.04.02.06.006 Kunci Khusus Alat Angkut Apung</v>
          </cell>
        </row>
        <row r="688">
          <cell r="I688" t="str">
            <v>02.04.02.06.007 Kunci Khusus Pembuka Mur/Baud</v>
          </cell>
        </row>
        <row r="689">
          <cell r="I689" t="str">
            <v>02.04.02.06.008 Kunci Khusus Momen</v>
          </cell>
        </row>
        <row r="690">
          <cell r="I690" t="str">
            <v>02.04.02.06.009 Kunci Khusus Alat Besar Udara</v>
          </cell>
        </row>
        <row r="691">
          <cell r="I691" t="str">
            <v>02.04.02.06.010 Kunci Khusus Chasis Alat Besar Udara</v>
          </cell>
        </row>
        <row r="692">
          <cell r="I692" t="str">
            <v>02.04.02.06.011 Perkakas Khusus Lain-lain</v>
          </cell>
        </row>
        <row r="693">
          <cell r="I693" t="str">
            <v>02.04.02.07.001 Gergaji</v>
          </cell>
        </row>
        <row r="694">
          <cell r="I694" t="str">
            <v>02.04.02.07.002 Ketam</v>
          </cell>
        </row>
        <row r="695">
          <cell r="I695" t="str">
            <v>02.04.02.07.003 Bor</v>
          </cell>
        </row>
        <row r="696">
          <cell r="I696" t="str">
            <v>02.04.02.07.004 Pahat</v>
          </cell>
        </row>
        <row r="697">
          <cell r="I697" t="str">
            <v>02.04.02.07.005 Kaka Tua</v>
          </cell>
        </row>
        <row r="698">
          <cell r="I698" t="str">
            <v>02.04.02.07.006 Water Pas</v>
          </cell>
        </row>
        <row r="699">
          <cell r="I699" t="str">
            <v>02.04.02.07.007 Siku</v>
          </cell>
        </row>
        <row r="700">
          <cell r="I700" t="str">
            <v>02.04.02.07.008 Palu</v>
          </cell>
        </row>
        <row r="701">
          <cell r="I701" t="str">
            <v>02.04.02.07.009 Tang</v>
          </cell>
        </row>
        <row r="702">
          <cell r="I702" t="str">
            <v>02.04.02.07.010 Ayakan Pasir</v>
          </cell>
        </row>
        <row r="703">
          <cell r="I703" t="str">
            <v>02.04.02.07.011 Perkakas Bengkel Kerja Lain-lain</v>
          </cell>
        </row>
        <row r="704">
          <cell r="I704" t="str">
            <v>02.04.02.08.001 Tenggem</v>
          </cell>
        </row>
        <row r="705">
          <cell r="I705" t="str">
            <v>02.04.02.08.002 Guting Plat</v>
          </cell>
        </row>
        <row r="706">
          <cell r="I706" t="str">
            <v>02.04.02.08.003 Landasan Kenteng</v>
          </cell>
        </row>
        <row r="707">
          <cell r="I707" t="str">
            <v>02.04.02.08.004 Kunci Kaul</v>
          </cell>
        </row>
        <row r="708">
          <cell r="I708" t="str">
            <v>02.04.02.08.005 Gunting Plat Tangan</v>
          </cell>
        </row>
        <row r="709">
          <cell r="I709" t="str">
            <v>02.04.02.08.006 Tang Kombinasi</v>
          </cell>
        </row>
        <row r="710">
          <cell r="I710" t="str">
            <v>02.04.02.08.007 Knief Tang</v>
          </cell>
        </row>
        <row r="711">
          <cell r="I711" t="str">
            <v>02.04.02.08.008 Betel, Senter,Drip, Drag, Sneper</v>
          </cell>
        </row>
        <row r="712">
          <cell r="I712" t="str">
            <v>02.04.02.08.009 Pukul Konde (2kg, 1,5 kg, 1kg, 0,5 kg)</v>
          </cell>
        </row>
        <row r="713">
          <cell r="I713" t="str">
            <v>02.04.02.08.010 Pukul Lengkung</v>
          </cell>
        </row>
        <row r="714">
          <cell r="I714" t="str">
            <v>02.04.02.08.011 Pukul Sabit</v>
          </cell>
        </row>
        <row r="715">
          <cell r="I715" t="str">
            <v>02.04.02.08.012 Kikir, Segi Empat, Segi Tiga, Setengah Bulat, Bula</v>
          </cell>
        </row>
        <row r="716">
          <cell r="I716" t="str">
            <v>02.04.02.08.013 Kunci Pas Satu Set</v>
          </cell>
        </row>
        <row r="717">
          <cell r="I717" t="str">
            <v>02.04.02.08.014 Satu Set Tang senal &amp; Tap</v>
          </cell>
        </row>
        <row r="718">
          <cell r="I718" t="str">
            <v>02.04.02.08.015 Drel Biasa Satu Set</v>
          </cell>
        </row>
        <row r="719">
          <cell r="I719" t="str">
            <v>02.04.02.08.016 Drel Kembang Satu Set</v>
          </cell>
        </row>
        <row r="720">
          <cell r="I720" t="str">
            <v>02.04.02.08.017 Drel Ketok</v>
          </cell>
        </row>
        <row r="721">
          <cell r="I721" t="str">
            <v>02.04.02.08.018 Seket Mat</v>
          </cell>
        </row>
        <row r="722">
          <cell r="I722" t="str">
            <v>02.04.02.08.019 Jangka Besi</v>
          </cell>
        </row>
        <row r="723">
          <cell r="I723" t="str">
            <v>02.04.02.08.020 Kunci Stang Segi Empat &amp; Segi Enam</v>
          </cell>
        </row>
        <row r="724">
          <cell r="I724" t="str">
            <v>02.04.02.08.021 Peralatan Tukang Besi Lain-lain</v>
          </cell>
        </row>
        <row r="725">
          <cell r="I725" t="str">
            <v>02.04.02.09.001 Tatah Biasa Satu Set</v>
          </cell>
        </row>
        <row r="726">
          <cell r="I726" t="str">
            <v>02.04.02.09.002 Tatah Lengkung Satu Set</v>
          </cell>
        </row>
        <row r="727">
          <cell r="I727" t="str">
            <v>02.04.02.09.003 Kaota</v>
          </cell>
        </row>
        <row r="728">
          <cell r="I728" t="str">
            <v>02.04.02.09.004 Petel</v>
          </cell>
        </row>
        <row r="729">
          <cell r="I729" t="str">
            <v>02.04.02.09.005 Patar</v>
          </cell>
        </row>
        <row r="730">
          <cell r="I730" t="str">
            <v>02.04.02.09.006 Boor Engkol</v>
          </cell>
        </row>
        <row r="731">
          <cell r="I731" t="str">
            <v>02.04.02.09.007 Peralatan Tukang Kayu Lain-lain</v>
          </cell>
        </row>
        <row r="732">
          <cell r="I732" t="str">
            <v>02.04.02.10.001 Pisau Kulit</v>
          </cell>
        </row>
        <row r="733">
          <cell r="I733" t="str">
            <v>02.04.02.10.002 Pandokan Sepatu</v>
          </cell>
        </row>
        <row r="734">
          <cell r="I734" t="str">
            <v>02.04.02.10.003 Lis Sepatu Satu Set</v>
          </cell>
        </row>
        <row r="735">
          <cell r="I735" t="str">
            <v>02.04.02.10.004 Cokro</v>
          </cell>
        </row>
        <row r="736">
          <cell r="I736" t="str">
            <v>02.04.02.10.005 Plong Kulit Satu Set</v>
          </cell>
        </row>
        <row r="737">
          <cell r="I737" t="str">
            <v>02.04.02.10.006 Catut</v>
          </cell>
        </row>
        <row r="738">
          <cell r="I738" t="str">
            <v>02.04.02.10.007 Pukul Sepatu</v>
          </cell>
        </row>
        <row r="739">
          <cell r="I739" t="str">
            <v>02.04.02.10.008 Gunting Kulit</v>
          </cell>
        </row>
        <row r="740">
          <cell r="I740" t="str">
            <v>02.04.02.10.009 Gunting Kain</v>
          </cell>
        </row>
        <row r="741">
          <cell r="I741" t="str">
            <v>02.04.02.10.010 Drek Mata Ayam</v>
          </cell>
        </row>
        <row r="742">
          <cell r="I742" t="str">
            <v>02.04.02.10.011 Jarum Kulit Satu Set</v>
          </cell>
        </row>
        <row r="743">
          <cell r="I743" t="str">
            <v>02.04.02.10.012 Uncek</v>
          </cell>
        </row>
        <row r="744">
          <cell r="I744" t="str">
            <v>02.04.02.10.013 Peralatan Tukang Kulit Lain-lain</v>
          </cell>
        </row>
        <row r="745">
          <cell r="I745" t="str">
            <v>02.04.02.11.001 Dipan Ukur</v>
          </cell>
        </row>
        <row r="746">
          <cell r="I746" t="str">
            <v>02.04.02.11.002 Meteran Kain</v>
          </cell>
        </row>
        <row r="747">
          <cell r="I747" t="str">
            <v>02.04.02.11.003 Rol Meter</v>
          </cell>
        </row>
        <row r="748">
          <cell r="I748" t="str">
            <v>02.04.02.11.004 Jangka Berkala</v>
          </cell>
        </row>
        <row r="749">
          <cell r="I749" t="str">
            <v>02.04.02.11.005 Patar Gip</v>
          </cell>
        </row>
        <row r="750">
          <cell r="I750" t="str">
            <v>02.04.02.11.006 Pisau Gip</v>
          </cell>
        </row>
        <row r="751">
          <cell r="I751" t="str">
            <v>02.04.02.11.007 Paralel Bar</v>
          </cell>
        </row>
        <row r="752">
          <cell r="I752" t="str">
            <v>02.04.02.11.008 Cermin Besar (200 x 75 cn)</v>
          </cell>
        </row>
        <row r="753">
          <cell r="I753" t="str">
            <v>02.04.02.11.009 Tangga Latihan</v>
          </cell>
        </row>
        <row r="754">
          <cell r="I754" t="str">
            <v>02.04.02.11.010 Trap Latihan</v>
          </cell>
        </row>
        <row r="755">
          <cell r="I755" t="str">
            <v>02.04.02.11.011 Peralatan Ukur, Gip &amp; Feting Lain-lain</v>
          </cell>
        </row>
        <row r="756">
          <cell r="I756" t="str">
            <v>02.04.03.01.001 Af Generator Tone Generator</v>
          </cell>
        </row>
        <row r="757">
          <cell r="I757" t="str">
            <v>02.04.03.01.002 Audio signal source</v>
          </cell>
        </row>
        <row r="758">
          <cell r="I758" t="str">
            <v>02.04.03.01.003 Audio Test Set</v>
          </cell>
        </row>
        <row r="759">
          <cell r="I759" t="str">
            <v>02.04.03.01.004 Audio Morse &amp; Distributor Meter</v>
          </cell>
        </row>
        <row r="760">
          <cell r="I760" t="str">
            <v>02.04.03.01.005 Audio Sweep Osillator</v>
          </cell>
        </row>
        <row r="761">
          <cell r="I761" t="str">
            <v>02.04.03.01.006 VTVM Volt</v>
          </cell>
        </row>
        <row r="762">
          <cell r="I762" t="str">
            <v>02.04.03.01.007 Independence Meter</v>
          </cell>
        </row>
        <row r="763">
          <cell r="I763" t="str">
            <v>02.04.03.01.008 Dicible</v>
          </cell>
        </row>
        <row r="764">
          <cell r="I764" t="str">
            <v>02.04.03.01.009 CRT Tester</v>
          </cell>
        </row>
        <row r="765">
          <cell r="I765" t="str">
            <v>02.04.03.01.010 Circuit Tester</v>
          </cell>
        </row>
        <row r="766">
          <cell r="I766" t="str">
            <v>02.04.03.01.011 Electrpnic Capasitor Tester</v>
          </cell>
        </row>
        <row r="767">
          <cell r="I767" t="str">
            <v>02.04.03.01.012 Illumino Meter</v>
          </cell>
        </row>
        <row r="768">
          <cell r="I768" t="str">
            <v>02.04.03.01.013 IC Tester Semi Test IV</v>
          </cell>
        </row>
        <row r="769">
          <cell r="I769" t="str">
            <v>02.04.03.01.014 IC Meter</v>
          </cell>
        </row>
        <row r="770">
          <cell r="I770" t="str">
            <v>02.04.03.01.015 Milvort Meter</v>
          </cell>
        </row>
        <row r="771">
          <cell r="I771" t="str">
            <v>02.04.03.01.016 Multiteter &amp; Accessoire</v>
          </cell>
        </row>
        <row r="772">
          <cell r="I772" t="str">
            <v>02.04.03.01.017 Multitester Digital</v>
          </cell>
        </row>
        <row r="773">
          <cell r="I773" t="str">
            <v>02.04.03.01.018 Photo Illuminitation Meter</v>
          </cell>
        </row>
        <row r="774">
          <cell r="I774" t="str">
            <v>02.04.03.01.019 Transistor Tester Semitest I</v>
          </cell>
        </row>
        <row r="775">
          <cell r="I775" t="str">
            <v>02.04.03.01.020 Transistor Tester Semitest II</v>
          </cell>
        </row>
        <row r="776">
          <cell r="I776" t="str">
            <v>02.04.03.01.021 Transistor Tester Semitest V</v>
          </cell>
        </row>
        <row r="777">
          <cell r="I777" t="str">
            <v>02.04.03.01.022 Transistor Tester AVO</v>
          </cell>
        </row>
        <row r="778">
          <cell r="I778" t="str">
            <v>02.04.03.01.023 Volt Meter Digitel</v>
          </cell>
        </row>
        <row r="779">
          <cell r="I779" t="str">
            <v>02.04.03.01.024 Volt Meter High Tenson</v>
          </cell>
        </row>
        <row r="780">
          <cell r="I780" t="str">
            <v>02.04.03.01.025 Widw Band Level Meter</v>
          </cell>
        </row>
        <row r="781">
          <cell r="I781" t="str">
            <v>02.04.03.01.026 Automatic Distrotion Meter</v>
          </cell>
        </row>
        <row r="782">
          <cell r="I782" t="str">
            <v>02.04.03.01.027 Power Meter and Accessiries</v>
          </cell>
        </row>
        <row r="783">
          <cell r="I783" t="str">
            <v>02.04.03.01.028 PH Meter</v>
          </cell>
        </row>
        <row r="784">
          <cell r="I784" t="str">
            <v>02.04.03.01.029 Quasi Peak Meter</v>
          </cell>
        </row>
        <row r="785">
          <cell r="I785" t="str">
            <v>02.04.03.01.030 Thruline Watt Meter</v>
          </cell>
        </row>
        <row r="786">
          <cell r="I786" t="str">
            <v>02.04.03.01.031 Digital Multimeter</v>
          </cell>
        </row>
        <row r="787">
          <cell r="I787" t="str">
            <v>02.04.03.01.032 Multi Meter</v>
          </cell>
        </row>
        <row r="788">
          <cell r="I788" t="str">
            <v>02.04.03.01.033 Meter Calibrator</v>
          </cell>
        </row>
        <row r="789">
          <cell r="I789" t="str">
            <v>02.04.03.01.034 Moise Firgure Meter</v>
          </cell>
        </row>
        <row r="790">
          <cell r="I790" t="str">
            <v>02.04.03.01.035 Distortion Analyzer</v>
          </cell>
        </row>
        <row r="791">
          <cell r="I791" t="str">
            <v>02.04.03.01.036 Vektor Volt Meter</v>
          </cell>
        </row>
        <row r="792">
          <cell r="I792" t="str">
            <v>02.04.03.01.037 Pulse Generator</v>
          </cell>
        </row>
        <row r="793">
          <cell r="I793" t="str">
            <v>02.04.03.01.038 DME Graung Station Test Set</v>
          </cell>
        </row>
        <row r="794">
          <cell r="I794" t="str">
            <v>02.04.03.01.039 UHF Signal Generator</v>
          </cell>
        </row>
        <row r="795">
          <cell r="I795" t="str">
            <v>02.04.03.01.040 Sweep Oscilator</v>
          </cell>
        </row>
        <row r="796">
          <cell r="I796" t="str">
            <v>02.04.03.01.041 VHF Signal Generator</v>
          </cell>
        </row>
        <row r="797">
          <cell r="I797" t="str">
            <v>02.04.03.01.042 Spektrup Analyzer</v>
          </cell>
        </row>
        <row r="798">
          <cell r="I798" t="str">
            <v>02.04.03.01.043 Tube Tester</v>
          </cell>
        </row>
        <row r="799">
          <cell r="I799" t="str">
            <v>02.04.03.01.044 Dosimeter &amp; accessories</v>
          </cell>
        </row>
        <row r="800">
          <cell r="I800" t="str">
            <v>02.04.03.01.045 Survy Meter</v>
          </cell>
        </row>
        <row r="801">
          <cell r="I801" t="str">
            <v>02.04.03.01.046 Sound Ditector</v>
          </cell>
        </row>
        <row r="802">
          <cell r="I802" t="str">
            <v>02.04.03.01.047 Vidcon Quick Tester</v>
          </cell>
        </row>
        <row r="803">
          <cell r="I803" t="str">
            <v>02.04.03.01.048 Pattem For TV Adjusment</v>
          </cell>
        </row>
        <row r="804">
          <cell r="I804" t="str">
            <v>02.04.03.01.049 Power Meter Cilibrator</v>
          </cell>
        </row>
        <row r="805">
          <cell r="I805" t="str">
            <v>02.04.03.01.050 Thermistor</v>
          </cell>
        </row>
        <row r="806">
          <cell r="I806" t="str">
            <v>02.04.03.01.051 Signal Generator Audio VHF, UHF</v>
          </cell>
        </row>
        <row r="807">
          <cell r="I807" t="str">
            <v>02.04.03.01.052 X-Tal Detector</v>
          </cell>
        </row>
        <row r="808">
          <cell r="I808" t="str">
            <v>02.04.03.01.053 Co Axdal Slot Line</v>
          </cell>
        </row>
        <row r="809">
          <cell r="I809" t="str">
            <v>02.04.03.01.054 RF Volt Meter</v>
          </cell>
        </row>
        <row r="810">
          <cell r="I810" t="str">
            <v>02.04.03.01.055 Frequency Wave Meter</v>
          </cell>
        </row>
        <row r="811">
          <cell r="I811" t="str">
            <v>02.04.03.01.056 Megger</v>
          </cell>
        </row>
        <row r="812">
          <cell r="I812" t="str">
            <v>02.04.03.01.057 CO Axial Attenuator</v>
          </cell>
        </row>
        <row r="813">
          <cell r="I813" t="str">
            <v>02.04.03.01.058 Variable Co Axial Attenuator</v>
          </cell>
        </row>
        <row r="814">
          <cell r="I814" t="str">
            <v>02.04.03.01.059 Directional Coupier</v>
          </cell>
        </row>
        <row r="815">
          <cell r="I815" t="str">
            <v>02.04.03.01.060 Pin Modulator</v>
          </cell>
        </row>
        <row r="816">
          <cell r="I816" t="str">
            <v>02.04.03.01.061 Loging Trouble Shoting Kit</v>
          </cell>
        </row>
        <row r="817">
          <cell r="I817" t="str">
            <v>02.04.03.01.062 SWR Meter</v>
          </cell>
        </row>
        <row r="818">
          <cell r="I818" t="str">
            <v>02.04.03.01.063 Memori Programmer</v>
          </cell>
        </row>
        <row r="819">
          <cell r="I819" t="str">
            <v>02.04.03.01.064 Ligig Statc Analyzer</v>
          </cell>
        </row>
        <row r="820">
          <cell r="I820" t="str">
            <v>02.04.03.01.065 Frequency Counter</v>
          </cell>
        </row>
        <row r="821">
          <cell r="I821" t="str">
            <v>02.04.03.01.066 Universal Bridge</v>
          </cell>
        </row>
        <row r="822">
          <cell r="I822" t="str">
            <v>02.04.03.01.067 FB Meter</v>
          </cell>
        </row>
        <row r="823">
          <cell r="I823" t="str">
            <v>02.04.03.01.068 Noise</v>
          </cell>
        </row>
        <row r="824">
          <cell r="I824" t="str">
            <v>02.04.03.01.069 Raditation Monitor Isotropic</v>
          </cell>
        </row>
        <row r="825">
          <cell r="I825" t="str">
            <v>02.04.03.01.070 Phase Meter</v>
          </cell>
        </row>
        <row r="826">
          <cell r="I826" t="str">
            <v>02.04.03.01.071 Global Positioning System</v>
          </cell>
        </row>
        <row r="827">
          <cell r="I827" t="str">
            <v>02.04.03.01.072 IKS Calibration RX</v>
          </cell>
        </row>
        <row r="828">
          <cell r="I828" t="str">
            <v>02.04.03.01.073 DCP (Alat Control) Sensor</v>
          </cell>
        </row>
        <row r="829">
          <cell r="I829" t="str">
            <v>02.04.03.01.074 Moisteur Meter</v>
          </cell>
        </row>
        <row r="830">
          <cell r="I830" t="str">
            <v>02.04.03.01.075 Rota Meter</v>
          </cell>
        </row>
        <row r="831">
          <cell r="I831" t="str">
            <v>02.04.03.01.076 Mini Phassec View</v>
          </cell>
        </row>
        <row r="832">
          <cell r="I832" t="str">
            <v>02.04.03.01.077 ALat Ukur Universal Lain-lain</v>
          </cell>
        </row>
        <row r="833">
          <cell r="I833" t="str">
            <v>02.04.03.02.001 Test Intelegensia WPPS</v>
          </cell>
        </row>
        <row r="834">
          <cell r="I834" t="str">
            <v>02.04.03.02.002 Test Intelegensia WISC</v>
          </cell>
        </row>
        <row r="835">
          <cell r="I835" t="str">
            <v>02.04.03.02.003 Test Intelegensia WB</v>
          </cell>
        </row>
        <row r="836">
          <cell r="I836" t="str">
            <v>02.04.03.02.004 Test Intelegensia WB Advence</v>
          </cell>
        </row>
        <row r="837">
          <cell r="I837" t="str">
            <v>02.04.03.02.005 Test Intelegensia Progresive Matricaral</v>
          </cell>
        </row>
        <row r="838">
          <cell r="I838" t="str">
            <v>02.04.03.02.006 Test Intelegensia Vineland</v>
          </cell>
        </row>
        <row r="839">
          <cell r="I839" t="str">
            <v>02.04.03.02.007 Test Intelegensia Blac Passalon</v>
          </cell>
        </row>
        <row r="840">
          <cell r="I840" t="str">
            <v>02.04.03.02.008 Alat Ukur/Test Intelegensia Lain-lain</v>
          </cell>
        </row>
        <row r="841">
          <cell r="I841" t="str">
            <v>02.04.03.03.001 Alat Ukur/Test Alat Kepribadian Dotcilta</v>
          </cell>
        </row>
        <row r="842">
          <cell r="I842" t="str">
            <v>02.04.03.03.002 Alat Ukur/Test Alat Kepribadian Zat</v>
          </cell>
        </row>
        <row r="843">
          <cell r="I843" t="str">
            <v>02.04.03.03.003 Alat Ukur/Test Alat Kepribadian Warna</v>
          </cell>
        </row>
        <row r="844">
          <cell r="I844" t="str">
            <v>02.04.03.03.004 Alat Ukur/Test Alat Kepribadian Zondi</v>
          </cell>
        </row>
        <row r="845">
          <cell r="I845" t="str">
            <v>02.04.03.03.005 Alat Ukur/Test Alat Kepribadian Cat</v>
          </cell>
        </row>
        <row r="846">
          <cell r="I846" t="str">
            <v>02.04.03.03.006 Alat Ukur/Test Alat KepribadianWPPZ</v>
          </cell>
        </row>
        <row r="847">
          <cell r="I847" t="str">
            <v>02.04.03.03.007 Alat Ukur/Test Alat Kepribadian Wolna</v>
          </cell>
        </row>
        <row r="848">
          <cell r="I848" t="str">
            <v>02.04.03.03.008 Alat Ukur/Test Alat Kepribadian Kudu</v>
          </cell>
        </row>
        <row r="849">
          <cell r="I849" t="str">
            <v>02.04.03.03.009 Vidio Measurement</v>
          </cell>
        </row>
        <row r="850">
          <cell r="I850" t="str">
            <v>02.04.03.03.010 Alat Ukur Kepribadian Lain-lain</v>
          </cell>
        </row>
        <row r="851">
          <cell r="I851" t="str">
            <v>02.04.03.04.001 Binder Acstalt</v>
          </cell>
        </row>
        <row r="852">
          <cell r="I852" t="str">
            <v>02.04.03.04.002 General Vocationalanpunde Tester</v>
          </cell>
        </row>
        <row r="853">
          <cell r="I853" t="str">
            <v>02.04.03.04.003 Consoroting Tester</v>
          </cell>
        </row>
        <row r="854">
          <cell r="I854" t="str">
            <v>02.04.03.04.004 Meronding Tester</v>
          </cell>
        </row>
        <row r="855">
          <cell r="I855" t="str">
            <v>02.04.03.04.005 Meronding Brinding Tester</v>
          </cell>
        </row>
        <row r="856">
          <cell r="I856" t="str">
            <v>02.04.03.04.006 Cord Briding Tester</v>
          </cell>
        </row>
        <row r="857">
          <cell r="I857" t="str">
            <v>02.04.03.04.007 Grip Diagnanonnuter</v>
          </cell>
        </row>
        <row r="858">
          <cell r="I858" t="str">
            <v>02.04.03.04.008 Blak anollhg Moscle Dinamo Meter Jumping Meter</v>
          </cell>
        </row>
        <row r="859">
          <cell r="I859" t="str">
            <v>02.04.03.04.009 Modulation/Jumping Meter</v>
          </cell>
        </row>
        <row r="860">
          <cell r="I860" t="str">
            <v>02.04.03.04.010 Channel Converter</v>
          </cell>
        </row>
        <row r="861">
          <cell r="I861" t="str">
            <v>02.04.03.04.011 RF Ananylzer</v>
          </cell>
        </row>
        <row r="862">
          <cell r="I862" t="str">
            <v>02.04.03.04.012 Meronding Vacatianal Tester</v>
          </cell>
        </row>
        <row r="863">
          <cell r="I863" t="str">
            <v>02.04.03.04.013 Alat Ukur/Test klinis Lain-lain</v>
          </cell>
        </row>
        <row r="864">
          <cell r="I864" t="str">
            <v>02.04.03.05.001 Calibration Level Generator</v>
          </cell>
        </row>
        <row r="865">
          <cell r="I865" t="str">
            <v>02.04.03.05.002 Color Bar Generator</v>
          </cell>
        </row>
        <row r="866">
          <cell r="I866" t="str">
            <v>02.04.03.05.003 Grid Patthem Generator</v>
          </cell>
        </row>
        <row r="867">
          <cell r="I867" t="str">
            <v>02.04.03.05.004 Grating Generator Unit</v>
          </cell>
        </row>
        <row r="868">
          <cell r="I868" t="str">
            <v>02.04.03.05.005 Insection Signal Generator</v>
          </cell>
        </row>
        <row r="869">
          <cell r="I869" t="str">
            <v>02.04.03.05.006 Insection Test Signal Generator</v>
          </cell>
        </row>
        <row r="870">
          <cell r="I870" t="str">
            <v>02.04.03.05.007 Multburst Generator Unit</v>
          </cell>
        </row>
        <row r="871">
          <cell r="I871" t="str">
            <v>02.04.03.05.008 Pattehem Generator</v>
          </cell>
        </row>
        <row r="872">
          <cell r="I872" t="str">
            <v>02.04.03.05.009 Stair Stop Generator Unit</v>
          </cell>
        </row>
        <row r="873">
          <cell r="I873" t="str">
            <v>02.04.03.05.010 Sign Wave Generator Unit</v>
          </cell>
        </row>
        <row r="874">
          <cell r="I874" t="str">
            <v>02.04.03.05.011 Test Generator</v>
          </cell>
        </row>
        <row r="875">
          <cell r="I875" t="str">
            <v>02.04.03.05.012 Text Generator</v>
          </cell>
        </row>
        <row r="876">
          <cell r="I876" t="str">
            <v>02.04.03.05.013 Test Line Generator</v>
          </cell>
        </row>
        <row r="877">
          <cell r="I877" t="str">
            <v>02.04.03.05.014 TV Test Signal Generator</v>
          </cell>
        </row>
        <row r="878">
          <cell r="I878" t="str">
            <v>02.04.03.05.015 TV IF Signal Generator</v>
          </cell>
        </row>
        <row r="879">
          <cell r="I879" t="str">
            <v>02.04.03.05.016 Pal Test Generator</v>
          </cell>
        </row>
        <row r="880">
          <cell r="I880" t="str">
            <v>02.04.03.05.017 Monochome Test Generator</v>
          </cell>
        </row>
        <row r="881">
          <cell r="I881" t="str">
            <v>02.04.03.05.018 Standar Lewel Generator</v>
          </cell>
        </row>
        <row r="882">
          <cell r="I882" t="str">
            <v>02.04.03.05.019 Interval Test Generator</v>
          </cell>
        </row>
        <row r="883">
          <cell r="I883" t="str">
            <v>02.04.03.05.020 Station Identipication Generator</v>
          </cell>
        </row>
        <row r="884">
          <cell r="I884" t="str">
            <v>02.04.03.05.021 Character Generator</v>
          </cell>
        </row>
        <row r="885">
          <cell r="I885" t="str">
            <v>02.04.03.05.022 Waveform Generator Spesial Efect</v>
          </cell>
        </row>
        <row r="886">
          <cell r="I886" t="str">
            <v>02.04.03.05.023 Test Signal Genartor</v>
          </cell>
        </row>
        <row r="887">
          <cell r="I887" t="str">
            <v>02.04.03.05.024 Alat Calibrasi Lain-lain</v>
          </cell>
        </row>
        <row r="888">
          <cell r="I888" t="str">
            <v>02.04.03.06.001 Oscilloscope Main Frame</v>
          </cell>
        </row>
        <row r="889">
          <cell r="I889" t="str">
            <v>02.04.03.06.002 Oscilloscope Main Frame With Variable Persinsce St</v>
          </cell>
        </row>
        <row r="890">
          <cell r="I890" t="str">
            <v>02.04.03.06.003 Oscilloscope Spesial</v>
          </cell>
        </row>
        <row r="891">
          <cell r="I891" t="str">
            <v>02.04.03.06.004 Oscilloscope Envelope</v>
          </cell>
        </row>
        <row r="892">
          <cell r="I892" t="str">
            <v>02.04.03.06.005 Sycnhronoscope</v>
          </cell>
        </row>
        <row r="893">
          <cell r="I893" t="str">
            <v>02.04.03.06.006 Vectorscope</v>
          </cell>
        </row>
        <row r="894">
          <cell r="I894" t="str">
            <v>02.04.03.06.007 Waveform Monitor Set With Level And Vector Display</v>
          </cell>
        </row>
        <row r="895">
          <cell r="I895" t="str">
            <v>02.04.03.06.008 Analyzer FN side Band</v>
          </cell>
        </row>
        <row r="896">
          <cell r="I896" t="str">
            <v>02.04.03.06.009 Analyzer Spektrum Display</v>
          </cell>
        </row>
        <row r="897">
          <cell r="I897" t="str">
            <v>02.04.03.06.010 Plyscops</v>
          </cell>
        </row>
        <row r="898">
          <cell r="I898" t="str">
            <v>02.04.03.06.011 Videoscope With Side Band Adaptor</v>
          </cell>
        </row>
        <row r="899">
          <cell r="I899" t="str">
            <v>02.04.03.06.012 Oscilloscope Lain-lain</v>
          </cell>
        </row>
        <row r="900">
          <cell r="I900" t="str">
            <v>02.04.03.07.001 Frequency Counter</v>
          </cell>
        </row>
        <row r="901">
          <cell r="I901" t="str">
            <v>02.04.03.07.002 Insulation Res Meter MOD</v>
          </cell>
        </row>
        <row r="902">
          <cell r="I902" t="str">
            <v>02.04.03.07.003 Noise &amp; Distortion Meter</v>
          </cell>
        </row>
        <row r="903">
          <cell r="I903" t="str">
            <v>02.04.03.07.004 Oscilator Distortion Meter</v>
          </cell>
        </row>
        <row r="904">
          <cell r="I904" t="str">
            <v>02.04.03.07.005 Oscilator Test Signal</v>
          </cell>
        </row>
        <row r="905">
          <cell r="I905" t="str">
            <v>02.04.03.07.006 Oscilator Widw Band</v>
          </cell>
        </row>
        <row r="906">
          <cell r="I906" t="str">
            <v>02.04.03.07.007 Oscilator Sweep</v>
          </cell>
        </row>
        <row r="907">
          <cell r="I907" t="str">
            <v>02.04.03.07.008 Precission Encoder Monitor</v>
          </cell>
        </row>
        <row r="908">
          <cell r="I908" t="str">
            <v>02.04.03.07.009 Plambicon Tst Unit</v>
          </cell>
        </row>
        <row r="909">
          <cell r="I909" t="str">
            <v>02.04.03.07.010 Scanner</v>
          </cell>
        </row>
        <row r="910">
          <cell r="I910" t="str">
            <v>02.04.03.07.011 Time Interval Unit</v>
          </cell>
        </row>
        <row r="911">
          <cell r="I911" t="str">
            <v>02.04.03.07.012 Universal Counter</v>
          </cell>
        </row>
        <row r="912">
          <cell r="I912" t="str">
            <v>02.04.03.07.013 Vidio Noise Meter</v>
          </cell>
        </row>
        <row r="913">
          <cell r="I913" t="str">
            <v>02.04.03.07.014 Admintance Meter</v>
          </cell>
        </row>
        <row r="914">
          <cell r="I914" t="str">
            <v>02.04.03.07.015 Admintance Bride</v>
          </cell>
        </row>
        <row r="915">
          <cell r="I915" t="str">
            <v>02.04.03.07.016 Fledstrength Meter</v>
          </cell>
        </row>
        <row r="916">
          <cell r="I916" t="str">
            <v>02.04.03.07.017 RF Bridge</v>
          </cell>
        </row>
        <row r="917">
          <cell r="I917" t="str">
            <v>02.04.03.07.018 RF Push Bulton Attenuator</v>
          </cell>
        </row>
        <row r="918">
          <cell r="I918" t="str">
            <v>02.04.03.07.019 Vision And Sound Nyquisi Demodulator AMF</v>
          </cell>
        </row>
        <row r="919">
          <cell r="I919" t="str">
            <v>02.04.03.07.020 V.S.W.R Standing Review</v>
          </cell>
        </row>
        <row r="920">
          <cell r="I920" t="str">
            <v>02.04.03.07.021 Universal Tester Lain-lain</v>
          </cell>
        </row>
        <row r="921">
          <cell r="I921" t="str">
            <v>02.04.03.08.001 Ukuran Johanson (Alat Pembanding Standar Ukur Panj</v>
          </cell>
        </row>
        <row r="922">
          <cell r="I922" t="str">
            <v>02.04.03.08.002 Micro Indicator (Dgn Perlengkapan Suparto Pointes</v>
          </cell>
        </row>
        <row r="923">
          <cell r="I923" t="str">
            <v>02.04.03.08.003 Perlengkapan Micro Indocator</v>
          </cell>
        </row>
        <row r="924">
          <cell r="I924" t="str">
            <v>02.04.03.08.004 Psycometer Vanlambrecht</v>
          </cell>
        </row>
        <row r="925">
          <cell r="I925" t="str">
            <v>02.04.03.08.005 Psycometer</v>
          </cell>
        </row>
        <row r="926">
          <cell r="I926" t="str">
            <v>02.04.03.08.006 Barometer Logam</v>
          </cell>
        </row>
        <row r="927">
          <cell r="I927" t="str">
            <v>02.04.03.08.007 Barometer Mercury</v>
          </cell>
        </row>
        <row r="928">
          <cell r="I928" t="str">
            <v>02.04.03.08.008 Manometer Untuk Mesin</v>
          </cell>
        </row>
        <row r="929">
          <cell r="I929" t="str">
            <v>02.04.03.08.009 Monotor Precisi</v>
          </cell>
        </row>
        <row r="930">
          <cell r="I930" t="str">
            <v>02.04.03.08.010 Alat Pemeriksa Manometer</v>
          </cell>
        </row>
        <row r="931">
          <cell r="I931" t="str">
            <v>02.04.03.08.011 Alat Pemeriksa Zat Cair</v>
          </cell>
        </row>
        <row r="932">
          <cell r="I932" t="str">
            <v>02.04.03.08.012 Termometer Standard</v>
          </cell>
        </row>
        <row r="933">
          <cell r="I933" t="str">
            <v>02.04.03.08.013 Termometer Goverment Tester O Derajat s/d 100 Dera</v>
          </cell>
        </row>
        <row r="934">
          <cell r="I934" t="str">
            <v>02.04.03.08.014 Thermostat (Penguji Pemeriksaan Termometer)</v>
          </cell>
        </row>
        <row r="935">
          <cell r="I935" t="str">
            <v>02.04.03.08.015 Jam Ukur (Meet Lock)</v>
          </cell>
        </row>
        <row r="936">
          <cell r="I936" t="str">
            <v>02.04.03.08.016 Hardnest Tester</v>
          </cell>
        </row>
        <row r="937">
          <cell r="I937" t="str">
            <v>02.04.03.08.017 Microscope</v>
          </cell>
        </row>
        <row r="938">
          <cell r="I938" t="str">
            <v>02.04.03.08.018 Stopwach</v>
          </cell>
        </row>
        <row r="939">
          <cell r="I939" t="str">
            <v>02.04.03.08.019 Loup</v>
          </cell>
        </row>
        <row r="940">
          <cell r="I940" t="str">
            <v>02.04.03.08.020 Micro Meter</v>
          </cell>
        </row>
        <row r="941">
          <cell r="I941" t="str">
            <v>02.04.03.08.021 Pianimeter</v>
          </cell>
        </row>
        <row r="942">
          <cell r="I942" t="str">
            <v>02.04.03.08.022 Metra Blok</v>
          </cell>
        </row>
        <row r="943">
          <cell r="I943" t="str">
            <v>02.04.03.08.023 Lemari Baja Pengering</v>
          </cell>
        </row>
        <row r="944">
          <cell r="I944" t="str">
            <v>02.04.03.08.024 Air Conditioning Unit</v>
          </cell>
        </row>
        <row r="945">
          <cell r="I945" t="str">
            <v>02.04.03.08.025 Compresor Unit</v>
          </cell>
        </row>
        <row r="946">
          <cell r="I946" t="str">
            <v>02.04.03.08.026 Sanblas Unit</v>
          </cell>
        </row>
        <row r="947">
          <cell r="I947" t="str">
            <v>02.04.03.08.027 Alat Pemeriksaan Timbangan Tekanan Beroda</v>
          </cell>
        </row>
        <row r="948">
          <cell r="I948" t="str">
            <v>02.04.03.08.028 Stelan Instrumen Bourje</v>
          </cell>
        </row>
        <row r="949">
          <cell r="I949" t="str">
            <v>02.04.03.08.029 Lampu Untuk Menerangi Skala Neraca Pakai Standar</v>
          </cell>
        </row>
        <row r="950">
          <cell r="I950" t="str">
            <v>02.04.03.08.030 Avometer SU 20-20 K</v>
          </cell>
        </row>
        <row r="951">
          <cell r="I951" t="str">
            <v>02.04.03.08.031 Trappo 1.000 watt</v>
          </cell>
        </row>
        <row r="952">
          <cell r="I952" t="str">
            <v>02.04.03.08.032 Tool Set</v>
          </cell>
        </row>
        <row r="953">
          <cell r="I953" t="str">
            <v>02.04.03.08.033 Landasan Cap Lengkap</v>
          </cell>
        </row>
        <row r="954">
          <cell r="I954" t="str">
            <v>02.04.03.08.034 Kald Tiga Gantungan Dacin</v>
          </cell>
        </row>
        <row r="955">
          <cell r="I955" t="str">
            <v>02.04.03.08.035 Alat Pendatar Takaran Bensin</v>
          </cell>
        </row>
        <row r="956">
          <cell r="I956" t="str">
            <v>02.04.03.08.036 Tang Plombir/Segel</v>
          </cell>
        </row>
        <row r="957">
          <cell r="I957" t="str">
            <v>02.04.03.08.037 Exicator Besar</v>
          </cell>
        </row>
        <row r="958">
          <cell r="I958" t="str">
            <v>02.04.03.08.038 Exxicator Kecil</v>
          </cell>
        </row>
        <row r="959">
          <cell r="I959" t="str">
            <v>02.04.03.08.039 Desicator (Size) 3</v>
          </cell>
        </row>
        <row r="960">
          <cell r="I960" t="str">
            <v>02.04.03.08.040 Desicator (Size) 4</v>
          </cell>
        </row>
        <row r="961">
          <cell r="I961" t="str">
            <v>02.04.03.08.041 Botol Air Saling dari 25 liter</v>
          </cell>
        </row>
        <row r="962">
          <cell r="I962" t="str">
            <v>02.04.03.08.042 Picnometer</v>
          </cell>
        </row>
        <row r="963">
          <cell r="I963" t="str">
            <v>02.04.03.08.043 Desimeter (Hidrometer)</v>
          </cell>
        </row>
        <row r="964">
          <cell r="I964" t="str">
            <v>02.04.03.08.044 Telescope Tile Variable</v>
          </cell>
        </row>
        <row r="965">
          <cell r="I965" t="str">
            <v>02.04.03.08.045 Opitical Stran (Untuk Pemeriksaan Kaca)</v>
          </cell>
        </row>
        <row r="966">
          <cell r="I966" t="str">
            <v>02.04.03.08.046 Opitical Teknis Gange (Pengukur tebal dinding)</v>
          </cell>
        </row>
        <row r="967">
          <cell r="I967" t="str">
            <v>02.04.03.08.047 Lifter Capasitas 500 Kg</v>
          </cell>
        </row>
        <row r="968">
          <cell r="I968" t="str">
            <v>02.04.03.08.048 Taximeter Tester</v>
          </cell>
        </row>
        <row r="969">
          <cell r="I969" t="str">
            <v>02.04.03.08.049 Spedometer Tester</v>
          </cell>
        </row>
        <row r="970">
          <cell r="I970" t="str">
            <v>02.04.03.08.050 Standard Guage Blooks</v>
          </cell>
        </row>
        <row r="971">
          <cell r="I971" t="str">
            <v>02.04.03.08.051 Finest Direct Reading Insterm Mocrometer of Varion</v>
          </cell>
        </row>
        <row r="972">
          <cell r="I972" t="str">
            <v>02.04.03.08.052 Constant Temperature Combined Bridge Thermostat</v>
          </cell>
        </row>
        <row r="973">
          <cell r="I973" t="str">
            <v>02.04.03.08.053 Transparan Plastic Rack Insert For 20 Test Tubes 7</v>
          </cell>
        </row>
        <row r="974">
          <cell r="I974" t="str">
            <v>02.04.03.08.054 Water Bath Plexglass Capasity 71</v>
          </cell>
        </row>
        <row r="975">
          <cell r="I975" t="str">
            <v>02.04.03.08.055 Test Tube Rack Stainiesstel With 10 Holes 18 mm Di</v>
          </cell>
        </row>
        <row r="976">
          <cell r="I976" t="str">
            <v>02.04.03.08.056 Colorimeter Thermometer Aceto</v>
          </cell>
        </row>
        <row r="977">
          <cell r="I977" t="str">
            <v>02.04.03.08.057 Sit Of Geoge Pretition Lands Berger Thermometer</v>
          </cell>
        </row>
        <row r="978">
          <cell r="I978" t="str">
            <v>02.04.03.08.058 Set Of 14 Hight Precision Ameral Thermometer</v>
          </cell>
        </row>
        <row r="979">
          <cell r="I979" t="str">
            <v>02.04.03.08.059 Addition Tunner Stop Watch</v>
          </cell>
        </row>
        <row r="980">
          <cell r="I980" t="str">
            <v>02.04.03.08.060 Universal Clamp Clampinh Range 6 To 12 mm</v>
          </cell>
        </row>
        <row r="981">
          <cell r="I981" t="str">
            <v>02.04.03.08.061 Unmiversal Clamp Clampinh Range 6 To 75 mm</v>
          </cell>
        </row>
        <row r="982">
          <cell r="I982" t="str">
            <v>02.04.03.08.062 Venier Caliver</v>
          </cell>
        </row>
        <row r="983">
          <cell r="I983" t="str">
            <v>02.04.03.08.063 Prople Proyektor Toyo Serie</v>
          </cell>
        </row>
        <row r="984">
          <cell r="I984" t="str">
            <v>02.04.03.08.064 Tool Maker Mocroscope Magnification 30 x</v>
          </cell>
        </row>
        <row r="985">
          <cell r="I985" t="str">
            <v>02.04.03.08.065 Alat Ukur/Pembanding Lain-lain</v>
          </cell>
        </row>
        <row r="986">
          <cell r="I986" t="str">
            <v>02.04.03.09.001 Meter x-27 Dari Platina Tridium</v>
          </cell>
        </row>
        <row r="987">
          <cell r="I987" t="str">
            <v>02.04.03.09.002 H. Meter Dari Baja Nikel</v>
          </cell>
        </row>
        <row r="988">
          <cell r="I988" t="str">
            <v>02.04.03.09.003 Komparator</v>
          </cell>
        </row>
        <row r="989">
          <cell r="I989" t="str">
            <v>02.04.03.09.004 Alat Pengukur Garis Tengah</v>
          </cell>
        </row>
        <row r="990">
          <cell r="I990" t="str">
            <v>02.04.03.09.005 Ban Ukur</v>
          </cell>
        </row>
        <row r="991">
          <cell r="I991" t="str">
            <v>02.04.03.09.006 Diameter Tape</v>
          </cell>
        </row>
        <row r="992">
          <cell r="I992" t="str">
            <v>02.04.03.09.007 Ukuran Tinggi Orang</v>
          </cell>
        </row>
        <row r="993">
          <cell r="I993" t="str">
            <v>02.04.03.09.008 Schulfimaat (Ukuran Ingsuf)</v>
          </cell>
        </row>
        <row r="994">
          <cell r="I994" t="str">
            <v>02.04.03.09.009 Liffer Standard (1 Liter)</v>
          </cell>
        </row>
        <row r="995">
          <cell r="I995" t="str">
            <v>02.04.03.09.010 Bejana Ukur</v>
          </cell>
        </row>
        <row r="996">
          <cell r="I996" t="str">
            <v>02.04.03.09.011 Alat Ukur Kadar Air</v>
          </cell>
        </row>
        <row r="997">
          <cell r="I997" t="str">
            <v>02.04.03.09.012 Alat Ukur Pemecah Kulit Gabag</v>
          </cell>
        </row>
        <row r="998">
          <cell r="I998" t="str">
            <v>02.04.03.09.013 ALat Ukur Lainnya (Lain-lain)</v>
          </cell>
        </row>
        <row r="999">
          <cell r="I999" t="str">
            <v>02.04.03.10.001 Timbangan Jembatan Capasitas 10 Ton</v>
          </cell>
        </row>
        <row r="1000">
          <cell r="I1000" t="str">
            <v>02.04.03.10.002 Timbangan</v>
          </cell>
        </row>
        <row r="1001">
          <cell r="I1001" t="str">
            <v>02.04.03.10.003 Timbangan Meja Kapasitas 5 kg</v>
          </cell>
        </row>
        <row r="1002">
          <cell r="I1002" t="str">
            <v>02.04.03.10.004 Timbangan BBI Kapasitas 100 Kg</v>
          </cell>
        </row>
        <row r="1003">
          <cell r="I1003" t="str">
            <v>02.04.03.10.005 Timbangan BBI Kapasitas 25 Kg</v>
          </cell>
        </row>
        <row r="1004">
          <cell r="I1004" t="str">
            <v>02.04.03.10.006 Timbangan BBI Kapasitas 15 Kg (Timbangan Bayi)</v>
          </cell>
        </row>
        <row r="1005">
          <cell r="I1005" t="str">
            <v>02.04.03.10.007 Timbangan BBI Kapasitas 10 Kg</v>
          </cell>
        </row>
        <row r="1006">
          <cell r="I1006" t="str">
            <v>02.04.03.10.008 Timbangan Cepat Kapasitas 10 Kg</v>
          </cell>
        </row>
        <row r="1007">
          <cell r="I1007" t="str">
            <v>02.04.03.10.009 Timbangan Cepat Kapasitas 25 Kg</v>
          </cell>
        </row>
        <row r="1008">
          <cell r="I1008" t="str">
            <v>02.04.03.10.010 Timbangan Cepat Kapasitas 200 Kg</v>
          </cell>
        </row>
        <row r="1009">
          <cell r="I1009" t="str">
            <v>02.04.03.10.011 Timbangan Cepat Kapasotas 100 Kg</v>
          </cell>
        </row>
        <row r="1010">
          <cell r="I1010" t="str">
            <v>02.04.03.10.012 Timbangan Pegas Kapasitas 25 Kg</v>
          </cell>
        </row>
        <row r="1011">
          <cell r="I1011" t="str">
            <v>02.04.03.10.013 Timbangan Pegas Kapasitas 50 Kg</v>
          </cell>
        </row>
        <row r="1012">
          <cell r="I1012" t="str">
            <v>02.04.03.10.014 Timbangan Pegas Kapasitas 100 Kg</v>
          </cell>
        </row>
        <row r="1013">
          <cell r="I1013" t="str">
            <v>02.04.03.10.015 Timbangan Surat Kapasitas 100 Kg</v>
          </cell>
        </row>
        <row r="1014">
          <cell r="I1014" t="str">
            <v>02.04.03.10.016 Timbangan Sentisimal</v>
          </cell>
        </row>
        <row r="1015">
          <cell r="I1015" t="str">
            <v>02.04.03.10.017 Dacin Kuningan</v>
          </cell>
        </row>
        <row r="1016">
          <cell r="I1016" t="str">
            <v>02.04.03.10.018 Timbangan Gula Gaveka</v>
          </cell>
        </row>
        <row r="1017">
          <cell r="I1017" t="str">
            <v>02.04.03.10.019 Timbangan Gantung Kapasitas 50 Gr</v>
          </cell>
        </row>
        <row r="1018">
          <cell r="I1018" t="str">
            <v>02.04.03.10.020 Neraca</v>
          </cell>
        </row>
        <row r="1019">
          <cell r="I1019" t="str">
            <v>02.04.03.10.021 Neraca Parama E</v>
          </cell>
        </row>
        <row r="1020">
          <cell r="I1020" t="str">
            <v>02.04.03.10.022 Neraca Parama  D Kapasitas 5 Gr</v>
          </cell>
        </row>
        <row r="1021">
          <cell r="I1021" t="str">
            <v>02.04.03.10.023 Neraca Percisi Electronic Kapasitas 1 Kg</v>
          </cell>
        </row>
        <row r="1022">
          <cell r="I1022" t="str">
            <v>02.04.03.10.024 Neraca Percisi (Single Plan) Kapasitas 20 Kg</v>
          </cell>
        </row>
        <row r="1023">
          <cell r="I1023" t="str">
            <v>02.04.03.10.025 Neraca Percisi (Electronic Vacum ME)</v>
          </cell>
        </row>
        <row r="1024">
          <cell r="I1024" t="str">
            <v>02.04.03.10.026 Neraca Percisi 30 Kg (Micro Balance)</v>
          </cell>
        </row>
        <row r="1025">
          <cell r="I1025" t="str">
            <v>02.04.03.10.027 Neraca Percisi Kapasitas 50 Gr</v>
          </cell>
        </row>
        <row r="1026">
          <cell r="I1026" t="str">
            <v>02.04.03.10.028 Neraca Percisi Kapasitas 1 Kg</v>
          </cell>
        </row>
        <row r="1027">
          <cell r="I1027" t="str">
            <v>02.04.03.10.029 Neraca Tera E</v>
          </cell>
        </row>
        <row r="1028">
          <cell r="I1028" t="str">
            <v>02.04.03.10.030 Neraca Tera A Kapasitas 75 Kg</v>
          </cell>
        </row>
        <row r="1029">
          <cell r="I1029" t="str">
            <v>02.04.03.10.031 Neraca Tera B Kapasitas 10 Kg</v>
          </cell>
        </row>
        <row r="1030">
          <cell r="I1030" t="str">
            <v>02.04.03.10.032 Neraca Torsion Balance Kapasitas 500 Gr</v>
          </cell>
        </row>
        <row r="1031">
          <cell r="I1031" t="str">
            <v>02.04.03.10.033 Neraca Analisa Kapasitas 1000 Gr</v>
          </cell>
        </row>
        <row r="1032">
          <cell r="I1032" t="str">
            <v>02.04.03.10.034 Neraca Analisa Kapasitas 20 Kg</v>
          </cell>
        </row>
        <row r="1033">
          <cell r="I1033" t="str">
            <v>02.04.03.10.035 Neraca Kapasitas 1 Kg</v>
          </cell>
        </row>
        <row r="1034">
          <cell r="I1034" t="str">
            <v>02.04.03.10.036 Neraca Kapasitas 20 Kg</v>
          </cell>
        </row>
        <row r="1035">
          <cell r="I1035" t="str">
            <v>02.04.03.10.037 Moister Meter</v>
          </cell>
        </row>
        <row r="1036">
          <cell r="I1036" t="str">
            <v>02.04.03.10.038 Neraca Dengan Digital Display</v>
          </cell>
        </row>
        <row r="1037">
          <cell r="I1037" t="str">
            <v>02.04.03.10.039 Alat Timbangan Lain-lain</v>
          </cell>
        </row>
        <row r="1038">
          <cell r="I1038" t="str">
            <v>02.04.03.11.001 Kilogram Tembaga Nasional Platina</v>
          </cell>
        </row>
        <row r="1039">
          <cell r="I1039" t="str">
            <v>02.04.03.11.002 Kilogram Tembaga Bentuk Tong</v>
          </cell>
        </row>
        <row r="1040">
          <cell r="I1040" t="str">
            <v>02.04.03.11.003 Kilogram Sepuh Mas 1 Kg Pakai Tombol</v>
          </cell>
        </row>
        <row r="1041">
          <cell r="I1041" t="str">
            <v>02.04.03.11.004 Kilogram Baja Tong Bersandur Croom</v>
          </cell>
        </row>
        <row r="1042">
          <cell r="I1042" t="str">
            <v>02.04.03.11.005 Kilogram dari Baja Berbentuk Silinder</v>
          </cell>
        </row>
        <row r="1043">
          <cell r="I1043" t="str">
            <v>02.04.03.11.006 Kilogram Kerja Standar Tingkat II</v>
          </cell>
        </row>
        <row r="1044">
          <cell r="I1044" t="str">
            <v>02.04.03.11.007 Kilogram Standar</v>
          </cell>
        </row>
        <row r="1045">
          <cell r="I1045" t="str">
            <v>02.04.03.11.008 Anak Timbangan Tembaga Kantor Tingkat III</v>
          </cell>
        </row>
        <row r="1046">
          <cell r="I1046" t="str">
            <v>02.04.03.11.009 Anak Timbangan Miligram</v>
          </cell>
        </row>
        <row r="1047">
          <cell r="I1047" t="str">
            <v>02.04.03.11.010 Anak Timbangan Miligram Platina</v>
          </cell>
        </row>
        <row r="1048">
          <cell r="I1048" t="str">
            <v>02.04.03.11.011 Anak Timbangan Miligram Alumunium</v>
          </cell>
        </row>
        <row r="1049">
          <cell r="I1049" t="str">
            <v>02.04.03.11.012 Anak Timbangan Gram Standar 1 Gram</v>
          </cell>
        </row>
        <row r="1050">
          <cell r="I1050" t="str">
            <v>02.04.03.11.013 Anak Timbangan Halus daro 1.000 - 1 Gr</v>
          </cell>
        </row>
        <row r="1051">
          <cell r="I1051" t="str">
            <v>02.04.03.11.014 Anak Timbangan Biasa dari 1000 - 1 Gr</v>
          </cell>
        </row>
        <row r="1052">
          <cell r="I1052" t="str">
            <v>02.04.03.11.015 Anak Timbangan Bidur</v>
          </cell>
        </row>
        <row r="1053">
          <cell r="I1053" t="str">
            <v>02.04.03.11.016 Anak Timbangan dari Besi</v>
          </cell>
        </row>
        <row r="1054">
          <cell r="I1054" t="str">
            <v>02.04.03.11.017 Anak Timbangan Keping (Mulut Kecil)</v>
          </cell>
        </row>
        <row r="1055">
          <cell r="I1055" t="str">
            <v>02.04.03.11.018 Anak Timbangan Keping (Mulut Besar)</v>
          </cell>
        </row>
        <row r="1056">
          <cell r="I1056" t="str">
            <v>02.04.03.11.019 Alat Timbangan Biasa Lain-lain</v>
          </cell>
        </row>
        <row r="1057">
          <cell r="I1057" t="str">
            <v>02.04.03.12.001 Dari 100-50-20 liter</v>
          </cell>
        </row>
        <row r="1058">
          <cell r="I1058" t="str">
            <v>02.04.03.12.002 Dari 10 s/d 0,5 Liter</v>
          </cell>
        </row>
        <row r="1059">
          <cell r="I1059" t="str">
            <v>02.04.03.12.003 Takaran Kering Lain-lain</v>
          </cell>
        </row>
        <row r="1060">
          <cell r="I1060" t="str">
            <v>02.04.03.13.001 Takaran Bahan Bangunan 2 HL Berbentuk Tong</v>
          </cell>
        </row>
        <row r="1061">
          <cell r="I1061" t="str">
            <v>02.04.03.13.002 Takaran Bahan Bangunan 2 HL Lain-lain</v>
          </cell>
        </row>
        <row r="1062">
          <cell r="I1062" t="str">
            <v>02.04.03.14.001 Takaran Buah Kopi dari 0,5 HI</v>
          </cell>
        </row>
        <row r="1063">
          <cell r="I1063" t="str">
            <v>02.04.03.14.002 Takaran Kapuk dari Kayu 2 dan 1 HI</v>
          </cell>
        </row>
        <row r="1064">
          <cell r="I1064" t="str">
            <v>02.04.03.14.003 Takaran Minyak dari Besi 0,5 HI</v>
          </cell>
        </row>
        <row r="1065">
          <cell r="I1065" t="str">
            <v>02.04.03.14.004 Takaran Gandum 0,5 HI</v>
          </cell>
        </row>
        <row r="1066">
          <cell r="I1066" t="str">
            <v>02.04.03.14.005 Takaran Latex Lain-lain</v>
          </cell>
        </row>
        <row r="1067">
          <cell r="I1067" t="str">
            <v>02.04.03.15.001 Labu Takar (Volumetrik) berbagai Kapasitas</v>
          </cell>
        </row>
        <row r="1068">
          <cell r="I1068" t="str">
            <v>02.04.03.15.002 Botol Uji Berbagai Ukuran</v>
          </cell>
        </row>
        <row r="1069">
          <cell r="I1069" t="str">
            <v>02.04.03.15.003 Gelas Takar Berbagai Kapasitas Lain-lain</v>
          </cell>
        </row>
        <row r="1070">
          <cell r="I1070" t="str">
            <v>02.05.01.01.001 Bajak Kayu</v>
          </cell>
        </row>
        <row r="1071">
          <cell r="I1071" t="str">
            <v>02.05.01.01.002 Bajak Muara</v>
          </cell>
        </row>
        <row r="1072">
          <cell r="I1072" t="str">
            <v>02.05.01.01.003 Pacul</v>
          </cell>
        </row>
        <row r="1073">
          <cell r="I1073" t="str">
            <v>02.05.01.01.004 Linggis</v>
          </cell>
        </row>
        <row r="1074">
          <cell r="I1074" t="str">
            <v>02.05.01.01.005 Garpu Pacul</v>
          </cell>
        </row>
        <row r="1075">
          <cell r="I1075" t="str">
            <v>02.05.01.01.006 Garpu Kayu</v>
          </cell>
        </row>
        <row r="1076">
          <cell r="I1076" t="str">
            <v>02.05.01.01.007 Garpu Besi</v>
          </cell>
        </row>
        <row r="1077">
          <cell r="I1077" t="str">
            <v>02.05.01.01.008 Traktor Four Whell (Lengkap Peralatannya)</v>
          </cell>
        </row>
        <row r="1078">
          <cell r="I1078" t="str">
            <v>02.05.01.01.009 Traktor Tangan dengn peralatannya</v>
          </cell>
        </row>
        <row r="1079">
          <cell r="I1079" t="str">
            <v>02.05.01.01.010 Hewan Kerbau</v>
          </cell>
        </row>
        <row r="1080">
          <cell r="I1080" t="str">
            <v>02.05.01.01.011 Hewan Sapi</v>
          </cell>
        </row>
        <row r="1081">
          <cell r="I1081" t="str">
            <v>02.05.01.01.012 Chain Saw</v>
          </cell>
        </row>
        <row r="1082">
          <cell r="I1082" t="str">
            <v>02.05.01.01.013 Madula</v>
          </cell>
        </row>
        <row r="1083">
          <cell r="I1083" t="str">
            <v>02.05.01.01.014 Skap</v>
          </cell>
        </row>
        <row r="1084">
          <cell r="I1084" t="str">
            <v>02.05.01.01.015 Garu</v>
          </cell>
        </row>
        <row r="1085">
          <cell r="I1085" t="str">
            <v>02.05.01.01.016 Alat Pengolahan Tanah dan Tanaman Lain-lain</v>
          </cell>
        </row>
        <row r="1086">
          <cell r="I1086" t="str">
            <v>02.05.01.02.001 Tugal Kayu</v>
          </cell>
        </row>
        <row r="1087">
          <cell r="I1087" t="str">
            <v>02.05.01.02.002 Tugal Besi</v>
          </cell>
        </row>
        <row r="1088">
          <cell r="I1088" t="str">
            <v>02.05.01.02.003 Ember Plastik</v>
          </cell>
        </row>
        <row r="1089">
          <cell r="I1089" t="str">
            <v>02.05.01.02.004 Gayung Plastik</v>
          </cell>
        </row>
        <row r="1090">
          <cell r="I1090" t="str">
            <v>02.05.01.02.005 Alat Panen/Pengolahan Lain-lain</v>
          </cell>
        </row>
        <row r="1091">
          <cell r="I1091" t="str">
            <v>02.05.01.03.001 Tang Pemasang/Kar Tang</v>
          </cell>
        </row>
        <row r="1092">
          <cell r="I1092" t="str">
            <v>02.05.01.03.002 Stick Pengukur Sapi</v>
          </cell>
        </row>
        <row r="1093">
          <cell r="I1093" t="str">
            <v>02.05.01.03.003 Waigh Band</v>
          </cell>
        </row>
        <row r="1094">
          <cell r="I1094" t="str">
            <v>02.05.01.03.004 Borduzzo Tang</v>
          </cell>
        </row>
        <row r="1095">
          <cell r="I1095" t="str">
            <v>02.05.01.03.005 Cap Bakar</v>
          </cell>
        </row>
        <row r="1096">
          <cell r="I1096" t="str">
            <v>02.05.01.03.006 Kar Punch (Pelobang Telinga)</v>
          </cell>
        </row>
        <row r="1097">
          <cell r="I1097" t="str">
            <v>02.05.01.03.007 Container</v>
          </cell>
        </row>
        <row r="1098">
          <cell r="I1098" t="str">
            <v>02.05.01.03.008 Conister</v>
          </cell>
        </row>
        <row r="1099">
          <cell r="I1099" t="str">
            <v>02.05.01.03.009 Qoblet</v>
          </cell>
        </row>
        <row r="1100">
          <cell r="I1100" t="str">
            <v>02.05.01.03.010 Insemination Gun</v>
          </cell>
        </row>
        <row r="1101">
          <cell r="I1101" t="str">
            <v>02.05.01.03.011 Termos A.I</v>
          </cell>
        </row>
        <row r="1102">
          <cell r="I1102" t="str">
            <v>02.05.01.03.012 Vagina Buatan</v>
          </cell>
        </row>
        <row r="1103">
          <cell r="I1103" t="str">
            <v>02.05.01.03.013 Debeaker (Alat Pemotong Paruh)</v>
          </cell>
        </row>
        <row r="1104">
          <cell r="I1104" t="str">
            <v>02.05.01.03.014 Alat Pemotong Kuku</v>
          </cell>
        </row>
        <row r="1105">
          <cell r="I1105" t="str">
            <v>02.05.01.03.015 Milik Gam</v>
          </cell>
        </row>
        <row r="1106">
          <cell r="I1106" t="str">
            <v>02.05.01.03.016 Tabung Tempat Susu</v>
          </cell>
        </row>
        <row r="1107">
          <cell r="I1107" t="str">
            <v>02.05.01.03.017 Dehamer (Pemotong Tanduk)</v>
          </cell>
        </row>
        <row r="1108">
          <cell r="I1108" t="str">
            <v>02.05.01.03.018 Pemotong Bulu</v>
          </cell>
        </row>
        <row r="1109">
          <cell r="I1109" t="str">
            <v>02.05.01.03.019 Eastrator (Pemotong Ekor)</v>
          </cell>
        </row>
        <row r="1110">
          <cell r="I1110" t="str">
            <v>02.05.01.03.020 Milcooling Tang</v>
          </cell>
        </row>
        <row r="1111">
          <cell r="I1111" t="str">
            <v>02.05.01.03.021 Mesin Penetas Telur</v>
          </cell>
        </row>
        <row r="1112">
          <cell r="I1112" t="str">
            <v>02.05.01.03.022 Alat-alat Peternakan Lain-lain</v>
          </cell>
        </row>
        <row r="1113">
          <cell r="I1113" t="str">
            <v>02.05.01.04.001 Oven</v>
          </cell>
        </row>
        <row r="1114">
          <cell r="I1114" t="str">
            <v>02.05.01.04.002 Cold Storage (Kamar Pendingin)</v>
          </cell>
        </row>
        <row r="1115">
          <cell r="I1115" t="str">
            <v>02.05.01.04.003 Selo (Kotak Penyimpan) dengan mengatur temperatur</v>
          </cell>
        </row>
        <row r="1116">
          <cell r="I1116" t="str">
            <v>02.05.01.04.004 Rak-rak penyimpangan</v>
          </cell>
        </row>
        <row r="1117">
          <cell r="I1117" t="str">
            <v>02.05.01.04.005 Lemari Penyimpanan</v>
          </cell>
        </row>
        <row r="1118">
          <cell r="I1118" t="str">
            <v>02.05.01.04.006 Alat Penyimpanan hasil Percobaan Lain-lain</v>
          </cell>
        </row>
        <row r="1119">
          <cell r="I1119" t="str">
            <v>02.05.01.05.001 Alat Pengukur Curah Hujan</v>
          </cell>
        </row>
        <row r="1120">
          <cell r="I1120" t="str">
            <v>02.05.01.05.002 Alat Pengukur Cahaya</v>
          </cell>
        </row>
        <row r="1121">
          <cell r="I1121" t="str">
            <v>02.05.01.05.003 Alat Pengukur Intensitas Cahaya</v>
          </cell>
        </row>
        <row r="1122">
          <cell r="I1122" t="str">
            <v>02.05.01.05.004 Alat Pengukur Temperatur</v>
          </cell>
        </row>
        <row r="1123">
          <cell r="I1123" t="str">
            <v>02.05.01.05.005 Alat Pengukur PH Tanah (Soil Tester)</v>
          </cell>
        </row>
        <row r="1124">
          <cell r="I1124" t="str">
            <v>02.05.01.05.006 Alat Pengambil Sample Tanah</v>
          </cell>
        </row>
        <row r="1125">
          <cell r="I1125" t="str">
            <v>02.05.01.05.007 Alat Laboratorium Pertanian Lain-lain</v>
          </cell>
        </row>
        <row r="1126">
          <cell r="I1126" t="str">
            <v>02.05.01.06.001 Unit Pengaduk</v>
          </cell>
        </row>
        <row r="1127">
          <cell r="I1127" t="str">
            <v>02.05.01.06.002 Alat Pencabut Bulu Ayam</v>
          </cell>
        </row>
        <row r="1128">
          <cell r="I1128" t="str">
            <v>02.05.01.06.003 Alat Pencacah Hujan</v>
          </cell>
        </row>
        <row r="1129">
          <cell r="I1129" t="str">
            <v>02.05.01.06.004 Alat Processing Lain-lain</v>
          </cell>
        </row>
        <row r="1130">
          <cell r="I1130" t="str">
            <v>02.05.01.07.001 Alat Pengasapan</v>
          </cell>
        </row>
        <row r="1131">
          <cell r="I1131" t="str">
            <v>02.05.01.07.002 Alat Pembekuan</v>
          </cell>
        </row>
        <row r="1132">
          <cell r="I1132" t="str">
            <v>02.05.01.07.003 Alat Penggilingan Padi</v>
          </cell>
        </row>
        <row r="1133">
          <cell r="I1133" t="str">
            <v>02.05.01.07.004 Alat Pencacah Hijauan</v>
          </cell>
        </row>
        <row r="1134">
          <cell r="I1134" t="str">
            <v>02.05.01.07.005 Alat Pasca Panen Lain-lain</v>
          </cell>
        </row>
        <row r="1135">
          <cell r="I1135" t="str">
            <v>02.05.01.08.001 Pukat</v>
          </cell>
        </row>
        <row r="1136">
          <cell r="I1136" t="str">
            <v>02.05.01.08.002 Double Ring Shrimp Trawi/Pukat Udang Ganda</v>
          </cell>
        </row>
        <row r="1137">
          <cell r="I1137" t="str">
            <v>02.05.01.08.003 Otter Trawi</v>
          </cell>
        </row>
        <row r="1138">
          <cell r="I1138" t="str">
            <v>02.05.01.08.004 Other Trawi</v>
          </cell>
        </row>
        <row r="1139">
          <cell r="I1139" t="str">
            <v>02.05.01.08.005 Payang (Termasuk Lampara)</v>
          </cell>
        </row>
        <row r="1140">
          <cell r="I1140" t="str">
            <v>02.05.01.08.006 Danish Seine (Dogol)</v>
          </cell>
        </row>
        <row r="1141">
          <cell r="I1141" t="str">
            <v>02.05.01.08.007 Beach Seine (Pukat Pantai)</v>
          </cell>
        </row>
        <row r="1142">
          <cell r="I1142" t="str">
            <v>02.05.01.08.008 Driff Gill Net (Jaring Insang Hanyut)</v>
          </cell>
        </row>
        <row r="1143">
          <cell r="I1143" t="str">
            <v>02.05.01.08.009 Encliring Gill Net (Jaring Insang Lingkar)</v>
          </cell>
        </row>
        <row r="1144">
          <cell r="I1144" t="str">
            <v>02.05.01.08.010 Shrimp Gill Net (Jaring Klitik)</v>
          </cell>
        </row>
        <row r="1145">
          <cell r="I1145" t="str">
            <v>02.05.01.08.011 Set Gill Net (Jaring Insang Tetap)</v>
          </cell>
        </row>
        <row r="1146">
          <cell r="I1146" t="str">
            <v>02.05.01.08.012 Boat Raft Lift Net (Bagian Perahu/Rakit)</v>
          </cell>
        </row>
        <row r="1147">
          <cell r="I1147" t="str">
            <v>02.05.01.08.013 Bagan Tancap Berikut Kelong</v>
          </cell>
        </row>
        <row r="1148">
          <cell r="I1148" t="str">
            <v>02.05.01.08.014 Scoop Net (Serok)</v>
          </cell>
        </row>
        <row r="1149">
          <cell r="I1149" t="str">
            <v>02.05.01.08.015 Jaring Angkat Lainnya</v>
          </cell>
        </row>
        <row r="1150">
          <cell r="I1150" t="str">
            <v>02.05.01.08.016 Guiding Barrier (Serok)</v>
          </cell>
        </row>
        <row r="1151">
          <cell r="I1151" t="str">
            <v>02.05.01.08.017 Stop Net (Jermal Termasuk Togo)</v>
          </cell>
        </row>
        <row r="1152">
          <cell r="I1152" t="str">
            <v>02.05.01.08.018 Portable Traps (Bubu)</v>
          </cell>
        </row>
        <row r="1153">
          <cell r="I1153" t="str">
            <v>02.05.01.08.019 Perangkap Lainnya</v>
          </cell>
        </row>
        <row r="1154">
          <cell r="I1154" t="str">
            <v>02.05.01.08.020 Tuna Long Line (Rawal Tuna)</v>
          </cell>
        </row>
        <row r="1155">
          <cell r="I1155" t="str">
            <v>02.05.01.08.021 Set Long Line (Rawal Tetap)</v>
          </cell>
        </row>
        <row r="1156">
          <cell r="I1156" t="str">
            <v>02.05.01.08.022 Skipjak Pole And Lines (Huhate)</v>
          </cell>
        </row>
        <row r="1157">
          <cell r="I1157" t="str">
            <v>02.05.01.08.023 Trool Line (Pancing Tonda)</v>
          </cell>
        </row>
        <row r="1158">
          <cell r="I1158" t="str">
            <v>02.05.01.08.024 Pancing Lainnya</v>
          </cell>
        </row>
        <row r="1159">
          <cell r="I1159" t="str">
            <v>02.05.01.08.025 Muroami Inc. Mallalugis</v>
          </cell>
        </row>
        <row r="1160">
          <cell r="I1160" t="str">
            <v>02.05.01.08.026 Jala</v>
          </cell>
        </row>
        <row r="1161">
          <cell r="I1161" t="str">
            <v>02.05.01.08.027 Garpu</v>
          </cell>
        </row>
        <row r="1162">
          <cell r="I1162" t="str">
            <v>02.05.01.08.028 Tombak</v>
          </cell>
        </row>
        <row r="1163">
          <cell r="I1163" t="str">
            <v>02.05.01.08.029 Sea Water Reservoir</v>
          </cell>
        </row>
        <row r="1164">
          <cell r="I1164" t="str">
            <v>02.05.01.08.030 Bak Pemeliharaan Sementara</v>
          </cell>
        </row>
        <row r="1165">
          <cell r="I1165" t="str">
            <v>02.05.01.08.031 Bak Pengendapan</v>
          </cell>
        </row>
        <row r="1166">
          <cell r="I1166" t="str">
            <v>02.05.01.08.032 Keramba (Jaring Apung)</v>
          </cell>
        </row>
        <row r="1167">
          <cell r="I1167" t="str">
            <v>02.05.01.08.033 Alat Produksi Perikanan Lain-lain</v>
          </cell>
        </row>
        <row r="1168">
          <cell r="I1168" t="str">
            <v>02.05.02.01.001 Kored</v>
          </cell>
        </row>
        <row r="1169">
          <cell r="I1169" t="str">
            <v>02.05.02.01.002 Arit</v>
          </cell>
        </row>
        <row r="1170">
          <cell r="I1170" t="str">
            <v>02.05.02.01.003 Babadan</v>
          </cell>
        </row>
        <row r="1171">
          <cell r="I1171" t="str">
            <v>02.05.02.01.004 Pacul Dangir</v>
          </cell>
        </row>
        <row r="1172">
          <cell r="I1172" t="str">
            <v>02.05.02.01.005 Penyemprot Otomatis (Automatis Spayer)</v>
          </cell>
        </row>
        <row r="1173">
          <cell r="I1173" t="str">
            <v>02.05.02.01.006 Penyemprot Mesin (Power Spayer)</v>
          </cell>
        </row>
        <row r="1174">
          <cell r="I1174" t="str">
            <v>02.05.02.01.007 Penyemprot Tangan (Hand Sprayer)</v>
          </cell>
        </row>
        <row r="1175">
          <cell r="I1175" t="str">
            <v>02.05.02.01.008 Alat Pemeliharaan Tanaman Lain-lain</v>
          </cell>
        </row>
        <row r="1176">
          <cell r="I1176" t="str">
            <v>02.05.02.02.001 Ani-ani</v>
          </cell>
        </row>
        <row r="1177">
          <cell r="I1177" t="str">
            <v>02.05.02.02.002 Alat Perontok (Theresar Pedal)</v>
          </cell>
        </row>
        <row r="1178">
          <cell r="I1178" t="str">
            <v>02.05.02.02.003 Alat Perontok Mesin (Power Theresar)</v>
          </cell>
        </row>
        <row r="1179">
          <cell r="I1179" t="str">
            <v>02.05.02.02.004 Alat Pemipit Jagung</v>
          </cell>
        </row>
        <row r="1180">
          <cell r="I1180" t="str">
            <v>02.05.02.02.005 Karung</v>
          </cell>
        </row>
        <row r="1181">
          <cell r="I1181" t="str">
            <v>02.05.02.02.006 Blek</v>
          </cell>
        </row>
        <row r="1182">
          <cell r="I1182" t="str">
            <v>02.05.02.02.007 Alat Pengering (Dreyer)</v>
          </cell>
        </row>
        <row r="1183">
          <cell r="I1183" t="str">
            <v>02.05.02.02.008 Alat Pengering Mesin (Powe Dreyer)</v>
          </cell>
        </row>
        <row r="1184">
          <cell r="I1184" t="str">
            <v>02.05.02.02.009 Alat Pengukur Kadar Air (Meisture Terter)</v>
          </cell>
        </row>
        <row r="1185">
          <cell r="I1185" t="str">
            <v>02.05.02.02.010 Honey (Penggulung Beras)</v>
          </cell>
        </row>
        <row r="1186">
          <cell r="I1186" t="str">
            <v>02.05.02.02.011 Alat Panen Lain-lain</v>
          </cell>
        </row>
        <row r="1187">
          <cell r="I1187" t="str">
            <v>02.05.02.03.001 Oven</v>
          </cell>
        </row>
        <row r="1188">
          <cell r="I1188" t="str">
            <v>02.05.02.03.002 Cold Storage (Kamar Pendingin)</v>
          </cell>
        </row>
        <row r="1189">
          <cell r="I1189" t="str">
            <v>02.05.02.03.003 Selo (Kodak Penyimpanan) bisa diatur temperaturnya</v>
          </cell>
        </row>
        <row r="1190">
          <cell r="I1190" t="str">
            <v>02.05.02.03.004 Rak-rak Penyimpanan</v>
          </cell>
        </row>
        <row r="1191">
          <cell r="I1191" t="str">
            <v>02.05.02.03.005 Lemari Penyimpanan</v>
          </cell>
        </row>
        <row r="1192">
          <cell r="I1192" t="str">
            <v>02.05.02.03.006 Gudang</v>
          </cell>
        </row>
        <row r="1193">
          <cell r="I1193" t="str">
            <v>02.05.02.03.007 Alat Penyimpanan Lain-lain</v>
          </cell>
        </row>
        <row r="1194">
          <cell r="I1194" t="str">
            <v>02.05.02.04.001 Alat Pengukur Curah Hujan</v>
          </cell>
        </row>
        <row r="1195">
          <cell r="I1195" t="str">
            <v>02.05.02.04.002 Alat Pengukur Cahaya</v>
          </cell>
        </row>
        <row r="1196">
          <cell r="I1196" t="str">
            <v>02.05.02.04.003 Alat Pengukur Arah Angin</v>
          </cell>
        </row>
        <row r="1197">
          <cell r="I1197" t="str">
            <v>02.05.02.04.004 Alat Pengukur Intensitas Cahaya</v>
          </cell>
        </row>
        <row r="1198">
          <cell r="I1198" t="str">
            <v>02.05.02.04.005 Alat Pengukur Temperatur</v>
          </cell>
        </row>
        <row r="1199">
          <cell r="I1199" t="str">
            <v>02.05.02.04.006 Alat Pengukur PH Tanah (Soil Tester)</v>
          </cell>
        </row>
        <row r="1200">
          <cell r="I1200" t="str">
            <v>02.05.02.04.007 Alat Pengambil Sampel Tanah</v>
          </cell>
        </row>
        <row r="1201">
          <cell r="I1201" t="str">
            <v>02.05.02.04.008 Mesin Penetas Telur</v>
          </cell>
        </row>
        <row r="1202">
          <cell r="I1202" t="str">
            <v>02.05.02.04.009 Alat Laboratorium Lain-lain</v>
          </cell>
        </row>
        <row r="1203">
          <cell r="I1203" t="str">
            <v>02.05.02.05.001 Jaring</v>
          </cell>
        </row>
        <row r="1204">
          <cell r="I1204" t="str">
            <v>02.05.02.05.002 Ancol/Tangkul</v>
          </cell>
        </row>
        <row r="1205">
          <cell r="I1205" t="str">
            <v>02.05.02.05.003 Keramba Apung</v>
          </cell>
        </row>
        <row r="1206">
          <cell r="I1206" t="str">
            <v>02.05.02.05.004 Rawai/Longline, Tombak</v>
          </cell>
        </row>
        <row r="1207">
          <cell r="I1207" t="str">
            <v>02.05.02.05.005 Alat Penangkap Ikan Lain-lain</v>
          </cell>
        </row>
        <row r="1208">
          <cell r="I1208" t="str">
            <v>02.06.01.01.001 Mesin Ketik Manual Portable (11-13)</v>
          </cell>
        </row>
        <row r="1209">
          <cell r="I1209" t="str">
            <v>02.06.01.01.002 Mesin Ketik Manual Standar (14-16)</v>
          </cell>
        </row>
        <row r="1210">
          <cell r="I1210" t="str">
            <v>02.06.01.01.003 Mesin Ketik Manual Longewagen (18)</v>
          </cell>
        </row>
        <row r="1211">
          <cell r="I1211" t="str">
            <v>02.06.01.01.004 Mesin Ketik Listrik Portable</v>
          </cell>
        </row>
        <row r="1212">
          <cell r="I1212" t="str">
            <v>02.06.01.01.005 Mesin Listrik Standar</v>
          </cell>
        </row>
        <row r="1213">
          <cell r="I1213" t="str">
            <v>02.06.01.01.006 Mesin Ketik Listrik Longewagon</v>
          </cell>
        </row>
        <row r="1214">
          <cell r="I1214" t="str">
            <v>02.06.01.01.007 Mesin Ketik Elektronik</v>
          </cell>
        </row>
        <row r="1215">
          <cell r="I1215" t="str">
            <v>02.06.01.01.008 Mesin Ketik Elektronik/Selektrik</v>
          </cell>
        </row>
        <row r="1216">
          <cell r="I1216" t="str">
            <v>02.06.01.01.009 Mesin Ketik Braile</v>
          </cell>
        </row>
        <row r="1217">
          <cell r="I1217" t="str">
            <v>02.06.01.01.010 Mesin Ketik Phromosons</v>
          </cell>
        </row>
        <row r="1218">
          <cell r="I1218" t="str">
            <v>02.06.01.01.011 Mesin Cetak stereo Pioner (Braile)</v>
          </cell>
        </row>
        <row r="1219">
          <cell r="I1219" t="str">
            <v>02.06.01.01.012 Mesin Ketik Lain-lain</v>
          </cell>
        </row>
        <row r="1220">
          <cell r="I1220" t="str">
            <v>02.06.01.02.001 Mesin Hitung Manual</v>
          </cell>
        </row>
        <row r="1221">
          <cell r="I1221" t="str">
            <v>02.06.01.02.002 Mesin Hitung Listrik</v>
          </cell>
        </row>
        <row r="1222">
          <cell r="I1222" t="str">
            <v>02.06.01.02.003 Mesin Hitung Elektronik</v>
          </cell>
        </row>
        <row r="1223">
          <cell r="I1223" t="str">
            <v>02.06.01.02.004 Mesin Jumlah Manual</v>
          </cell>
        </row>
        <row r="1224">
          <cell r="I1224" t="str">
            <v>02.06.01.02.005 Mesin Jumlah Listrik</v>
          </cell>
        </row>
        <row r="1225">
          <cell r="I1225" t="str">
            <v>02.06.01.02.006 Mesin Jumlah Elektronik</v>
          </cell>
        </row>
        <row r="1226">
          <cell r="I1226" t="str">
            <v>02.06.01.02.007 Mesin Kas Register</v>
          </cell>
        </row>
        <row r="1227">
          <cell r="I1227" t="str">
            <v>02.06.01.02.008 Mesin Pembukuan</v>
          </cell>
        </row>
        <row r="1228">
          <cell r="I1228" t="str">
            <v>02.06.01.02.009 Mesin Absen (Time Recorder)</v>
          </cell>
        </row>
        <row r="1229">
          <cell r="I1229" t="str">
            <v>02.06.01.02.010 Mesin Kontrol/jaga</v>
          </cell>
        </row>
        <row r="1230">
          <cell r="I1230" t="str">
            <v>02.06.01.02.011 Mesin Calculator</v>
          </cell>
        </row>
        <row r="1231">
          <cell r="I1231" t="str">
            <v>02.06.01.02.012 Mesin Penghitung Uang</v>
          </cell>
        </row>
        <row r="1232">
          <cell r="I1232" t="str">
            <v>02.06.01.02.013 Mesin Hitung/Jumlah Lain-lain</v>
          </cell>
        </row>
        <row r="1233">
          <cell r="I1233" t="str">
            <v>02.06.01.03.001 Mesin Stensil Manual Folio</v>
          </cell>
        </row>
        <row r="1234">
          <cell r="I1234" t="str">
            <v>02.06.01.03.002 Mesin Stensil Manual Doble Folio</v>
          </cell>
        </row>
        <row r="1235">
          <cell r="I1235" t="str">
            <v>02.06.01.03.003 Mesin Stensil Listrik Folio</v>
          </cell>
        </row>
        <row r="1236">
          <cell r="I1236" t="str">
            <v>02.06.01.03.004 Mesin Stensil Listrik Doble Folio</v>
          </cell>
        </row>
        <row r="1237">
          <cell r="I1237" t="str">
            <v>02.06.01.03.005 Mesin Stensil Spirtus Manual</v>
          </cell>
        </row>
        <row r="1238">
          <cell r="I1238" t="str">
            <v>02.06.01.03.006 Mesin Stensil Spirtus Listrik</v>
          </cell>
        </row>
        <row r="1239">
          <cell r="I1239" t="str">
            <v>02.06.01.03.007 Mesin Foto Copy dengan Kertas Folio</v>
          </cell>
        </row>
        <row r="1240">
          <cell r="I1240" t="str">
            <v>02.06.01.03.008 Mesin Foto Copy dengan Kertas doble Folio</v>
          </cell>
        </row>
        <row r="1241">
          <cell r="I1241" t="str">
            <v>02.06.01.03.009 Mesin Foto Copy dengan kertas biasa folio</v>
          </cell>
        </row>
        <row r="1242">
          <cell r="I1242" t="str">
            <v>02.06.01.03.010 Mesin Foto Copy dengan kertas biasa doble folio</v>
          </cell>
        </row>
        <row r="1243">
          <cell r="I1243" t="str">
            <v>02.06.01.03.011 Mesin Perekam Stensil Folio</v>
          </cell>
        </row>
        <row r="1244">
          <cell r="I1244" t="str">
            <v>02.06.01.03.012 Mesin Perekam Stensil Doble Folio</v>
          </cell>
        </row>
        <row r="1245">
          <cell r="I1245" t="str">
            <v>02.06.01.03.013 Mesin Plate Folio</v>
          </cell>
        </row>
        <row r="1246">
          <cell r="I1246" t="str">
            <v>02.06.01.03.014 Mesin Plate Doble Folio</v>
          </cell>
        </row>
        <row r="1247">
          <cell r="I1247" t="str">
            <v>02.06.01.03.015 Alat Penggandaan Lain-lain</v>
          </cell>
        </row>
        <row r="1248">
          <cell r="I1248" t="str">
            <v>02.06.01.04.001 Lemari Besi</v>
          </cell>
        </row>
        <row r="1249">
          <cell r="I1249" t="str">
            <v>02.06.01.04.002 Rak Besi/Metal</v>
          </cell>
        </row>
        <row r="1250">
          <cell r="I1250" t="str">
            <v>02.06.01.04.003 Rak Kayu</v>
          </cell>
        </row>
        <row r="1251">
          <cell r="I1251" t="str">
            <v>02.06.01.04.004 Filling Besi/Metal</v>
          </cell>
        </row>
        <row r="1252">
          <cell r="I1252" t="str">
            <v>02.06.01.04.005 Filling Kayu</v>
          </cell>
        </row>
        <row r="1253">
          <cell r="I1253" t="str">
            <v>02.06.01.04.006 Brand Kas</v>
          </cell>
        </row>
        <row r="1254">
          <cell r="I1254" t="str">
            <v>02.06.01.04.007 Kardek Besi/Metal</v>
          </cell>
        </row>
        <row r="1255">
          <cell r="I1255" t="str">
            <v>02.06.01.04.008 Kardek Kayu</v>
          </cell>
        </row>
        <row r="1256">
          <cell r="I1256" t="str">
            <v>02.06.01.04.009 Rotary Filling</v>
          </cell>
        </row>
        <row r="1257">
          <cell r="I1257" t="str">
            <v>02.06.01.04.010 Peti Uang</v>
          </cell>
        </row>
        <row r="1258">
          <cell r="I1258" t="str">
            <v>02.06.01.04.011 Lemari Sorok</v>
          </cell>
        </row>
        <row r="1259">
          <cell r="I1259" t="str">
            <v>02.06.01.04.012 Lemari Kaca</v>
          </cell>
        </row>
        <row r="1260">
          <cell r="I1260" t="str">
            <v>02.06.01.04.013 Lemari Makan</v>
          </cell>
        </row>
        <row r="1261">
          <cell r="I1261" t="str">
            <v>02.06.01.04.014 Alat Penyimpan Perlengkapan Kantor Lainnya</v>
          </cell>
        </row>
        <row r="1262">
          <cell r="I1262" t="str">
            <v>02.06.01.05.001 Papan Visuil</v>
          </cell>
        </row>
        <row r="1263">
          <cell r="I1263" t="str">
            <v>02.06.01.05.002 Perkakas Kantor</v>
          </cell>
        </row>
        <row r="1264">
          <cell r="I1264" t="str">
            <v>02.06.01.05.003 Alat Pengamatan/Sinyal</v>
          </cell>
        </row>
        <row r="1265">
          <cell r="I1265" t="str">
            <v>02.06.01.05.004 Alat Detektor Uang Palsu</v>
          </cell>
        </row>
        <row r="1266">
          <cell r="I1266" t="str">
            <v>02.06.01.05.005 Alat Penghancur Kertas</v>
          </cell>
        </row>
        <row r="1267">
          <cell r="I1267" t="str">
            <v>02.06.01.05.006 Papan Nama Instansi</v>
          </cell>
        </row>
        <row r="1268">
          <cell r="I1268" t="str">
            <v>02.06.01.05.007 Papan Pengumunan</v>
          </cell>
        </row>
        <row r="1269">
          <cell r="I1269" t="str">
            <v>02.06.01.05.008 Papan Tulis</v>
          </cell>
        </row>
        <row r="1270">
          <cell r="I1270" t="str">
            <v>02.06.01.05.009 Papan Absen</v>
          </cell>
        </row>
        <row r="1271">
          <cell r="I1271" t="str">
            <v>02.06.01.05.010 White Board</v>
          </cell>
        </row>
        <row r="1272">
          <cell r="I1272" t="str">
            <v>02.06.01.05.011 Alat Detektor Uang Palsu</v>
          </cell>
        </row>
        <row r="1273">
          <cell r="I1273" t="str">
            <v>02.06.01.05.012 Alat Detektor Barang Terlarang/X Ray</v>
          </cell>
        </row>
        <row r="1274">
          <cell r="I1274" t="str">
            <v>02.06.01.05.013 Copy Board/Elektrik White Board</v>
          </cell>
        </row>
        <row r="1275">
          <cell r="I1275" t="str">
            <v>02.06.01.05.014 Peta</v>
          </cell>
        </row>
        <row r="1276">
          <cell r="I1276" t="str">
            <v>02.06.01.05.015 Alat Penghancur Kertas</v>
          </cell>
        </row>
        <row r="1277">
          <cell r="I1277" t="str">
            <v>02.06.01.05.016 Globe</v>
          </cell>
        </row>
        <row r="1278">
          <cell r="I1278" t="str">
            <v>02.06.01.05.017 Mesin Absensi</v>
          </cell>
        </row>
        <row r="1279">
          <cell r="I1279" t="str">
            <v>02.06.01.05.018 Dry Seal</v>
          </cell>
        </row>
        <row r="1280">
          <cell r="I1280" t="str">
            <v>02.06.01.05.019 Fergulator</v>
          </cell>
        </row>
        <row r="1281">
          <cell r="I1281" t="str">
            <v>02.06.01.05.020 Crelm Folisher</v>
          </cell>
        </row>
        <row r="1282">
          <cell r="I1282" t="str">
            <v>02.06.01.05.021 Mesin Perangko</v>
          </cell>
        </row>
        <row r="1283">
          <cell r="I1283" t="str">
            <v>02.06.01.05.022 Check Writer</v>
          </cell>
        </row>
        <row r="1284">
          <cell r="I1284" t="str">
            <v>02.06.01.05.023 Numirator</v>
          </cell>
        </row>
        <row r="1285">
          <cell r="I1285" t="str">
            <v>02.06.01.05.024 Alat Pemotong Kertas</v>
          </cell>
        </row>
        <row r="1286">
          <cell r="I1286" t="str">
            <v>02.06.01.05.025 Hecmaching Besar</v>
          </cell>
        </row>
        <row r="1287">
          <cell r="I1287" t="str">
            <v>02.06.01.05.026 Perforator Besar</v>
          </cell>
        </row>
        <row r="1288">
          <cell r="I1288" t="str">
            <v>02.06.01.05.027 Alat Pencetak Label</v>
          </cell>
        </row>
        <row r="1289">
          <cell r="I1289" t="str">
            <v>02.06.01.05.028 Overhead Projektor</v>
          </cell>
        </row>
        <row r="1290">
          <cell r="I1290" t="str">
            <v>02.06.01.05.029 Hand Metal Detector</v>
          </cell>
        </row>
        <row r="1291">
          <cell r="I1291" t="str">
            <v>02.06.01.05.030 Walkman Detector</v>
          </cell>
        </row>
        <row r="1292">
          <cell r="I1292" t="str">
            <v>02.06.01.05.031 Panel Pameran</v>
          </cell>
        </row>
        <row r="1293">
          <cell r="I1293" t="str">
            <v>02.06.01.05.032 Alat Pengaman (Sinyal)</v>
          </cell>
        </row>
        <row r="1294">
          <cell r="I1294" t="str">
            <v>02.06.01.05.033 Board Modulux</v>
          </cell>
        </row>
        <row r="1295">
          <cell r="I1295" t="str">
            <v>02.06.01.05.034 Porto Safe Travel Cose</v>
          </cell>
        </row>
        <row r="1296">
          <cell r="I1296" t="str">
            <v>02.06.01.05.035 Disk Prime</v>
          </cell>
        </row>
        <row r="1297">
          <cell r="I1297" t="str">
            <v>02.06.01.05.036 Megashow</v>
          </cell>
        </row>
        <row r="1298">
          <cell r="I1298" t="str">
            <v>02.06.01.05.037 White Board Elektronic</v>
          </cell>
        </row>
        <row r="1299">
          <cell r="I1299" t="str">
            <v>02.06.01.05.038 Laser Pointer</v>
          </cell>
        </row>
        <row r="1300">
          <cell r="I1300" t="str">
            <v>02.06.01.05.039 Display</v>
          </cell>
        </row>
        <row r="1301">
          <cell r="I1301" t="str">
            <v>02.06.01.05.040 Alat Kantor Lainnya (Lain-lain)</v>
          </cell>
        </row>
        <row r="1302">
          <cell r="I1302" t="str">
            <v>02.06.01.05.041 LCD Projector</v>
          </cell>
        </row>
        <row r="1303">
          <cell r="I1303" t="str">
            <v>02.06.02.01.001 Lemari Kayu</v>
          </cell>
        </row>
        <row r="1304">
          <cell r="I1304" t="str">
            <v>02.06.02.01.002 Rak Kayu</v>
          </cell>
        </row>
        <row r="1305">
          <cell r="I1305" t="str">
            <v>02.06.02.01.003 Meja Besi/Metal</v>
          </cell>
        </row>
        <row r="1306">
          <cell r="I1306" t="str">
            <v>02.06.02.01.004 Meja Kayu/Rotan</v>
          </cell>
        </row>
        <row r="1307">
          <cell r="I1307" t="str">
            <v>02.06.02.01.005 Kursi Besi/Metal</v>
          </cell>
        </row>
        <row r="1308">
          <cell r="I1308" t="str">
            <v>02.06.02.01.006 Kursi Kayu/Rotan/Bambu</v>
          </cell>
        </row>
        <row r="1309">
          <cell r="I1309" t="str">
            <v>02.06.02.01.007 Zice</v>
          </cell>
        </row>
        <row r="1310">
          <cell r="I1310" t="str">
            <v>02.06.02.01.008 Tempat Tidur Besi/Metal (Lengkap)</v>
          </cell>
        </row>
        <row r="1311">
          <cell r="I1311" t="str">
            <v>02.06.02.01.009 Tempat Tidur Kayu (lengkap)</v>
          </cell>
        </row>
        <row r="1312">
          <cell r="I1312" t="str">
            <v>02.06.02.01.010 Meja Rapat</v>
          </cell>
        </row>
        <row r="1313">
          <cell r="I1313" t="str">
            <v>02.06.02.01.011 Meja Tulis</v>
          </cell>
        </row>
        <row r="1314">
          <cell r="I1314" t="str">
            <v>02.06.02.01.012 Meja Makan</v>
          </cell>
        </row>
        <row r="1315">
          <cell r="I1315" t="str">
            <v>02.06.02.01.013 Meja Telpon</v>
          </cell>
        </row>
        <row r="1316">
          <cell r="I1316" t="str">
            <v>02.06.02.01.014 Meja Lelang</v>
          </cell>
        </row>
        <row r="1317">
          <cell r="I1317" t="str">
            <v>02.06.02.01.015 Meja Podium</v>
          </cell>
        </row>
        <row r="1318">
          <cell r="I1318" t="str">
            <v>02.06.02.01.016 Meja Tik</v>
          </cell>
        </row>
        <row r="1319">
          <cell r="I1319" t="str">
            <v>02.06.02.01.017 Meja Reseption</v>
          </cell>
        </row>
        <row r="1320">
          <cell r="I1320" t="str">
            <v>02.06.02.01.018 Meja Tambahan</v>
          </cell>
        </row>
        <row r="1321">
          <cell r="I1321" t="str">
            <v>02.06.02.01.019 Meja Panjang</v>
          </cell>
        </row>
        <row r="1322">
          <cell r="I1322" t="str">
            <v>02.06.02.01.020 Meja Bundar</v>
          </cell>
        </row>
        <row r="1323">
          <cell r="I1323" t="str">
            <v>02.06.02.01.021 Meja Periksa Pasien</v>
          </cell>
        </row>
        <row r="1324">
          <cell r="I1324" t="str">
            <v>02.06.02.01.022 Meja Obat</v>
          </cell>
        </row>
        <row r="1325">
          <cell r="I1325" t="str">
            <v>02.06.02.01.023 Meja Kartu</v>
          </cell>
        </row>
        <row r="1326">
          <cell r="I1326" t="str">
            <v>02.06.02.01.024 Meja Suntik</v>
          </cell>
        </row>
        <row r="1327">
          <cell r="I1327" t="str">
            <v>02.06.02.01.025 Meja Bayi</v>
          </cell>
        </row>
        <row r="1328">
          <cell r="I1328" t="str">
            <v>02.06.02.01.026 Meja Sekolah</v>
          </cell>
        </row>
        <row r="1329">
          <cell r="I1329" t="str">
            <v>02.06.02.01.027 Kursi Rapat</v>
          </cell>
        </row>
        <row r="1330">
          <cell r="I1330" t="str">
            <v>02.06.02.01.028 Kursi Tamu</v>
          </cell>
        </row>
        <row r="1331">
          <cell r="I1331" t="str">
            <v>02.06.02.01.029 Kursi Tangan</v>
          </cell>
        </row>
        <row r="1332">
          <cell r="I1332" t="str">
            <v>02.06.02.01.030 Kursi Putar</v>
          </cell>
        </row>
        <row r="1333">
          <cell r="I1333" t="str">
            <v>02.06.02.01.031 Kursi Biasa</v>
          </cell>
        </row>
        <row r="1334">
          <cell r="I1334" t="str">
            <v>02.06.02.01.032 Bangku Sekolah</v>
          </cell>
        </row>
        <row r="1335">
          <cell r="I1335" t="str">
            <v>02.06.02.01.033 Bangku Tunggu</v>
          </cell>
        </row>
        <row r="1336">
          <cell r="I1336" t="str">
            <v>02.06.02.01.034 Kursi Lipat</v>
          </cell>
        </row>
        <row r="1337">
          <cell r="I1337" t="str">
            <v>02.06.02.01.035 Bangku Injak</v>
          </cell>
        </row>
        <row r="1338">
          <cell r="I1338" t="str">
            <v>02.06.02.01.036 Meja Cetakan</v>
          </cell>
        </row>
        <row r="1339">
          <cell r="I1339" t="str">
            <v>02.06.02.01.037 Meja Komputer</v>
          </cell>
        </row>
        <row r="1340">
          <cell r="I1340" t="str">
            <v>02.06.02.01.038 Kasur</v>
          </cell>
        </row>
        <row r="1341">
          <cell r="I1341" t="str">
            <v>02.06.02.01.039 Bantal</v>
          </cell>
        </row>
        <row r="1342">
          <cell r="I1342" t="str">
            <v>02.06.02.01.040 Guling</v>
          </cell>
        </row>
        <row r="1343">
          <cell r="I1343" t="str">
            <v>02.06.02.01.041 Locker Katun</v>
          </cell>
        </row>
        <row r="1344">
          <cell r="I1344" t="str">
            <v>02.06.02.01.042 Selimut Wol</v>
          </cell>
        </row>
        <row r="1345">
          <cell r="I1345" t="str">
            <v>02.06.02.01.043 Waslap</v>
          </cell>
        </row>
        <row r="1346">
          <cell r="I1346" t="str">
            <v>02.06.02.01.044 Meja Piket</v>
          </cell>
        </row>
        <row r="1347">
          <cell r="I1347" t="str">
            <v>02.06.02.01.045 Seprei</v>
          </cell>
        </row>
        <row r="1348">
          <cell r="I1348" t="str">
            <v>02.06.02.01.046 Tikar</v>
          </cell>
        </row>
        <row r="1349">
          <cell r="I1349" t="str">
            <v>02.06.02.01.047 Tenda</v>
          </cell>
        </row>
        <row r="1350">
          <cell r="I1350" t="str">
            <v>02.06.02.01.048 Meja Biro</v>
          </cell>
        </row>
        <row r="1351">
          <cell r="I1351" t="str">
            <v>02.06.02.01.049 Sofa</v>
          </cell>
        </row>
        <row r="1352">
          <cell r="I1352" t="str">
            <v>02.06.02.01.050 Daun Pintu Alumunium</v>
          </cell>
        </row>
        <row r="1353">
          <cell r="I1353" t="str">
            <v>02.06.02.01.051 Kaca Bening</v>
          </cell>
        </row>
        <row r="1354">
          <cell r="I1354" t="str">
            <v>02.06.02.01.052 Kaca Riben</v>
          </cell>
        </row>
        <row r="1355">
          <cell r="I1355" t="str">
            <v>02.06.02.01.053 Kasur Alumunium</v>
          </cell>
        </row>
        <row r="1356">
          <cell r="I1356" t="str">
            <v>02.06.02.01.054 Lemari Pakaian</v>
          </cell>
        </row>
        <row r="1357">
          <cell r="I1357" t="str">
            <v>02.06.02.01.055 Lemari Rias</v>
          </cell>
        </row>
        <row r="1358">
          <cell r="I1358" t="str">
            <v>02.06.02.01.056 Ratto</v>
          </cell>
        </row>
        <row r="1359">
          <cell r="I1359" t="str">
            <v>02.06.02.01.057 Jepano</v>
          </cell>
        </row>
        <row r="1360">
          <cell r="I1360" t="str">
            <v>02.06.02.01.058 Pusiban</v>
          </cell>
        </row>
        <row r="1361">
          <cell r="I1361" t="str">
            <v>02.06.02.01.059 Panggo</v>
          </cell>
        </row>
        <row r="1362">
          <cell r="I1362" t="str">
            <v>02.06.02.01.060 Tudung Saji</v>
          </cell>
        </row>
        <row r="1363">
          <cell r="I1363" t="str">
            <v>02.06.02.01.061 Meubelair Lainnya</v>
          </cell>
        </row>
        <row r="1364">
          <cell r="I1364" t="str">
            <v>02.06.02.02.001 Jam Mekanis</v>
          </cell>
        </row>
        <row r="1365">
          <cell r="I1365" t="str">
            <v>02.06.02.02.002 Jam Listrik</v>
          </cell>
        </row>
        <row r="1366">
          <cell r="I1366" t="str">
            <v>02.06.02.02.003 Jam Elektronik</v>
          </cell>
        </row>
        <row r="1367">
          <cell r="I1367" t="str">
            <v>02.06.02.02.004 Lampu Lalulintas (Trafic Light)</v>
          </cell>
        </row>
        <row r="1368">
          <cell r="I1368" t="str">
            <v>02.06.02.02.005 Alat Pengukur Waktu Lain-lain</v>
          </cell>
        </row>
        <row r="1369">
          <cell r="I1369" t="str">
            <v>02.06.02.03.001 Mesin Penghisap Debu</v>
          </cell>
        </row>
        <row r="1370">
          <cell r="I1370" t="str">
            <v>02.06.02.03.002 Mesin Pel</v>
          </cell>
        </row>
        <row r="1371">
          <cell r="I1371" t="str">
            <v>02.06.02.03.003 Mesin Potong Rumput</v>
          </cell>
        </row>
        <row r="1372">
          <cell r="I1372" t="str">
            <v>02.06.02.03.004 Mesin Cuci</v>
          </cell>
        </row>
        <row r="1373">
          <cell r="I1373" t="str">
            <v>02.06.02.03.005 Alat Pembersih Lain-lain</v>
          </cell>
        </row>
        <row r="1374">
          <cell r="I1374" t="str">
            <v>02.06.02.04.001 Lemari Es</v>
          </cell>
        </row>
        <row r="1375">
          <cell r="I1375" t="str">
            <v>02.06.02.04.002 AC Sentral</v>
          </cell>
        </row>
        <row r="1376">
          <cell r="I1376" t="str">
            <v>02.06.02.04.003 AC Unit</v>
          </cell>
        </row>
        <row r="1377">
          <cell r="I1377" t="str">
            <v>02.06.02.04.004 AC Split</v>
          </cell>
        </row>
        <row r="1378">
          <cell r="I1378" t="str">
            <v>02.06.02.04.005 Power Conditioner</v>
          </cell>
        </row>
        <row r="1379">
          <cell r="I1379" t="str">
            <v>02.06.02.04.006 Kipas Angin</v>
          </cell>
        </row>
        <row r="1380">
          <cell r="I1380" t="str">
            <v>02.06.02.04.007 Exhause Fan</v>
          </cell>
        </row>
        <row r="1381">
          <cell r="I1381" t="str">
            <v>02.06.02.04.008 Cold Storage</v>
          </cell>
        </row>
        <row r="1382">
          <cell r="I1382" t="str">
            <v>02.06.02.04.009 Reach in Frezzer</v>
          </cell>
        </row>
        <row r="1383">
          <cell r="I1383" t="str">
            <v>02.06.02.04.010 Reach in Chiller</v>
          </cell>
        </row>
        <row r="1384">
          <cell r="I1384" t="str">
            <v>02.06.02.04.011 Up Right Chiller/frezzer</v>
          </cell>
        </row>
        <row r="1385">
          <cell r="I1385" t="str">
            <v>02.06.02.04.012 Cold Room Storage</v>
          </cell>
        </row>
        <row r="1386">
          <cell r="I1386" t="str">
            <v>02.06.02.04.013 Alat Pendingin Lain-lain</v>
          </cell>
        </row>
        <row r="1387">
          <cell r="I1387" t="str">
            <v>02.06.02.05.001 Kompor Listrik</v>
          </cell>
        </row>
        <row r="1388">
          <cell r="I1388" t="str">
            <v>02.06.02.05.002 Kompor Gas</v>
          </cell>
        </row>
        <row r="1389">
          <cell r="I1389" t="str">
            <v>02.06.02.05.003 Kompor Minyak</v>
          </cell>
        </row>
        <row r="1390">
          <cell r="I1390" t="str">
            <v>02.06.02.05.004 Teko Listrik</v>
          </cell>
        </row>
        <row r="1391">
          <cell r="I1391" t="str">
            <v>02.06.02.05.005 Alat Dapur Lainnya</v>
          </cell>
        </row>
        <row r="1392">
          <cell r="I1392" t="str">
            <v>02.06.02.05.006 Oven Listrik</v>
          </cell>
        </row>
        <row r="1393">
          <cell r="I1393" t="str">
            <v>02.06.02.05.007 Alat Dapur Lainnya</v>
          </cell>
        </row>
        <row r="1394">
          <cell r="I1394" t="str">
            <v>02.06.02.05.008 Kitchen Set</v>
          </cell>
        </row>
        <row r="1395">
          <cell r="I1395" t="str">
            <v>02.06.02.05.009 Tabung Gas</v>
          </cell>
        </row>
        <row r="1396">
          <cell r="I1396" t="str">
            <v>02.06.02.05.010 Mesin Giling Bambu</v>
          </cell>
        </row>
        <row r="1397">
          <cell r="I1397" t="str">
            <v>02.06.02.05.011 Treng Air</v>
          </cell>
        </row>
        <row r="1398">
          <cell r="I1398" t="str">
            <v>02.06.02.05.012 Mesin Parutan Kelapa</v>
          </cell>
        </row>
        <row r="1399">
          <cell r="I1399" t="str">
            <v>02.06.02.05.013 Kompor Kompresor</v>
          </cell>
        </row>
        <row r="1400">
          <cell r="I1400" t="str">
            <v>02.06.02.05.014 Alat Dapur Lain-lain</v>
          </cell>
        </row>
        <row r="1401">
          <cell r="I1401" t="str">
            <v>02.06.02.06.001 Alat Pemanas</v>
          </cell>
        </row>
        <row r="1402">
          <cell r="I1402" t="str">
            <v>02.06.02.06.002 Radio</v>
          </cell>
        </row>
        <row r="1403">
          <cell r="I1403" t="str">
            <v>02.06.02.06.003 Televisi</v>
          </cell>
        </row>
        <row r="1404">
          <cell r="I1404" t="str">
            <v>02.06.02.06.004 Cassette Recorder</v>
          </cell>
        </row>
        <row r="1405">
          <cell r="I1405" t="str">
            <v>02.06.02.06.005 Amplifiler</v>
          </cell>
        </row>
        <row r="1406">
          <cell r="I1406" t="str">
            <v>02.06.02.06.006 Equalizer</v>
          </cell>
        </row>
        <row r="1407">
          <cell r="I1407" t="str">
            <v>02.06.02.06.007 Loudspeaker</v>
          </cell>
        </row>
        <row r="1408">
          <cell r="I1408" t="str">
            <v>02.06.02.06.008 Sound System</v>
          </cell>
        </row>
        <row r="1409">
          <cell r="I1409" t="str">
            <v>02.06.02.06.009 Compact Disc</v>
          </cell>
        </row>
        <row r="1410">
          <cell r="I1410" t="str">
            <v>02.06.02.06.010 Laser Disc</v>
          </cell>
        </row>
        <row r="1411">
          <cell r="I1411" t="str">
            <v>02.06.02.06.011 Karaoke</v>
          </cell>
        </row>
        <row r="1412">
          <cell r="I1412" t="str">
            <v>02.06.02.06.012 Wireless</v>
          </cell>
        </row>
        <row r="1413">
          <cell r="I1413" t="str">
            <v>02.06.02.06.013 Megaphone</v>
          </cell>
        </row>
        <row r="1414">
          <cell r="I1414" t="str">
            <v>02.06.02.06.014 Microphone</v>
          </cell>
        </row>
        <row r="1415">
          <cell r="I1415" t="str">
            <v>02.06.02.06.015 Microphone Floor Stand</v>
          </cell>
        </row>
        <row r="1416">
          <cell r="I1416" t="str">
            <v>02.06.02.06.016 Microphone Table Stand</v>
          </cell>
        </row>
        <row r="1417">
          <cell r="I1417" t="str">
            <v>02.06.02.06.017 Mic Conference</v>
          </cell>
        </row>
        <row r="1418">
          <cell r="I1418" t="str">
            <v>02.06.02.06.018 Unit Power Supply</v>
          </cell>
        </row>
        <row r="1419">
          <cell r="I1419" t="str">
            <v>02.06.02.06.019 Step Up/Down</v>
          </cell>
        </row>
        <row r="1420">
          <cell r="I1420" t="str">
            <v>02.06.02.06.020 Stabilisator</v>
          </cell>
        </row>
        <row r="1421">
          <cell r="I1421" t="str">
            <v>02.06.02.06.021 Camera Video</v>
          </cell>
        </row>
        <row r="1422">
          <cell r="I1422" t="str">
            <v>02.06.02.06.022 Camera Film</v>
          </cell>
        </row>
        <row r="1423">
          <cell r="I1423" t="str">
            <v>02.06.02.06.023 Tustel</v>
          </cell>
        </row>
        <row r="1424">
          <cell r="I1424" t="str">
            <v>02.06.02.06.024 Mesin Jahit</v>
          </cell>
        </row>
        <row r="1425">
          <cell r="I1425" t="str">
            <v>02.06.02.06.025 Timbangan Orang</v>
          </cell>
        </row>
        <row r="1426">
          <cell r="I1426" t="str">
            <v>02.06.02.06.026 Timbangan Badan</v>
          </cell>
        </row>
        <row r="1427">
          <cell r="I1427" t="str">
            <v>02.06.02.06.027 Alat Hiasan</v>
          </cell>
        </row>
        <row r="1428">
          <cell r="I1428" t="str">
            <v>02.06.02.06.028 Lambang Garuda Pancasila</v>
          </cell>
        </row>
        <row r="1429">
          <cell r="I1429" t="str">
            <v>02.06.02.06.029 Gambar Presiden/Wakil Presiden</v>
          </cell>
        </row>
        <row r="1430">
          <cell r="I1430" t="str">
            <v>02.06.02.06.030 Lambang Korpri/Dharma Wanita</v>
          </cell>
        </row>
        <row r="1431">
          <cell r="I1431" t="str">
            <v>02.06.02.06.031 Aquarium</v>
          </cell>
        </row>
        <row r="1432">
          <cell r="I1432" t="str">
            <v>02.06.02.06.032 Tiang Bendera</v>
          </cell>
        </row>
        <row r="1433">
          <cell r="I1433" t="str">
            <v>02.06.02.06.033 Petaka</v>
          </cell>
        </row>
        <row r="1434">
          <cell r="I1434" t="str">
            <v>02.06.02.06.034 Lift</v>
          </cell>
        </row>
        <row r="1435">
          <cell r="I1435" t="str">
            <v>02.06.02.06.035 Seterika</v>
          </cell>
        </row>
        <row r="1436">
          <cell r="I1436" t="str">
            <v>02.06.02.06.036 Water Filter</v>
          </cell>
        </row>
        <row r="1437">
          <cell r="I1437" t="str">
            <v>02.06.02.06.037 Tangga Alumunium</v>
          </cell>
        </row>
        <row r="1438">
          <cell r="I1438" t="str">
            <v>02.06.02.06.038 Kaca Hias</v>
          </cell>
        </row>
        <row r="1439">
          <cell r="I1439" t="str">
            <v>02.06.02.06.039 Dispenser</v>
          </cell>
        </row>
        <row r="1440">
          <cell r="I1440" t="str">
            <v>02.06.02.06.040 Mimbar/Podium</v>
          </cell>
        </row>
        <row r="1441">
          <cell r="I1441" t="str">
            <v>02.06.02.06.041 Gucci</v>
          </cell>
        </row>
        <row r="1442">
          <cell r="I1442" t="str">
            <v>02.06.02.06.042 Tangga Hidrolik</v>
          </cell>
        </row>
        <row r="1443">
          <cell r="I1443" t="str">
            <v>02.06.02.06.043 Palu Sidang</v>
          </cell>
        </row>
        <row r="1444">
          <cell r="I1444" t="str">
            <v>02.06.02.06.044 Mesin Pengering Pakaian</v>
          </cell>
        </row>
        <row r="1445">
          <cell r="I1445" t="str">
            <v>02.06.02.06.045 Lambang Instansi</v>
          </cell>
        </row>
        <row r="1446">
          <cell r="I1446" t="str">
            <v>02.06.02.06.046 Lonceng/Genta</v>
          </cell>
        </row>
        <row r="1447">
          <cell r="I1447" t="str">
            <v>02.06.02.06.047 Mesin Pemotong Keramik</v>
          </cell>
        </row>
        <row r="1448">
          <cell r="I1448" t="str">
            <v>02.06.02.06.048 Coofie Maker</v>
          </cell>
        </row>
        <row r="1449">
          <cell r="I1449" t="str">
            <v>02.06.02.06.049 Handy Cam</v>
          </cell>
        </row>
        <row r="1450">
          <cell r="I1450" t="str">
            <v>02.06.02.06.050 Alat Rumah Tangga Lain-lain</v>
          </cell>
        </row>
        <row r="1451">
          <cell r="I1451" t="str">
            <v>02.06.02.07.001 Alat Pemadam Portable</v>
          </cell>
        </row>
        <row r="1452">
          <cell r="I1452" t="str">
            <v>02.06.02.07.002 Pompa Kebakaran</v>
          </cell>
        </row>
        <row r="1453">
          <cell r="I1453" t="str">
            <v>02.06.02.07.003 Generator Busa</v>
          </cell>
        </row>
        <row r="1454">
          <cell r="I1454" t="str">
            <v>02.06.02.07.004 Detektor Kebakaran</v>
          </cell>
        </row>
        <row r="1455">
          <cell r="I1455" t="str">
            <v>02.06.02.07.005 Alat Splinker Otomatis</v>
          </cell>
        </row>
        <row r="1456">
          <cell r="I1456" t="str">
            <v>02.06.02.07.006 Panel Pengontrol Kebakaran</v>
          </cell>
        </row>
        <row r="1457">
          <cell r="I1457" t="str">
            <v>02.06.02.07.007 Tombol Kebakaran/Alarm</v>
          </cell>
        </row>
        <row r="1458">
          <cell r="I1458" t="str">
            <v>02.06.02.07.008 Hidran Kebakaran</v>
          </cell>
        </row>
        <row r="1459">
          <cell r="I1459" t="str">
            <v>02.06.02.07.009 Pipa Pemancar</v>
          </cell>
        </row>
        <row r="1460">
          <cell r="I1460" t="str">
            <v>02.06.02.07.010 Pakaian Panas/Lengkap</v>
          </cell>
        </row>
        <row r="1461">
          <cell r="I1461" t="str">
            <v>02.06.02.07.011 Masker Oksigen</v>
          </cell>
        </row>
        <row r="1462">
          <cell r="I1462" t="str">
            <v>02.06.02.07.012 Masker Gas</v>
          </cell>
        </row>
        <row r="1463">
          <cell r="I1463" t="str">
            <v>02.06.02.07.013 Alat Peluncur</v>
          </cell>
        </row>
        <row r="1464">
          <cell r="I1464" t="str">
            <v>02.06.02.07.014 Lemari Slang</v>
          </cell>
        </row>
        <row r="1465">
          <cell r="I1465" t="str">
            <v>02.06.02.07.015 Lonceng Kebakaran</v>
          </cell>
        </row>
        <row r="1466">
          <cell r="I1466" t="str">
            <v>02.06.02.07.016 Alat Pembantu Pemadam Kebakaran</v>
          </cell>
        </row>
        <row r="1467">
          <cell r="I1467" t="str">
            <v>02.06.02.07.017 Alat Pemdam Kebakaran Lain-lain</v>
          </cell>
        </row>
        <row r="1468">
          <cell r="I1468" t="str">
            <v>02.06.03.01.001 Mainframe</v>
          </cell>
        </row>
        <row r="1469">
          <cell r="I1469" t="str">
            <v>02.06.03.01.002 Mini Komputer</v>
          </cell>
        </row>
        <row r="1470">
          <cell r="I1470" t="str">
            <v>02.06.03.01.003 Local Area Network (LAN)</v>
          </cell>
        </row>
        <row r="1471">
          <cell r="I1471" t="str">
            <v>02.06.03.01.004 Internet</v>
          </cell>
        </row>
        <row r="1472">
          <cell r="I1472" t="str">
            <v>02.06.03.01.005 Personal Komputer Lain-lain</v>
          </cell>
        </row>
        <row r="1473">
          <cell r="I1473" t="str">
            <v>02.06.03.02.001 P.C Unit</v>
          </cell>
        </row>
        <row r="1474">
          <cell r="I1474" t="str">
            <v>02.06.03.02.002 Lap Top</v>
          </cell>
        </row>
        <row r="1475">
          <cell r="I1475" t="str">
            <v>02.06.03.02.003 Note Book</v>
          </cell>
        </row>
        <row r="1476">
          <cell r="I1476" t="str">
            <v>02.06.03.02.004 Palm Top</v>
          </cell>
        </row>
        <row r="1477">
          <cell r="I1477" t="str">
            <v>02.06.03.02.005 Personal Komputer Lain-lain</v>
          </cell>
        </row>
        <row r="1478">
          <cell r="I1478" t="str">
            <v>02.06.03.03.001 Card Reader</v>
          </cell>
        </row>
        <row r="1479">
          <cell r="I1479" t="str">
            <v>02.06.03.03.002 Magnetic Tape Unit</v>
          </cell>
        </row>
        <row r="1480">
          <cell r="I1480" t="str">
            <v>02.06.03.03.003 Floopy Disk Unit</v>
          </cell>
        </row>
        <row r="1481">
          <cell r="I1481" t="str">
            <v>02.06.03.03.004 Storage Modul Disk</v>
          </cell>
        </row>
        <row r="1482">
          <cell r="I1482" t="str">
            <v>02.06.03.03.005 Console Unit</v>
          </cell>
        </row>
        <row r="1483">
          <cell r="I1483" t="str">
            <v>02.06.03.03.006 CPU</v>
          </cell>
        </row>
        <row r="1484">
          <cell r="I1484" t="str">
            <v>02.06.03.03.007 Disk Pack</v>
          </cell>
        </row>
        <row r="1485">
          <cell r="I1485" t="str">
            <v>02.06.03.03.008 Hard Copy Console</v>
          </cell>
        </row>
        <row r="1486">
          <cell r="I1486" t="str">
            <v>02.06.03.03.009 Serial Pointer</v>
          </cell>
        </row>
        <row r="1487">
          <cell r="I1487" t="str">
            <v>02.06.03.03.010 Line Printer</v>
          </cell>
        </row>
        <row r="1488">
          <cell r="I1488" t="str">
            <v>02.06.03.03.011 Ploter</v>
          </cell>
        </row>
        <row r="1489">
          <cell r="I1489" t="str">
            <v>02.06.03.03.012 Hard Disk</v>
          </cell>
        </row>
        <row r="1490">
          <cell r="I1490" t="str">
            <v>02.06.03.03.013 Keyboard</v>
          </cell>
        </row>
        <row r="1491">
          <cell r="I1491" t="str">
            <v>02.06.03.03.014 Peralatan Komputer Mainframe Lain-lain</v>
          </cell>
        </row>
        <row r="1492">
          <cell r="I1492" t="str">
            <v>02.06.03.04.001 Card Redaer</v>
          </cell>
        </row>
        <row r="1493">
          <cell r="I1493" t="str">
            <v>02.06.03.04.002 Magnetic Tape Unit</v>
          </cell>
        </row>
        <row r="1494">
          <cell r="I1494" t="str">
            <v>02.06.03.04.003 Floopy Disk Unit</v>
          </cell>
        </row>
        <row r="1495">
          <cell r="I1495" t="str">
            <v>02.06.03.04.004 Storage Modul Unit</v>
          </cell>
        </row>
        <row r="1496">
          <cell r="I1496" t="str">
            <v>02.06.03.04.005 Console Unit</v>
          </cell>
        </row>
        <row r="1497">
          <cell r="I1497" t="str">
            <v>02.06.03.04.006 CPU</v>
          </cell>
        </row>
        <row r="1498">
          <cell r="I1498" t="str">
            <v>02.06.03.04.007 Disk Pack</v>
          </cell>
        </row>
        <row r="1499">
          <cell r="I1499" t="str">
            <v>02.06.03.04.008 Printer</v>
          </cell>
        </row>
        <row r="1500">
          <cell r="I1500" t="str">
            <v>02.06.03.04.009 Plotter</v>
          </cell>
        </row>
        <row r="1501">
          <cell r="I1501" t="str">
            <v>02.06.03.04.010 Scanner</v>
          </cell>
        </row>
        <row r="1502">
          <cell r="I1502" t="str">
            <v>02.06.03.04.011 Computer Compatible</v>
          </cell>
        </row>
        <row r="1503">
          <cell r="I1503" t="str">
            <v>02.06.03.04.012 Viewer</v>
          </cell>
        </row>
        <row r="1504">
          <cell r="I1504" t="str">
            <v>02.06.03.04.013 Digitzer</v>
          </cell>
        </row>
        <row r="1505">
          <cell r="I1505" t="str">
            <v>02.06.03.04.014 Keyboard</v>
          </cell>
        </row>
        <row r="1506">
          <cell r="I1506" t="str">
            <v>02.06.03.04.015 Peralatan Mini Komputer Lain-lain</v>
          </cell>
        </row>
        <row r="1507">
          <cell r="I1507" t="str">
            <v>02.06.03.05.001 CPU</v>
          </cell>
        </row>
        <row r="1508">
          <cell r="I1508" t="str">
            <v>02.06.03.05.002 Monitor</v>
          </cell>
        </row>
        <row r="1509">
          <cell r="I1509" t="str">
            <v>02.06.03.05.003 Printer</v>
          </cell>
        </row>
        <row r="1510">
          <cell r="I1510" t="str">
            <v>02.06.03.05.004 Scanner</v>
          </cell>
        </row>
        <row r="1511">
          <cell r="I1511" t="str">
            <v>02.06.03.05.005 Plotter</v>
          </cell>
        </row>
        <row r="1512">
          <cell r="I1512" t="str">
            <v>02.06.03.05.006 Viewer</v>
          </cell>
        </row>
        <row r="1513">
          <cell r="I1513" t="str">
            <v>02.06.03.05.007 External</v>
          </cell>
        </row>
        <row r="1514">
          <cell r="I1514" t="str">
            <v>02.06.03.05.008 Digitzer</v>
          </cell>
        </row>
        <row r="1515">
          <cell r="I1515" t="str">
            <v>02.06.03.05.009 Keyboard</v>
          </cell>
        </row>
        <row r="1516">
          <cell r="I1516" t="str">
            <v>02.06.03.05.010 Peralatan Personal Komputer  Lain-lain</v>
          </cell>
        </row>
        <row r="1517">
          <cell r="I1517" t="str">
            <v>02.06.03.06.001 Server</v>
          </cell>
        </row>
        <row r="1518">
          <cell r="I1518" t="str">
            <v>02.06.03.06.002 Router</v>
          </cell>
        </row>
        <row r="1519">
          <cell r="I1519" t="str">
            <v>02.06.03.06.003 Hub</v>
          </cell>
        </row>
        <row r="1520">
          <cell r="I1520" t="str">
            <v>02.06.03.06.004 Modem</v>
          </cell>
        </row>
        <row r="1521">
          <cell r="I1521" t="str">
            <v>02.06.03.06.005 Netware Interface External</v>
          </cell>
        </row>
        <row r="1522">
          <cell r="I1522" t="str">
            <v>02.06.03.06.006 Peralatan Jaringan Lain-lain</v>
          </cell>
        </row>
        <row r="1523">
          <cell r="I1523" t="str">
            <v>02.06.04.01.001 Meja Kerja Menteri/Gubernur/Bupati/Walokota</v>
          </cell>
        </row>
        <row r="1524">
          <cell r="I1524" t="str">
            <v>02.06.04.01.002 Meja Kerja Eselon I/Wakil Gubernur/Bupati/Walikota</v>
          </cell>
        </row>
        <row r="1525">
          <cell r="I1525" t="str">
            <v>02.06.04.01.003 Meja Kerja Ketua /Wakil Ketua DPRD</v>
          </cell>
        </row>
        <row r="1526">
          <cell r="I1526" t="str">
            <v>02.06.04.01.004 Meja Kerja Pejabat Eselon II</v>
          </cell>
        </row>
        <row r="1527">
          <cell r="I1527" t="str">
            <v>02.06.04.01.005 Meja Kerja Pejabat Eselon III</v>
          </cell>
        </row>
        <row r="1528">
          <cell r="I1528" t="str">
            <v>02.06.04.01.006 Meja Kerja Pejabat Eselon IV</v>
          </cell>
        </row>
        <row r="1529">
          <cell r="I1529" t="str">
            <v>02.06.04.01.007 Meja Kerja Pejabat Eselon V</v>
          </cell>
        </row>
        <row r="1530">
          <cell r="I1530" t="str">
            <v>02.06.04.01.008 Meja Kerja Pegawai Non Struktural</v>
          </cell>
        </row>
        <row r="1531">
          <cell r="I1531" t="str">
            <v>02.06.04.01.009 Meja Kerja Pejabat Lain-lain</v>
          </cell>
        </row>
        <row r="1532">
          <cell r="I1532" t="str">
            <v>02.06.04.02.001 Meja Rapat Menteri/Gubernur/Bupati/Walokota</v>
          </cell>
        </row>
        <row r="1533">
          <cell r="I1533" t="str">
            <v>02.06.04.02.002 Meja Rapat Eselon I/Wakil Gubernur/Bupati/Walikota</v>
          </cell>
        </row>
        <row r="1534">
          <cell r="I1534" t="str">
            <v>02.06.04.02.003 Meja Rapat Ketua /Wakil Ketua DPRD</v>
          </cell>
        </row>
        <row r="1535">
          <cell r="I1535" t="str">
            <v>02.06.04.02.004 Meja Rapat Pejabat Eselon II</v>
          </cell>
        </row>
        <row r="1536">
          <cell r="I1536" t="str">
            <v>02.06.04.02.005 Meja Rapat Pejabat Eselon III</v>
          </cell>
        </row>
        <row r="1537">
          <cell r="I1537" t="str">
            <v>02.06.04.02.006 Meja Tamu Ruangan Tunggu Menteri/Gubernur/Bupati/W</v>
          </cell>
        </row>
        <row r="1538">
          <cell r="I1538" t="str">
            <v>02.06.04.02.007 Meja Tamu Ruangan Tunggu Eselon I/Wakil Gubernur/B</v>
          </cell>
        </row>
        <row r="1539">
          <cell r="I1539" t="str">
            <v>02.06.04.02.008 Meja Tamu Ruangan Tunggu Ketua /Wakil Ketua DPRD</v>
          </cell>
        </row>
        <row r="1540">
          <cell r="I1540" t="str">
            <v>02.06.04.02.009 Meja Tamu Ruangan Tunggu Pejabat Eselon II</v>
          </cell>
        </row>
        <row r="1541">
          <cell r="I1541" t="str">
            <v>02.06.04.02.010 Meja Tamu Ruangan Tunggu Pejabat Eselon III</v>
          </cell>
        </row>
        <row r="1542">
          <cell r="I1542" t="str">
            <v>02.06.04.02.011 Meja Tamu Ruangan Biasa</v>
          </cell>
        </row>
        <row r="1543">
          <cell r="I1543" t="str">
            <v>02.06.04.02.012 Meja Maket/Peta</v>
          </cell>
        </row>
        <row r="1544">
          <cell r="I1544" t="str">
            <v>02.06.04.02.013 Meja Operator</v>
          </cell>
        </row>
        <row r="1545">
          <cell r="I1545" t="str">
            <v>02.06.04.02.014 Meja Rapat Pejabat Lain-lain</v>
          </cell>
        </row>
        <row r="1546">
          <cell r="I1546" t="str">
            <v>02.06.04.03.001 Kursi Kerja Menteri/Gubernur/Bupati/Walikota</v>
          </cell>
        </row>
        <row r="1547">
          <cell r="I1547" t="str">
            <v>02.06.04.03.002 Kursi Kerja Eselon I/Wakil Gubernur/Bupati/Walikot</v>
          </cell>
        </row>
        <row r="1548">
          <cell r="I1548" t="str">
            <v>02.06.04.03.003 Kursi Kerja Ketua /Wakil Ketua DPRD</v>
          </cell>
        </row>
        <row r="1549">
          <cell r="I1549" t="str">
            <v>02.06.04.03.004 Kursi Kerja Pejabat Eselon II</v>
          </cell>
        </row>
        <row r="1550">
          <cell r="I1550" t="str">
            <v>02.06.04.03.005 Kursi Kerja Pejabat Eselon III</v>
          </cell>
        </row>
        <row r="1551">
          <cell r="I1551" t="str">
            <v>02.06.04.03.006 Kursi Kerja Pejabat Eselon IV</v>
          </cell>
        </row>
        <row r="1552">
          <cell r="I1552" t="str">
            <v>02.06.04.03.007 Kursi Kerja Pejabat Eselon V</v>
          </cell>
        </row>
        <row r="1553">
          <cell r="I1553" t="str">
            <v>02.06.04.03.008 Kursi Kerja Pegawai Non Struktural</v>
          </cell>
        </row>
        <row r="1554">
          <cell r="I1554" t="str">
            <v>02.06.04.03.009 Kursi Kerja Pejabat Lain-lain</v>
          </cell>
        </row>
        <row r="1555">
          <cell r="I1555" t="str">
            <v>02.06.04.04.001 Kursi Rapat Menteri/Gubernur/Bupati/Walikota</v>
          </cell>
        </row>
        <row r="1556">
          <cell r="I1556" t="str">
            <v>02.06.04.04.002 Kursi Rapat Eselon I/Wakil Gubernur/Bupati/Walikot</v>
          </cell>
        </row>
        <row r="1557">
          <cell r="I1557" t="str">
            <v>02.06.04.04.003 Kursi Rapat Ketua /Wakil Ketua DPRD</v>
          </cell>
        </row>
        <row r="1558">
          <cell r="I1558" t="str">
            <v>02.06.04.04.004 Kursi Rapat Pejabat Eselon II</v>
          </cell>
        </row>
        <row r="1559">
          <cell r="I1559" t="str">
            <v>02.06.04.04.005 Kursi Rapat Pejabat Eselon III</v>
          </cell>
        </row>
        <row r="1560">
          <cell r="I1560" t="str">
            <v>02.06.04.04.006 Kursi Rapat Ruangan Data</v>
          </cell>
        </row>
        <row r="1561">
          <cell r="I1561" t="str">
            <v>02.06.04.04.007 Kursi Rapat Ruangan Rapat Staff</v>
          </cell>
        </row>
        <row r="1562">
          <cell r="I1562" t="str">
            <v>02.06.04.04.008 Kursi Rapat Pejabat Lain-lain</v>
          </cell>
        </row>
        <row r="1563">
          <cell r="I1563" t="str">
            <v>02.06.04.05.001 Kursi Hadap Depan Meja Kerja Menteri/Gubernur/Bupa</v>
          </cell>
        </row>
        <row r="1564">
          <cell r="I1564" t="str">
            <v>02.06.04.05.002 Kursi Hadap Depan Meja Kerja Eselon I/Wakil Gubern</v>
          </cell>
        </row>
        <row r="1565">
          <cell r="I1565" t="str">
            <v>02.06.04.05.003 Kursi Hadap Depan Meja Kerja Ketua /Wakil Ketua DP</v>
          </cell>
        </row>
        <row r="1566">
          <cell r="I1566" t="str">
            <v>02.06.04.05.004 Kursi Hadap Depan Meja Kerja Pejabat Eselon II</v>
          </cell>
        </row>
        <row r="1567">
          <cell r="I1567" t="str">
            <v>02.06.04.05.005 Kursi Hadap Depan Meja Kerja Pejabat Eselon III</v>
          </cell>
        </row>
        <row r="1568">
          <cell r="I1568" t="str">
            <v>02.06.04.05.006 Kursi Hadap Depan Meja Kerja Pejabat Eselon IV</v>
          </cell>
        </row>
        <row r="1569">
          <cell r="I1569" t="str">
            <v>02.06.04.05.007 Kursi Hadap Depan Meja Kerja Pejabat Eselon V</v>
          </cell>
        </row>
        <row r="1570">
          <cell r="I1570" t="str">
            <v>02.06.04.05.008 Kursi Hadap Depan Meja Kerja Pejabat Lain-lain</v>
          </cell>
        </row>
        <row r="1571">
          <cell r="I1571" t="str">
            <v>02.06.04.06.001 Kursi Tamu di Ruangan Menteri/Gubernur/Bupati/Wali</v>
          </cell>
        </row>
        <row r="1572">
          <cell r="I1572" t="str">
            <v>02.06.04.06.002 Kursi Tamu di Ruangan Pejabat Eselon I/Wkl. Gubern</v>
          </cell>
        </row>
        <row r="1573">
          <cell r="I1573" t="str">
            <v>02.06.04.06.003 Kursi Tamu di Ruangan Ketua/Wakil Ketua DPRD</v>
          </cell>
        </row>
        <row r="1574">
          <cell r="I1574" t="str">
            <v>02.06.04.06.004 Kursi Tamu di Ruangan Pejabat Eselon II</v>
          </cell>
        </row>
        <row r="1575">
          <cell r="I1575" t="str">
            <v>02.06.04.06.005 Kursi Tamu di Ruangan Pejabat Eselon III</v>
          </cell>
        </row>
        <row r="1576">
          <cell r="I1576" t="str">
            <v>02.06.04.06.006 Kursi Tamu di Ruangan Tunggu Menteri/Gubernur/Bupa</v>
          </cell>
        </row>
        <row r="1577">
          <cell r="I1577" t="str">
            <v>02.06.04.06.007 Kursi Tamu di Ruangan Tunggu Pejabat Eselon I</v>
          </cell>
        </row>
        <row r="1578">
          <cell r="I1578" t="str">
            <v>02.06.04.06.008 Kursi Tamu di Ruangan Tunggu Pejabat Eselon II</v>
          </cell>
        </row>
        <row r="1579">
          <cell r="I1579" t="str">
            <v>02.06.04.06.009 Kursi Tamu di depan Ajudan Menteri/Gubernur/Bupati</v>
          </cell>
        </row>
        <row r="1580">
          <cell r="I1580" t="str">
            <v>02.06.04.06.010 Kursi Tamu di depan Ajudan Pejabat Eselon I/Wkl. G</v>
          </cell>
        </row>
        <row r="1581">
          <cell r="I1581" t="str">
            <v>02.06.04.06.011 Kursi Tamu di Ruangan Pejabat Lain-lain</v>
          </cell>
        </row>
        <row r="1582">
          <cell r="I1582" t="str">
            <v>02.06.04.07.001 Lemari Buku untuk Menteri/Gubernur/Bupati/Walikota</v>
          </cell>
        </row>
        <row r="1583">
          <cell r="I1583" t="str">
            <v>02.06.04.07.002 Lemari Buku untuk Pejabat Eselon I/Wkl. Gubernur/B</v>
          </cell>
        </row>
        <row r="1584">
          <cell r="I1584" t="str">
            <v>02.06.04.07.003 Lemari Buku untuk Pejabat Eselon II</v>
          </cell>
        </row>
        <row r="1585">
          <cell r="I1585" t="str">
            <v>02.06.04.07.004 Lemari Buku untuk Pejabat Eselon III</v>
          </cell>
        </row>
        <row r="1586">
          <cell r="I1586" t="str">
            <v>02.06.04.07.005 Lemari Buku untuk Perpustakaan</v>
          </cell>
        </row>
        <row r="1587">
          <cell r="I1587" t="str">
            <v>02.06.04.07.006 Lemari Arsip untuk arsip Dinamis</v>
          </cell>
        </row>
        <row r="1588">
          <cell r="I1588" t="str">
            <v>02.06.04.07.007 Buffet Kayu</v>
          </cell>
        </row>
        <row r="1589">
          <cell r="I1589" t="str">
            <v>02.06.04.07.008 Buffet Kaca</v>
          </cell>
        </row>
        <row r="1590">
          <cell r="I1590" t="str">
            <v>02.06.04.07.009 Lemari dan Arsip Pejabat Lain-lain</v>
          </cell>
        </row>
        <row r="1591">
          <cell r="I1591" t="str">
            <v>02.07.01.01.001 Camera + Attachment</v>
          </cell>
        </row>
        <row r="1592">
          <cell r="I1592" t="str">
            <v>02.07.01.01.002 Photo Processing Set</v>
          </cell>
        </row>
        <row r="1593">
          <cell r="I1593" t="str">
            <v>02.07.01.01.003 Proyektor + Attachment</v>
          </cell>
        </row>
        <row r="1594">
          <cell r="I1594" t="str">
            <v>02.07.01.01.004 Mikro Film</v>
          </cell>
        </row>
        <row r="1595">
          <cell r="I1595" t="str">
            <v>02.07.01.01.005 Audio Mbding Console</v>
          </cell>
        </row>
        <row r="1596">
          <cell r="I1596" t="str">
            <v>02.07.01.01.006 Audio Mbding Portable</v>
          </cell>
        </row>
        <row r="1597">
          <cell r="I1597" t="str">
            <v>02.07.01.01.007 Audio Mbding Stationer</v>
          </cell>
        </row>
        <row r="1598">
          <cell r="I1598" t="str">
            <v>02.07.01.01.008 Audio Attenuator</v>
          </cell>
        </row>
        <row r="1599">
          <cell r="I1599" t="str">
            <v>02.07.01.01.009 Audio Amplifier</v>
          </cell>
        </row>
        <row r="1600">
          <cell r="I1600" t="str">
            <v>02.07.01.01.010 Audio Erase Unit</v>
          </cell>
        </row>
        <row r="1601">
          <cell r="I1601" t="str">
            <v>02.07.01.01.011 Audio Vidio Selector</v>
          </cell>
        </row>
        <row r="1602">
          <cell r="I1602" t="str">
            <v>02.07.01.01.012 Audio Monitor Active</v>
          </cell>
        </row>
        <row r="1603">
          <cell r="I1603" t="str">
            <v>02.07.01.01.013 Audio Monitor Passive</v>
          </cell>
        </row>
        <row r="1604">
          <cell r="I1604" t="str">
            <v>02.07.01.01.014 Audio Reverberation</v>
          </cell>
        </row>
        <row r="1605">
          <cell r="I1605" t="str">
            <v>02.07.01.01.015 Audio Patch Panel</v>
          </cell>
        </row>
        <row r="1606">
          <cell r="I1606" t="str">
            <v>02.07.01.01.016 Audio Distribution</v>
          </cell>
        </row>
        <row r="1607">
          <cell r="I1607" t="str">
            <v>02.07.01.01.017 Audio Tone Generator</v>
          </cell>
        </row>
        <row r="1608">
          <cell r="I1608" t="str">
            <v>02.07.01.01.018 Audio Catridge Recorder</v>
          </cell>
        </row>
        <row r="1609">
          <cell r="I1609" t="str">
            <v>02.07.01.01.019 Audio Logging Recorder</v>
          </cell>
        </row>
        <row r="1610">
          <cell r="I1610" t="str">
            <v>02.07.01.01.020 Compact Disc. Player</v>
          </cell>
        </row>
        <row r="1611">
          <cell r="I1611" t="str">
            <v>02.07.01.01.021 Cassette Duplicator</v>
          </cell>
        </row>
        <row r="1612">
          <cell r="I1612" t="str">
            <v>02.07.01.01.022 Disc. Record Player</v>
          </cell>
        </row>
        <row r="1613">
          <cell r="I1613" t="str">
            <v>02.07.01.01.023 Multitrack Recorder</v>
          </cell>
        </row>
        <row r="1614">
          <cell r="I1614" t="str">
            <v>02.07.01.01.024 Reel Tape Duplicator</v>
          </cell>
        </row>
        <row r="1615">
          <cell r="I1615" t="str">
            <v>02.07.01.01.025 Compact Disc. Juke Box System</v>
          </cell>
        </row>
        <row r="1616">
          <cell r="I1616" t="str">
            <v>02.07.01.01.026 Telephone Hybird</v>
          </cell>
        </row>
        <row r="1617">
          <cell r="I1617" t="str">
            <v>02.07.01.01.027 Audio Phone In</v>
          </cell>
        </row>
        <row r="1618">
          <cell r="I1618" t="str">
            <v>02.07.01.01.028 Porfanity Delay System</v>
          </cell>
        </row>
        <row r="1619">
          <cell r="I1619" t="str">
            <v>02.07.01.01.029 Equalizer</v>
          </cell>
        </row>
        <row r="1620">
          <cell r="I1620" t="str">
            <v>02.07.01.01.030 Audio Filter</v>
          </cell>
        </row>
        <row r="1621">
          <cell r="I1621" t="str">
            <v>02.07.01.01.031 Audio Limiter</v>
          </cell>
        </row>
        <row r="1622">
          <cell r="I1622" t="str">
            <v>02.07.01.01.032 Audio Compresor</v>
          </cell>
        </row>
        <row r="1623">
          <cell r="I1623" t="str">
            <v>02.07.01.01.033 Tum Table</v>
          </cell>
        </row>
        <row r="1624">
          <cell r="I1624" t="str">
            <v>02.07.01.01.034 Talk Back Unit</v>
          </cell>
        </row>
        <row r="1625">
          <cell r="I1625" t="str">
            <v>02.07.01.01.035 Intercom Unit</v>
          </cell>
        </row>
        <row r="1626">
          <cell r="I1626" t="str">
            <v>02.07.01.01.036 Buzzer</v>
          </cell>
        </row>
        <row r="1627">
          <cell r="I1627" t="str">
            <v>02.07.01.01.037 Set Studio Light Signal</v>
          </cell>
        </row>
        <row r="1628">
          <cell r="I1628" t="str">
            <v>02.07.01.01.038 Dolby Nois Reduction</v>
          </cell>
        </row>
        <row r="1629">
          <cell r="I1629" t="str">
            <v>02.07.01.01.039 Headphone</v>
          </cell>
        </row>
        <row r="1630">
          <cell r="I1630" t="str">
            <v>02.07.01.01.040 Microphone/Wireless Mic</v>
          </cell>
        </row>
        <row r="1631">
          <cell r="I1631" t="str">
            <v>02.07.01.01.041 Microphone/Boom Stand</v>
          </cell>
        </row>
        <row r="1632">
          <cell r="I1632" t="str">
            <v>02.07.01.01.042 Microphone Connector Box</v>
          </cell>
        </row>
        <row r="1633">
          <cell r="I1633" t="str">
            <v>02.07.01.01.043 Microphone Floor Stand</v>
          </cell>
        </row>
        <row r="1634">
          <cell r="I1634" t="str">
            <v>02.07.01.01.044 Power Supply Microphone</v>
          </cell>
        </row>
        <row r="1635">
          <cell r="I1635" t="str">
            <v>02.07.01.01.045 Professional Sound System</v>
          </cell>
        </row>
        <row r="1636">
          <cell r="I1636" t="str">
            <v>02.07.01.01.046 Audio Master Control Unit</v>
          </cell>
        </row>
        <row r="1637">
          <cell r="I1637" t="str">
            <v>02.07.01.01.047 Time Identification Unit</v>
          </cell>
        </row>
        <row r="1638">
          <cell r="I1638" t="str">
            <v>02.07.01.01.048 Audio Anouncer Desk</v>
          </cell>
        </row>
        <row r="1639">
          <cell r="I1639" t="str">
            <v>02.07.01.01.049 Master Clock</v>
          </cell>
        </row>
        <row r="1640">
          <cell r="I1640" t="str">
            <v>02.07.01.01.050 Slave Clock</v>
          </cell>
        </row>
        <row r="1641">
          <cell r="I1641" t="str">
            <v>02.07.01.01.051 Audio Command Desk</v>
          </cell>
        </row>
        <row r="1642">
          <cell r="I1642" t="str">
            <v>02.07.01.01.052 Unintemuptible Power Supply (UPS)</v>
          </cell>
        </row>
        <row r="1643">
          <cell r="I1643" t="str">
            <v>02.07.01.01.053 Master Control Desk</v>
          </cell>
        </row>
        <row r="1644">
          <cell r="I1644" t="str">
            <v>02.07.01.01.054 Head Compensator</v>
          </cell>
        </row>
        <row r="1645">
          <cell r="I1645" t="str">
            <v>02.07.01.01.055 automatic Volatge Regulator (AVR)</v>
          </cell>
        </row>
        <row r="1646">
          <cell r="I1646" t="str">
            <v>02.07.01.01.056 Audio Vidio Selector</v>
          </cell>
        </row>
        <row r="1647">
          <cell r="I1647" t="str">
            <v>02.07.01.01.057 Hum/Cable Conpensator</v>
          </cell>
        </row>
        <row r="1648">
          <cell r="I1648" t="str">
            <v>02.07.01.01.058 Editing &amp; Dubbing System</v>
          </cell>
        </row>
        <row r="1649">
          <cell r="I1649" t="str">
            <v>02.07.01.01.059 Analog Delay</v>
          </cell>
        </row>
        <row r="1650">
          <cell r="I1650" t="str">
            <v>02.07.01.01.060 Battery Charger</v>
          </cell>
        </row>
        <row r="1651">
          <cell r="I1651" t="str">
            <v>02.07.01.01.061 Blank Panel</v>
          </cell>
        </row>
        <row r="1652">
          <cell r="I1652" t="str">
            <v>02.07.01.01.062 Control Unit HF</v>
          </cell>
        </row>
        <row r="1653">
          <cell r="I1653" t="str">
            <v>02.07.01.01.063 Delay Unit</v>
          </cell>
        </row>
        <row r="1654">
          <cell r="I1654" t="str">
            <v>02.07.01.01.064 Power Amplifier</v>
          </cell>
        </row>
        <row r="1655">
          <cell r="I1655" t="str">
            <v>02.07.01.01.065 Paging Mic</v>
          </cell>
        </row>
        <row r="1656">
          <cell r="I1656" t="str">
            <v>02.07.01.01.066 Compact Monitor Panel For Stereo</v>
          </cell>
        </row>
        <row r="1657">
          <cell r="I1657" t="str">
            <v>02.07.01.01.067 Pistol grip</v>
          </cell>
        </row>
        <row r="1658">
          <cell r="I1658" t="str">
            <v>02.07.01.01.068 Mounting Breaken</v>
          </cell>
        </row>
        <row r="1659">
          <cell r="I1659" t="str">
            <v>02.07.01.01.069 Chairman/Audio Conference</v>
          </cell>
        </row>
        <row r="1660">
          <cell r="I1660" t="str">
            <v>02.07.01.01.070 Time Switching</v>
          </cell>
        </row>
        <row r="1661">
          <cell r="I1661" t="str">
            <v>02.07.01.01.071 Terminal Board</v>
          </cell>
        </row>
        <row r="1662">
          <cell r="I1662" t="str">
            <v>02.07.01.01.072 Enconder/Decoder</v>
          </cell>
        </row>
        <row r="1663">
          <cell r="I1663" t="str">
            <v>02.07.01.01.073 Wind Shlid</v>
          </cell>
        </row>
        <row r="1664">
          <cell r="I1664" t="str">
            <v>02.07.01.01.074 Recalver HF/LF</v>
          </cell>
        </row>
        <row r="1665">
          <cell r="I1665" t="str">
            <v>02.07.01.01.075 Recalver VHF/FM</v>
          </cell>
        </row>
        <row r="1666">
          <cell r="I1666" t="str">
            <v>02.07.01.01.076 Audio Tape Reel Recorder</v>
          </cell>
        </row>
        <row r="1667">
          <cell r="I1667" t="str">
            <v>02.07.01.01.077 Audio Cassete Recorder</v>
          </cell>
        </row>
        <row r="1668">
          <cell r="I1668" t="str">
            <v>02.07.01.01.078 Compact Disc Recorder</v>
          </cell>
        </row>
        <row r="1669">
          <cell r="I1669" t="str">
            <v>02.07.01.01.079 Digital Audio Storage System</v>
          </cell>
        </row>
        <row r="1670">
          <cell r="I1670" t="str">
            <v>02.07.01.01.080 Digital Audio Tape Recorder</v>
          </cell>
        </row>
        <row r="1671">
          <cell r="I1671" t="str">
            <v>02.07.01.01.081 Microphone Table stand</v>
          </cell>
        </row>
        <row r="1672">
          <cell r="I1672" t="str">
            <v>02.07.01.01.082 Peralatan studio Visual Lain-lain</v>
          </cell>
        </row>
        <row r="1673">
          <cell r="I1673" t="str">
            <v>02.07.01.02.001 Assigment Switcher</v>
          </cell>
        </row>
        <row r="1674">
          <cell r="I1674" t="str">
            <v>02.07.01.02.002 Off Air TV Monitor</v>
          </cell>
        </row>
        <row r="1675">
          <cell r="I1675" t="str">
            <v>02.07.01.02.003 Camera Electronic</v>
          </cell>
        </row>
        <row r="1676">
          <cell r="I1676" t="str">
            <v>02.07.01.02.004 Pulse Generator</v>
          </cell>
        </row>
        <row r="1677">
          <cell r="I1677" t="str">
            <v>02.07.01.02.005 Pulse Distributor Amplifier</v>
          </cell>
        </row>
        <row r="1678">
          <cell r="I1678" t="str">
            <v>02.07.01.02.006 Pulse Awitdher</v>
          </cell>
        </row>
        <row r="1679">
          <cell r="I1679" t="str">
            <v>02.07.01.02.007 Pulse Delay Line</v>
          </cell>
        </row>
        <row r="1680">
          <cell r="I1680" t="str">
            <v>02.07.01.02.008 Character Generator</v>
          </cell>
        </row>
        <row r="1681">
          <cell r="I1681" t="str">
            <v>02.07.01.02.009 Caption Generator</v>
          </cell>
        </row>
        <row r="1682">
          <cell r="I1682" t="str">
            <v>02.07.01.02.010 Caption Generator</v>
          </cell>
        </row>
        <row r="1683">
          <cell r="I1683" t="str">
            <v>02.07.01.02.011 Telecine</v>
          </cell>
        </row>
        <row r="1684">
          <cell r="I1684" t="str">
            <v>02.07.01.02.012 Video Distribution</v>
          </cell>
        </row>
        <row r="1685">
          <cell r="I1685" t="str">
            <v>02.07.01.02.013 Video Monitor</v>
          </cell>
        </row>
        <row r="1686">
          <cell r="I1686" t="str">
            <v>02.07.01.02.014 Video Tape Recorder Portable</v>
          </cell>
        </row>
        <row r="1687">
          <cell r="I1687" t="str">
            <v>02.07.01.02.015 Video Tape Recorder Stationer</v>
          </cell>
        </row>
        <row r="1688">
          <cell r="I1688" t="str">
            <v>02.07.01.02.016 Video Mixer</v>
          </cell>
        </row>
        <row r="1689">
          <cell r="I1689" t="str">
            <v>02.07.01.02.017 Video Switcher</v>
          </cell>
        </row>
        <row r="1690">
          <cell r="I1690" t="str">
            <v>02.07.01.02.018 Video Equalizer Amplifier</v>
          </cell>
        </row>
        <row r="1691">
          <cell r="I1691" t="str">
            <v>02.07.01.02.019 Video Color Bar Generator</v>
          </cell>
        </row>
        <row r="1692">
          <cell r="I1692" t="str">
            <v>02.07.01.02.020 Video Cross Bar Switch</v>
          </cell>
        </row>
        <row r="1693">
          <cell r="I1693" t="str">
            <v>02.07.01.02.021 Video Test Signal Generator</v>
          </cell>
        </row>
        <row r="1694">
          <cell r="I1694" t="str">
            <v>02.07.01.02.022 Video Corrector</v>
          </cell>
        </row>
        <row r="1695">
          <cell r="I1695" t="str">
            <v>02.07.01.02.023 Video Caption Adder</v>
          </cell>
        </row>
        <row r="1696">
          <cell r="I1696" t="str">
            <v>02.07.01.02.024 Video Hum Compensator</v>
          </cell>
        </row>
        <row r="1697">
          <cell r="I1697" t="str">
            <v>02.07.01.02.025 Video Processor</v>
          </cell>
        </row>
        <row r="1698">
          <cell r="I1698" t="str">
            <v>02.07.01.02.026 Video Station ID Generator</v>
          </cell>
        </row>
        <row r="1699">
          <cell r="I1699" t="str">
            <v>02.07.01.02.027 Video Patch Panel</v>
          </cell>
        </row>
        <row r="1700">
          <cell r="I1700" t="str">
            <v>02.07.01.02.028 Video Delay Unit</v>
          </cell>
        </row>
        <row r="1701">
          <cell r="I1701" t="str">
            <v>02.07.01.02.029 Video Processing Amplifier</v>
          </cell>
        </row>
        <row r="1702">
          <cell r="I1702" t="str">
            <v>02.07.01.02.030 Video Equalizer</v>
          </cell>
        </row>
        <row r="1703">
          <cell r="I1703" t="str">
            <v>02.07.01.02.031 Video Tape Evaluator</v>
          </cell>
        </row>
        <row r="1704">
          <cell r="I1704" t="str">
            <v>02.07.01.02.032 Video Effect Generator</v>
          </cell>
        </row>
        <row r="1705">
          <cell r="I1705" t="str">
            <v>02.07.01.02.033 VITS Inserter Generator</v>
          </cell>
        </row>
        <row r="1706">
          <cell r="I1706" t="str">
            <v>02.07.01.02.034 Camera Wall Box</v>
          </cell>
        </row>
        <row r="1707">
          <cell r="I1707" t="str">
            <v>02.07.01.02.035 Teleprompter</v>
          </cell>
        </row>
        <row r="1708">
          <cell r="I1708" t="str">
            <v>02.07.01.02.036 Time Base Corrector</v>
          </cell>
        </row>
        <row r="1709">
          <cell r="I1709" t="str">
            <v>02.07.01.02.037 Gun Smoke</v>
          </cell>
        </row>
        <row r="1710">
          <cell r="I1710" t="str">
            <v>02.07.01.02.038 Automatic Editing Control</v>
          </cell>
        </row>
        <row r="1711">
          <cell r="I1711" t="str">
            <v>02.07.01.02.039 Power Supply</v>
          </cell>
        </row>
        <row r="1712">
          <cell r="I1712" t="str">
            <v>02.07.01.02.040 Editing Electronic</v>
          </cell>
        </row>
        <row r="1713">
          <cell r="I1713" t="str">
            <v>02.07.01.02.041 Rectifier Unit</v>
          </cell>
        </row>
        <row r="1714">
          <cell r="I1714" t="str">
            <v>02.07.01.02.042 Remote Control Unit</v>
          </cell>
        </row>
        <row r="1715">
          <cell r="I1715" t="str">
            <v>02.07.01.02.043 Rak Peralatan</v>
          </cell>
        </row>
        <row r="1716">
          <cell r="I1716" t="str">
            <v>02.07.01.02.044 Stabilizing Amplifier</v>
          </cell>
        </row>
        <row r="1717">
          <cell r="I1717" t="str">
            <v>02.07.01.02.045 Digital</v>
          </cell>
        </row>
        <row r="1718">
          <cell r="I1718" t="str">
            <v>02.07.01.02.046 Video Effect</v>
          </cell>
        </row>
        <row r="1719">
          <cell r="I1719" t="str">
            <v>02.07.01.02.047 Tripod Camera</v>
          </cell>
        </row>
        <row r="1720">
          <cell r="I1720" t="str">
            <v>02.07.01.02.048 Dimmer</v>
          </cell>
        </row>
        <row r="1721">
          <cell r="I1721" t="str">
            <v>02.07.01.02.049 Chiller</v>
          </cell>
        </row>
        <row r="1722">
          <cell r="I1722" t="str">
            <v>02.07.01.02.050 Slave Clock</v>
          </cell>
        </row>
        <row r="1723">
          <cell r="I1723" t="str">
            <v>02.07.01.02.051 Master Clock</v>
          </cell>
        </row>
        <row r="1724">
          <cell r="I1724" t="str">
            <v>02.07.01.02.052 Teledyne</v>
          </cell>
        </row>
        <row r="1725">
          <cell r="I1725" t="str">
            <v>02.07.01.02.053 Slying Spot Scanner</v>
          </cell>
        </row>
        <row r="1726">
          <cell r="I1726" t="str">
            <v>02.07.01.02.054 Synchronizing Pulse Generator</v>
          </cell>
        </row>
        <row r="1727">
          <cell r="I1727" t="str">
            <v>02.07.01.02.055 DC Corverter</v>
          </cell>
        </row>
        <row r="1728">
          <cell r="I1728" t="str">
            <v>02.07.01.02.056 Black Burst Generator</v>
          </cell>
        </row>
        <row r="1729">
          <cell r="I1729" t="str">
            <v>02.07.01.02.057 Lighting Stand Tripod</v>
          </cell>
        </row>
        <row r="1730">
          <cell r="I1730" t="str">
            <v>02.07.01.02.058 Film Projector</v>
          </cell>
        </row>
        <row r="1731">
          <cell r="I1731" t="str">
            <v>02.07.01.02.059 Slide Projector</v>
          </cell>
        </row>
        <row r="1732">
          <cell r="I1732" t="str">
            <v>02.07.01.02.060 Command Desk</v>
          </cell>
        </row>
        <row r="1733">
          <cell r="I1733" t="str">
            <v>02.07.01.02.061 Announcer Desk</v>
          </cell>
        </row>
        <row r="1734">
          <cell r="I1734" t="str">
            <v>02.07.01.02.062 Camera Film</v>
          </cell>
        </row>
        <row r="1735">
          <cell r="I1735" t="str">
            <v>02.07.01.02.063 Lensa Kamera</v>
          </cell>
        </row>
        <row r="1736">
          <cell r="I1736" t="str">
            <v>02.07.01.02.064 Film Magazine</v>
          </cell>
        </row>
        <row r="1737">
          <cell r="I1737" t="str">
            <v>02.07.01.02.065 Claver</v>
          </cell>
        </row>
        <row r="1738">
          <cell r="I1738" t="str">
            <v>02.07.01.02.066 Changing Bag</v>
          </cell>
        </row>
        <row r="1739">
          <cell r="I1739" t="str">
            <v>02.07.01.02.067 Conditioner</v>
          </cell>
        </row>
        <row r="1740">
          <cell r="I1740" t="str">
            <v>02.07.01.02.068 Color Film Anaiyzer</v>
          </cell>
        </row>
        <row r="1741">
          <cell r="I1741" t="str">
            <v>02.07.01.02.069 Printer</v>
          </cell>
        </row>
        <row r="1742">
          <cell r="I1742" t="str">
            <v>02.07.01.02.070 Film Sound Recorder</v>
          </cell>
        </row>
        <row r="1743">
          <cell r="I1743" t="str">
            <v>02.07.01.02.071 Tele Recorder</v>
          </cell>
        </row>
        <row r="1744">
          <cell r="I1744" t="str">
            <v>02.07.01.02.072 Camera View Finder</v>
          </cell>
        </row>
        <row r="1745">
          <cell r="I1745" t="str">
            <v>02.07.01.02.073 Servo Zoom Lens</v>
          </cell>
        </row>
        <row r="1746">
          <cell r="I1746" t="str">
            <v>02.07.01.02.074 Camera Adaptor</v>
          </cell>
        </row>
        <row r="1747">
          <cell r="I1747" t="str">
            <v>02.07.01.02.075 Photo Processing Set</v>
          </cell>
        </row>
        <row r="1748">
          <cell r="I1748" t="str">
            <v>02.07.01.02.076 Micro Film</v>
          </cell>
        </row>
        <row r="1749">
          <cell r="I1749" t="str">
            <v>02.07.01.02.077 Mixer PVC</v>
          </cell>
        </row>
        <row r="1750">
          <cell r="I1750" t="str">
            <v>02.07.01.02.078 Unit Replesier Tank</v>
          </cell>
        </row>
        <row r="1751">
          <cell r="I1751" t="str">
            <v>02.07.01.02.079 Horizontal Motorized Film Rewinder</v>
          </cell>
        </row>
        <row r="1752">
          <cell r="I1752" t="str">
            <v>02.07.01.02.080 Vertical Motorized Flim Rewinder</v>
          </cell>
        </row>
        <row r="1753">
          <cell r="I1753" t="str">
            <v>02.07.01.02.081 Manual Film Rewinder</v>
          </cell>
        </row>
        <row r="1754">
          <cell r="I1754" t="str">
            <v>02.07.01.02.082 Mesin Prosesing Film Negatif</v>
          </cell>
        </row>
        <row r="1755">
          <cell r="I1755" t="str">
            <v>02.07.01.02.083 Mesin Prosesing Film Positif</v>
          </cell>
        </row>
        <row r="1756">
          <cell r="I1756" t="str">
            <v>02.07.01.02.084 Mesin Prosesing Film Warna Negatif (ECN)</v>
          </cell>
        </row>
        <row r="1757">
          <cell r="I1757" t="str">
            <v>02.07.01.02.085 Mesin Prosesing Film Warna Positif (ECP)</v>
          </cell>
        </row>
        <row r="1758">
          <cell r="I1758" t="str">
            <v>02.07.01.02.086 Mesin Film Color Analyzer</v>
          </cell>
        </row>
        <row r="1759">
          <cell r="I1759" t="str">
            <v>02.07.01.02.087 Anatical Balance</v>
          </cell>
        </row>
        <row r="1760">
          <cell r="I1760" t="str">
            <v>02.07.01.02.088 Alat Pemanas Prosesing / Water Heater</v>
          </cell>
        </row>
        <row r="1761">
          <cell r="I1761" t="str">
            <v>02.07.01.02.089 Steaper Film</v>
          </cell>
        </row>
        <row r="1762">
          <cell r="I1762" t="str">
            <v>02.07.01.02.090 Magnetic Stip</v>
          </cell>
        </row>
        <row r="1763">
          <cell r="I1763" t="str">
            <v>02.07.01.02.091 Splitzer Tape Meja Editing Film</v>
          </cell>
        </row>
        <row r="1764">
          <cell r="I1764" t="str">
            <v>02.07.01.02.092 Digital TBC</v>
          </cell>
        </row>
        <row r="1765">
          <cell r="I1765" t="str">
            <v>02.07.01.02.093 Titanum Tank Singgel Shaft</v>
          </cell>
        </row>
        <row r="1766">
          <cell r="I1766" t="str">
            <v>02.07.01.02.094 Temperatur Control C/W</v>
          </cell>
        </row>
        <row r="1767">
          <cell r="I1767" t="str">
            <v>02.07.01.02.095 Gaer Box sun Assy</v>
          </cell>
        </row>
        <row r="1768">
          <cell r="I1768" t="str">
            <v>02.07.01.02.096 Tacho Generator For Drive Motor Reching</v>
          </cell>
        </row>
        <row r="1769">
          <cell r="I1769" t="str">
            <v>02.07.01.02.097 Circulation System Complet</v>
          </cell>
        </row>
        <row r="1770">
          <cell r="I1770" t="str">
            <v>02.07.01.02.098 Chilier Water Complet</v>
          </cell>
        </row>
        <row r="1771">
          <cell r="I1771" t="str">
            <v>02.07.01.02.099 Video Audio Jack Panel</v>
          </cell>
        </row>
        <row r="1772">
          <cell r="I1772" t="str">
            <v>02.07.01.02.100 Peralatan Studio Video dan Film Lain-lain</v>
          </cell>
        </row>
        <row r="1773">
          <cell r="I1773" t="str">
            <v>02.07.01.03.001 Automatic Emergency Light</v>
          </cell>
        </row>
        <row r="1774">
          <cell r="I1774" t="str">
            <v>02.07.01.03.002 Film Chain Multiplier</v>
          </cell>
        </row>
        <row r="1775">
          <cell r="I1775" t="str">
            <v>02.07.01.03.003 Photo Tustel</v>
          </cell>
        </row>
        <row r="1776">
          <cell r="I1776" t="str">
            <v>02.07.01.03.004 Photo Tustel Polaroid</v>
          </cell>
        </row>
        <row r="1777">
          <cell r="I1777" t="str">
            <v>02.07.01.03.005 Betacam Recorder/Player</v>
          </cell>
        </row>
        <row r="1778">
          <cell r="I1778" t="str">
            <v>02.07.01.03.006 Slidd Rall</v>
          </cell>
        </row>
        <row r="1779">
          <cell r="I1779" t="str">
            <v>02.07.01.03.007 Weapon &amp; Metal Detector (Check Gate)</v>
          </cell>
        </row>
        <row r="1780">
          <cell r="I1780" t="str">
            <v>02.07.01.03.008 Automatic Editing Control</v>
          </cell>
        </row>
        <row r="1781">
          <cell r="I1781" t="str">
            <v>02.07.01.03.009 Layar Film</v>
          </cell>
        </row>
        <row r="1782">
          <cell r="I1782" t="str">
            <v>02.07.01.03.010 Camera Tune Simulator</v>
          </cell>
        </row>
        <row r="1783">
          <cell r="I1783" t="str">
            <v>02.07.01.03.011 Dry Splitzer Film</v>
          </cell>
        </row>
        <row r="1784">
          <cell r="I1784" t="str">
            <v>02.07.01.03.012 Video Tone Cleaner</v>
          </cell>
        </row>
        <row r="1785">
          <cell r="I1785" t="str">
            <v>02.07.01.03.013 Mini Viewer</v>
          </cell>
        </row>
        <row r="1786">
          <cell r="I1786" t="str">
            <v>02.07.01.03.014 Push Button Control Panel</v>
          </cell>
        </row>
        <row r="1787">
          <cell r="I1787" t="str">
            <v>02.07.01.03.015 Rak Terminal Vencing</v>
          </cell>
        </row>
        <row r="1788">
          <cell r="I1788" t="str">
            <v>02.07.01.03.016 Standard True Signal/Master Rack</v>
          </cell>
        </row>
        <row r="1789">
          <cell r="I1789" t="str">
            <v>02.07.01.03.017 Motor Driver</v>
          </cell>
        </row>
        <row r="1790">
          <cell r="I1790" t="str">
            <v>02.07.01.03.018 Analog Delay</v>
          </cell>
        </row>
        <row r="1791">
          <cell r="I1791" t="str">
            <v>02.07.01.03.019 Standard Point Animation</v>
          </cell>
        </row>
        <row r="1792">
          <cell r="I1792" t="str">
            <v>02.07.01.03.020 Head Set</v>
          </cell>
        </row>
        <row r="1793">
          <cell r="I1793" t="str">
            <v>02.07.01.03.021 Character Effect Interface</v>
          </cell>
        </row>
        <row r="1794">
          <cell r="I1794" t="str">
            <v>02.07.01.03.022 Lighting Head Body</v>
          </cell>
        </row>
        <row r="1795">
          <cell r="I1795" t="str">
            <v>02.07.01.03.023 Lighting Mechanic</v>
          </cell>
        </row>
        <row r="1796">
          <cell r="I1796" t="str">
            <v>02.07.01.03.024 Peralatan studio Video dan film A Lain-lain</v>
          </cell>
        </row>
        <row r="1797">
          <cell r="I1797" t="str">
            <v>02.07.01.04.001 Mesin Pembuat Clise</v>
          </cell>
        </row>
        <row r="1798">
          <cell r="I1798" t="str">
            <v>02.07.01.04.002 Mesin Cetak Tangan</v>
          </cell>
        </row>
        <row r="1799">
          <cell r="I1799" t="str">
            <v>02.07.01.04.003 Mesin Cetak Listrik Sheet</v>
          </cell>
        </row>
        <row r="1800">
          <cell r="I1800" t="str">
            <v>02.07.01.04.004 Mesin Cetak Listrik Roll</v>
          </cell>
        </row>
        <row r="1801">
          <cell r="I1801" t="str">
            <v>02.07.01.04.005 Mesin Cetak Listrik Elektronik</v>
          </cell>
        </row>
        <row r="1802">
          <cell r="I1802" t="str">
            <v>02.07.01.04.006 Mesin Cetak Offset Sheet</v>
          </cell>
        </row>
        <row r="1803">
          <cell r="I1803" t="str">
            <v>02.07.01.04.007 Mesin Cetak Offset Roll</v>
          </cell>
        </row>
        <row r="1804">
          <cell r="I1804" t="str">
            <v>02.07.01.04.008 Mesin Cetak Offset Mini</v>
          </cell>
        </row>
        <row r="1805">
          <cell r="I1805" t="str">
            <v>02.07.01.04.009 Mesin Pemotong Biasa</v>
          </cell>
        </row>
        <row r="1806">
          <cell r="I1806" t="str">
            <v>02.07.01.04.010 Mesin Pemotong Biasa Tiga Pisau</v>
          </cell>
        </row>
        <row r="1807">
          <cell r="I1807" t="str">
            <v>02.07.01.04.011 Mesin Jilid Bundar</v>
          </cell>
        </row>
        <row r="1808">
          <cell r="I1808" t="str">
            <v>02.07.01.04.012 Mesin Jilid Besar</v>
          </cell>
        </row>
        <row r="1809">
          <cell r="I1809" t="str">
            <v>02.07.01.04.013 Mesin Jilid</v>
          </cell>
        </row>
        <row r="1810">
          <cell r="I1810" t="str">
            <v>02.07.01.04.014 Mesin Lipat</v>
          </cell>
        </row>
        <row r="1811">
          <cell r="I1811" t="str">
            <v>02.07.01.04.015 Mesin Pembuat Huruf</v>
          </cell>
        </row>
        <row r="1812">
          <cell r="I1812" t="str">
            <v>02.07.01.04.016 Mesin Penyusun Huruf Biasa</v>
          </cell>
        </row>
        <row r="1813">
          <cell r="I1813" t="str">
            <v>02.07.01.04.017 Mesin Penyusun Huruf Photo (Foto Type Setting)</v>
          </cell>
        </row>
        <row r="1814">
          <cell r="I1814" t="str">
            <v>02.07.01.04.018 Mesin Pelubang</v>
          </cell>
        </row>
        <row r="1815">
          <cell r="I1815" t="str">
            <v>02.07.01.04.019 Mesin Proof</v>
          </cell>
        </row>
        <row r="1816">
          <cell r="I1816" t="str">
            <v>02.07.01.04.020 Camera Vertikal</v>
          </cell>
        </row>
        <row r="1817">
          <cell r="I1817" t="str">
            <v>02.07.01.04.021 Mesin Press</v>
          </cell>
        </row>
        <row r="1818">
          <cell r="I1818" t="str">
            <v>02.07.01.04.022 Mesin Jahit Kawat</v>
          </cell>
        </row>
        <row r="1819">
          <cell r="I1819" t="str">
            <v>02.07.01.04.023 Mesin Jahit Benang</v>
          </cell>
        </row>
        <row r="1820">
          <cell r="I1820" t="str">
            <v>02.07.01.04.024 Mesin Pilung</v>
          </cell>
        </row>
        <row r="1821">
          <cell r="I1821" t="str">
            <v>02.07.01.04.025 Mesin Garis</v>
          </cell>
        </row>
        <row r="1822">
          <cell r="I1822" t="str">
            <v>02.07.01.04.026 Mesin Perekam Stensil Folio</v>
          </cell>
        </row>
        <row r="1823">
          <cell r="I1823" t="str">
            <v>02.07.01.04.027 Mesin Perekam Stensil Double Folio</v>
          </cell>
        </row>
        <row r="1824">
          <cell r="I1824" t="str">
            <v>02.07.01.04.028 Mesin Plate Maker Folio</v>
          </cell>
        </row>
        <row r="1825">
          <cell r="I1825" t="str">
            <v>02.07.01.04.029 Mesin Plate Maker Double Folio</v>
          </cell>
        </row>
        <row r="1826">
          <cell r="I1826" t="str">
            <v>02.07.01.04.030 Mesin Penjilid</v>
          </cell>
        </row>
        <row r="1827">
          <cell r="I1827" t="str">
            <v>02.07.01.04.031 Mesin Handpress</v>
          </cell>
        </row>
        <row r="1828">
          <cell r="I1828" t="str">
            <v>02.07.01.04.032 Mesin Stahd</v>
          </cell>
        </row>
        <row r="1829">
          <cell r="I1829" t="str">
            <v>02.07.01.04.033 Mesin Kertas</v>
          </cell>
        </row>
        <row r="1830">
          <cell r="I1830" t="str">
            <v>02.07.01.04.034 Kacip Potong Sudut</v>
          </cell>
        </row>
        <row r="1831">
          <cell r="I1831" t="str">
            <v>02.07.01.04.035 Alat Pembuat Vormstand</v>
          </cell>
        </row>
        <row r="1832">
          <cell r="I1832" t="str">
            <v>02.07.01.04.036 Mesin Passet</v>
          </cell>
        </row>
        <row r="1833">
          <cell r="I1833" t="str">
            <v>02.07.01.04.037 Mesin Prasise Klise</v>
          </cell>
        </row>
        <row r="1834">
          <cell r="I1834" t="str">
            <v>02.07.01.04.038 Mesin Pemborong Film Setengah Plano</v>
          </cell>
        </row>
        <row r="1835">
          <cell r="I1835" t="str">
            <v>02.07.01.04.039 Mesin Cetak Mas</v>
          </cell>
        </row>
        <row r="1836">
          <cell r="I1836" t="str">
            <v>02.07.01.04.040 Mesin Cetak Stereo Typerr</v>
          </cell>
        </row>
        <row r="1837">
          <cell r="I1837" t="str">
            <v>02.07.01.04.041 Mesin Cetak Braile</v>
          </cell>
        </row>
        <row r="1838">
          <cell r="I1838" t="str">
            <v>02.07.01.04.042 Mesin Fonds</v>
          </cell>
        </row>
        <row r="1839">
          <cell r="I1839" t="str">
            <v>02.07.01.04.043 Mesin Folding</v>
          </cell>
        </row>
        <row r="1840">
          <cell r="I1840" t="str">
            <v>02.07.01.04.044 Mesin Barcade</v>
          </cell>
        </row>
        <row r="1841">
          <cell r="I1841" t="str">
            <v>02.07.01.04.045 Mesin Prosesional Velobinder</v>
          </cell>
        </row>
        <row r="1842">
          <cell r="I1842" t="str">
            <v>02.07.01.04.046 Mesin Cacah</v>
          </cell>
        </row>
        <row r="1843">
          <cell r="I1843" t="str">
            <v>02.07.01.04.047 Peralatan Cetak Lain-lain</v>
          </cell>
        </row>
        <row r="1844">
          <cell r="I1844" t="str">
            <v>02.07.01.05.001 Alat Penyimpan Data</v>
          </cell>
        </row>
        <row r="1845">
          <cell r="I1845" t="str">
            <v>02.07.01.05.002 Alat Pengolah Data</v>
          </cell>
        </row>
        <row r="1846">
          <cell r="I1846" t="str">
            <v>02.07.01.05.003 Peralatan Computing Lain-lain</v>
          </cell>
        </row>
        <row r="1847">
          <cell r="I1847" t="str">
            <v>02.07.01.06.001 Autograf Unit</v>
          </cell>
        </row>
        <row r="1848">
          <cell r="I1848" t="str">
            <v>02.07.01.06.002 Aviograf + Plotting Table</v>
          </cell>
        </row>
        <row r="1849">
          <cell r="I1849" t="str">
            <v>02.07.01.06.003 Planitop</v>
          </cell>
        </row>
        <row r="1850">
          <cell r="I1850" t="str">
            <v>02.07.01.06.004 Point Transfer Device</v>
          </cell>
        </row>
        <row r="1851">
          <cell r="I1851" t="str">
            <v>02.07.01.06.005 Terestrial Camera</v>
          </cell>
        </row>
        <row r="1852">
          <cell r="I1852" t="str">
            <v>02.07.01.06.006 Slohed Tomled</v>
          </cell>
        </row>
        <row r="1853">
          <cell r="I1853" t="str">
            <v>02.07.01.06.007 Rectifier</v>
          </cell>
        </row>
        <row r="1854">
          <cell r="I1854" t="str">
            <v>02.07.01.06.008 Sketch Master</v>
          </cell>
        </row>
        <row r="1855">
          <cell r="I1855" t="str">
            <v>02.07.01.06.009 Optical Pantograph</v>
          </cell>
        </row>
        <row r="1856">
          <cell r="I1856" t="str">
            <v>02.07.01.06.010 Contact Pronter</v>
          </cell>
        </row>
        <row r="1857">
          <cell r="I1857" t="str">
            <v>02.07.01.06.011 Pengering Foto</v>
          </cell>
        </row>
        <row r="1858">
          <cell r="I1858" t="str">
            <v>02.07.01.06.012 Vacum Frams</v>
          </cell>
        </row>
        <row r="1859">
          <cell r="I1859" t="str">
            <v>02.07.01.06.013 Coordinatongraph</v>
          </cell>
        </row>
        <row r="1860">
          <cell r="I1860" t="str">
            <v>02.07.01.06.014 Steracacop</v>
          </cell>
        </row>
        <row r="1861">
          <cell r="I1861" t="str">
            <v>02.07.01.06.015 Waterpas</v>
          </cell>
        </row>
        <row r="1862">
          <cell r="I1862" t="str">
            <v>02.07.01.06.016 Theodolit</v>
          </cell>
        </row>
        <row r="1863">
          <cell r="I1863" t="str">
            <v>02.07.01.06.017 Diatonat</v>
          </cell>
        </row>
        <row r="1864">
          <cell r="I1864" t="str">
            <v>02.07.01.06.018 B.T.M</v>
          </cell>
        </row>
        <row r="1865">
          <cell r="I1865" t="str">
            <v>02.07.01.06.019 Level</v>
          </cell>
        </row>
        <row r="1866">
          <cell r="I1866" t="str">
            <v>02.07.01.06.020 Jalon</v>
          </cell>
        </row>
        <row r="1867">
          <cell r="I1867" t="str">
            <v>02.07.01.06.021 Rambu/Bak Ukur</v>
          </cell>
        </row>
        <row r="1868">
          <cell r="I1868" t="str">
            <v>02.07.01.06.022 Compas Geologi</v>
          </cell>
        </row>
        <row r="1869">
          <cell r="I1869" t="str">
            <v>02.07.01.06.023 Cline Master</v>
          </cell>
        </row>
        <row r="1870">
          <cell r="I1870" t="str">
            <v>02.07.01.06.024 Alti Meter</v>
          </cell>
        </row>
        <row r="1871">
          <cell r="I1871" t="str">
            <v>02.07.01.06.025 Holio Meter</v>
          </cell>
        </row>
        <row r="1872">
          <cell r="I1872" t="str">
            <v>02.07.01.06.026 Telescope</v>
          </cell>
        </row>
        <row r="1873">
          <cell r="I1873" t="str">
            <v>02.07.01.06.027 Passer Doos</v>
          </cell>
        </row>
        <row r="1874">
          <cell r="I1874" t="str">
            <v>02.07.01.06.028 Curve Meter</v>
          </cell>
        </row>
        <row r="1875">
          <cell r="I1875" t="str">
            <v>02.07.01.06.029 Rol Meter</v>
          </cell>
        </row>
        <row r="1876">
          <cell r="I1876" t="str">
            <v>02.07.01.06.030 Meet Band</v>
          </cell>
        </row>
        <row r="1877">
          <cell r="I1877" t="str">
            <v>02.07.01.06.031 Jembatan Timbang</v>
          </cell>
        </row>
        <row r="1878">
          <cell r="I1878" t="str">
            <v>02.07.01.06.032 Timbangan Gantung</v>
          </cell>
        </row>
        <row r="1879">
          <cell r="I1879" t="str">
            <v>02.07.01.06.033 Kompas</v>
          </cell>
        </row>
        <row r="1880">
          <cell r="I1880" t="str">
            <v>02.07.01.06.034 Timbangan Obat</v>
          </cell>
        </row>
        <row r="1881">
          <cell r="I1881" t="str">
            <v>02.07.01.06.035 Timbangan Hewan</v>
          </cell>
        </row>
        <row r="1882">
          <cell r="I1882" t="str">
            <v>02.07.01.06.036 Peralatan Pemetaan Ukur Lain-lain</v>
          </cell>
        </row>
        <row r="1883">
          <cell r="I1883" t="str">
            <v>02.07.02.01.001 Unit Transcarver/Transmiter UHF</v>
          </cell>
        </row>
        <row r="1884">
          <cell r="I1884" t="str">
            <v>02.07.02.01.002 Unit Transcarver/Transmiter VHF</v>
          </cell>
        </row>
        <row r="1885">
          <cell r="I1885" t="str">
            <v>02.07.02.01.003 Unit Transcarver/Transmiter HF</v>
          </cell>
        </row>
        <row r="1886">
          <cell r="I1886" t="str">
            <v>02.07.02.01.004 Amplifier</v>
          </cell>
        </row>
        <row r="1887">
          <cell r="I1887" t="str">
            <v>02.07.02.01.005 Microphone</v>
          </cell>
        </row>
        <row r="1888">
          <cell r="I1888" t="str">
            <v>02.07.02.01.006 Loudspeaker</v>
          </cell>
        </row>
        <row r="1889">
          <cell r="I1889" t="str">
            <v>02.07.02.01.007 Megaphone</v>
          </cell>
        </row>
        <row r="1890">
          <cell r="I1890" t="str">
            <v>02.07.02.01.008 Sound System</v>
          </cell>
        </row>
        <row r="1891">
          <cell r="I1891" t="str">
            <v>02.07.02.01.009 Telephone (PABX)</v>
          </cell>
        </row>
        <row r="1892">
          <cell r="I1892" t="str">
            <v>02.07.02.01.010 Intermediate Telephone/Key Telephone</v>
          </cell>
        </row>
        <row r="1893">
          <cell r="I1893" t="str">
            <v>02.07.02.01.011 Pesawat Telephone</v>
          </cell>
        </row>
        <row r="1894">
          <cell r="I1894" t="str">
            <v>02.07.02.01.012 Telephone Mobile</v>
          </cell>
        </row>
        <row r="1895">
          <cell r="I1895" t="str">
            <v>02.07.02.01.013 Pager</v>
          </cell>
        </row>
        <row r="1896">
          <cell r="I1896" t="str">
            <v>02.07.02.01.014 Handy Talky</v>
          </cell>
        </row>
        <row r="1897">
          <cell r="I1897" t="str">
            <v>02.07.02.01.015 Telex</v>
          </cell>
        </row>
        <row r="1898">
          <cell r="I1898" t="str">
            <v>02.07.02.01.016 Intercom</v>
          </cell>
        </row>
        <row r="1899">
          <cell r="I1899" t="str">
            <v>02.07.02.01.017 Talk Back</v>
          </cell>
        </row>
        <row r="1900">
          <cell r="I1900" t="str">
            <v>02.07.02.01.018 Selective Colling</v>
          </cell>
        </row>
        <row r="1901">
          <cell r="I1901" t="str">
            <v>02.07.02.01.019 Peralatan Spech Plas</v>
          </cell>
        </row>
        <row r="1902">
          <cell r="I1902" t="str">
            <v>02.07.02.01.020 Facsimile</v>
          </cell>
        </row>
        <row r="1903">
          <cell r="I1903" t="str">
            <v>02.07.02.01.021 Handphone</v>
          </cell>
        </row>
        <row r="1904">
          <cell r="I1904" t="str">
            <v>02.07.02.01.022 Local Battery Telephone</v>
          </cell>
        </row>
        <row r="1905">
          <cell r="I1905" t="str">
            <v>02.07.02.01.023 Handphone</v>
          </cell>
        </row>
        <row r="1906">
          <cell r="I1906" t="str">
            <v>02.07.02.01.024 Alat Komunikasi Lain-lain</v>
          </cell>
        </row>
        <row r="1907">
          <cell r="I1907" t="str">
            <v>02.07.02.02.001 Unit Transceiver SSB Portable</v>
          </cell>
        </row>
        <row r="1908">
          <cell r="I1908" t="str">
            <v>02.07.02.02.002 Unit Transceiver SSB Transportable</v>
          </cell>
        </row>
        <row r="1909">
          <cell r="I1909" t="str">
            <v>02.07.02.02.003 Unit Transceiver SSB Statioa + E2210ry]</v>
          </cell>
        </row>
        <row r="1910">
          <cell r="I1910" t="str">
            <v>02.07.02.02.004 Alat Komunikasi Radio SSB Lain-lain</v>
          </cell>
        </row>
        <row r="1911">
          <cell r="I1911" t="str">
            <v>02.07.02.03.001 Unit Transceiver HF Portable</v>
          </cell>
        </row>
        <row r="1912">
          <cell r="I1912" t="str">
            <v>02.07.02.03.002 Unit Transceiver HF Transportable</v>
          </cell>
        </row>
        <row r="1913">
          <cell r="I1913" t="str">
            <v>02.07.02.03.003 Unit Transceiver Stationary</v>
          </cell>
        </row>
        <row r="1914">
          <cell r="I1914" t="str">
            <v>02.07.02.03.004 Unit Transceiver FM</v>
          </cell>
        </row>
        <row r="1915">
          <cell r="I1915" t="str">
            <v>02.07.02.03.005 Alat komunikasi Radio HF/FM Lain-lain</v>
          </cell>
        </row>
        <row r="1916">
          <cell r="I1916" t="str">
            <v>02.07.02.04.001 Unit Transceiver VHF Portable</v>
          </cell>
        </row>
        <row r="1917">
          <cell r="I1917" t="str">
            <v>02.07.02.04.002 Unit Transceiver VHF Transportable</v>
          </cell>
        </row>
        <row r="1918">
          <cell r="I1918" t="str">
            <v>02.07.02.04.003 Unit Transceiver UHF Stationary</v>
          </cell>
        </row>
        <row r="1919">
          <cell r="I1919" t="str">
            <v>02.07.02.04.004 Alat Komunikasi Radio VHF Lain-lain</v>
          </cell>
        </row>
        <row r="1920">
          <cell r="I1920" t="str">
            <v>02.07.02.05.001 Unit Transceiver UHF Portable</v>
          </cell>
        </row>
        <row r="1921">
          <cell r="I1921" t="str">
            <v>02.07.02.05.002 Unit Transceiver UHF Transportable</v>
          </cell>
        </row>
        <row r="1922">
          <cell r="I1922" t="str">
            <v>02.07.02.05.003 Unit Transceiver UHF Stationary</v>
          </cell>
        </row>
        <row r="1923">
          <cell r="I1923" t="str">
            <v>02.07.02.05.004 Alat komunikasi Radio UHF Lain-lain</v>
          </cell>
        </row>
        <row r="1924">
          <cell r="I1924" t="str">
            <v>02.07.02.06.001 Publik Address (Lapangan)</v>
          </cell>
        </row>
        <row r="1925">
          <cell r="I1925" t="str">
            <v>02.07.02.06.002 Wireless Amplifier</v>
          </cell>
        </row>
        <row r="1926">
          <cell r="I1926" t="str">
            <v>02.07.02.06.003 Slide Projector (Lapangan)</v>
          </cell>
        </row>
        <row r="1927">
          <cell r="I1927" t="str">
            <v>02.07.02.06.004 Alat Komunikasi Sosial Lain-lain</v>
          </cell>
        </row>
        <row r="1928">
          <cell r="I1928" t="str">
            <v>02.07.02.07.001 Morse Keyer</v>
          </cell>
        </row>
        <row r="1929">
          <cell r="I1929" t="str">
            <v>02.07.02.07.002 Automatic Morse Keyer</v>
          </cell>
        </row>
        <row r="1930">
          <cell r="I1930" t="str">
            <v>02.07.02.07.003 Alat Semboyan</v>
          </cell>
        </row>
        <row r="1931">
          <cell r="I1931" t="str">
            <v>02.07.02.07.004 Alat-alat Sandi Lain-lain</v>
          </cell>
        </row>
        <row r="1932">
          <cell r="I1932" t="str">
            <v>02.07.03.01.001 Unit Pemancar MF/MW Portable</v>
          </cell>
        </row>
        <row r="1933">
          <cell r="I1933" t="str">
            <v>02.07.03.01.002 Unit Pemancar MF/MW Transportable</v>
          </cell>
        </row>
        <row r="1934">
          <cell r="I1934" t="str">
            <v>02.07.03.01.003 Unit Pemancar MF/MW Stationary</v>
          </cell>
        </row>
        <row r="1935">
          <cell r="I1935" t="str">
            <v>02.07.03.01.004 Peralatan Pemancar MF/MW Lain-lain</v>
          </cell>
        </row>
        <row r="1936">
          <cell r="I1936" t="str">
            <v>02.07.03.02.001 Unit Pemancar HF/SW Portable</v>
          </cell>
        </row>
        <row r="1937">
          <cell r="I1937" t="str">
            <v>02.07.03.02.002 Unit Pemancar HF/SW Transportable</v>
          </cell>
        </row>
        <row r="1938">
          <cell r="I1938" t="str">
            <v>02.07.03.02.003 Unit Pemancar HF/SW Stationary</v>
          </cell>
        </row>
        <row r="1939">
          <cell r="I1939" t="str">
            <v>02.07.03.02.004 Alat Pemancar HF/SW Lain-lain</v>
          </cell>
        </row>
        <row r="1940">
          <cell r="I1940" t="str">
            <v>02.07.03.03.001 Unit Pemancar VHF/FM Portable</v>
          </cell>
        </row>
        <row r="1941">
          <cell r="I1941" t="str">
            <v>02.07.03.03.002 Unit Pemancar VHF/FM Transportable</v>
          </cell>
        </row>
        <row r="1942">
          <cell r="I1942" t="str">
            <v>02.07.03.03.003 Unit Pemancar VHF/FM Stationary</v>
          </cell>
        </row>
        <row r="1943">
          <cell r="I1943" t="str">
            <v>02.07.03.03.004 Alat Pemancar VHF/FM  Lain-lain</v>
          </cell>
        </row>
        <row r="1944">
          <cell r="I1944" t="str">
            <v>02.07.03.04.001 Unit Pemancar UHF Portable</v>
          </cell>
        </row>
        <row r="1945">
          <cell r="I1945" t="str">
            <v>02.07.03.04.002 Unit Pemancar UHF Transportable</v>
          </cell>
        </row>
        <row r="1946">
          <cell r="I1946" t="str">
            <v>02.07.03.04.003 Unit Pemancar UHF Statioanry</v>
          </cell>
        </row>
        <row r="1947">
          <cell r="I1947" t="str">
            <v>02.07.03.04.004 Portable Reporter Link</v>
          </cell>
        </row>
        <row r="1948">
          <cell r="I1948" t="str">
            <v>02.07.03.04.005 Alat Pemancar UHF Lain-lain</v>
          </cell>
        </row>
        <row r="1949">
          <cell r="I1949" t="str">
            <v>02.07.03.05.001 Unit Pemancar SHF Portable</v>
          </cell>
        </row>
        <row r="1950">
          <cell r="I1950" t="str">
            <v>02.07.03.05.002 Unit Pemancar SHF Transportable</v>
          </cell>
        </row>
        <row r="1951">
          <cell r="I1951" t="str">
            <v>02.07.03.05.003 Unit Pemancar SHF Stationary</v>
          </cell>
        </row>
        <row r="1952">
          <cell r="I1952" t="str">
            <v>02.07.03.05.004 Satelite Link (Up/Down Link)</v>
          </cell>
        </row>
        <row r="1953">
          <cell r="I1953" t="str">
            <v>02.07.03.05.005 Alat Pemancar SHF Lain-lain</v>
          </cell>
        </row>
        <row r="1954">
          <cell r="I1954" t="str">
            <v>02.07.03.06.001 Antena MF/MW Portable</v>
          </cell>
        </row>
        <row r="1955">
          <cell r="I1955" t="str">
            <v>02.07.03.06.002 Antena MF/MW Transportable</v>
          </cell>
        </row>
        <row r="1956">
          <cell r="I1956" t="str">
            <v>02.07.03.06.003 Antena MF/MW Stationary</v>
          </cell>
        </row>
        <row r="1957">
          <cell r="I1957" t="str">
            <v>02.07.03.06.004 Peralatan Antena MF/MW Lain-lain</v>
          </cell>
        </row>
        <row r="1958">
          <cell r="I1958" t="str">
            <v>02.07.03.07.001 Antena HF/SW Portable</v>
          </cell>
        </row>
        <row r="1959">
          <cell r="I1959" t="str">
            <v>02.07.03.07.002 Antena HF/SW Transportable</v>
          </cell>
        </row>
        <row r="1960">
          <cell r="I1960" t="str">
            <v>02.07.03.07.003 Antena HF/SW Stationary</v>
          </cell>
        </row>
        <row r="1961">
          <cell r="I1961" t="str">
            <v>02.07.03.07.004 Peralatan Antena HF/SW Lain-lain</v>
          </cell>
        </row>
        <row r="1962">
          <cell r="I1962" t="str">
            <v>02.07.03.08.001 Antena VHF/FM Portable</v>
          </cell>
        </row>
        <row r="1963">
          <cell r="I1963" t="str">
            <v>02.07.03.08.002 Antena VHF/FM Transportable</v>
          </cell>
        </row>
        <row r="1964">
          <cell r="I1964" t="str">
            <v>02.07.03.08.003 Antena VHF/FM Stationary</v>
          </cell>
        </row>
        <row r="1965">
          <cell r="I1965" t="str">
            <v>02.07.03.08.004 Peralatan Antena VHF/FM Lain-lain</v>
          </cell>
        </row>
        <row r="1966">
          <cell r="I1966" t="str">
            <v>02.07.03.09.001 Antena UHF Portable</v>
          </cell>
        </row>
        <row r="1967">
          <cell r="I1967" t="str">
            <v>02.07.03.09.002 Antena UHF Transportable</v>
          </cell>
        </row>
        <row r="1968">
          <cell r="I1968" t="str">
            <v>02.07.03.09.003 Antena UHF Statioanry</v>
          </cell>
        </row>
        <row r="1969">
          <cell r="I1969" t="str">
            <v>02.07.03.09.004 Peralatan Antena UHF  Lain-lain</v>
          </cell>
        </row>
        <row r="1970">
          <cell r="I1970" t="str">
            <v>02.07.03.10.001  Antena SHF/Parabola Portable</v>
          </cell>
        </row>
        <row r="1971">
          <cell r="I1971" t="str">
            <v>02.07.03.10.002  Antena SHF/Parabola Transportable</v>
          </cell>
        </row>
        <row r="1972">
          <cell r="I1972" t="str">
            <v>02.07.03.10.003  Antena SHF/Parabola Stationary</v>
          </cell>
        </row>
        <row r="1973">
          <cell r="I1973" t="str">
            <v>02.07.03.10.004 Peralatan Antena SHF/Parabola  Lain-lain</v>
          </cell>
        </row>
        <row r="1974">
          <cell r="I1974" t="str">
            <v>02.07.03.11.001 Translator VHF/VHF Portable</v>
          </cell>
        </row>
        <row r="1975">
          <cell r="I1975" t="str">
            <v>02.07.03.11.002 Translator VHF/VHF Transportable</v>
          </cell>
        </row>
        <row r="1976">
          <cell r="I1976" t="str">
            <v>02.07.03.11.003 Translator VHF/VHF Stationary</v>
          </cell>
        </row>
        <row r="1977">
          <cell r="I1977" t="str">
            <v>02.07.03.11.004 Peralatan Translator VHF Lain-lain</v>
          </cell>
        </row>
        <row r="1978">
          <cell r="I1978" t="str">
            <v>02.07.03.12.001 Translator UHF Portable</v>
          </cell>
        </row>
        <row r="1979">
          <cell r="I1979" t="str">
            <v>02.07.03.12.002 Translator UHF Transportable</v>
          </cell>
        </row>
        <row r="1980">
          <cell r="I1980" t="str">
            <v>02.07.03.12.003 Translator UHF Stationary</v>
          </cell>
        </row>
        <row r="1981">
          <cell r="I1981" t="str">
            <v>02.07.03.12.004 Peralatan Translator UHF Lain-lain</v>
          </cell>
        </row>
        <row r="1982">
          <cell r="I1982" t="str">
            <v>02.07.03.13.001 Translator VHF/UHF Portable</v>
          </cell>
        </row>
        <row r="1983">
          <cell r="I1983" t="str">
            <v>02.07.03.13.002 Translator VHF/UHF Transportable</v>
          </cell>
        </row>
        <row r="1984">
          <cell r="I1984" t="str">
            <v>02.07.03.13.003 Translator VHF/UHF Stationary</v>
          </cell>
        </row>
        <row r="1985">
          <cell r="I1985" t="str">
            <v>02.07.03.13.004 Peralatan Translator VHF /UHF Lain-lain</v>
          </cell>
        </row>
        <row r="1986">
          <cell r="I1986" t="str">
            <v>02.07.03.14.001 Translator UHF/VHF Portable</v>
          </cell>
        </row>
        <row r="1987">
          <cell r="I1987" t="str">
            <v>02.07.03.14.002 Translator UHF/VHF Transportable</v>
          </cell>
        </row>
        <row r="1988">
          <cell r="I1988" t="str">
            <v>02.07.03.14.003 Translator UHF/VHF Stationary</v>
          </cell>
        </row>
        <row r="1989">
          <cell r="I1989" t="str">
            <v>02.07.03.14.004 Peralatan Translator UHF/VHF  Lain-lain</v>
          </cell>
        </row>
        <row r="1990">
          <cell r="I1990" t="str">
            <v>02.07.03.15.001 Microvawe FPU Portable</v>
          </cell>
        </row>
        <row r="1991">
          <cell r="I1991" t="str">
            <v>02.07.03.15.002 Microvawe FPU Transportable</v>
          </cell>
        </row>
        <row r="1992">
          <cell r="I1992" t="str">
            <v>02.07.03.15.003 Microvawe FPU Stationary</v>
          </cell>
        </row>
        <row r="1993">
          <cell r="I1993" t="str">
            <v>02.07.03.15.004 Peralatan Microwave FPU</v>
          </cell>
        </row>
        <row r="1994">
          <cell r="I1994" t="str">
            <v>02.07.03.16.001 Microvawe Terestrial Portable</v>
          </cell>
        </row>
        <row r="1995">
          <cell r="I1995" t="str">
            <v>02.07.03.16.002 Microvawe Terestrial Transportable</v>
          </cell>
        </row>
        <row r="1996">
          <cell r="I1996" t="str">
            <v>02.07.03.16.003 Microvawe Terestrial Stationary</v>
          </cell>
        </row>
        <row r="1997">
          <cell r="I1997" t="str">
            <v>02.07.03.16.004 Peralatan Microwave Terestrial Lain-lain</v>
          </cell>
        </row>
        <row r="1998">
          <cell r="I1998" t="str">
            <v>02.07.03.17.001 Microvawe TVRO Portable</v>
          </cell>
        </row>
        <row r="1999">
          <cell r="I1999" t="str">
            <v>02.07.03.17.002 Microvawe TVRO Transportable</v>
          </cell>
        </row>
        <row r="2000">
          <cell r="I2000" t="str">
            <v>02.07.03.17.003 Microvawe TVRO Stationary</v>
          </cell>
        </row>
        <row r="2001">
          <cell r="I2001" t="str">
            <v>02.07.03.17.004 Peralatan Microwave TVRO  Lain-lain</v>
          </cell>
        </row>
        <row r="2002">
          <cell r="I2002" t="str">
            <v>02.07.03.18.001 Dummy Load Portable</v>
          </cell>
        </row>
        <row r="2003">
          <cell r="I2003" t="str">
            <v>02.07.03.18.002 Dummy Load Transportable</v>
          </cell>
        </row>
        <row r="2004">
          <cell r="I2004" t="str">
            <v>02.07.03.18.003 Dummy Load Stationary</v>
          </cell>
        </row>
        <row r="2005">
          <cell r="I2005" t="str">
            <v>02.07.03.18.004 Peralatan Dummy Load Lain-lain</v>
          </cell>
        </row>
        <row r="2006">
          <cell r="I2006" t="str">
            <v>02.07.03.19.001 Switcher Combination</v>
          </cell>
        </row>
        <row r="2007">
          <cell r="I2007" t="str">
            <v>02.07.03.19.002 Switcher Manual</v>
          </cell>
        </row>
        <row r="2008">
          <cell r="I2008" t="str">
            <v>02.07.03.19.003 Switcher Automatic Motor</v>
          </cell>
        </row>
        <row r="2009">
          <cell r="I2009" t="str">
            <v>02.07.03.19.004 Switchwe Antena Lain-lain</v>
          </cell>
        </row>
        <row r="2010">
          <cell r="I2010" t="str">
            <v>02.07.03.20.001 Self Supporting Tower</v>
          </cell>
        </row>
        <row r="2011">
          <cell r="I2011" t="str">
            <v>02.07.03.20.002 Gury Tower</v>
          </cell>
        </row>
        <row r="2012">
          <cell r="I2012" t="str">
            <v>02.07.03.20.003 Mast Tower</v>
          </cell>
        </row>
        <row r="2013">
          <cell r="I2013" t="str">
            <v>02.07.03.20.004 Concrete Tower</v>
          </cell>
        </row>
        <row r="2014">
          <cell r="I2014" t="str">
            <v>02.07.03.20.005 Switcher/Menara Antena Lain-lain</v>
          </cell>
        </row>
        <row r="2015">
          <cell r="I2015" t="str">
            <v>02.07.03.21.001 Open Wire</v>
          </cell>
        </row>
        <row r="2016">
          <cell r="I2016" t="str">
            <v>02.07.03.21.002 Coaxial Feeder</v>
          </cell>
        </row>
        <row r="2017">
          <cell r="I2017" t="str">
            <v>02.07.03.21.003 Antena Tuning Unit</v>
          </cell>
        </row>
        <row r="2018">
          <cell r="I2018" t="str">
            <v>02.07.03.21.004 Dehydrator</v>
          </cell>
        </row>
        <row r="2019">
          <cell r="I2019" t="str">
            <v>02.07.03.21.005 Feeder lain-lain</v>
          </cell>
        </row>
        <row r="2020">
          <cell r="I2020" t="str">
            <v>02.07.03.22.001 Dehumidifier</v>
          </cell>
        </row>
        <row r="2021">
          <cell r="I2021" t="str">
            <v>02.07.03.22.002 Humitity Control Lain-lain</v>
          </cell>
        </row>
        <row r="2022">
          <cell r="I2022" t="str">
            <v>02.07.03.23.001 Receiver STL/VHF (FM)</v>
          </cell>
        </row>
        <row r="2023">
          <cell r="I2023" t="str">
            <v>02.07.03.23.002 Receiver STL/UHF</v>
          </cell>
        </row>
        <row r="2024">
          <cell r="I2024" t="str">
            <v>02.07.03.23.003 Receiver STL/SHF</v>
          </cell>
        </row>
        <row r="2025">
          <cell r="I2025" t="str">
            <v>02.07.03.23.004 TVRO</v>
          </cell>
        </row>
        <row r="2026">
          <cell r="I2026" t="str">
            <v>02.07.03.23.005 Line Amplifier</v>
          </cell>
        </row>
        <row r="2027">
          <cell r="I2027" t="str">
            <v>02.07.03.23.006 SRO</v>
          </cell>
        </row>
        <row r="2028">
          <cell r="I2028" t="str">
            <v>02.07.03.23.007 Line Equalizer</v>
          </cell>
        </row>
        <row r="2029">
          <cell r="I2029" t="str">
            <v>02.07.03.23.008 Automatic Gain Control</v>
          </cell>
        </row>
        <row r="2030">
          <cell r="I2030" t="str">
            <v>02.07.03.23.009 Compresor Amplifier</v>
          </cell>
        </row>
        <row r="2031">
          <cell r="I2031" t="str">
            <v>02.07.03.23.010 Expander Amplifier</v>
          </cell>
        </row>
        <row r="2032">
          <cell r="I2032" t="str">
            <v>02.07.03.23.011 Ettenuator</v>
          </cell>
        </row>
        <row r="2033">
          <cell r="I2033" t="str">
            <v>02.07.03.23.012 Audio Processor</v>
          </cell>
        </row>
        <row r="2034">
          <cell r="I2034" t="str">
            <v>02.07.03.23.013 Stereo Generator FM</v>
          </cell>
        </row>
        <row r="2035">
          <cell r="I2035" t="str">
            <v>02.07.03.23.014 Distributor Amplifier</v>
          </cell>
        </row>
        <row r="2036">
          <cell r="I2036" t="str">
            <v>02.07.03.23.015 Swicher/Patch Panel</v>
          </cell>
        </row>
        <row r="2037">
          <cell r="I2037" t="str">
            <v>02.07.03.23.016 Audio Monitor</v>
          </cell>
        </row>
        <row r="2038">
          <cell r="I2038" t="str">
            <v>02.07.03.23.017 AM Monitor</v>
          </cell>
        </row>
        <row r="2039">
          <cell r="I2039" t="str">
            <v>02.07.03.23.018 FM Monitor</v>
          </cell>
        </row>
        <row r="2040">
          <cell r="I2040" t="str">
            <v>02.07.03.23.019 Power Distribution Board</v>
          </cell>
        </row>
        <row r="2041">
          <cell r="I2041" t="str">
            <v>02.07.03.23.020 Lighting Protector</v>
          </cell>
        </row>
        <row r="2042">
          <cell r="I2042" t="str">
            <v>02.07.03.23.021 All Band Receiver</v>
          </cell>
        </row>
        <row r="2043">
          <cell r="I2043" t="str">
            <v>02.07.03.23.022 Change Over Switch</v>
          </cell>
        </row>
        <row r="2044">
          <cell r="I2044" t="str">
            <v>02.07.03.23.023 Program Input Equipment Lain-lain</v>
          </cell>
        </row>
        <row r="2045">
          <cell r="I2045" t="str">
            <v>02.07.03.24.001 Antena Penerima VHF</v>
          </cell>
        </row>
        <row r="2046">
          <cell r="I2046" t="str">
            <v>02.07.03.24.002 Peralatan Antena Penerima VHF Lain-lain</v>
          </cell>
        </row>
        <row r="2047">
          <cell r="I2047" t="str">
            <v>02.08.01.01.001 Sterilisator</v>
          </cell>
        </row>
        <row r="2048">
          <cell r="I2048" t="str">
            <v>02.08.01.01.002 Ninor Surgocal</v>
          </cell>
        </row>
        <row r="2049">
          <cell r="I2049" t="str">
            <v>02.08.01.01.003 Diagnostik Set</v>
          </cell>
        </row>
        <row r="2050">
          <cell r="I2050" t="str">
            <v>02.08.01.01.004 Stetoscope</v>
          </cell>
        </row>
        <row r="2051">
          <cell r="I2051" t="str">
            <v>02.08.01.01.005 Tensi Meter</v>
          </cell>
        </row>
        <row r="2052">
          <cell r="I2052" t="str">
            <v>02.08.01.01.006 Wickham</v>
          </cell>
        </row>
        <row r="2053">
          <cell r="I2053" t="str">
            <v>02.08.01.01.007 Sead Lasp</v>
          </cell>
        </row>
        <row r="2054">
          <cell r="I2054" t="str">
            <v>02.08.01.01.008 Waskom</v>
          </cell>
        </row>
        <row r="2055">
          <cell r="I2055" t="str">
            <v>02.08.01.01.009 Timbangan Badan</v>
          </cell>
        </row>
        <row r="2056">
          <cell r="I2056" t="str">
            <v>02.08.01.01.010 Timbangan Bayi</v>
          </cell>
        </row>
        <row r="2057">
          <cell r="I2057" t="str">
            <v>02.08.01.01.011 Kocher</v>
          </cell>
        </row>
        <row r="2058">
          <cell r="I2058" t="str">
            <v>02.08.01.01.012 Metal Catheter</v>
          </cell>
        </row>
        <row r="2059">
          <cell r="I2059" t="str">
            <v>02.08.01.01.013 Sleuf Zondo</v>
          </cell>
        </row>
        <row r="2060">
          <cell r="I2060" t="str">
            <v>02.08.01.01.014 Anatomische Pinset</v>
          </cell>
        </row>
        <row r="2061">
          <cell r="I2061" t="str">
            <v>02.08.01.01.015 Chirugical Pinset</v>
          </cell>
        </row>
        <row r="2062">
          <cell r="I2062" t="str">
            <v>02.08.01.01.016 Maal Vesder</v>
          </cell>
        </row>
        <row r="2063">
          <cell r="I2063" t="str">
            <v>02.08.01.01.017 Arteri Klem</v>
          </cell>
        </row>
        <row r="2064">
          <cell r="I2064" t="str">
            <v>02.08.01.01.018 Licht Kast</v>
          </cell>
        </row>
        <row r="2065">
          <cell r="I2065" t="str">
            <v>02.08.01.01.019 Instrument Kabinet</v>
          </cell>
        </row>
        <row r="2066">
          <cell r="I2066" t="str">
            <v>02.08.01.01.020 Agraaf</v>
          </cell>
        </row>
        <row r="2067">
          <cell r="I2067" t="str">
            <v>02.08.01.01.021 Gunting Bengkok</v>
          </cell>
        </row>
        <row r="2068">
          <cell r="I2068" t="str">
            <v>02.08.01.01.022 Gunting Lurus</v>
          </cell>
        </row>
        <row r="2069">
          <cell r="I2069" t="str">
            <v>02.08.01.01.023 Luope</v>
          </cell>
        </row>
        <row r="2070">
          <cell r="I2070" t="str">
            <v>02.08.01.01.024 Needle Holder</v>
          </cell>
        </row>
        <row r="2071">
          <cell r="I2071" t="str">
            <v>02.08.01.01.025 Weighing Scale</v>
          </cell>
        </row>
        <row r="2072">
          <cell r="I2072" t="str">
            <v>02.08.01.01.026 Cobned Phys Office Scale</v>
          </cell>
        </row>
        <row r="2073">
          <cell r="I2073" t="str">
            <v>02.08.01.01.027 Measuring Red</v>
          </cell>
        </row>
        <row r="2074">
          <cell r="I2074" t="str">
            <v>02.08.01.01.028 Measuring Scale</v>
          </cell>
        </row>
        <row r="2075">
          <cell r="I2075" t="str">
            <v>02.08.01.01.029 Single Basin Stand</v>
          </cell>
        </row>
        <row r="2076">
          <cell r="I2076" t="str">
            <v>02.08.01.01.030 Two Basin Stand</v>
          </cell>
        </row>
        <row r="2077">
          <cell r="I2077" t="str">
            <v>02.08.01.01.031 Instrument Dressing Table</v>
          </cell>
        </row>
        <row r="2078">
          <cell r="I2078" t="str">
            <v>02.08.01.01.032 Phisyian Bag</v>
          </cell>
        </row>
        <row r="2079">
          <cell r="I2079" t="str">
            <v>02.08.01.01.033 Lumbar Puntare Ins. Set</v>
          </cell>
        </row>
        <row r="2080">
          <cell r="I2080" t="str">
            <v>02.08.01.01.034 Trocart</v>
          </cell>
        </row>
        <row r="2081">
          <cell r="I2081" t="str">
            <v>02.08.01.01.035 Infusing Out Fit</v>
          </cell>
        </row>
        <row r="2082">
          <cell r="I2082" t="str">
            <v>02.08.01.01.036 Infusing Stand</v>
          </cell>
        </row>
        <row r="2083">
          <cell r="I2083" t="str">
            <v>02.08.01.01.037 Aplicator</v>
          </cell>
        </row>
        <row r="2084">
          <cell r="I2084" t="str">
            <v>02.08.01.01.038 Cotton Tip Aplikator</v>
          </cell>
        </row>
        <row r="2085">
          <cell r="I2085" t="str">
            <v>02.08.01.01.039 Elektro Surgical Knife</v>
          </cell>
        </row>
        <row r="2086">
          <cell r="I2086" t="str">
            <v>02.08.01.01.040 Scalpel</v>
          </cell>
        </row>
        <row r="2087">
          <cell r="I2087" t="str">
            <v>02.08.01.01.041 Auto Clape</v>
          </cell>
        </row>
        <row r="2088">
          <cell r="I2088" t="str">
            <v>02.08.01.01.042 Sponge Bowl</v>
          </cell>
        </row>
        <row r="2089">
          <cell r="I2089" t="str">
            <v>02.08.01.01.043 Strether</v>
          </cell>
        </row>
        <row r="2090">
          <cell r="I2090" t="str">
            <v>02.08.01.01.044 Instrument Table</v>
          </cell>
        </row>
        <row r="2091">
          <cell r="I2091" t="str">
            <v>02.08.01.01.045 Tratment Cabinet</v>
          </cell>
        </row>
        <row r="2092">
          <cell r="I2092" t="str">
            <v>02.08.01.01.046 Phisychians Examining Lamp</v>
          </cell>
        </row>
        <row r="2093">
          <cell r="I2093" t="str">
            <v>02.08.01.01.047 Blood Circumcis Clamps</v>
          </cell>
        </row>
        <row r="2094">
          <cell r="I2094" t="str">
            <v>02.08.01.01.048 Probe With Trianggular</v>
          </cell>
        </row>
        <row r="2095">
          <cell r="I2095" t="str">
            <v>02.08.01.01.049 Probe With Eye</v>
          </cell>
        </row>
        <row r="2096">
          <cell r="I2096" t="str">
            <v>02.08.01.01.050 Grooved Dir Withtonguetie</v>
          </cell>
        </row>
        <row r="2097">
          <cell r="I2097" t="str">
            <v>02.08.01.01.051 Grooved Dir Probe/Tie</v>
          </cell>
        </row>
        <row r="2098">
          <cell r="I2098" t="str">
            <v>02.08.01.01.052 Grooved Dir Probe/Tie</v>
          </cell>
        </row>
        <row r="2099">
          <cell r="I2099" t="str">
            <v>02.08.01.01.053 Bakun Sponge Forceps</v>
          </cell>
        </row>
        <row r="2100">
          <cell r="I2100" t="str">
            <v>02.08.01.01.054 Pheimo Thrax Apparatus</v>
          </cell>
        </row>
        <row r="2101">
          <cell r="I2101" t="str">
            <v>02.08.01.01.055 Pheumo Pritineum Apparatus</v>
          </cell>
        </row>
        <row r="2102">
          <cell r="I2102" t="str">
            <v>02.08.01.01.056 Nirbekhem</v>
          </cell>
        </row>
        <row r="2103">
          <cell r="I2103" t="str">
            <v>02.08.01.01.057 Slip Teng Tang</v>
          </cell>
        </row>
        <row r="2104">
          <cell r="I2104" t="str">
            <v>02.08.01.01.058 Probe</v>
          </cell>
        </row>
        <row r="2105">
          <cell r="I2105" t="str">
            <v>02.08.01.01.059 Korem Tang</v>
          </cell>
        </row>
        <row r="2106">
          <cell r="I2106" t="str">
            <v>02.08.01.01.060 Senter</v>
          </cell>
        </row>
        <row r="2107">
          <cell r="I2107" t="str">
            <v>02.08.01.01.061 Montir/Stemper</v>
          </cell>
        </row>
        <row r="2108">
          <cell r="I2108" t="str">
            <v>02.08.01.01.062 Tabung Oksigen</v>
          </cell>
        </row>
        <row r="2109">
          <cell r="I2109" t="str">
            <v>02.08.01.01.063 Gelas Supit</v>
          </cell>
        </row>
        <row r="2110">
          <cell r="I2110" t="str">
            <v>02.08.01.01.064 Pispot Sendok</v>
          </cell>
        </row>
        <row r="2111">
          <cell r="I2111" t="str">
            <v>02.08.01.01.065 Kereta Makan</v>
          </cell>
        </row>
        <row r="2112">
          <cell r="I2112" t="str">
            <v>02.08.01.01.066 Baskom Makan</v>
          </cell>
        </row>
        <row r="2113">
          <cell r="I2113" t="str">
            <v>02.08.01.01.067 Rak Pispot</v>
          </cell>
        </row>
        <row r="2114">
          <cell r="I2114" t="str">
            <v>02.08.01.01.068 ALat Kedokteran Umum Lain Lain</v>
          </cell>
        </row>
        <row r="2115">
          <cell r="I2115" t="str">
            <v>02.08.01.02.001 Dental Chair</v>
          </cell>
        </row>
        <row r="2116">
          <cell r="I2116" t="str">
            <v>02.08.01.02.002 Dental Unit</v>
          </cell>
        </row>
        <row r="2117">
          <cell r="I2117" t="str">
            <v>02.08.01.02.003 X Ray Unit</v>
          </cell>
        </row>
        <row r="2118">
          <cell r="I2118" t="str">
            <v>02.08.01.02.004 Air Set Airamatik</v>
          </cell>
        </row>
        <row r="2119">
          <cell r="I2119" t="str">
            <v>02.08.01.02.005 Hand Instrument</v>
          </cell>
        </row>
        <row r="2120">
          <cell r="I2120" t="str">
            <v>02.08.01.02.006 Forcep</v>
          </cell>
        </row>
        <row r="2121">
          <cell r="I2121" t="str">
            <v>02.08.01.02.007 Oral Surgical Set</v>
          </cell>
        </row>
        <row r="2122">
          <cell r="I2122" t="str">
            <v>02.08.01.02.008 Apdent Juster</v>
          </cell>
        </row>
        <row r="2123">
          <cell r="I2123" t="str">
            <v>02.08.01.02.009 Aero Sterilisator</v>
          </cell>
        </row>
        <row r="2124">
          <cell r="I2124" t="str">
            <v>02.08.01.02.010 Operating Chair</v>
          </cell>
        </row>
        <row r="2125">
          <cell r="I2125" t="str">
            <v>02.08.01.02.011 Infra Red</v>
          </cell>
        </row>
        <row r="2126">
          <cell r="I2126" t="str">
            <v>02.08.01.02.012 Sendok Cetak</v>
          </cell>
        </row>
        <row r="2127">
          <cell r="I2127" t="str">
            <v>02.08.01.02.013 Clinical Chair</v>
          </cell>
        </row>
        <row r="2128">
          <cell r="I2128" t="str">
            <v>02.08.01.02.014 Dosator</v>
          </cell>
        </row>
        <row r="2129">
          <cell r="I2129" t="str">
            <v>02.08.01.02.015 Minor Surgical Set</v>
          </cell>
        </row>
        <row r="2130">
          <cell r="I2130" t="str">
            <v>02.08.01.02.016 Dental Sunceon Set</v>
          </cell>
        </row>
        <row r="2131">
          <cell r="I2131" t="str">
            <v>02.08.01.02.017 Dental X Ray Trafo</v>
          </cell>
        </row>
        <row r="2132">
          <cell r="I2132" t="str">
            <v>02.08.01.02.018 Polish Motor</v>
          </cell>
        </row>
        <row r="2133">
          <cell r="I2133" t="str">
            <v>02.08.01.02.019 Gavitron Generator</v>
          </cell>
        </row>
        <row r="2134">
          <cell r="I2134" t="str">
            <v>02.08.01.02.020 Niva Lita</v>
          </cell>
        </row>
        <row r="2135">
          <cell r="I2135" t="str">
            <v>02.08.01.02.021 Dental Field Elektronik</v>
          </cell>
        </row>
        <row r="2136">
          <cell r="I2136" t="str">
            <v>02.08.01.02.022 Dental Cabinet</v>
          </cell>
        </row>
        <row r="2137">
          <cell r="I2137" t="str">
            <v>02.08.01.02.023 Dental Portable Cabinet</v>
          </cell>
        </row>
        <row r="2138">
          <cell r="I2138" t="str">
            <v>02.08.01.02.024 Contra Angle</v>
          </cell>
        </row>
        <row r="2139">
          <cell r="I2139" t="str">
            <v>02.08.01.02.025 Engine Belt</v>
          </cell>
        </row>
        <row r="2140">
          <cell r="I2140" t="str">
            <v>02.08.01.02.026 Bein</v>
          </cell>
        </row>
        <row r="2141">
          <cell r="I2141" t="str">
            <v>02.08.01.02.027 Mesial Cryer</v>
          </cell>
        </row>
        <row r="2142">
          <cell r="I2142" t="str">
            <v>02.08.01.02.028 Distal Cryer</v>
          </cell>
        </row>
        <row r="2143">
          <cell r="I2143" t="str">
            <v>02.08.01.02.029 Water Siringe</v>
          </cell>
        </row>
        <row r="2144">
          <cell r="I2144" t="str">
            <v>02.08.01.02.030 Air Blower</v>
          </cell>
        </row>
        <row r="2145">
          <cell r="I2145" t="str">
            <v>02.08.01.02.031 Cotton Herder</v>
          </cell>
        </row>
        <row r="2146">
          <cell r="I2146" t="str">
            <v>02.08.01.02.032 Record Syringe</v>
          </cell>
        </row>
        <row r="2147">
          <cell r="I2147" t="str">
            <v>02.08.01.02.033 Cartrige Syringe</v>
          </cell>
        </row>
        <row r="2148">
          <cell r="I2148" t="str">
            <v>02.08.01.02.034 Cartrige Needle</v>
          </cell>
        </row>
        <row r="2149">
          <cell r="I2149" t="str">
            <v>02.08.01.02.035 Gun Scissors</v>
          </cell>
        </row>
        <row r="2150">
          <cell r="I2150" t="str">
            <v>02.08.01.02.036 Dappen Glass</v>
          </cell>
        </row>
        <row r="2151">
          <cell r="I2151" t="str">
            <v>02.08.01.02.037 Think Glass Plate</v>
          </cell>
        </row>
        <row r="2152">
          <cell r="I2152" t="str">
            <v>02.08.01.02.038 Thin Glass Plate</v>
          </cell>
        </row>
        <row r="2153">
          <cell r="I2153" t="str">
            <v>02.08.01.02.039 Matrix Retamer+Band</v>
          </cell>
        </row>
        <row r="2154">
          <cell r="I2154" t="str">
            <v>02.08.01.02.040 Mounth Murror+Handle</v>
          </cell>
        </row>
        <row r="2155">
          <cell r="I2155" t="str">
            <v>02.08.01.02.041 Cemant Spatula</v>
          </cell>
        </row>
        <row r="2156">
          <cell r="I2156" t="str">
            <v>02.08.01.02.042 Agaat</v>
          </cell>
        </row>
        <row r="2157">
          <cell r="I2157" t="str">
            <v>02.08.01.02.043 Plastisch Instrument</v>
          </cell>
        </row>
        <row r="2158">
          <cell r="I2158" t="str">
            <v>02.08.01.02.044 Cemant Stopper</v>
          </cell>
        </row>
        <row r="2159">
          <cell r="I2159" t="str">
            <v>02.08.01.02.045 Amigan Stopper</v>
          </cell>
        </row>
        <row r="2160">
          <cell r="I2160" t="str">
            <v>02.08.01.02.046 Burnisher</v>
          </cell>
        </row>
        <row r="2161">
          <cell r="I2161" t="str">
            <v>02.08.01.02.047 Scaler</v>
          </cell>
        </row>
        <row r="2162">
          <cell r="I2162" t="str">
            <v>02.08.01.02.048 Excavator</v>
          </cell>
        </row>
        <row r="2163">
          <cell r="I2163" t="str">
            <v>02.08.01.02.049 Celluloid Stips</v>
          </cell>
        </row>
        <row r="2164">
          <cell r="I2164" t="str">
            <v>02.08.01.02.050 Metal Polishing Strips</v>
          </cell>
        </row>
        <row r="2165">
          <cell r="I2165" t="str">
            <v>02.08.01.02.051 Mercury Droping Bottle</v>
          </cell>
        </row>
        <row r="2166">
          <cell r="I2166" t="str">
            <v>02.08.01.02.052 Countra Angle Burs &amp; Fiss</v>
          </cell>
        </row>
        <row r="2167">
          <cell r="I2167" t="str">
            <v>02.08.01.02.053 Hand Piece Burs</v>
          </cell>
        </row>
        <row r="2168">
          <cell r="I2168" t="str">
            <v>02.08.01.02.054 Dental Equipment</v>
          </cell>
        </row>
        <row r="2169">
          <cell r="I2169" t="str">
            <v>02.08.01.02.055 Alat Kedokteran Gigi Lain Lain</v>
          </cell>
        </row>
        <row r="2170">
          <cell r="I2170" t="str">
            <v>02.08.01.03.001 Geneacologie Tafel</v>
          </cell>
        </row>
        <row r="2171">
          <cell r="I2171" t="str">
            <v>02.08.01.03.002 Truno Gas</v>
          </cell>
        </row>
        <row r="2172">
          <cell r="I2172" t="str">
            <v>02.08.01.03.003 Service Model</v>
          </cell>
        </row>
        <row r="2173">
          <cell r="I2173" t="str">
            <v>02.08.01.03.004 Speculum</v>
          </cell>
        </row>
        <row r="2174">
          <cell r="I2174" t="str">
            <v>02.08.01.03.005 Uterin Desing</v>
          </cell>
        </row>
        <row r="2175">
          <cell r="I2175" t="str">
            <v>02.08.01.03.006 Tenaxulum</v>
          </cell>
        </row>
        <row r="2176">
          <cell r="I2176" t="str">
            <v>02.08.01.03.007 Instrument Tray</v>
          </cell>
        </row>
        <row r="2177">
          <cell r="I2177" t="str">
            <v>02.08.01.03.008 Uterin Zonde</v>
          </cell>
        </row>
        <row r="2178">
          <cell r="I2178" t="str">
            <v>02.08.01.03.009 Uterine Packing Forceps</v>
          </cell>
        </row>
        <row r="2179">
          <cell r="I2179" t="str">
            <v>02.08.01.03.010 Uterine Aplikator</v>
          </cell>
        </row>
        <row r="2180">
          <cell r="I2180" t="str">
            <v>02.08.01.03.011 Uterine Dillator (1 Set)</v>
          </cell>
        </row>
        <row r="2181">
          <cell r="I2181" t="str">
            <v>02.08.01.03.012 Uterine Tenaculum Forcept</v>
          </cell>
        </row>
        <row r="2182">
          <cell r="I2182" t="str">
            <v>02.08.01.03.013 Uterine Scisors</v>
          </cell>
        </row>
        <row r="2183">
          <cell r="I2183" t="str">
            <v>02.08.01.03.014 Uterine Elevating Forceps</v>
          </cell>
        </row>
        <row r="2184">
          <cell r="I2184" t="str">
            <v>02.08.01.03.015 Uterine Curette</v>
          </cell>
        </row>
        <row r="2185">
          <cell r="I2185" t="str">
            <v>02.08.01.03.016 Abortive Curette</v>
          </cell>
        </row>
        <row r="2186">
          <cell r="I2186" t="str">
            <v>02.08.01.03.017 Uterine Seizing Forceps</v>
          </cell>
        </row>
        <row r="2187">
          <cell r="I2187" t="str">
            <v>02.08.01.03.018 Uterine Gauze Packer</v>
          </cell>
        </row>
        <row r="2188">
          <cell r="I2188" t="str">
            <v>02.08.01.03.019 Uterine Dauche</v>
          </cell>
        </row>
        <row r="2189">
          <cell r="I2189" t="str">
            <v>02.08.01.03.020 Uterine Biospy Curette</v>
          </cell>
        </row>
        <row r="2190">
          <cell r="I2190" t="str">
            <v>02.08.01.03.021 Uterine Suction Curette</v>
          </cell>
        </row>
        <row r="2191">
          <cell r="I2191" t="str">
            <v>02.08.01.03.022 Uterine Tissue Forceps</v>
          </cell>
        </row>
        <row r="2192">
          <cell r="I2192" t="str">
            <v>02.08.01.03.023 Obstretical Vac Exter Set</v>
          </cell>
        </row>
        <row r="2193">
          <cell r="I2193" t="str">
            <v>02.08.01.03.024 Obstretical Forceps</v>
          </cell>
        </row>
        <row r="2194">
          <cell r="I2194" t="str">
            <v>02.08.01.03.025 Sponge Dressing Forceps</v>
          </cell>
        </row>
        <row r="2195">
          <cell r="I2195" t="str">
            <v>02.08.01.03.026 Placenta An Ovum Forceps</v>
          </cell>
        </row>
        <row r="2196">
          <cell r="I2196" t="str">
            <v>02.08.01.03.027 Comb Cencep Tribe</v>
          </cell>
        </row>
        <row r="2197">
          <cell r="I2197" t="str">
            <v>02.08.01.03.028 Decapitation Hook</v>
          </cell>
        </row>
        <row r="2198">
          <cell r="I2198" t="str">
            <v>02.08.01.03.029 Prefator</v>
          </cell>
        </row>
        <row r="2199">
          <cell r="I2199" t="str">
            <v>02.08.01.03.030 Decapitation Scissors</v>
          </cell>
        </row>
        <row r="2200">
          <cell r="I2200" t="str">
            <v>02.08.01.03.031 Membran Perfomator</v>
          </cell>
        </row>
        <row r="2201">
          <cell r="I2201" t="str">
            <v>02.08.01.03.032 Nelaton Urethral Catheter</v>
          </cell>
        </row>
        <row r="2202">
          <cell r="I2202" t="str">
            <v>02.08.01.03.033 Methal Urethral Catheter</v>
          </cell>
        </row>
        <row r="2203">
          <cell r="I2203" t="str">
            <v>02.08.01.03.034 Pelvi Meter</v>
          </cell>
        </row>
        <row r="2204">
          <cell r="I2204" t="str">
            <v>02.08.01.03.035 Internal Pelvi Meter</v>
          </cell>
        </row>
        <row r="2205">
          <cell r="I2205" t="str">
            <v>02.08.01.03.036 Adult Badpan</v>
          </cell>
        </row>
        <row r="2206">
          <cell r="I2206" t="str">
            <v>02.08.01.03.037 Obtecal/Dilivery/Table</v>
          </cell>
        </row>
        <row r="2207">
          <cell r="I2207" t="str">
            <v>02.08.01.03.038 Instrument &amp; Dress Table</v>
          </cell>
        </row>
        <row r="2208">
          <cell r="I2208" t="str">
            <v>02.08.01.03.039 Floor Utensil Rack</v>
          </cell>
        </row>
        <row r="2209">
          <cell r="I2209" t="str">
            <v>02.08.01.03.040 Tray Carriege</v>
          </cell>
        </row>
        <row r="2210">
          <cell r="I2210" t="str">
            <v>02.08.01.03.041 Human Body Mdl Male</v>
          </cell>
        </row>
        <row r="2211">
          <cell r="I2211" t="str">
            <v>02.08.01.03.042 Human Body Mdl Female</v>
          </cell>
        </row>
        <row r="2212">
          <cell r="I2212" t="str">
            <v>02.08.01.03.043 Foolding Screem</v>
          </cell>
        </row>
        <row r="2213">
          <cell r="I2213" t="str">
            <v>02.08.01.03.044 Oxigen Inhaler Apparat</v>
          </cell>
        </row>
        <row r="2214">
          <cell r="I2214" t="str">
            <v>02.08.01.03.045 Oxigen Cilinder Track</v>
          </cell>
        </row>
        <row r="2215">
          <cell r="I2215" t="str">
            <v>02.08.01.03.046 Oxigen Regulator</v>
          </cell>
        </row>
        <row r="2216">
          <cell r="I2216" t="str">
            <v>02.08.01.03.047 Feeding Cup</v>
          </cell>
        </row>
        <row r="2217">
          <cell r="I2217" t="str">
            <v>02.08.01.03.048 Vaginal Tip</v>
          </cell>
        </row>
        <row r="2218">
          <cell r="I2218" t="str">
            <v>02.08.01.03.049 Infant Rectal Tip</v>
          </cell>
        </row>
        <row r="2219">
          <cell r="I2219" t="str">
            <v>02.08.01.03.050 Adult Rectal Tip</v>
          </cell>
        </row>
        <row r="2220">
          <cell r="I2220" t="str">
            <v>02.08.01.03.051 Infant Rectal Siringe</v>
          </cell>
        </row>
        <row r="2221">
          <cell r="I2221" t="str">
            <v>02.08.01.03.052 Trach Catheter/Trap</v>
          </cell>
        </row>
        <row r="2222">
          <cell r="I2222" t="str">
            <v>02.08.01.03.053 Clef Palate/NIP/Trap</v>
          </cell>
        </row>
        <row r="2223">
          <cell r="I2223" t="str">
            <v>02.08.01.03.054 Intra Uterine Syringe</v>
          </cell>
        </row>
        <row r="2224">
          <cell r="I2224" t="str">
            <v>02.08.01.03.055 Cerpical/Pedical Needle</v>
          </cell>
        </row>
        <row r="2225">
          <cell r="I2225" t="str">
            <v>02.08.01.03.056 Placenta Model</v>
          </cell>
        </row>
        <row r="2226">
          <cell r="I2226" t="str">
            <v>02.08.01.03.057 Gevecolod Bed</v>
          </cell>
        </row>
        <row r="2227">
          <cell r="I2227" t="str">
            <v>02.08.01.03.058 Scemmer Lamp</v>
          </cell>
        </row>
        <row r="2228">
          <cell r="I2228" t="str">
            <v>02.08.01.03.059 Kom. Metal</v>
          </cell>
        </row>
        <row r="2229">
          <cell r="I2229" t="str">
            <v>02.08.01.03.060 Lonceet</v>
          </cell>
        </row>
        <row r="2230">
          <cell r="I2230" t="str">
            <v>02.08.01.03.061 Rectal Camula</v>
          </cell>
        </row>
        <row r="2231">
          <cell r="I2231" t="str">
            <v>02.08.01.03.062 Acteri Clemkly</v>
          </cell>
        </row>
        <row r="2232">
          <cell r="I2232" t="str">
            <v>02.08.01.03.063 Standard Cruber</v>
          </cell>
        </row>
        <row r="2233">
          <cell r="I2233" t="str">
            <v>02.08.01.03.064 Vaginal Powder Blower</v>
          </cell>
        </row>
        <row r="2234">
          <cell r="I2234" t="str">
            <v>02.08.01.03.065 Alat Kedokteran KB Lain Lain</v>
          </cell>
        </row>
        <row r="2235">
          <cell r="I2235" t="str">
            <v>02.08.01.04.001 Hand Ophthalmoscope</v>
          </cell>
        </row>
        <row r="2236">
          <cell r="I2236" t="str">
            <v>02.08.01.04.002 Ophthalmoscope</v>
          </cell>
        </row>
        <row r="2237">
          <cell r="I2237" t="str">
            <v>02.08.01.04.003 Komoto Skiascope</v>
          </cell>
        </row>
        <row r="2238">
          <cell r="I2238" t="str">
            <v>02.08.01.04.004 Test Frame</v>
          </cell>
        </row>
        <row r="2239">
          <cell r="I2239" t="str">
            <v>02.08.01.04.005 Lens Meter</v>
          </cell>
        </row>
        <row r="2240">
          <cell r="I2240" t="str">
            <v>02.08.01.04.006 Test Lens Meter</v>
          </cell>
        </row>
        <row r="2241">
          <cell r="I2241" t="str">
            <v>02.08.01.04.007 Dist. Testchart (Adult)</v>
          </cell>
        </row>
        <row r="2242">
          <cell r="I2242" t="str">
            <v>02.08.01.04.008 Dist. Testchart (Child)</v>
          </cell>
        </row>
        <row r="2243">
          <cell r="I2243" t="str">
            <v>02.08.01.04.009 Ishara eye Retracktor</v>
          </cell>
        </row>
        <row r="2244">
          <cell r="I2244" t="str">
            <v>02.08.01.04.010 Placido Keratoskope</v>
          </cell>
        </row>
        <row r="2245">
          <cell r="I2245" t="str">
            <v>02.08.01.04.011 Desmare Eye Retractor</v>
          </cell>
        </row>
        <row r="2246">
          <cell r="I2246" t="str">
            <v>02.08.01.04.012 Schioetz Tonometer</v>
          </cell>
        </row>
        <row r="2247">
          <cell r="I2247" t="str">
            <v>02.08.01.04.013 Grac Cataract Knipe</v>
          </cell>
        </row>
        <row r="2248">
          <cell r="I2248" t="str">
            <v>02.08.01.04.014 Center Poin Scal</v>
          </cell>
        </row>
        <row r="2249">
          <cell r="I2249" t="str">
            <v>02.08.01.04.015 Lid Scalpel</v>
          </cell>
        </row>
        <row r="2250">
          <cell r="I2250" t="str">
            <v>02.08.01.04.016 Cistotome</v>
          </cell>
        </row>
        <row r="2251">
          <cell r="I2251" t="str">
            <v>02.08.01.04.017 Jaeger Keratome</v>
          </cell>
        </row>
        <row r="2252">
          <cell r="I2252" t="str">
            <v>02.08.01.04.018 Paracentesis Needle</v>
          </cell>
        </row>
        <row r="2253">
          <cell r="I2253" t="str">
            <v>02.08.01.04.019 Cormeal Cerette</v>
          </cell>
        </row>
        <row r="2254">
          <cell r="I2254" t="str">
            <v>02.08.01.04.020 Enucleations Scoop</v>
          </cell>
        </row>
        <row r="2255">
          <cell r="I2255" t="str">
            <v>02.08.01.04.021 Strabismas Hook</v>
          </cell>
        </row>
        <row r="2256">
          <cell r="I2256" t="str">
            <v>02.08.01.04.022 Fixation Hook</v>
          </cell>
        </row>
        <row r="2257">
          <cell r="I2257" t="str">
            <v>02.08.01.04.023 Double And Hook</v>
          </cell>
        </row>
        <row r="2258">
          <cell r="I2258" t="str">
            <v>02.08.01.04.024 Boiton Needle Horder</v>
          </cell>
        </row>
        <row r="2259">
          <cell r="I2259" t="str">
            <v>02.08.01.04.025 Laerimal Probes</v>
          </cell>
        </row>
        <row r="2260">
          <cell r="I2260" t="str">
            <v>02.08.01.04.026 Daviel Lens Scope</v>
          </cell>
        </row>
        <row r="2261">
          <cell r="I2261" t="str">
            <v>02.08.01.04.027 Dressing Forceps</v>
          </cell>
        </row>
        <row r="2262">
          <cell r="I2262" t="str">
            <v>02.08.01.04.028 Conjunctivital Forceps</v>
          </cell>
        </row>
        <row r="2263">
          <cell r="I2263" t="str">
            <v>02.08.01.04.029 Fication Forceps</v>
          </cell>
        </row>
        <row r="2264">
          <cell r="I2264" t="str">
            <v>02.08.01.04.030 Iris Forceps</v>
          </cell>
        </row>
        <row r="2265">
          <cell r="I2265" t="str">
            <v>02.08.01.04.031 Schwieger Caps Forceps</v>
          </cell>
        </row>
        <row r="2266">
          <cell r="I2266" t="str">
            <v>02.08.01.04.032 Elshning Caps Forceps</v>
          </cell>
        </row>
        <row r="2267">
          <cell r="I2267" t="str">
            <v>02.08.01.04.033 Hata Entropium Forceps</v>
          </cell>
        </row>
        <row r="2268">
          <cell r="I2268" t="str">
            <v>02.08.01.04.034 Kunt Entropium Forceps</v>
          </cell>
        </row>
        <row r="2269">
          <cell r="I2269" t="str">
            <v>02.08.01.04.035 Yokomatsui Trachoma Forceps</v>
          </cell>
        </row>
        <row r="2270">
          <cell r="I2270" t="str">
            <v>02.08.01.04.036 Knapp Trachoma Forceps</v>
          </cell>
        </row>
        <row r="2271">
          <cell r="I2271" t="str">
            <v>02.08.01.04.037 Wecker Iris Forceps</v>
          </cell>
        </row>
        <row r="2272">
          <cell r="I2272" t="str">
            <v>02.08.01.04.038 Marsusawa Trachoma Forceps</v>
          </cell>
        </row>
        <row r="2273">
          <cell r="I2273" t="str">
            <v>02.08.01.04.039 Portable Trans Formar</v>
          </cell>
        </row>
        <row r="2274">
          <cell r="I2274" t="str">
            <v>02.08.01.04.040 OPH Operation Table</v>
          </cell>
        </row>
        <row r="2275">
          <cell r="I2275" t="str">
            <v>02.08.01.04.041 Wiss eye Speculum</v>
          </cell>
        </row>
        <row r="2276">
          <cell r="I2276" t="str">
            <v>02.08.01.04.042 Mellingen Eye Speculum</v>
          </cell>
        </row>
        <row r="2277">
          <cell r="I2277" t="str">
            <v>02.08.01.04.043 Alat Kedokteran Mata Lain-Lain</v>
          </cell>
        </row>
        <row r="2278">
          <cell r="I2278" t="str">
            <v>02.08.01.05.001 Transformator 4-6 Volt</v>
          </cell>
        </row>
        <row r="2279">
          <cell r="I2279" t="str">
            <v>02.08.01.05.002 Vena Disection</v>
          </cell>
        </row>
        <row r="2280">
          <cell r="I2280" t="str">
            <v>02.08.01.05.003 Anenthetis Apparatus</v>
          </cell>
        </row>
        <row r="2281">
          <cell r="I2281" t="str">
            <v>02.08.01.05.004 Ultra Violet Lamp</v>
          </cell>
        </row>
        <row r="2282">
          <cell r="I2282" t="str">
            <v>02.08.01.05.005 Corp Alinum Nata Hook</v>
          </cell>
        </row>
        <row r="2283">
          <cell r="I2283" t="str">
            <v>02.08.01.05.006 Cerumen Ear Hook</v>
          </cell>
        </row>
        <row r="2284">
          <cell r="I2284" t="str">
            <v>02.08.01.05.007 Era Speculum 1.2.3</v>
          </cell>
        </row>
        <row r="2285">
          <cell r="I2285" t="str">
            <v>02.08.01.05.008 Tuning Fork</v>
          </cell>
        </row>
        <row r="2286">
          <cell r="I2286" t="str">
            <v>02.08.01.05.009 Politzer Air Bag</v>
          </cell>
        </row>
        <row r="2287">
          <cell r="I2287" t="str">
            <v>02.08.01.05.010 Eustachian Catheter</v>
          </cell>
        </row>
        <row r="2288">
          <cell r="I2288" t="str">
            <v>02.08.01.05.011 Suction Pump</v>
          </cell>
        </row>
        <row r="2289">
          <cell r="I2289" t="str">
            <v>02.08.01.05.012 Ear Cotton Aplicator</v>
          </cell>
        </row>
        <row r="2290">
          <cell r="I2290" t="str">
            <v>02.08.01.05.013 Ear Perforation Knife</v>
          </cell>
        </row>
        <row r="2291">
          <cell r="I2291" t="str">
            <v>02.08.01.05.014 Ear Furuncle Knife</v>
          </cell>
        </row>
        <row r="2292">
          <cell r="I2292" t="str">
            <v>02.08.01.05.015 Ear Banyonet Forceps</v>
          </cell>
        </row>
        <row r="2293">
          <cell r="I2293" t="str">
            <v>02.08.01.05.016 Era Knee Forceps</v>
          </cell>
        </row>
        <row r="2294">
          <cell r="I2294" t="str">
            <v>02.08.01.05.017 Earman Ear Forps</v>
          </cell>
        </row>
        <row r="2295">
          <cell r="I2295" t="str">
            <v>02.08.01.05.018 Krause Ear Snare</v>
          </cell>
        </row>
        <row r="2296">
          <cell r="I2296" t="str">
            <v>02.08.01.05.019 Powder Blower</v>
          </cell>
        </row>
        <row r="2297">
          <cell r="I2297" t="str">
            <v>02.08.01.05.020 Era Syringe (200 CC)</v>
          </cell>
        </row>
        <row r="2298">
          <cell r="I2298" t="str">
            <v>02.08.01.05.021 Man Passow Retractor</v>
          </cell>
        </row>
        <row r="2299">
          <cell r="I2299" t="str">
            <v>02.08.01.05.022 Jensen Retrector</v>
          </cell>
        </row>
        <row r="2300">
          <cell r="I2300" t="str">
            <v>02.08.01.05.023 Hartmanna Attic Canutte</v>
          </cell>
        </row>
        <row r="2301">
          <cell r="I2301" t="str">
            <v>02.08.01.05.024 Antrum Hook</v>
          </cell>
        </row>
        <row r="2302">
          <cell r="I2302" t="str">
            <v>02.08.01.05.025 Volman Hone Curette</v>
          </cell>
        </row>
        <row r="2303">
          <cell r="I2303" t="str">
            <v>02.08.01.05.026 Vulman Retr 2.3.4 Prog</v>
          </cell>
        </row>
        <row r="2304">
          <cell r="I2304" t="str">
            <v>02.08.01.05.027 Langenback Retractor</v>
          </cell>
        </row>
        <row r="2305">
          <cell r="I2305" t="str">
            <v>02.08.01.05.028 Peroistal Retractor</v>
          </cell>
        </row>
        <row r="2306">
          <cell r="I2306" t="str">
            <v>02.08.01.05.029 Langenback Raspatory</v>
          </cell>
        </row>
        <row r="2307">
          <cell r="I2307" t="str">
            <v>02.08.01.05.030 Barth Bone Curette</v>
          </cell>
        </row>
        <row r="2308">
          <cell r="I2308" t="str">
            <v>02.08.01.05.031 Cittisin Bone Nib Rong</v>
          </cell>
        </row>
        <row r="2309">
          <cell r="I2309" t="str">
            <v>02.08.01.05.032 Lucae Ronguer</v>
          </cell>
        </row>
        <row r="2310">
          <cell r="I2310" t="str">
            <v>02.08.01.05.033 Groved Director</v>
          </cell>
        </row>
        <row r="2311">
          <cell r="I2311" t="str">
            <v>02.08.01.05.034 Krause Nasal Snare</v>
          </cell>
        </row>
        <row r="2312">
          <cell r="I2312" t="str">
            <v>02.08.01.05.035 Hman Turbin Scissors</v>
          </cell>
        </row>
        <row r="2313">
          <cell r="I2313" t="str">
            <v>02.08.01.05.036 Ballger Sept Knife</v>
          </cell>
        </row>
        <row r="2314">
          <cell r="I2314" t="str">
            <v>02.08.01.05.037 Kill Nasal Wing Retf</v>
          </cell>
        </row>
        <row r="2315">
          <cell r="I2315" t="str">
            <v>02.08.01.05.038 Kill Max Antrum Canula</v>
          </cell>
        </row>
        <row r="2316">
          <cell r="I2316" t="str">
            <v>02.08.01.05.039 Maxilary Antrum Trocar</v>
          </cell>
        </row>
        <row r="2317">
          <cell r="I2317" t="str">
            <v>02.08.01.05.040 Max Sinus Mikosa/C&gt;K</v>
          </cell>
        </row>
        <row r="2318">
          <cell r="I2318" t="str">
            <v>02.08.01.05.041 Kill Nasal Sinus Muc. Curt</v>
          </cell>
        </row>
        <row r="2319">
          <cell r="I2319" t="str">
            <v>02.08.01.05.042 Smell Instrument Sterelized</v>
          </cell>
        </row>
        <row r="2320">
          <cell r="I2320" t="str">
            <v>02.08.01.05.043 Killian Bone Hemostat</v>
          </cell>
        </row>
        <row r="2321">
          <cell r="I2321" t="str">
            <v>02.08.01.05.044 Hartman Nasal Speculum</v>
          </cell>
        </row>
        <row r="2322">
          <cell r="I2322" t="str">
            <v>02.08.01.05.045 Kitl Nasal Speculum</v>
          </cell>
        </row>
        <row r="2323">
          <cell r="I2323" t="str">
            <v>02.08.01.05.046 Ethmold Curette</v>
          </cell>
        </row>
        <row r="2324">
          <cell r="I2324" t="str">
            <v>02.08.01.05.047 Kitl Nasal G &amp; G</v>
          </cell>
        </row>
        <row r="2325">
          <cell r="I2325" t="str">
            <v>02.08.01.05.048 Kitl Eyebell Protect</v>
          </cell>
        </row>
        <row r="2326">
          <cell r="I2326" t="str">
            <v>02.08.01.05.049 Mack/Bale Tonsitome</v>
          </cell>
        </row>
        <row r="2327">
          <cell r="I2327" t="str">
            <v>02.08.01.05.050 Tonsil Knife/Disector</v>
          </cell>
        </row>
        <row r="2328">
          <cell r="I2328" t="str">
            <v>02.08.01.05.051 Tonsil Snace</v>
          </cell>
        </row>
        <row r="2329">
          <cell r="I2329" t="str">
            <v>02.08.01.05.052 Tonsil Scccrors</v>
          </cell>
        </row>
        <row r="2330">
          <cell r="I2330" t="str">
            <v>02.08.01.05.053 Tonsil Diss &amp; Pir Retr</v>
          </cell>
        </row>
        <row r="2331">
          <cell r="I2331" t="str">
            <v>02.08.01.05.054 Tonsil Suction Canula</v>
          </cell>
        </row>
        <row r="2332">
          <cell r="I2332" t="str">
            <v>02.08.01.05.055 Prophy Bistoury</v>
          </cell>
        </row>
        <row r="2333">
          <cell r="I2333" t="str">
            <v>02.08.01.05.056 Fincer Guard</v>
          </cell>
        </row>
        <row r="2334">
          <cell r="I2334" t="str">
            <v>02.08.01.05.057 Backman Adnoid Cur</v>
          </cell>
        </row>
        <row r="2335">
          <cell r="I2335" t="str">
            <v>02.08.01.05.058 White Hwad - Jen Moth G</v>
          </cell>
        </row>
        <row r="2336">
          <cell r="I2336" t="str">
            <v>02.08.01.05.059 Laryngoscope</v>
          </cell>
        </row>
        <row r="2337">
          <cell r="I2337" t="str">
            <v>02.08.01.05.060 Laryngeal Syringe</v>
          </cell>
        </row>
        <row r="2338">
          <cell r="I2338" t="str">
            <v>02.08.01.05.061 Laryngeal Minor</v>
          </cell>
        </row>
        <row r="2339">
          <cell r="I2339" t="str">
            <v>02.08.01.05.062 Laryngeal Abpicator</v>
          </cell>
        </row>
        <row r="2340">
          <cell r="I2340" t="str">
            <v>02.08.01.05.063 Grasping Forceps</v>
          </cell>
        </row>
        <row r="2341">
          <cell r="I2341" t="str">
            <v>02.08.01.05.064 Kitl Frontal Sinusprobe</v>
          </cell>
        </row>
        <row r="2342">
          <cell r="I2342" t="str">
            <v>02.08.01.05.065 Kitl Frontal Sinus Cam</v>
          </cell>
        </row>
        <row r="2343">
          <cell r="I2343" t="str">
            <v>02.08.01.05.066 Trous Tracear Dilator</v>
          </cell>
        </row>
        <row r="2344">
          <cell r="I2344" t="str">
            <v>02.08.01.05.067 Frankel Lary Knite</v>
          </cell>
        </row>
        <row r="2345">
          <cell r="I2345" t="str">
            <v>02.08.01.05.068 Kcoher Coitre Proble</v>
          </cell>
        </row>
        <row r="2346">
          <cell r="I2346" t="str">
            <v>02.08.01.05.069 Tracntomy Instrumen</v>
          </cell>
        </row>
        <row r="2347">
          <cell r="I2347" t="str">
            <v>02.08.01.05.070 Emerg Trachtomy Inst</v>
          </cell>
        </row>
        <row r="2348">
          <cell r="I2348" t="str">
            <v>02.08.01.05.071 Trachjeal Tube (1 Set)</v>
          </cell>
        </row>
        <row r="2349">
          <cell r="I2349" t="str">
            <v>02.08.01.05.072 Bronchscope Set</v>
          </cell>
        </row>
        <row r="2350">
          <cell r="I2350" t="str">
            <v>02.08.01.05.073 Lope For Endoscopic</v>
          </cell>
        </row>
        <row r="2351">
          <cell r="I2351" t="str">
            <v>02.08.01.05.074 Teles For Endoscopic</v>
          </cell>
        </row>
        <row r="2352">
          <cell r="I2352" t="str">
            <v>02.08.01.05.075 Proef Appar - Atus</v>
          </cell>
        </row>
        <row r="2353">
          <cell r="I2353" t="str">
            <v>02.08.01.05.076 Caloric Test Set</v>
          </cell>
        </row>
        <row r="2354">
          <cell r="I2354" t="str">
            <v>02.08.01.05.077 Microwavetheraphy Aparat</v>
          </cell>
        </row>
        <row r="2355">
          <cell r="I2355" t="str">
            <v>02.08.01.05.078 Aodimeter</v>
          </cell>
        </row>
        <row r="2356">
          <cell r="I2356" t="str">
            <v>02.08.01.05.079 Infant Audiometer</v>
          </cell>
        </row>
        <row r="2357">
          <cell r="I2357" t="str">
            <v>02.08.01.05.080 Infant Audiometer</v>
          </cell>
        </row>
        <row r="2358">
          <cell r="I2358" t="str">
            <v>02.08.01.05.081 Tricloretanesth Apparatus</v>
          </cell>
        </row>
        <row r="2359">
          <cell r="I2359" t="str">
            <v>02.08.01.05.082 News Pincet Lain Lain</v>
          </cell>
        </row>
        <row r="2360">
          <cell r="I2360" t="str">
            <v>02.08.01.05.083 Alat Kedokteran THT Lain-Lain</v>
          </cell>
        </row>
        <row r="2361">
          <cell r="I2361" t="str">
            <v>02.08.01.06.001 Diagnostic X Ray</v>
          </cell>
        </row>
        <row r="2362">
          <cell r="I2362" t="str">
            <v>02.08.01.06.002 X Ray Developing Trays</v>
          </cell>
        </row>
        <row r="2363">
          <cell r="I2363" t="str">
            <v>02.08.01.06.003 Filem Dryer</v>
          </cell>
        </row>
        <row r="2364">
          <cell r="I2364" t="str">
            <v>02.08.01.06.004 Developing Trays</v>
          </cell>
        </row>
        <row r="2365">
          <cell r="I2365" t="str">
            <v>02.08.01.06.005 Comer Cutter</v>
          </cell>
        </row>
        <row r="2366">
          <cell r="I2366" t="str">
            <v>02.08.01.06.006 Film Cutter</v>
          </cell>
        </row>
        <row r="2367">
          <cell r="I2367" t="str">
            <v>02.08.01.06.007 Fluor Film Illuminator</v>
          </cell>
        </row>
        <row r="2368">
          <cell r="I2368" t="str">
            <v>02.08.01.06.008 Film Hangers</v>
          </cell>
        </row>
        <row r="2369">
          <cell r="I2369" t="str">
            <v>02.08.01.06.009 Dark Adaptor Coggles</v>
          </cell>
        </row>
        <row r="2370">
          <cell r="I2370" t="str">
            <v>02.08.01.06.010 Safe Light Lamp</v>
          </cell>
        </row>
        <row r="2371">
          <cell r="I2371" t="str">
            <v>02.08.01.06.011 Protective Lamp</v>
          </cell>
        </row>
        <row r="2372">
          <cell r="I2372" t="str">
            <v>02.08.01.06.012 Protective Gloves</v>
          </cell>
        </row>
        <row r="2373">
          <cell r="I2373" t="str">
            <v>02.08.01.06.013 Film Clip</v>
          </cell>
        </row>
        <row r="2374">
          <cell r="I2374" t="str">
            <v>02.08.01.06.014 Film Magnifier</v>
          </cell>
        </row>
        <row r="2375">
          <cell r="I2375" t="str">
            <v>02.08.01.06.015 Film Cabinet</v>
          </cell>
        </row>
        <row r="2376">
          <cell r="I2376" t="str">
            <v>02.08.01.06.016 Foldableprotec FS</v>
          </cell>
        </row>
        <row r="2377">
          <cell r="I2377" t="str">
            <v>02.08.01.06.017 Cassette</v>
          </cell>
        </row>
        <row r="2378">
          <cell r="I2378" t="str">
            <v>02.08.01.06.018 Interval Timer</v>
          </cell>
        </row>
        <row r="2379">
          <cell r="I2379" t="str">
            <v>02.08.01.06.019 Ventilation Fan</v>
          </cell>
        </row>
        <row r="2380">
          <cell r="I2380" t="str">
            <v>02.08.01.06.020 X Ray Caliper</v>
          </cell>
        </row>
        <row r="2381">
          <cell r="I2381" t="str">
            <v>02.08.01.06.021 Alat Rotgen Lain-Lain</v>
          </cell>
        </row>
        <row r="2382">
          <cell r="I2382" t="str">
            <v>02.08.01.07.001 Morter dan Posite</v>
          </cell>
        </row>
        <row r="2383">
          <cell r="I2383" t="str">
            <v>02.08.01.07.002 Counter Balance</v>
          </cell>
        </row>
        <row r="2384">
          <cell r="I2384" t="str">
            <v>02.08.01.07.003 Dial Balance</v>
          </cell>
        </row>
        <row r="2385">
          <cell r="I2385" t="str">
            <v>02.08.01.07.004 Anastistic Balance</v>
          </cell>
        </row>
        <row r="2386">
          <cell r="I2386" t="str">
            <v>02.08.01.07.005 Seives All Sizes</v>
          </cell>
        </row>
        <row r="2387">
          <cell r="I2387" t="str">
            <v>02.08.01.07.006 Medicine Can</v>
          </cell>
        </row>
        <row r="2388">
          <cell r="I2388" t="str">
            <v>02.08.01.07.007 Medicine Spoon Stainless</v>
          </cell>
        </row>
        <row r="2389">
          <cell r="I2389" t="str">
            <v>02.08.01.07.008 Medicine Spoon Horfr</v>
          </cell>
        </row>
        <row r="2390">
          <cell r="I2390" t="str">
            <v>02.08.01.07.009 Spoon Set</v>
          </cell>
        </row>
        <row r="2391">
          <cell r="I2391" t="str">
            <v>02.08.01.07.010 Wrapping Machine</v>
          </cell>
        </row>
        <row r="2392">
          <cell r="I2392" t="str">
            <v>02.08.01.07.011 Medicine Bottle</v>
          </cell>
        </row>
        <row r="2393">
          <cell r="I2393" t="str">
            <v>02.08.01.07.012 Liquid Medicine Bottle</v>
          </cell>
        </row>
        <row r="2394">
          <cell r="I2394" t="str">
            <v>02.08.01.07.013 Steril Bottle Witt, Cup</v>
          </cell>
        </row>
        <row r="2395">
          <cell r="I2395" t="str">
            <v>02.08.01.07.014 Droping Bottle</v>
          </cell>
        </row>
        <row r="2396">
          <cell r="I2396" t="str">
            <v>02.08.01.07.015 Graduated Cylinder</v>
          </cell>
        </row>
        <row r="2397">
          <cell r="I2397" t="str">
            <v>02.08.01.07.016 Cylinder Rack</v>
          </cell>
        </row>
        <row r="2398">
          <cell r="I2398" t="str">
            <v>02.08.01.07.017 Presceription Bottle</v>
          </cell>
        </row>
        <row r="2399">
          <cell r="I2399" t="str">
            <v>02.08.01.07.018 Medicine Cup</v>
          </cell>
        </row>
        <row r="2400">
          <cell r="I2400" t="str">
            <v>02.08.01.07.019 Spatula</v>
          </cell>
        </row>
        <row r="2401">
          <cell r="I2401" t="str">
            <v>02.08.01.07.020 Oitnment Plate</v>
          </cell>
        </row>
        <row r="2402">
          <cell r="I2402" t="str">
            <v>02.08.01.07.021 Paster Pot</v>
          </cell>
        </row>
        <row r="2403">
          <cell r="I2403" t="str">
            <v>02.08.01.07.022 Ointment Can</v>
          </cell>
        </row>
        <row r="2404">
          <cell r="I2404" t="str">
            <v>02.08.01.07.023 Ointment Pan</v>
          </cell>
        </row>
        <row r="2405">
          <cell r="I2405" t="str">
            <v>02.08.01.07.024 Ointment Jar</v>
          </cell>
        </row>
        <row r="2406">
          <cell r="I2406" t="str">
            <v>02.08.01.07.025 Bottle Washer</v>
          </cell>
        </row>
        <row r="2407">
          <cell r="I2407" t="str">
            <v>02.08.01.07.026 Rotary Bottle Rack</v>
          </cell>
        </row>
        <row r="2408">
          <cell r="I2408" t="str">
            <v>02.08.01.07.027 Lig Medis Bottle Rack</v>
          </cell>
        </row>
        <row r="2409">
          <cell r="I2409" t="str">
            <v>02.08.01.07.028 Capsule Filling Macina</v>
          </cell>
        </row>
        <row r="2410">
          <cell r="I2410" t="str">
            <v>02.08.01.07.029 Presciption Counter</v>
          </cell>
        </row>
        <row r="2411">
          <cell r="I2411" t="str">
            <v>02.08.01.07.030 Capsule Contrainer</v>
          </cell>
        </row>
        <row r="2412">
          <cell r="I2412" t="str">
            <v>02.08.01.07.031 Powder Mixer</v>
          </cell>
        </row>
        <row r="2413">
          <cell r="I2413" t="str">
            <v>02.08.01.07.032 Stirer</v>
          </cell>
        </row>
        <row r="2414">
          <cell r="I2414" t="str">
            <v>02.08.01.07.033 Tablet Machine</v>
          </cell>
        </row>
        <row r="2415">
          <cell r="I2415" t="str">
            <v>02.08.01.07.034 Pump Fiter</v>
          </cell>
        </row>
        <row r="2416">
          <cell r="I2416" t="str">
            <v>02.08.01.07.035 Alat Farmasi Lain-Lain</v>
          </cell>
        </row>
        <row r="2417">
          <cell r="I2417" t="str">
            <v>02.08.01.08.001 Minor Surgeri Set</v>
          </cell>
        </row>
        <row r="2418">
          <cell r="I2418" t="str">
            <v>02.08.01.08.002 Mayor Surgeri Set</v>
          </cell>
        </row>
        <row r="2419">
          <cell r="I2419" t="str">
            <v>02.08.01.08.003 Nephertomy Set</v>
          </cell>
        </row>
        <row r="2420">
          <cell r="I2420" t="str">
            <v>02.08.01.08.004 Circumsision Set</v>
          </cell>
        </row>
        <row r="2421">
          <cell r="I2421" t="str">
            <v>02.08.01.08.005 Orthopedy Set</v>
          </cell>
        </row>
        <row r="2422">
          <cell r="I2422" t="str">
            <v>02.08.01.08.006 Ractum Set</v>
          </cell>
        </row>
        <row r="2423">
          <cell r="I2423" t="str">
            <v>02.08.01.08.007 Tractheotomy Set</v>
          </cell>
        </row>
        <row r="2424">
          <cell r="I2424" t="str">
            <v>02.08.01.08.008 Gastro Instestinal Set</v>
          </cell>
        </row>
        <row r="2425">
          <cell r="I2425" t="str">
            <v>02.08.01.08.009 Blood Exchange</v>
          </cell>
        </row>
        <row r="2426">
          <cell r="I2426" t="str">
            <v>02.08.01.08.010 Plas and Urology Set</v>
          </cell>
        </row>
        <row r="2427">
          <cell r="I2427" t="str">
            <v>02.08.01.08.011 Thyroidectomy Set</v>
          </cell>
        </row>
        <row r="2428">
          <cell r="I2428" t="str">
            <v>02.08.01.08.012 Anaesthesi APP</v>
          </cell>
        </row>
        <row r="2429">
          <cell r="I2429" t="str">
            <v>02.08.01.08.013 Operating Lamp</v>
          </cell>
        </row>
        <row r="2430">
          <cell r="I2430" t="str">
            <v>02.08.01.08.014 Operating Table</v>
          </cell>
        </row>
        <row r="2431">
          <cell r="I2431" t="str">
            <v>02.08.01.08.015 Electro Surgery</v>
          </cell>
        </row>
        <row r="2432">
          <cell r="I2432" t="str">
            <v>02.08.01.08.016 Endoscopy</v>
          </cell>
        </row>
        <row r="2433">
          <cell r="I2433" t="str">
            <v>02.08.01.08.017 Suction Pump</v>
          </cell>
        </row>
        <row r="2434">
          <cell r="I2434" t="str">
            <v>02.08.01.08.018 Respirator</v>
          </cell>
        </row>
        <row r="2435">
          <cell r="I2435" t="str">
            <v>02.08.01.08.019 ECG Analizer</v>
          </cell>
        </row>
        <row r="2436">
          <cell r="I2436" t="str">
            <v>02.08.01.08.020 CO2 Analizer</v>
          </cell>
        </row>
        <row r="2437">
          <cell r="I2437" t="str">
            <v>02.08.01.08.021 Blood Presure Monitor</v>
          </cell>
        </row>
        <row r="2438">
          <cell r="I2438" t="str">
            <v>02.08.01.08.022 Temperatur Monitor</v>
          </cell>
        </row>
        <row r="2439">
          <cell r="I2439" t="str">
            <v>02.08.01.08.023 Operating Microscope</v>
          </cell>
        </row>
        <row r="2440">
          <cell r="I2440" t="str">
            <v>02.08.01.08.024 Infusion Pump</v>
          </cell>
        </row>
        <row r="2441">
          <cell r="I2441" t="str">
            <v>02.08.01.08.025 Cryo Surgery</v>
          </cell>
        </row>
        <row r="2442">
          <cell r="I2442" t="str">
            <v>02.08.01.08.026 UV Sterizer</v>
          </cell>
        </row>
        <row r="2443">
          <cell r="I2443" t="str">
            <v>02.08.01.08.027 Defibrilator</v>
          </cell>
        </row>
        <row r="2444">
          <cell r="I2444" t="str">
            <v>02.08.01.08.028 Patlent Monitor</v>
          </cell>
        </row>
        <row r="2445">
          <cell r="I2445" t="str">
            <v>02.08.01.08.029 Ultra Sound Cleaner</v>
          </cell>
        </row>
        <row r="2446">
          <cell r="I2446" t="str">
            <v>02.08.01.08.030 USG</v>
          </cell>
        </row>
        <row r="2447">
          <cell r="I2447" t="str">
            <v>02.08.01.08.031 Autoclave Table</v>
          </cell>
        </row>
        <row r="2448">
          <cell r="I2448" t="str">
            <v>02.08.01.08.032 Baby Incubator</v>
          </cell>
        </row>
        <row r="2449">
          <cell r="I2449" t="str">
            <v>02.08.01.08.033 Phono Cardiograph</v>
          </cell>
        </row>
        <row r="2450">
          <cell r="I2450" t="str">
            <v>02.08.01.08.034 Colposcope</v>
          </cell>
        </row>
        <row r="2451">
          <cell r="I2451" t="str">
            <v>02.08.01.08.035 Ecchotonometer</v>
          </cell>
        </row>
        <row r="2452">
          <cell r="I2452" t="str">
            <v>02.08.01.08.036 Centrifuge</v>
          </cell>
        </row>
        <row r="2453">
          <cell r="I2453" t="str">
            <v>02.08.01.08.037 Plame Photometer</v>
          </cell>
        </row>
        <row r="2454">
          <cell r="I2454" t="str">
            <v>02.08.01.08.038 Spectrophotometer</v>
          </cell>
        </row>
        <row r="2455">
          <cell r="I2455" t="str">
            <v>02.08.01.08.039 Bood Gas Anayser</v>
          </cell>
        </row>
        <row r="2456">
          <cell r="I2456" t="str">
            <v>02.08.01.08.040 Water Bath</v>
          </cell>
        </row>
        <row r="2457">
          <cell r="I2457" t="str">
            <v>02.08.01.08.041 Magnetic Stirre</v>
          </cell>
        </row>
        <row r="2458">
          <cell r="I2458" t="str">
            <v>02.08.01.08.042 Colony Counter</v>
          </cell>
        </row>
        <row r="2459">
          <cell r="I2459" t="str">
            <v>02.08.01.08.043 Dry Oven</v>
          </cell>
        </row>
        <row r="2460">
          <cell r="I2460" t="str">
            <v>02.08.01.08.044 Instalasi Gas Medis</v>
          </cell>
        </row>
        <row r="2461">
          <cell r="I2461" t="str">
            <v>02.08.01.08.045 Video Camera dan Recorder</v>
          </cell>
        </row>
        <row r="2462">
          <cell r="I2462" t="str">
            <v>02.08.01.08.046 Laser Coagulator</v>
          </cell>
        </row>
        <row r="2463">
          <cell r="I2463" t="str">
            <v>02.08.01.08.047 Refrigerator</v>
          </cell>
        </row>
        <row r="2464">
          <cell r="I2464" t="str">
            <v>02.08.01.08.048 Moble Operating Lamp</v>
          </cell>
        </row>
        <row r="2465">
          <cell r="I2465" t="str">
            <v>02.08.01.08.049 Electrrolyte Analyser</v>
          </cell>
        </row>
        <row r="2466">
          <cell r="I2466" t="str">
            <v>02.08.01.08.050 Microtome</v>
          </cell>
        </row>
        <row r="2467">
          <cell r="I2467" t="str">
            <v>02.08.01.08.051 Polygraph</v>
          </cell>
        </row>
        <row r="2468">
          <cell r="I2468" t="str">
            <v>02.08.01.08.052 Mobile X Raycam</v>
          </cell>
        </row>
        <row r="2469">
          <cell r="I2469" t="str">
            <v>02.08.01.08.053 Alat Kedokteran Bedah Lain-Lain</v>
          </cell>
        </row>
        <row r="2470">
          <cell r="I2470" t="str">
            <v>02.08.01.09.001 Normal Delevey Set</v>
          </cell>
        </row>
        <row r="2471">
          <cell r="I2471" t="str">
            <v>02.08.01.09.002 Eysterrectomy Set</v>
          </cell>
        </row>
        <row r="2472">
          <cell r="I2472" t="str">
            <v>02.08.01.09.003 Caesarean Section Set</v>
          </cell>
        </row>
        <row r="2473">
          <cell r="I2473" t="str">
            <v>02.08.01.09.004 Pattologikal Delivery Set</v>
          </cell>
        </row>
        <row r="2474">
          <cell r="I2474" t="str">
            <v>02.08.01.09.005 Embryotomy Set</v>
          </cell>
        </row>
        <row r="2475">
          <cell r="I2475" t="str">
            <v>02.08.01.09.006 Vaginal Stresation</v>
          </cell>
        </row>
        <row r="2476">
          <cell r="I2476" t="str">
            <v>02.08.01.09.007 Perinatiologi Set</v>
          </cell>
        </row>
        <row r="2477">
          <cell r="I2477" t="str">
            <v>02.08.01.09.008 Curetate and Dilation Set</v>
          </cell>
        </row>
        <row r="2478">
          <cell r="I2478" t="str">
            <v>02.08.01.09.009 Vaginal Revair Set</v>
          </cell>
        </row>
        <row r="2479">
          <cell r="I2479" t="str">
            <v>02.08.01.09.010 Basic Obsteric Set</v>
          </cell>
        </row>
        <row r="2480">
          <cell r="I2480" t="str">
            <v>02.08.01.09.011 Ginological Examining Table</v>
          </cell>
        </row>
        <row r="2481">
          <cell r="I2481" t="str">
            <v>02.08.01.09.012 Delevery and Operating Table</v>
          </cell>
        </row>
        <row r="2482">
          <cell r="I2482" t="str">
            <v>02.08.01.09.013 Trubes Stethoscop</v>
          </cell>
        </row>
        <row r="2483">
          <cell r="I2483" t="str">
            <v>02.08.01.09.014 Irigator Stand Single</v>
          </cell>
        </row>
        <row r="2484">
          <cell r="I2484" t="str">
            <v>02.08.01.09.015 Irigator Bottle Complete With Irrigating Tube</v>
          </cell>
        </row>
        <row r="2485">
          <cell r="I2485" t="str">
            <v>02.08.01.09.016 Blader Syringe Single</v>
          </cell>
        </row>
        <row r="2486">
          <cell r="I2486" t="str">
            <v>02.08.01.09.017 Nelaton Chateter for Urether Ruber Catheter 12-14-</v>
          </cell>
        </row>
        <row r="2487">
          <cell r="I2487" t="str">
            <v>02.08.01.09.018 Metal Chateter for Female No. 8,9,10,11 dengan Ben</v>
          </cell>
        </row>
        <row r="2488">
          <cell r="I2488" t="str">
            <v>02.08.01.09.019 Unblical Clan</v>
          </cell>
        </row>
        <row r="2489">
          <cell r="I2489" t="str">
            <v>02.08.01.09.020 Unblical Soissor 16 Cm Stainless Steel</v>
          </cell>
        </row>
        <row r="2490">
          <cell r="I2490" t="str">
            <v>02.08.01.09.021 Unblical Cord Replating Set Instrumental</v>
          </cell>
        </row>
        <row r="2491">
          <cell r="I2491" t="str">
            <v>02.08.01.09.022 Plasenta Basic Stainless Steel</v>
          </cell>
        </row>
        <row r="2492">
          <cell r="I2492" t="str">
            <v>02.08.01.09.023 Baby Bath Tub</v>
          </cell>
        </row>
        <row r="2493">
          <cell r="I2493" t="str">
            <v>02.08.01.09.024 Scale for New Born Baby Casity 15 Kgs</v>
          </cell>
        </row>
        <row r="2494">
          <cell r="I2494" t="str">
            <v>02.08.01.09.025 Indewaling Cathere Infan Feading</v>
          </cell>
        </row>
        <row r="2495">
          <cell r="I2495" t="str">
            <v>02.08.01.09.026 Premature Infans Incubator</v>
          </cell>
        </row>
        <row r="2496">
          <cell r="I2496" t="str">
            <v>02.08.01.09.027 Oxygen Regulator</v>
          </cell>
        </row>
        <row r="2497">
          <cell r="I2497" t="str">
            <v>02.08.01.09.028 Oxygen Recistator for Infans</v>
          </cell>
        </row>
        <row r="2498">
          <cell r="I2498" t="str">
            <v>02.08.01.09.029 Hiswivery Cufit Bag</v>
          </cell>
        </row>
        <row r="2499">
          <cell r="I2499" t="str">
            <v>02.08.01.09.030 Intravesous Giving Set</v>
          </cell>
        </row>
        <row r="2500">
          <cell r="I2500" t="str">
            <v>02.08.01.09.031 Cusco Vaginal Speculum Size LSM</v>
          </cell>
        </row>
        <row r="2501">
          <cell r="I2501" t="str">
            <v>02.08.01.09.032 Crages Vaginal Speculum Size LSM</v>
          </cell>
        </row>
        <row r="2502">
          <cell r="I2502" t="str">
            <v>02.08.01.09.033 Kreteler Vaginal Speculum</v>
          </cell>
        </row>
        <row r="2503">
          <cell r="I2503" t="str">
            <v>02.08.01.09.034 Sinson Vaginal Retractor Siz LSM</v>
          </cell>
        </row>
        <row r="2504">
          <cell r="I2504" t="str">
            <v>02.08.01.09.035 Braun Uterine Syringe</v>
          </cell>
        </row>
        <row r="2505">
          <cell r="I2505" t="str">
            <v>02.08.01.09.036 Dilator for Eclamsia Set of 8 pcs</v>
          </cell>
        </row>
        <row r="2506">
          <cell r="I2506" t="str">
            <v>02.08.01.09.037 Uterine Catheter Dilating &amp; Irrigating Steel</v>
          </cell>
        </row>
        <row r="2507">
          <cell r="I2507" t="str">
            <v>02.08.01.09.038 Sinon Uterine Scoope 24 Cm Stainless Steel</v>
          </cell>
        </row>
        <row r="2508">
          <cell r="I2508" t="str">
            <v>02.08.01.09.039 Bosemen Tampon Forceps 25 cm</v>
          </cell>
        </row>
        <row r="2509">
          <cell r="I2509" t="str">
            <v>02.08.01.09.040 Uterine Tissue Forceps 23 cm</v>
          </cell>
        </row>
        <row r="2510">
          <cell r="I2510" t="str">
            <v>02.08.01.09.041 Uterine Tissue Forceps 23 cm Stainless Steel</v>
          </cell>
        </row>
        <row r="2511">
          <cell r="I2511" t="str">
            <v>02.08.01.09.042 Schoder Tissue Forceps 23 cm Stainless Steel</v>
          </cell>
        </row>
        <row r="2512">
          <cell r="I2512" t="str">
            <v>02.08.01.09.043 Schoder Vulseum Forceps</v>
          </cell>
        </row>
        <row r="2513">
          <cell r="I2513" t="str">
            <v>02.08.01.09.044 Plasenta Forceps 28 cm Stainless Steel</v>
          </cell>
        </row>
        <row r="2514">
          <cell r="I2514" t="str">
            <v>02.08.01.09.045 Sim Utarine Currete Blunt Sharp No. 1, No. 425 ss</v>
          </cell>
        </row>
        <row r="2515">
          <cell r="I2515" t="str">
            <v>02.08.01.09.046 Utarine Scoope With Burts 24 cm ss</v>
          </cell>
        </row>
        <row r="2516">
          <cell r="I2516" t="str">
            <v>02.08.01.09.047 Utrine Biopsy Punc 24 cm Stainless Steel</v>
          </cell>
        </row>
        <row r="2517">
          <cell r="I2517" t="str">
            <v>02.08.01.09.048 Thom Geylor Specement 22 cm Stainless Steel</v>
          </cell>
        </row>
        <row r="2518">
          <cell r="I2518" t="str">
            <v>02.08.01.09.049 Slebold Uterine Scissor 24,5 Stainless Steel</v>
          </cell>
        </row>
        <row r="2519">
          <cell r="I2519" t="str">
            <v>02.08.01.09.050 Naegle Obsterical Forceps 35,5 Stainless Steel</v>
          </cell>
        </row>
        <row r="2520">
          <cell r="I2520" t="str">
            <v>02.08.01.09.051 Kielland Obsterical Forceps 44 cm Stainless Steel</v>
          </cell>
        </row>
        <row r="2521">
          <cell r="I2521" t="str">
            <v>02.08.01.09.052 Piper Obsterical Forceps 44 cm Stainless Steel</v>
          </cell>
        </row>
        <row r="2522">
          <cell r="I2522" t="str">
            <v>02.08.01.09.053 Naegle Perferator 27 cm Stainless Steel</v>
          </cell>
        </row>
        <row r="2523">
          <cell r="I2523" t="str">
            <v>02.08.01.09.054 Vacum Exatractor</v>
          </cell>
        </row>
        <row r="2524">
          <cell r="I2524" t="str">
            <v>02.08.01.09.055 Foetal Monitoring</v>
          </cell>
        </row>
        <row r="2525">
          <cell r="I2525" t="str">
            <v>02.08.01.09.056 Kymography Hidro/CO2</v>
          </cell>
        </row>
        <row r="2526">
          <cell r="I2526" t="str">
            <v>02.08.01.09.057 Suction Pimp</v>
          </cell>
        </row>
        <row r="2527">
          <cell r="I2527" t="str">
            <v>02.08.01.09.058 Operating Table</v>
          </cell>
        </row>
        <row r="2528">
          <cell r="I2528" t="str">
            <v>02.08.01.09.059 Cardiotocography</v>
          </cell>
        </row>
        <row r="2529">
          <cell r="I2529" t="str">
            <v>02.08.01.09.060 Anesthesi Apparatur</v>
          </cell>
        </row>
        <row r="2530">
          <cell r="I2530" t="str">
            <v>02.08.01.09.061 Operating Lamp</v>
          </cell>
        </row>
        <row r="2531">
          <cell r="I2531" t="str">
            <v>02.08.01.09.062 Electro Cardography</v>
          </cell>
        </row>
        <row r="2532">
          <cell r="I2532" t="str">
            <v>02.08.01.09.063 Infusion Pump</v>
          </cell>
        </row>
        <row r="2533">
          <cell r="I2533" t="str">
            <v>02.08.01.09.064 Baby Weighing Scale</v>
          </cell>
        </row>
        <row r="2534">
          <cell r="I2534" t="str">
            <v>02.08.01.09.065 Neonatal Resuscitation</v>
          </cell>
        </row>
        <row r="2535">
          <cell r="I2535" t="str">
            <v>02.08.01.09.066 Gygmomanometer Exam Table</v>
          </cell>
        </row>
        <row r="2536">
          <cell r="I2536" t="str">
            <v>02.08.01.09.067 Spygmomanometer</v>
          </cell>
        </row>
        <row r="2537">
          <cell r="I2537" t="str">
            <v>02.08.01.09.068 Baby Incubator</v>
          </cell>
        </row>
        <row r="2538">
          <cell r="I2538" t="str">
            <v>02.08.01.09.069 Examination Table</v>
          </cell>
        </row>
        <row r="2539">
          <cell r="I2539" t="str">
            <v>02.08.01.09.070 Examination Lamp</v>
          </cell>
        </row>
        <row r="2540">
          <cell r="I2540" t="str">
            <v>02.08.01.09.071 Scale Weight</v>
          </cell>
        </row>
        <row r="2541">
          <cell r="I2541" t="str">
            <v>02.08.01.09.072 Autoclave Table</v>
          </cell>
        </row>
        <row r="2542">
          <cell r="I2542" t="str">
            <v>02.08.01.09.073 Film Viewer</v>
          </cell>
        </row>
        <row r="2543">
          <cell r="I2543" t="str">
            <v>02.08.01.09.074 Alat Kesehatan Kebidanan Lain-Lain</v>
          </cell>
        </row>
        <row r="2544">
          <cell r="I2544" t="str">
            <v>02.08.01.10.001 Cardiologi Bed uk 200x90</v>
          </cell>
        </row>
        <row r="2545">
          <cell r="I2545" t="str">
            <v>02.08.01.10.002 Cholera Set With Cup</v>
          </cell>
        </row>
        <row r="2546">
          <cell r="I2546" t="str">
            <v>02.08.01.10.003 Meja Sunti Beroda</v>
          </cell>
        </row>
        <row r="2547">
          <cell r="I2547" t="str">
            <v>02.08.01.10.004 Timbangan Orang Dewasa</v>
          </cell>
        </row>
        <row r="2548">
          <cell r="I2548" t="str">
            <v>02.08.01.10.005 Infus Standar Higt 2 Meter</v>
          </cell>
        </row>
        <row r="2549">
          <cell r="I2549" t="str">
            <v>02.08.01.10.006 Giving Set</v>
          </cell>
        </row>
        <row r="2550">
          <cell r="I2550" t="str">
            <v>02.08.01.10.007 Soulusion Administrasi Set</v>
          </cell>
        </row>
        <row r="2551">
          <cell r="I2551" t="str">
            <v>02.08.01.10.008 Vanasitie Set In Metal Case</v>
          </cell>
        </row>
        <row r="2552">
          <cell r="I2552" t="str">
            <v>02.08.01.10.009 Termometer Mercuri untuk Suhu Badan</v>
          </cell>
        </row>
        <row r="2553">
          <cell r="I2553" t="str">
            <v>02.08.01.10.010 Slijim Zuiger dengan Motor Disamoing Slijim Zuiger</v>
          </cell>
        </row>
        <row r="2554">
          <cell r="I2554" t="str">
            <v>02.08.01.10.011 Oxigen Tank Complete With Monometer</v>
          </cell>
        </row>
        <row r="2555">
          <cell r="I2555" t="str">
            <v>02.08.01.10.012 Diasnotic Set</v>
          </cell>
        </row>
        <row r="2556">
          <cell r="I2556" t="str">
            <v>02.08.01.10.013 Tensimeter Mercuri Complete</v>
          </cell>
        </row>
        <row r="2557">
          <cell r="I2557" t="str">
            <v>02.08.01.10.014 Mehngine Biopya Medie</v>
          </cell>
        </row>
        <row r="2558">
          <cell r="I2558" t="str">
            <v>02.08.01.10.015 Neeidie Fucionstemat/Spinal</v>
          </cell>
        </row>
        <row r="2559">
          <cell r="I2559" t="str">
            <v>02.08.01.10.016 Urometer</v>
          </cell>
        </row>
        <row r="2560">
          <cell r="I2560" t="str">
            <v>02.08.01.10.017 Spetel Lidah</v>
          </cell>
        </row>
        <row r="2561">
          <cell r="I2561" t="str">
            <v>02.08.01.10.018 Mag Sonde Rubber</v>
          </cell>
        </row>
        <row r="2562">
          <cell r="I2562" t="str">
            <v>02.08.01.10.019 Ember Plastik dengan Pengukur Tinja Kolera</v>
          </cell>
        </row>
        <row r="2563">
          <cell r="I2563" t="str">
            <v>02.08.01.10.020 Pengukur Blood Plasma with Droper Sulwat Methode</v>
          </cell>
        </row>
        <row r="2564">
          <cell r="I2564" t="str">
            <v>02.08.01.10.021 Metal Caheter</v>
          </cell>
        </row>
        <row r="2565">
          <cell r="I2565" t="str">
            <v>02.08.01.10.022 Catheter Urine Rubber</v>
          </cell>
        </row>
        <row r="2566">
          <cell r="I2566" t="str">
            <v>02.08.01.10.023 Ice Cup Import</v>
          </cell>
        </row>
        <row r="2567">
          <cell r="I2567" t="str">
            <v>02.08.01.10.024 Pehneumathorax Set Complete</v>
          </cell>
        </row>
        <row r="2568">
          <cell r="I2568" t="str">
            <v>02.08.01.10.025 Portable elektrocardiograph (ECG) 1 chanel</v>
          </cell>
        </row>
        <row r="2569">
          <cell r="I2569" t="str">
            <v>02.08.01.10.026 Portable X Ray 30 MA Complete</v>
          </cell>
        </row>
        <row r="2570">
          <cell r="I2570" t="str">
            <v>02.08.01.10.027 Reflek Hammer Stainless Steel</v>
          </cell>
        </row>
        <row r="2571">
          <cell r="I2571" t="str">
            <v>02.08.01.10.028 Spuit 2 cc, 5cc, 10cc</v>
          </cell>
        </row>
        <row r="2572">
          <cell r="I2572" t="str">
            <v>02.08.01.10.029 Jarum Suntik No. 12, 14, 16, 19, 20</v>
          </cell>
        </row>
        <row r="2573">
          <cell r="I2573" t="str">
            <v>02.08.01.10.030 Sterilisator for Instrument Portable</v>
          </cell>
        </row>
        <row r="2574">
          <cell r="I2574" t="str">
            <v>02.08.01.10.031 Couch Examination</v>
          </cell>
        </row>
        <row r="2575">
          <cell r="I2575" t="str">
            <v>02.08.01.10.032 Spymamanometer</v>
          </cell>
        </row>
        <row r="2576">
          <cell r="I2576" t="str">
            <v>02.08.01.10.033 Film Viewer</v>
          </cell>
        </row>
        <row r="2577">
          <cell r="I2577" t="str">
            <v>02.08.01.10.034 Spirometer</v>
          </cell>
        </row>
        <row r="2578">
          <cell r="I2578" t="str">
            <v>02.08.01.10.035 Body Scale</v>
          </cell>
        </row>
        <row r="2579">
          <cell r="I2579" t="str">
            <v>02.08.01.10.036 Subtion Thorax</v>
          </cell>
        </row>
        <row r="2580">
          <cell r="I2580" t="str">
            <v>02.08.01.10.037 Suction Thorax</v>
          </cell>
        </row>
        <row r="2581">
          <cell r="I2581" t="str">
            <v>02.08.01.10.038 Autoclave Table</v>
          </cell>
        </row>
        <row r="2582">
          <cell r="I2582" t="str">
            <v>02.08.01.10.039 Examination Table</v>
          </cell>
        </row>
        <row r="2583">
          <cell r="I2583" t="str">
            <v>02.08.01.10.040 Examination Lamp</v>
          </cell>
        </row>
        <row r="2584">
          <cell r="I2584" t="str">
            <v>02.08.01.10.041 Stool Fixed Height</v>
          </cell>
        </row>
        <row r="2585">
          <cell r="I2585" t="str">
            <v>02.08.01.10.042 Scale Height</v>
          </cell>
        </row>
        <row r="2586">
          <cell r="I2586" t="str">
            <v>02.08.01.10.043 Resuscitation for Aduit</v>
          </cell>
        </row>
        <row r="2587">
          <cell r="I2587" t="str">
            <v>02.08.01.10.044 resuscitation for Pediatric</v>
          </cell>
        </row>
        <row r="2588">
          <cell r="I2588" t="str">
            <v>02.08.01.10.045 Infusion Pump</v>
          </cell>
        </row>
        <row r="2589">
          <cell r="I2589" t="str">
            <v>02.08.01.10.046 Bronchscope</v>
          </cell>
        </row>
        <row r="2590">
          <cell r="I2590" t="str">
            <v>02.08.01.10.047 Nebulizer</v>
          </cell>
        </row>
        <row r="2591">
          <cell r="I2591" t="str">
            <v>02.08.01.10.048 Itrasonic Nebulizer</v>
          </cell>
        </row>
        <row r="2592">
          <cell r="I2592" t="str">
            <v>02.08.01.10.049 Asma Bronchial</v>
          </cell>
        </row>
        <row r="2593">
          <cell r="I2593" t="str">
            <v>02.08.01.10.050 Bronchitasys</v>
          </cell>
        </row>
        <row r="2594">
          <cell r="I2594" t="str">
            <v>02.08.01.10.051 Pieurial  Blopsy</v>
          </cell>
        </row>
        <row r="2595">
          <cell r="I2595" t="str">
            <v>02.08.01.10.052 Trantorakal Jarum</v>
          </cell>
        </row>
        <row r="2596">
          <cell r="I2596" t="str">
            <v>02.08.01.10.053 Biopspy Pieure</v>
          </cell>
        </row>
        <row r="2597">
          <cell r="I2597" t="str">
            <v>02.08.01.10.054 Endrotracheal</v>
          </cell>
        </row>
        <row r="2598">
          <cell r="I2598" t="str">
            <v>02.08.01.10.055 Suction for Thorax</v>
          </cell>
        </row>
        <row r="2599">
          <cell r="I2599" t="str">
            <v>02.08.01.10.056 Ultra Sono Grapy (USG)</v>
          </cell>
        </row>
        <row r="2600">
          <cell r="I2600" t="str">
            <v>02.08.01.10.057 Endoscopy, with Cold Light Suorce</v>
          </cell>
        </row>
        <row r="2601">
          <cell r="I2601" t="str">
            <v>02.08.01.10.058 Cardio Pulmonary</v>
          </cell>
        </row>
        <row r="2602">
          <cell r="I2602" t="str">
            <v>02.08.01.10.059 Electro Nystocmograph</v>
          </cell>
        </row>
        <row r="2603">
          <cell r="I2603" t="str">
            <v>02.08.01.10.060 Resuscitator for Adult</v>
          </cell>
        </row>
        <row r="2604">
          <cell r="I2604" t="str">
            <v>02.08.01.10.061 Resuscitator for Paediatric</v>
          </cell>
        </row>
        <row r="2605">
          <cell r="I2605" t="str">
            <v>02.08.01.10.062 Ventilator</v>
          </cell>
        </row>
        <row r="2606">
          <cell r="I2606" t="str">
            <v>02.08.01.10.063 Spyometer</v>
          </cell>
        </row>
        <row r="2607">
          <cell r="I2607" t="str">
            <v>02.08.01.10.064 Aminiascope</v>
          </cell>
        </row>
        <row r="2608">
          <cell r="I2608" t="str">
            <v>02.08.01.10.065 Ultrasonic Pachymeter</v>
          </cell>
        </row>
        <row r="2609">
          <cell r="I2609" t="str">
            <v>02.08.01.10.066 Static/Kinetic Projection Perimeter</v>
          </cell>
        </row>
        <row r="2610">
          <cell r="I2610" t="str">
            <v>02.08.01.10.067 Duadeno Fibercope Therpy</v>
          </cell>
        </row>
        <row r="2611">
          <cell r="I2611" t="str">
            <v>02.08.01.10.068 CO2 &amp; O2 Monitor</v>
          </cell>
        </row>
        <row r="2612">
          <cell r="I2612" t="str">
            <v>02.08.01.10.069 Impusion Pump</v>
          </cell>
        </row>
        <row r="2613">
          <cell r="I2613" t="str">
            <v>02.08.01.10.070 Couch Examination Urology</v>
          </cell>
        </row>
        <row r="2614">
          <cell r="I2614" t="str">
            <v>02.08.01.10.071 Film Fiewer</v>
          </cell>
        </row>
        <row r="2615">
          <cell r="I2615" t="str">
            <v>02.08.01.10.072 Stool Fixed Hight</v>
          </cell>
        </row>
        <row r="2616">
          <cell r="I2616" t="str">
            <v>02.08.01.10.073 Head Lamp</v>
          </cell>
        </row>
        <row r="2617">
          <cell r="I2617" t="str">
            <v>02.08.01.10.074 Optalmuscope</v>
          </cell>
        </row>
        <row r="2618">
          <cell r="I2618" t="str">
            <v>02.08.01.10.075 Rectal Almometer</v>
          </cell>
        </row>
        <row r="2619">
          <cell r="I2619" t="str">
            <v>02.08.01.10.076 Hammer Reflex</v>
          </cell>
        </row>
        <row r="2620">
          <cell r="I2620" t="str">
            <v>02.08.01.10.077 Diagnostic Set</v>
          </cell>
        </row>
        <row r="2621">
          <cell r="I2621" t="str">
            <v>02.08.01.10.078 Suction For Therex</v>
          </cell>
        </row>
        <row r="2622">
          <cell r="I2622" t="str">
            <v>02.08.01.10.079 Suction Unit For Endoscopy</v>
          </cell>
        </row>
        <row r="2623">
          <cell r="I2623" t="str">
            <v>02.08.01.10.080 ESWL</v>
          </cell>
        </row>
        <row r="2624">
          <cell r="I2624" t="str">
            <v>02.08.01.10.081 Alat Kedokteran bag. Penyakit Dalam Lain-Lain</v>
          </cell>
        </row>
        <row r="2625">
          <cell r="I2625" t="str">
            <v>02.08.01.11.001 Autopsy Table</v>
          </cell>
        </row>
        <row r="2626">
          <cell r="I2626" t="str">
            <v>02.08.01.11.002 Motoary Refrigerator</v>
          </cell>
        </row>
        <row r="2627">
          <cell r="I2627" t="str">
            <v>02.08.01.11.003 Operating Lamp</v>
          </cell>
        </row>
        <row r="2628">
          <cell r="I2628" t="str">
            <v>02.08.01.11.004 Autopsi Apparatus</v>
          </cell>
        </row>
        <row r="2629">
          <cell r="I2629" t="str">
            <v>02.08.01.11.005 Mortuary Racks</v>
          </cell>
        </row>
        <row r="2630">
          <cell r="I2630" t="str">
            <v>02.08.01.11.006 Mortuary Lain-Lain</v>
          </cell>
        </row>
        <row r="2631">
          <cell r="I2631" t="str">
            <v>02.08.01.12.001 Giving Set</v>
          </cell>
        </row>
        <row r="2632">
          <cell r="I2632" t="str">
            <v>02.08.01.12.002 Intravinus &amp; Transfusion Needie</v>
          </cell>
        </row>
        <row r="2633">
          <cell r="I2633" t="str">
            <v>02.08.01.12.003 Wing Needle Scalviem Needle</v>
          </cell>
        </row>
        <row r="2634">
          <cell r="I2634" t="str">
            <v>02.08.01.12.004 Hypodemic Needle</v>
          </cell>
        </row>
        <row r="2635">
          <cell r="I2635" t="str">
            <v>02.08.01.12.005 Symge Case Syringe Container 2 cc/ 5 cc</v>
          </cell>
        </row>
        <row r="2636">
          <cell r="I2636" t="str">
            <v>02.08.01.12.006 Sliim Zulger Elektric Suction 110-220 Vit/50 Hz</v>
          </cell>
        </row>
        <row r="2637">
          <cell r="I2637" t="str">
            <v>02.08.01.12.007 Suction Hand Pump</v>
          </cell>
        </row>
        <row r="2638">
          <cell r="I2638" t="str">
            <v>02.08.01.12.008 Tangue Depressor Stannninle Steel</v>
          </cell>
        </row>
        <row r="2639">
          <cell r="I2639" t="str">
            <v>02.08.01.12.009 Diagnostic Set</v>
          </cell>
        </row>
        <row r="2640">
          <cell r="I2640" t="str">
            <v>02.08.01.12.010 Pecusion Hammer</v>
          </cell>
        </row>
        <row r="2641">
          <cell r="I2641" t="str">
            <v>02.08.01.12.011 Oxygen Monometer With Ergulator</v>
          </cell>
        </row>
        <row r="2642">
          <cell r="I2642" t="str">
            <v>02.08.01.12.012 Oxygen Monometer With Regulator</v>
          </cell>
        </row>
        <row r="2643">
          <cell r="I2643" t="str">
            <v>02.08.01.12.013 Oxygen Monometer With Regulator</v>
          </cell>
        </row>
        <row r="2644">
          <cell r="I2644" t="str">
            <v>02.08.01.12.014 Cinical Thermometer</v>
          </cell>
        </row>
        <row r="2645">
          <cell r="I2645" t="str">
            <v>02.08.01.12.015 Premature Infans Incubator</v>
          </cell>
        </row>
        <row r="2646">
          <cell r="I2646" t="str">
            <v>02.08.01.12.016 Infust Standar Max Hight  2 Meter</v>
          </cell>
        </row>
        <row r="2647">
          <cell r="I2647" t="str">
            <v>02.08.01.12.017 Waskom  400 Meter Stainless</v>
          </cell>
        </row>
        <row r="2648">
          <cell r="I2648" t="str">
            <v>02.08.01.12.018 Nierbekken Stainless Steel</v>
          </cell>
        </row>
        <row r="2649">
          <cell r="I2649" t="str">
            <v>02.08.01.12.019 Thorax Phocture</v>
          </cell>
        </row>
        <row r="2650">
          <cell r="I2650" t="str">
            <v>02.08.01.12.020 Water Seal drnige Seet</v>
          </cell>
        </row>
        <row r="2651">
          <cell r="I2651" t="str">
            <v>02.08.01.12.021 Pleural Byossy Punclure Seat</v>
          </cell>
        </row>
        <row r="2652">
          <cell r="I2652" t="str">
            <v>02.08.01.12.022 Lumbal Puncure Needle</v>
          </cell>
        </row>
        <row r="2653">
          <cell r="I2653" t="str">
            <v>02.08.01.12.023 Vanasektie Set</v>
          </cell>
        </row>
        <row r="2654">
          <cell r="I2654" t="str">
            <v>02.08.01.12.024 Syrenge 2 cc, 5cc, 10cc, 100cc</v>
          </cell>
        </row>
        <row r="2655">
          <cell r="I2655" t="str">
            <v>02.08.01.12.025 Instrument Tray Stainless Steel 35x30x5cm</v>
          </cell>
        </row>
        <row r="2656">
          <cell r="I2656" t="str">
            <v>02.08.01.12.026 Translumminition Lamp</v>
          </cell>
        </row>
        <row r="2657">
          <cell r="I2657" t="str">
            <v>02.08.01.12.027 Uberculine Syringe 1cc</v>
          </cell>
        </row>
        <row r="2658">
          <cell r="I2658" t="str">
            <v>02.08.01.12.028 Tuberculine Needle</v>
          </cell>
        </row>
        <row r="2659">
          <cell r="I2659" t="str">
            <v>02.08.01.12.029 Ice Cup Import</v>
          </cell>
        </row>
        <row r="2660">
          <cell r="I2660" t="str">
            <v>02.08.01.12.030 Tranceotomi Set in Case</v>
          </cell>
        </row>
        <row r="2661">
          <cell r="I2661" t="str">
            <v>02.08.01.12.031 Portable UCG AC/DC 1 Channel</v>
          </cell>
        </row>
        <row r="2662">
          <cell r="I2662" t="str">
            <v>02.08.01.12.032 Pulsameter</v>
          </cell>
        </row>
        <row r="2663">
          <cell r="I2663" t="str">
            <v>02.08.01.12.033 Blood Sedimentation Rate Count Set</v>
          </cell>
        </row>
        <row r="2664">
          <cell r="I2664" t="str">
            <v>02.08.01.12.034 Test Tube Box</v>
          </cell>
        </row>
        <row r="2665">
          <cell r="I2665" t="str">
            <v>02.08.01.12.035 Gastric Juice Examining Set</v>
          </cell>
        </row>
        <row r="2666">
          <cell r="I2666" t="str">
            <v>02.08.01.12.036 Trachea Canula</v>
          </cell>
        </row>
        <row r="2667">
          <cell r="I2667" t="str">
            <v>02.08.01.12.037 Sphygmomanometer Mercurial</v>
          </cell>
        </row>
        <row r="2668">
          <cell r="I2668" t="str">
            <v>02.08.01.12.038 Urioir Salbuminometer</v>
          </cell>
        </row>
        <row r="2669">
          <cell r="I2669" t="str">
            <v>02.08.01.12.039 Urinoir Salbuminometer</v>
          </cell>
        </row>
        <row r="2670">
          <cell r="I2670" t="str">
            <v>02.08.01.12.040 Es Bach Salbuminometer</v>
          </cell>
        </row>
        <row r="2671">
          <cell r="I2671" t="str">
            <v>02.08.01.12.041 HB Meter</v>
          </cell>
        </row>
        <row r="2672">
          <cell r="I2672" t="str">
            <v>02.08.01.12.042 Bone Narrow Puncture Needle</v>
          </cell>
        </row>
        <row r="2673">
          <cell r="I2673" t="str">
            <v>02.08.01.12.043 Measuring Rond Infat With Rall</v>
          </cell>
        </row>
        <row r="2674">
          <cell r="I2674" t="str">
            <v>02.08.01.12.044 Measuring Rond Infat With Rall</v>
          </cell>
        </row>
        <row r="2675">
          <cell r="I2675" t="str">
            <v>02.08.01.12.045 Wight Scale Capacity 120 Kg</v>
          </cell>
        </row>
        <row r="2676">
          <cell r="I2676" t="str">
            <v>02.08.01.12.046 Asciter Trocar</v>
          </cell>
        </row>
        <row r="2677">
          <cell r="I2677" t="str">
            <v>02.08.01.12.047 Blood Type Viewer Illiminated</v>
          </cell>
        </row>
        <row r="2678">
          <cell r="I2678" t="str">
            <v>02.08.01.12.048 Blood Donor Set</v>
          </cell>
        </row>
        <row r="2679">
          <cell r="I2679" t="str">
            <v>02.08.01.12.049 Blood Donor Set</v>
          </cell>
        </row>
        <row r="2680">
          <cell r="I2680" t="str">
            <v>02.08.01.12.050 3 Way Coeks</v>
          </cell>
        </row>
        <row r="2681">
          <cell r="I2681" t="str">
            <v>02.08.01.12.051 Liver Biospsy Needle</v>
          </cell>
        </row>
        <row r="2682">
          <cell r="I2682" t="str">
            <v>02.08.01.12.052 Doek Klem Towel Forceps</v>
          </cell>
        </row>
        <row r="2683">
          <cell r="I2683" t="str">
            <v>02.08.01.12.053 Small Instrument Sterelized</v>
          </cell>
        </row>
        <row r="2684">
          <cell r="I2684" t="str">
            <v>02.08.01.12.054 Alcohol Cotton Case</v>
          </cell>
        </row>
        <row r="2685">
          <cell r="I2685" t="str">
            <v>02.08.01.12.055 Rubber Glowes 7-7,5</v>
          </cell>
        </row>
        <row r="2686">
          <cell r="I2686" t="str">
            <v>02.08.01.12.056 Sterelisator for Instrument Portable</v>
          </cell>
        </row>
        <row r="2687">
          <cell r="I2687" t="str">
            <v>02.08.01.12.057 Meja Periksa 200x90x100 cm</v>
          </cell>
        </row>
        <row r="2688">
          <cell r="I2688" t="str">
            <v>02.08.01.12.058 Boscket Lamp Complete With Rail</v>
          </cell>
        </row>
        <row r="2689">
          <cell r="I2689" t="str">
            <v>02.08.01.12.059 Combination Weight and Height Scale</v>
          </cell>
        </row>
        <row r="2690">
          <cell r="I2690" t="str">
            <v>02.08.01.12.060 Measuring Infant Baby With Rail</v>
          </cell>
        </row>
        <row r="2691">
          <cell r="I2691" t="str">
            <v>02.08.01.12.061 Pheumatic Tomiquite</v>
          </cell>
        </row>
        <row r="2692">
          <cell r="I2692" t="str">
            <v>02.08.01.12.062 Tubercolusis Diagnitic  Kit</v>
          </cell>
        </row>
        <row r="2693">
          <cell r="I2693" t="str">
            <v>02.08.01.12.063 Vaccination Needle Kit</v>
          </cell>
        </row>
        <row r="2694">
          <cell r="I2694" t="str">
            <v>02.08.01.12.064 Vaccination Instrument Kit</v>
          </cell>
        </row>
        <row r="2695">
          <cell r="I2695" t="str">
            <v>02.08.01.12.065 Aunoscope</v>
          </cell>
        </row>
        <row r="2696">
          <cell r="I2696" t="str">
            <v>02.08.01.12.066 Kar Speculum Set</v>
          </cell>
        </row>
        <row r="2697">
          <cell r="I2697" t="str">
            <v>02.08.01.12.067 Masal Speculum Set</v>
          </cell>
        </row>
        <row r="2698">
          <cell r="I2698" t="str">
            <v>02.08.01.12.068 Rectal Magnifier with Lamp</v>
          </cell>
        </row>
        <row r="2699">
          <cell r="I2699" t="str">
            <v>02.08.01.12.069 rental Touglas Hegar Dilator Set</v>
          </cell>
        </row>
        <row r="2700">
          <cell r="I2700" t="str">
            <v>02.08.01.12.070 Stomach Evacuator</v>
          </cell>
        </row>
        <row r="2701">
          <cell r="I2701" t="str">
            <v>02.08.01.12.071 Stomach Imigrator</v>
          </cell>
        </row>
        <row r="2702">
          <cell r="I2702" t="str">
            <v>02.08.01.12.072 Tuberculuse Diagnostic Qutfit</v>
          </cell>
        </row>
        <row r="2703">
          <cell r="I2703" t="str">
            <v>02.08.01.12.073 Baby Incubator</v>
          </cell>
        </row>
        <row r="2704">
          <cell r="I2704" t="str">
            <v>02.08.01.12.074 Blus Light</v>
          </cell>
        </row>
        <row r="2705">
          <cell r="I2705" t="str">
            <v>02.08.01.12.075 Photo Cardigraph</v>
          </cell>
        </row>
        <row r="2706">
          <cell r="I2706" t="str">
            <v>02.08.01.12.076 Respirator</v>
          </cell>
        </row>
        <row r="2707">
          <cell r="I2707" t="str">
            <v>02.08.01.12.077 Pediatric/Infant Vintilator</v>
          </cell>
        </row>
        <row r="2708">
          <cell r="I2708" t="str">
            <v>02.08.01.12.078 Pediatric Surveilace Monitor</v>
          </cell>
        </row>
        <row r="2709">
          <cell r="I2709" t="str">
            <v>02.08.01.12.079 Suction Pump</v>
          </cell>
        </row>
        <row r="2710">
          <cell r="I2710" t="str">
            <v>02.08.01.12.080 Spyagmomanometer</v>
          </cell>
        </row>
        <row r="2711">
          <cell r="I2711" t="str">
            <v>02.08.01.12.081 Alat Keehatan Anak Lain-Lain</v>
          </cell>
        </row>
        <row r="2712">
          <cell r="I2712" t="str">
            <v>02.08.01.13.001 Basin Kidly, Stainless Length 25 cm</v>
          </cell>
        </row>
        <row r="2713">
          <cell r="I2713" t="str">
            <v>02.08.01.13.002 Bed Pan for Child</v>
          </cell>
        </row>
        <row r="2714">
          <cell r="I2714" t="str">
            <v>02.08.01.13.003 Bed Pan for Adult 310 mm Complete</v>
          </cell>
        </row>
        <row r="2715">
          <cell r="I2715" t="str">
            <v>02.08.01.13.004 Basis Solution</v>
          </cell>
        </row>
        <row r="2716">
          <cell r="I2716" t="str">
            <v>02.08.01.13.005 Hammer Reflex</v>
          </cell>
        </row>
        <row r="2717">
          <cell r="I2717" t="str">
            <v>02.08.01.13.006 Thermometer Oral, Air Raksa</v>
          </cell>
        </row>
        <row r="2718">
          <cell r="I2718" t="str">
            <v>02.08.01.13.007 ThermometerReoral, Air Raksa</v>
          </cell>
        </row>
        <row r="2719">
          <cell r="I2719" t="str">
            <v>02.08.01.13.008 Diagnostic Set in Case Metal Stainless Steel</v>
          </cell>
        </row>
        <row r="2720">
          <cell r="I2720" t="str">
            <v>02.08.01.13.009 Blood Presure Meter with Pump Raksa</v>
          </cell>
        </row>
        <row r="2721">
          <cell r="I2721" t="str">
            <v>02.08.01.13.010 Suture Needle</v>
          </cell>
        </row>
        <row r="2722">
          <cell r="I2722" t="str">
            <v>02.08.01.13.011 Hypodermic Needle</v>
          </cell>
        </row>
        <row r="2723">
          <cell r="I2723" t="str">
            <v>02.08.01.13.012 Michel Woud Clips Steel to Container Record</v>
          </cell>
        </row>
        <row r="2724">
          <cell r="I2724" t="str">
            <v>02.08.01.13.013 Syringe (MI) Container Stainless</v>
          </cell>
        </row>
        <row r="2725">
          <cell r="I2725" t="str">
            <v>02.08.01.13.014 Syringe Tuberculine 1 ml</v>
          </cell>
        </row>
        <row r="2726">
          <cell r="I2726" t="str">
            <v>02.08.01.13.015 Case with Closing Handies 500x200x60 mm</v>
          </cell>
        </row>
        <row r="2727">
          <cell r="I2727" t="str">
            <v>02.08.01.13.016 Leather Case for Metal Container</v>
          </cell>
        </row>
        <row r="2728">
          <cell r="I2728" t="str">
            <v>02.08.01.13.017 Container for Tuberculine Syringe</v>
          </cell>
        </row>
        <row r="2729">
          <cell r="I2729" t="str">
            <v>02.08.01.13.018 Containerfor (,,,,,,,,,,ml) Syringe</v>
          </cell>
        </row>
        <row r="2730">
          <cell r="I2730" t="str">
            <v>02.08.01.13.019 Bottle Alkohol (,,,it)</v>
          </cell>
        </row>
        <row r="2731">
          <cell r="I2731" t="str">
            <v>02.08.01.13.020 Spirit Bumer</v>
          </cell>
        </row>
        <row r="2732">
          <cell r="I2732" t="str">
            <v>02.08.01.13.021 Sterilizer for Spirit Heating</v>
          </cell>
        </row>
        <row r="2733">
          <cell r="I2733" t="str">
            <v>02.08.01.13.022 Dressing Forcepas (,,,,,cm)</v>
          </cell>
        </row>
        <row r="2734">
          <cell r="I2734" t="str">
            <v>02.08.01.13.023 Tissue Forceps</v>
          </cell>
        </row>
        <row r="2735">
          <cell r="I2735" t="str">
            <v>02.08.01.13.024 Sterilizer for Syringe</v>
          </cell>
        </row>
        <row r="2736">
          <cell r="I2736" t="str">
            <v>02.08.01.13.025 Kelly Heam Forceps 14 cm</v>
          </cell>
        </row>
        <row r="2737">
          <cell r="I2737" t="str">
            <v>02.08.01.13.026 Khoher Heam Forceps 10,5 cm</v>
          </cell>
        </row>
        <row r="2738">
          <cell r="I2738" t="str">
            <v>02.08.01.13.027 Halsread Mosqaito Forceps 12,5 cm</v>
          </cell>
        </row>
        <row r="2739">
          <cell r="I2739" t="str">
            <v>02.08.01.13.028 Recherter Pean Forcepas 10, 5 cm</v>
          </cell>
        </row>
        <row r="2740">
          <cell r="I2740" t="str">
            <v>02.08.01.13.029 Probes 14,5 cm</v>
          </cell>
        </row>
        <row r="2741">
          <cell r="I2741" t="str">
            <v>02.08.01.13.030 Hegar Mayo's Needle Holder 15 cm</v>
          </cell>
        </row>
        <row r="2742">
          <cell r="I2742" t="str">
            <v>02.08.01.13.031 Burning Tongue Pressure</v>
          </cell>
        </row>
        <row r="2743">
          <cell r="I2743" t="str">
            <v>02.08.01.13.032 Operating Scirssr Blunt Sharp</v>
          </cell>
        </row>
        <row r="2744">
          <cell r="I2744" t="str">
            <v>02.08.01.13.033 Knife Handle</v>
          </cell>
        </row>
        <row r="2745">
          <cell r="I2745" t="str">
            <v>02.08.01.13.034 Scalpes Blades</v>
          </cell>
        </row>
        <row r="2746">
          <cell r="I2746" t="str">
            <v>02.08.01.13.035 Foster Sponge Holding</v>
          </cell>
        </row>
        <row r="2747">
          <cell r="I2747" t="str">
            <v>02.08.01.13.036 Scissors Gips</v>
          </cell>
        </row>
        <row r="2748">
          <cell r="I2748" t="str">
            <v>02.08.01.13.037 Universal Scissors</v>
          </cell>
        </row>
        <row r="2749">
          <cell r="I2749" t="str">
            <v>02.08.01.13.038 Tray Plain 250x130/30 ml</v>
          </cell>
        </row>
        <row r="2750">
          <cell r="I2750" t="str">
            <v>02.08.01.13.039 Paratus 55 cc Lengkap dengan Syringe dan Jarum</v>
          </cell>
        </row>
        <row r="2751">
          <cell r="I2751" t="str">
            <v>02.08.01.13.040 Mayo Hegar's Holder</v>
          </cell>
        </row>
        <row r="2752">
          <cell r="I2752" t="str">
            <v>02.08.01.13.041 Retractor Langeback</v>
          </cell>
        </row>
        <row r="2753">
          <cell r="I2753" t="str">
            <v>02.08.01.13.042 Retractor Volkman</v>
          </cell>
        </row>
        <row r="2754">
          <cell r="I2754" t="str">
            <v>02.08.01.13.043 Retractor Farabeauf</v>
          </cell>
        </row>
        <row r="2755">
          <cell r="I2755" t="str">
            <v>02.08.01.13.044 Retractor Roux</v>
          </cell>
        </row>
        <row r="2756">
          <cell r="I2756" t="str">
            <v>02.08.01.13.045 Cheron Sponge Forceps</v>
          </cell>
        </row>
        <row r="2757">
          <cell r="I2757" t="str">
            <v>02.08.01.13.046 Dissecting Forceps</v>
          </cell>
        </row>
        <row r="2758">
          <cell r="I2758" t="str">
            <v>02.08.01.13.047 Suture Mochel Set</v>
          </cell>
        </row>
        <row r="2759">
          <cell r="I2759" t="str">
            <v>02.08.01.13.048 Anasthetic</v>
          </cell>
        </row>
        <row r="2760">
          <cell r="I2760" t="str">
            <v>02.08.01.13.049 Tape Measure</v>
          </cell>
        </row>
        <row r="2761">
          <cell r="I2761" t="str">
            <v>02.08.01.13.050 Bowi Solution Tas Kulit</v>
          </cell>
        </row>
        <row r="2762">
          <cell r="I2762" t="str">
            <v>02.08.01.13.051 Tas Kulit</v>
          </cell>
        </row>
        <row r="2763">
          <cell r="I2763" t="str">
            <v>02.08.01.13.052 Gloves</v>
          </cell>
        </row>
        <row r="2764">
          <cell r="I2764" t="str">
            <v>02.08.01.13.053 Sheathing Plastic</v>
          </cell>
        </row>
        <row r="2765">
          <cell r="I2765" t="str">
            <v>02.08.01.13.054 Brush</v>
          </cell>
        </row>
        <row r="2766">
          <cell r="I2766" t="str">
            <v>02.08.01.13.055 Suture Cotton Sice</v>
          </cell>
        </row>
        <row r="2767">
          <cell r="I2767" t="str">
            <v>02.08.01.13.056 Forceps Sterilliser Cheattles</v>
          </cell>
        </row>
        <row r="2768">
          <cell r="I2768" t="str">
            <v>02.08.01.13.057 Scissors Bandage</v>
          </cell>
        </row>
        <row r="2769">
          <cell r="I2769" t="str">
            <v>02.08.01.13.058 Charst Vision Testing</v>
          </cell>
        </row>
        <row r="2770">
          <cell r="I2770" t="str">
            <v>02.08.01.13.059 Head Mirror</v>
          </cell>
        </row>
        <row r="2771">
          <cell r="I2771" t="str">
            <v>02.08.01.13.060 Clips and Appliying and Removing</v>
          </cell>
        </row>
        <row r="2772">
          <cell r="I2772" t="str">
            <v>02.08.01.13.061 Paratus (cc)</v>
          </cell>
        </row>
        <row r="2773">
          <cell r="I2773" t="str">
            <v>02.08.01.13.062 Poloklinik set Lain-Lain</v>
          </cell>
        </row>
        <row r="2774">
          <cell r="I2774" t="str">
            <v>02.08.01.14.001 Crude</v>
          </cell>
        </row>
        <row r="2775">
          <cell r="I2775" t="str">
            <v>02.08.01.14.002 Wheel Chair</v>
          </cell>
        </row>
        <row r="2776">
          <cell r="I2776" t="str">
            <v>02.08.01.14.003 Artetis</v>
          </cell>
        </row>
        <row r="2777">
          <cell r="I2777" t="str">
            <v>02.08.01.14.004 Ringen</v>
          </cell>
        </row>
        <row r="2778">
          <cell r="I2778" t="str">
            <v>02.08.01.14.005 Trade Sandow</v>
          </cell>
        </row>
        <row r="2779">
          <cell r="I2779" t="str">
            <v>02.08.01.14.006 Hardstock</v>
          </cell>
        </row>
        <row r="2780">
          <cell r="I2780" t="str">
            <v>02.08.01.14.007 Tiang Keseimbangan</v>
          </cell>
        </row>
        <row r="2781">
          <cell r="I2781" t="str">
            <v>02.08.01.14.008 Penderita Cacat Tubuh Lain-Lain</v>
          </cell>
        </row>
        <row r="2782">
          <cell r="I2782" t="str">
            <v>02.08.01.15.001 Electro Encephalograph</v>
          </cell>
        </row>
        <row r="2783">
          <cell r="I2783" t="str">
            <v>02.08.01.15.002 Echo Encephalograph</v>
          </cell>
        </row>
        <row r="2784">
          <cell r="I2784" t="str">
            <v>02.08.01.15.003 Electro Myograph</v>
          </cell>
        </row>
        <row r="2785">
          <cell r="I2785" t="str">
            <v>02.08.01.15.004 Electro Stimulator</v>
          </cell>
        </row>
        <row r="2786">
          <cell r="I2786" t="str">
            <v>02.08.01.15.005 Patient Monitor</v>
          </cell>
        </row>
        <row r="2787">
          <cell r="I2787" t="str">
            <v>02.08.01.15.006 Anaesthesi Apparatus</v>
          </cell>
        </row>
        <row r="2788">
          <cell r="I2788" t="str">
            <v>02.08.01.15.007 Electro Surgery</v>
          </cell>
        </row>
        <row r="2789">
          <cell r="I2789" t="str">
            <v>02.08.01.15.008 Respirator</v>
          </cell>
        </row>
        <row r="2790">
          <cell r="I2790" t="str">
            <v>02.08.01.15.009 Ventilator</v>
          </cell>
        </row>
        <row r="2791">
          <cell r="I2791" t="str">
            <v>02.08.01.15.010 Spygmomameter</v>
          </cell>
        </row>
        <row r="2792">
          <cell r="I2792" t="str">
            <v>02.08.01.15.011 ALat Kedokteran Neurologi Lain-Lain</v>
          </cell>
        </row>
        <row r="2793">
          <cell r="I2793" t="str">
            <v>02.08.01.16.001 Electrocardiograph</v>
          </cell>
        </row>
        <row r="2794">
          <cell r="I2794" t="str">
            <v>02.08.01.16.002 Bed Side Monitor</v>
          </cell>
        </row>
        <row r="2795">
          <cell r="I2795" t="str">
            <v>02.08.01.16.003 Defibriator</v>
          </cell>
        </row>
        <row r="2796">
          <cell r="I2796" t="str">
            <v>02.08.01.16.004 Operating Table</v>
          </cell>
        </row>
        <row r="2797">
          <cell r="I2797" t="str">
            <v>02.08.01.16.005 Operating Lamp</v>
          </cell>
        </row>
        <row r="2798">
          <cell r="I2798" t="str">
            <v>02.08.01.16.006 Suction Pump</v>
          </cell>
        </row>
        <row r="2799">
          <cell r="I2799" t="str">
            <v>02.08.01.16.007 Infusion Pump</v>
          </cell>
        </row>
        <row r="2800">
          <cell r="I2800" t="str">
            <v>02.08.01.16.008 Resuscitator</v>
          </cell>
        </row>
        <row r="2801">
          <cell r="I2801" t="str">
            <v>02.08.01.16.009 Ventilator</v>
          </cell>
        </row>
        <row r="2802">
          <cell r="I2802" t="str">
            <v>02.08.01.16.010 Anaesthesi Apparatus</v>
          </cell>
        </row>
        <row r="2803">
          <cell r="I2803" t="str">
            <v>02.08.01.16.011 Oxygen Tens</v>
          </cell>
        </row>
        <row r="2804">
          <cell r="I2804" t="str">
            <v>02.08.01.16.012 Spyagmomanometer</v>
          </cell>
        </row>
        <row r="2805">
          <cell r="I2805" t="str">
            <v>02.08.01.16.013 Central Gas</v>
          </cell>
        </row>
        <row r="2806">
          <cell r="I2806" t="str">
            <v>02.08.01.16.014 Central Suction</v>
          </cell>
        </row>
        <row r="2807">
          <cell r="I2807" t="str">
            <v>02.08.01.16.015 Suction Thorax</v>
          </cell>
        </row>
        <row r="2808">
          <cell r="I2808" t="str">
            <v>02.08.01.16.016 Mobile X Ray Unit</v>
          </cell>
        </row>
        <row r="2809">
          <cell r="I2809" t="str">
            <v>02.08.01.16.017 Heart  Rate Monitor</v>
          </cell>
        </row>
        <row r="2810">
          <cell r="I2810" t="str">
            <v>02.08.01.16.018 Respirator Monitor</v>
          </cell>
        </row>
        <row r="2811">
          <cell r="I2811" t="str">
            <v>02.08.01.16.019 Bood Presure Monitor</v>
          </cell>
        </row>
        <row r="2812">
          <cell r="I2812" t="str">
            <v>02.08.01.16.020 Temperature Monitor</v>
          </cell>
        </row>
        <row r="2813">
          <cell r="I2813" t="str">
            <v>02.08.01.16.021 Heamodyalisis Unit</v>
          </cell>
        </row>
        <row r="2814">
          <cell r="I2814" t="str">
            <v>02.08.01.16.022 Blood Gas Analiser</v>
          </cell>
        </row>
        <row r="2815">
          <cell r="I2815" t="str">
            <v>02.08.01.16.023 Electrolyt  Analiser</v>
          </cell>
        </row>
        <row r="2816">
          <cell r="I2816" t="str">
            <v>02.08.01.16.024 ECG 1 Channel</v>
          </cell>
        </row>
        <row r="2817">
          <cell r="I2817" t="str">
            <v>02.08.01.16.025 ECG 3 Channel</v>
          </cell>
        </row>
        <row r="2818">
          <cell r="I2818" t="str">
            <v>02.08.01.16.026 Central Monitor</v>
          </cell>
        </row>
        <row r="2819">
          <cell r="I2819" t="str">
            <v>02.08.01.16.027 Echo Cardiograph</v>
          </cell>
        </row>
        <row r="2820">
          <cell r="I2820" t="str">
            <v>02.08.01.16.028 Holter Monitor</v>
          </cell>
        </row>
        <row r="2821">
          <cell r="I2821" t="str">
            <v>02.08.01.16.029 Phonocardiograph</v>
          </cell>
        </row>
        <row r="2822">
          <cell r="I2822" t="str">
            <v>02.08.01.16.030 Cardiac Resuscitator</v>
          </cell>
        </row>
        <row r="2823">
          <cell r="I2823" t="str">
            <v>02.08.01.16.031 Treadmill Exercise test</v>
          </cell>
        </row>
        <row r="2824">
          <cell r="I2824" t="str">
            <v>02.08.01.16.032 Cardiac Masage Unit</v>
          </cell>
        </row>
        <row r="2825">
          <cell r="I2825" t="str">
            <v>02.08.01.16.033 Mobile X Ray &amp; Image Int</v>
          </cell>
        </row>
        <row r="2826">
          <cell r="I2826" t="str">
            <v>02.08.01.16.034 Cardiac Output</v>
          </cell>
        </row>
        <row r="2827">
          <cell r="I2827" t="str">
            <v>02.08.01.16.035 Pace Maker</v>
          </cell>
        </row>
        <row r="2828">
          <cell r="I2828" t="str">
            <v>02.08.01.16.036 Asrrytmia Monitor</v>
          </cell>
        </row>
        <row r="2829">
          <cell r="I2829" t="str">
            <v>02.08.01.16.037 Oxator Head Complete</v>
          </cell>
        </row>
        <row r="2830">
          <cell r="I2830" t="str">
            <v>02.08.01.16.038 Echo Cateter Isation</v>
          </cell>
        </row>
        <row r="2831">
          <cell r="I2831" t="str">
            <v>02.08.01.16.039 Respiration</v>
          </cell>
        </row>
        <row r="2832">
          <cell r="I2832" t="str">
            <v>02.08.01.16.040 Cardiac Recorder</v>
          </cell>
        </row>
        <row r="2833">
          <cell r="I2833" t="str">
            <v>02.08.01.16.041 ALat Kedokteran Jantuing Lain-Lain</v>
          </cell>
        </row>
        <row r="2834">
          <cell r="I2834" t="str">
            <v>02.08.01.17.001 Gamma Camera</v>
          </cell>
        </row>
        <row r="2835">
          <cell r="I2835" t="str">
            <v>02.08.01.17.002 RIA Equitment</v>
          </cell>
        </row>
        <row r="2836">
          <cell r="I2836" t="str">
            <v>02.08.01.17.003 Computerized Tomograph (SPECT)</v>
          </cell>
        </row>
        <row r="2837">
          <cell r="I2837" t="str">
            <v>02.08.01.17.004 Renograph</v>
          </cell>
        </row>
        <row r="2838">
          <cell r="I2838" t="str">
            <v>02.08.01.17.005 Thryrold</v>
          </cell>
        </row>
        <row r="2839">
          <cell r="I2839" t="str">
            <v>02.08.01.17.006 Alat Kedokteran Nuklir Lain-Lain</v>
          </cell>
        </row>
        <row r="2840">
          <cell r="I2840" t="str">
            <v>02.08.01.18.001 Mobile A-Ray Unit</v>
          </cell>
        </row>
        <row r="2841">
          <cell r="I2841" t="str">
            <v>02.08.01.18.002 Basic Radiography System</v>
          </cell>
        </row>
        <row r="2842">
          <cell r="I2842" t="str">
            <v>02.08.01.18.003 General Examination</v>
          </cell>
        </row>
        <row r="2843">
          <cell r="I2843" t="str">
            <v>02.08.01.18.004 Mass Chest Unit</v>
          </cell>
        </row>
        <row r="2844">
          <cell r="I2844" t="str">
            <v>02.08.01.18.005 Skul Unit</v>
          </cell>
        </row>
        <row r="2845">
          <cell r="I2845" t="str">
            <v>02.08.01.18.006 Mammography Unit</v>
          </cell>
        </row>
        <row r="2846">
          <cell r="I2846" t="str">
            <v>02.08.01.18.007 Tomograph Unit</v>
          </cell>
        </row>
        <row r="2847">
          <cell r="I2847" t="str">
            <v>02.08.01.18.008 Angiography</v>
          </cell>
        </row>
        <row r="2848">
          <cell r="I2848" t="str">
            <v>02.08.01.18.009 Zonography Unit</v>
          </cell>
        </row>
        <row r="2849">
          <cell r="I2849" t="str">
            <v>02.08.01.18.010 CT Scanner</v>
          </cell>
        </row>
        <row r="2850">
          <cell r="I2850" t="str">
            <v>02.08.01.18.011 Magnetic Resonante  Imaging</v>
          </cell>
        </row>
        <row r="2851">
          <cell r="I2851" t="str">
            <v>02.08.01.18.012 Digitan Subtract Angiong</v>
          </cell>
        </row>
        <row r="2852">
          <cell r="I2852" t="str">
            <v>02.08.01.18.013 Dental Panaromic</v>
          </cell>
        </row>
        <row r="2853">
          <cell r="I2853" t="str">
            <v>02.08.01.18.014 Automatic Film Processing</v>
          </cell>
        </row>
        <row r="2854">
          <cell r="I2854" t="str">
            <v>02.08.01.18.015 Manual Film Processing</v>
          </cell>
        </row>
        <row r="2855">
          <cell r="I2855" t="str">
            <v>02.08.01.18.016 Film Drayer</v>
          </cell>
        </row>
        <row r="2856">
          <cell r="I2856" t="str">
            <v>02.08.01.18.017 Film Pass Box</v>
          </cell>
        </row>
        <row r="2857">
          <cell r="I2857" t="str">
            <v>02.08.01.18.018 Film Masker</v>
          </cell>
        </row>
        <row r="2858">
          <cell r="I2858" t="str">
            <v>02.08.01.18.019 Cassete Semua Ukuran</v>
          </cell>
        </row>
        <row r="2859">
          <cell r="I2859" t="str">
            <v>02.08.01.18.020 Film Hanger Semua Ukuran</v>
          </cell>
        </row>
        <row r="2860">
          <cell r="I2860" t="str">
            <v>02.08.01.18.021 X-Ray Contect Therapy</v>
          </cell>
        </row>
        <row r="2861">
          <cell r="I2861" t="str">
            <v>02.08.01.18.022 X-Ray Superficial Therapy</v>
          </cell>
        </row>
        <row r="2862">
          <cell r="I2862" t="str">
            <v>02.08.01.18.023 Deep Therapy</v>
          </cell>
        </row>
        <row r="2863">
          <cell r="I2863" t="str">
            <v>02.08.01.18.024 Medium Voltage Therapy</v>
          </cell>
        </row>
        <row r="2864">
          <cell r="I2864" t="str">
            <v>02.08.01.18.025 Cobalt 60</v>
          </cell>
        </row>
        <row r="2865">
          <cell r="I2865" t="str">
            <v>02.08.01.18.026 Linier Accelerator</v>
          </cell>
        </row>
        <row r="2866">
          <cell r="I2866" t="str">
            <v>02.08.01.18.027 After Loading</v>
          </cell>
        </row>
        <row r="2867">
          <cell r="I2867" t="str">
            <v>02.08.01.18.028 Treatment Plan Computer</v>
          </cell>
        </row>
        <row r="2868">
          <cell r="I2868" t="str">
            <v>02.08.01.18.029 Localizer/Simulator</v>
          </cell>
        </row>
        <row r="2869">
          <cell r="I2869" t="str">
            <v>02.08.01.18.030 Alat Kedokteran Radiologi Lain-Lain</v>
          </cell>
        </row>
        <row r="2870">
          <cell r="I2870" t="str">
            <v>02.08.01.19.001 Electro Countary Treatment</v>
          </cell>
        </row>
        <row r="2871">
          <cell r="I2871" t="str">
            <v>02.08.01.19.002 Ultra Violet Unit</v>
          </cell>
        </row>
        <row r="2872">
          <cell r="I2872" t="str">
            <v>02.08.01.19.003 Examination Lamp</v>
          </cell>
        </row>
        <row r="2873">
          <cell r="I2873" t="str">
            <v>02.08.01.19.004 Tissue Incubator</v>
          </cell>
        </row>
        <row r="2874">
          <cell r="I2874" t="str">
            <v>02.08.01.19.005 Sterillizer</v>
          </cell>
        </row>
        <row r="2875">
          <cell r="I2875" t="str">
            <v>02.08.01.19.006 Dematology Laser</v>
          </cell>
        </row>
        <row r="2876">
          <cell r="I2876" t="str">
            <v>02.08.01.19.007 Skin Draffting</v>
          </cell>
        </row>
        <row r="2877">
          <cell r="I2877" t="str">
            <v>02.08.01.19.008 Alat Kedokteran Kulit dan Kelamin Lain-Lain</v>
          </cell>
        </row>
        <row r="2878">
          <cell r="I2878" t="str">
            <v>02.08.01.20.001 Vebtilator</v>
          </cell>
        </row>
        <row r="2879">
          <cell r="I2879" t="str">
            <v>02.08.01.20.002 Defibrillator</v>
          </cell>
        </row>
        <row r="2880">
          <cell r="I2880" t="str">
            <v>02.08.01.20.003 Bed Side Monitor</v>
          </cell>
        </row>
        <row r="2881">
          <cell r="I2881" t="str">
            <v>02.08.01.20.004 Operating Lamp</v>
          </cell>
        </row>
        <row r="2882">
          <cell r="I2882" t="str">
            <v>02.08.01.20.005 Sterillizer</v>
          </cell>
        </row>
        <row r="2883">
          <cell r="I2883" t="str">
            <v>02.08.01.20.006 Suction Pump</v>
          </cell>
        </row>
        <row r="2884">
          <cell r="I2884" t="str">
            <v>02.08.01.20.007 Electro Surgery</v>
          </cell>
        </row>
        <row r="2885">
          <cell r="I2885" t="str">
            <v>02.08.01.20.008 Anaesthesi Apparatus</v>
          </cell>
        </row>
        <row r="2886">
          <cell r="I2886" t="str">
            <v>02.08.01.20.009 X-Ray Unit</v>
          </cell>
        </row>
        <row r="2887">
          <cell r="I2887" t="str">
            <v>02.08.01.20.010 Infusion Pump</v>
          </cell>
        </row>
        <row r="2888">
          <cell r="I2888" t="str">
            <v>02.08.01.20.011 Inhalation Unit</v>
          </cell>
        </row>
        <row r="2889">
          <cell r="I2889" t="str">
            <v>02.08.01.20.012 Operating Table</v>
          </cell>
        </row>
        <row r="2890">
          <cell r="I2890" t="str">
            <v>02.08.01.20.013 Oxigen Test</v>
          </cell>
        </row>
        <row r="2891">
          <cell r="I2891" t="str">
            <v>02.08.01.20.014 Suction Thorax</v>
          </cell>
        </row>
        <row r="2892">
          <cell r="I2892" t="str">
            <v>02.08.01.20.015 Emergency Kit</v>
          </cell>
        </row>
        <row r="2893">
          <cell r="I2893" t="str">
            <v>02.08.01.20.016 Alat Kedokteran Gawat Darurat Lain-Lain</v>
          </cell>
        </row>
        <row r="2894">
          <cell r="I2894" t="str">
            <v>02.08.01.21.001 EEG</v>
          </cell>
        </row>
        <row r="2895">
          <cell r="I2895" t="str">
            <v>02.08.01.21.002 EMG</v>
          </cell>
        </row>
        <row r="2896">
          <cell r="I2896" t="str">
            <v>02.08.01.21.003 Electro Shock Therapy</v>
          </cell>
        </row>
        <row r="2897">
          <cell r="I2897" t="str">
            <v>02.08.01.21.004 Electro Stimulator</v>
          </cell>
        </row>
        <row r="2898">
          <cell r="I2898" t="str">
            <v>02.08.01.21.005 Defibrillator</v>
          </cell>
        </row>
        <row r="2899">
          <cell r="I2899" t="str">
            <v>02.08.01.21.006 Suction Pump</v>
          </cell>
        </row>
        <row r="2900">
          <cell r="I2900" t="str">
            <v>02.08.01.21.007 Spygmomameter</v>
          </cell>
        </row>
        <row r="2901">
          <cell r="I2901" t="str">
            <v>02.08.01.21.008 Scale</v>
          </cell>
        </row>
        <row r="2902">
          <cell r="I2902" t="str">
            <v>02.08.01.21.009 Stoboscapes</v>
          </cell>
        </row>
        <row r="2903">
          <cell r="I2903" t="str">
            <v>02.08.01.21.010 Examination Table</v>
          </cell>
        </row>
        <row r="2904">
          <cell r="I2904" t="str">
            <v>02.08.01.21.011 Examination Lamp</v>
          </cell>
        </row>
        <row r="2905">
          <cell r="I2905" t="str">
            <v>02.08.01.21.012 Resuscitator</v>
          </cell>
        </row>
        <row r="2906">
          <cell r="I2906" t="str">
            <v>02.08.01.21.013 Alat Kedokteran Jiwa Lain-Lain</v>
          </cell>
        </row>
        <row r="2907">
          <cell r="I2907" t="str">
            <v>02.08.02.01.001 Nurset Set</v>
          </cell>
        </row>
        <row r="2908">
          <cell r="I2908" t="str">
            <v>02.08.02.01.002 Alat Kesehatan Perawatan Lain-Lain</v>
          </cell>
        </row>
        <row r="2909">
          <cell r="I2909" t="str">
            <v>02.08.02.02.001 Short Wave Diathermy</v>
          </cell>
        </row>
        <row r="2910">
          <cell r="I2910" t="str">
            <v>02.08.02.02.002 Micro Wave Diathermy</v>
          </cell>
        </row>
        <row r="2911">
          <cell r="I2911" t="str">
            <v>02.08.02.02.003 Ultra Sound Therapy</v>
          </cell>
        </row>
        <row r="2912">
          <cell r="I2912" t="str">
            <v>02.08.02.02.004 LF Electro Therapy</v>
          </cell>
        </row>
        <row r="2913">
          <cell r="I2913" t="str">
            <v>02.08.02.02.005 Faradic Galavanic Therapy</v>
          </cell>
        </row>
        <row r="2914">
          <cell r="I2914" t="str">
            <v>02.08.02.02.006 Laser Therapy</v>
          </cell>
        </row>
        <row r="2915">
          <cell r="I2915" t="str">
            <v>02.08.02.02.007 Infra Red &amp; Ultraviolet</v>
          </cell>
        </row>
        <row r="2916">
          <cell r="I2916" t="str">
            <v>02.08.02.02.008 Compresssion Therapy</v>
          </cell>
        </row>
        <row r="2917">
          <cell r="I2917" t="str">
            <v>02.08.02.02.009 Acupunture Therapy</v>
          </cell>
        </row>
        <row r="2918">
          <cell r="I2918" t="str">
            <v>02.08.02.02.010 Traction Unit</v>
          </cell>
        </row>
        <row r="2919">
          <cell r="I2919" t="str">
            <v>02.08.02.02.011 Suspension  &amp; Pulley Equipment</v>
          </cell>
        </row>
        <row r="2920">
          <cell r="I2920" t="str">
            <v>02.08.02.02.012 Exercise Equipment</v>
          </cell>
        </row>
        <row r="2921">
          <cell r="I2921" t="str">
            <v>02.08.02.02.013 Tread Mill</v>
          </cell>
        </row>
        <row r="2922">
          <cell r="I2922" t="str">
            <v>02.08.02.02.014 Paralin Bath</v>
          </cell>
        </row>
        <row r="2923">
          <cell r="I2923" t="str">
            <v>02.08.02.02.015 Hydric Therapy</v>
          </cell>
        </row>
        <row r="2924">
          <cell r="I2924" t="str">
            <v>02.08.02.02.016 Bath Will Pool</v>
          </cell>
        </row>
        <row r="2925">
          <cell r="I2925" t="str">
            <v>02.08.02.02.017 Pulsa Erator Unit</v>
          </cell>
        </row>
        <row r="2926">
          <cell r="I2926" t="str">
            <v>02.08.02.02.018 Isostations for Accurate</v>
          </cell>
        </row>
        <row r="2927">
          <cell r="I2927" t="str">
            <v>02.08.02.02.019 Lymphatic Pirysiotherapy</v>
          </cell>
        </row>
        <row r="2928">
          <cell r="I2928" t="str">
            <v>02.08.02.02.020 Finger Muscie Therapy</v>
          </cell>
        </row>
        <row r="2929">
          <cell r="I2929" t="str">
            <v>02.08.02.02.021 There Peutical Nerve &amp; Muscie Stimulation</v>
          </cell>
        </row>
        <row r="2930">
          <cell r="I2930" t="str">
            <v>02.08.02.02.022 Rowing Machine</v>
          </cell>
        </row>
        <row r="2931">
          <cell r="I2931" t="str">
            <v>02.08.02.02.023 Exercise Blicyles</v>
          </cell>
        </row>
        <row r="2932">
          <cell r="I2932" t="str">
            <v>02.08.02.02.024 Electro Stimulation &amp; Analgesia</v>
          </cell>
        </row>
        <row r="2933">
          <cell r="I2933" t="str">
            <v>02.08.02.02.025 Whell Chair</v>
          </cell>
        </row>
        <row r="2934">
          <cell r="I2934" t="str">
            <v>02.08.02.02.026 Alat Kesehatan Rehabilitasi Medis Lain-Lain</v>
          </cell>
        </row>
        <row r="2935">
          <cell r="I2935" t="str">
            <v>02.08.02.03.001 Ergo Cycle</v>
          </cell>
        </row>
        <row r="2936">
          <cell r="I2936" t="str">
            <v>02.08.02.03.002 Monoplane Chamber</v>
          </cell>
        </row>
        <row r="2937">
          <cell r="I2937" t="str">
            <v>02.08.02.03.003 Walk In</v>
          </cell>
        </row>
        <row r="2938">
          <cell r="I2938" t="str">
            <v>02.08.02.03.004 Walk In Chamb Monocomp</v>
          </cell>
        </row>
        <row r="2939">
          <cell r="I2939" t="str">
            <v>02.08.02.03.005 Walk In Chamb Multicomp</v>
          </cell>
        </row>
        <row r="2940">
          <cell r="I2940" t="str">
            <v>02.08.02.03.006 Tread Mill</v>
          </cell>
        </row>
        <row r="2941">
          <cell r="I2941" t="str">
            <v>02.08.02.03.007 Spirometer</v>
          </cell>
        </row>
        <row r="2942">
          <cell r="I2942" t="str">
            <v>02.08.02.03.008 Spirometer BMR</v>
          </cell>
        </row>
        <row r="2943">
          <cell r="I2943" t="str">
            <v>02.08.02.03.009 Spirometer VO Max</v>
          </cell>
        </row>
        <row r="2944">
          <cell r="I2944" t="str">
            <v>02.08.02.03.010 Telemeter</v>
          </cell>
        </row>
        <row r="2945">
          <cell r="I2945" t="str">
            <v>02.08.02.03.011 Vision Screnner</v>
          </cell>
        </row>
        <row r="2946">
          <cell r="I2946" t="str">
            <v>02.08.02.03.012 Sound Level Meter</v>
          </cell>
        </row>
        <row r="2947">
          <cell r="I2947" t="str">
            <v>02.08.02.03.013 Alat Alat Mikrolimat</v>
          </cell>
        </row>
        <row r="2948">
          <cell r="I2948" t="str">
            <v>02.08.02.03.014 Diving Tank</v>
          </cell>
        </row>
        <row r="2949">
          <cell r="I2949" t="str">
            <v>02.08.02.03.015 Bubble Nitrogen Detector</v>
          </cell>
        </row>
        <row r="2950">
          <cell r="I2950" t="str">
            <v>02.08.02.03.016 O2 Gas Analyzer</v>
          </cell>
        </row>
        <row r="2951">
          <cell r="I2951" t="str">
            <v>02.08.02.03.017 O2, N2 Blood Analyzer</v>
          </cell>
        </row>
        <row r="2952">
          <cell r="I2952" t="str">
            <v>02.08.02.03.018 CO2 Gas Analyzer</v>
          </cell>
        </row>
        <row r="2953">
          <cell r="I2953" t="str">
            <v>02.08.02.03.019 O2 Master</v>
          </cell>
        </row>
        <row r="2954">
          <cell r="I2954" t="str">
            <v>02.08.02.03.020 Fire Extinghuizer</v>
          </cell>
        </row>
        <row r="2955">
          <cell r="I2955" t="str">
            <v>02.08.02.03.021 Scrubber Equipment</v>
          </cell>
        </row>
        <row r="2956">
          <cell r="I2956" t="str">
            <v>02.08.02.03.022 Compressor</v>
          </cell>
        </row>
        <row r="2957">
          <cell r="I2957" t="str">
            <v>02.08.02.03.023 Compressor Hight Presure</v>
          </cell>
        </row>
        <row r="2958">
          <cell r="I2958" t="str">
            <v>02.08.02.03.024 Compressor Low Presure</v>
          </cell>
        </row>
        <row r="2959">
          <cell r="I2959" t="str">
            <v>02.08.02.03.025 Chiler System Equipment</v>
          </cell>
        </row>
        <row r="2960">
          <cell r="I2960" t="str">
            <v>02.08.02.03.026 Audio/Video Comunication</v>
          </cell>
        </row>
        <row r="2961">
          <cell r="I2961" t="str">
            <v>02.08.02.03.027 Mixed Gas Central Equipment</v>
          </cell>
        </row>
        <row r="2962">
          <cell r="I2962" t="str">
            <v>02.08.02.03.028 Scuba Closed Circuit</v>
          </cell>
        </row>
        <row r="2963">
          <cell r="I2963" t="str">
            <v>02.08.02.03.029 Superlife 17 B</v>
          </cell>
        </row>
        <row r="2964">
          <cell r="I2964" t="str">
            <v>02.08.02.03.030 Audimeter Computerized</v>
          </cell>
        </row>
        <row r="2965">
          <cell r="I2965" t="str">
            <v>02.08.02.03.031 Vestibulator Test Equip</v>
          </cell>
        </row>
        <row r="2966">
          <cell r="I2966" t="str">
            <v>02.08.02.03.032 Alat Kesehatan Matra Laut Lain-Lain</v>
          </cell>
        </row>
        <row r="2967">
          <cell r="I2967" t="str">
            <v>02.08.02.04.001 Basic Orentation Trainer</v>
          </cell>
        </row>
        <row r="2968">
          <cell r="I2968" t="str">
            <v>02.08.02.04.002 Human Centrifuge</v>
          </cell>
        </row>
        <row r="2969">
          <cell r="I2969" t="str">
            <v>02.08.02.04.003 Decompression Chamber</v>
          </cell>
        </row>
        <row r="2970">
          <cell r="I2970" t="str">
            <v>02.08.02.04.004 Ejection Seat Trainer</v>
          </cell>
        </row>
        <row r="2971">
          <cell r="I2971" t="str">
            <v>02.08.02.04.005 Auto Sprirometer</v>
          </cell>
        </row>
        <row r="2972">
          <cell r="I2972" t="str">
            <v>02.08.02.04.006 ECG / EEG Recorder</v>
          </cell>
        </row>
        <row r="2973">
          <cell r="I2973" t="str">
            <v>02.08.02.04.007 ECG Unit</v>
          </cell>
        </row>
        <row r="2974">
          <cell r="I2974" t="str">
            <v>02.08.02.04.008 ENG Unit</v>
          </cell>
        </row>
        <row r="2975">
          <cell r="I2975" t="str">
            <v>02.08.02.04.009 Alat Kesehatan Matra Udara Lain-Lain</v>
          </cell>
        </row>
        <row r="2976">
          <cell r="I2976" t="str">
            <v>02.08.02.05.001 Anthropometer</v>
          </cell>
        </row>
        <row r="2977">
          <cell r="I2977" t="str">
            <v>02.08.02.05.002 Airpolution Tst Equipt</v>
          </cell>
        </row>
        <row r="2978">
          <cell r="I2978" t="str">
            <v>02.08.02.05.003 Boneka</v>
          </cell>
        </row>
        <row r="2979">
          <cell r="I2979" t="str">
            <v>02.08.02.05.004 Boneka Anatomi</v>
          </cell>
        </row>
        <row r="2980">
          <cell r="I2980" t="str">
            <v>02.08.02.05.005 Boneka Recusitasi Anne</v>
          </cell>
        </row>
        <row r="2981">
          <cell r="I2981" t="str">
            <v>02.08.02.05.006 Boneka Recusitasi Anne Rec</v>
          </cell>
        </row>
        <row r="2982">
          <cell r="I2982" t="str">
            <v>02.08.02.05.007 Emergency Adult</v>
          </cell>
        </row>
        <row r="2983">
          <cell r="I2983" t="str">
            <v>02.08.02.05.008 Forensic Odontology Set</v>
          </cell>
        </row>
        <row r="2984">
          <cell r="I2984" t="str">
            <v>02.08.02.05.009 Infition Trainer</v>
          </cell>
        </row>
        <row r="2985">
          <cell r="I2985" t="str">
            <v>02.08.02.05.010 Intubation Trainer</v>
          </cell>
        </row>
        <row r="2986">
          <cell r="I2986" t="str">
            <v>02.08.02.05.011 Alat Kedokteran Kepolisian Lain-Lain</v>
          </cell>
        </row>
        <row r="2987">
          <cell r="I2987" t="str">
            <v>02.08.02.06.001 Treat Mill</v>
          </cell>
        </row>
        <row r="2988">
          <cell r="I2988" t="str">
            <v>02.08.02.06.002 Track Sendo</v>
          </cell>
        </row>
        <row r="2989">
          <cell r="I2989" t="str">
            <v>02.08.02.06.003 Sepeda Statis</v>
          </cell>
        </row>
        <row r="2990">
          <cell r="I2990" t="str">
            <v>02.08.02.06.004 Alat Kesehatan Olah Raga Lain-Lain</v>
          </cell>
        </row>
        <row r="2991">
          <cell r="I2991" t="str">
            <v>02.09.01.01.001 Conductivity Meter</v>
          </cell>
        </row>
        <row r="2992">
          <cell r="I2992" t="str">
            <v>02.09.01.01.002 Hallige Comperator</v>
          </cell>
        </row>
        <row r="2993">
          <cell r="I2993" t="str">
            <v>02.09.01.01.003 Hallige Tubidity Meter</v>
          </cell>
        </row>
        <row r="2994">
          <cell r="I2994" t="str">
            <v>02.09.01.01.004 Spectro Photo Meter</v>
          </cell>
        </row>
        <row r="2995">
          <cell r="I2995" t="str">
            <v>02.09.01.01.005 Discicator / Eksicator</v>
          </cell>
        </row>
        <row r="2996">
          <cell r="I2996" t="str">
            <v>02.09.01.01.006 Timbangan Elektronik</v>
          </cell>
        </row>
        <row r="2997">
          <cell r="I2997" t="str">
            <v>02.09.01.01.007 P.H Meter</v>
          </cell>
        </row>
        <row r="2998">
          <cell r="I2998" t="str">
            <v>02.09.01.01.008 Raffluk Bottle &amp; Standar</v>
          </cell>
        </row>
        <row r="2999">
          <cell r="I2999" t="str">
            <v>02.09.01.01.009 Yark Test</v>
          </cell>
        </row>
        <row r="3000">
          <cell r="I3000" t="str">
            <v>02.09.01.01.010 D.O Bottle</v>
          </cell>
        </row>
        <row r="3001">
          <cell r="I3001" t="str">
            <v>02.09.01.01.011 Aqudee Bottle</v>
          </cell>
        </row>
        <row r="3002">
          <cell r="I3002" t="str">
            <v>02.09.01.01.012 Daskor Glask</v>
          </cell>
        </row>
        <row r="3003">
          <cell r="I3003" t="str">
            <v>02.09.01.01.013 Beaker Glass</v>
          </cell>
        </row>
        <row r="3004">
          <cell r="I3004" t="str">
            <v>02.09.01.01.014 Krous Glass</v>
          </cell>
        </row>
        <row r="3005">
          <cell r="I3005" t="str">
            <v>02.09.01.01.015 Kykhol Glass</v>
          </cell>
        </row>
        <row r="3006">
          <cell r="I3006" t="str">
            <v>02.09.01.01.016 Alat Penguji Daya Tembus Air</v>
          </cell>
        </row>
        <row r="3007">
          <cell r="I3007" t="str">
            <v>02.09.01.01.017 Alat Pengukur Kadar Air</v>
          </cell>
        </row>
        <row r="3008">
          <cell r="I3008" t="str">
            <v>02.09.01.01.018 Alat Pengukur Kelembaban</v>
          </cell>
        </row>
        <row r="3009">
          <cell r="I3009" t="str">
            <v>02.09.01.01.019 Alat Penguji Penerapan Udara Air</v>
          </cell>
        </row>
        <row r="3010">
          <cell r="I3010" t="str">
            <v>02.09.01.01.020 Alat Penguji Tembus Udara</v>
          </cell>
        </row>
        <row r="3011">
          <cell r="I3011" t="str">
            <v>02.09.01.02.001 Autoklave Unit</v>
          </cell>
        </row>
        <row r="3012">
          <cell r="I3012" t="str">
            <v>02.09.01.02.002 Incubator</v>
          </cell>
        </row>
        <row r="3013">
          <cell r="I3013" t="str">
            <v>02.09.01.02.003 Blender</v>
          </cell>
        </row>
        <row r="3014">
          <cell r="I3014" t="str">
            <v>02.09.01.02.004 Plate Count Chambre</v>
          </cell>
        </row>
        <row r="3015">
          <cell r="I3015" t="str">
            <v>02.09.01.02.005 Cawan Petri</v>
          </cell>
        </row>
        <row r="3016">
          <cell r="I3016" t="str">
            <v>02.09.01.02.006 Alat Pengambil Sampel Air</v>
          </cell>
        </row>
        <row r="3017">
          <cell r="I3017" t="str">
            <v>02.09.01.02.007 Alat Laboratorium Microbiologi Lain-Lain</v>
          </cell>
        </row>
        <row r="3018">
          <cell r="I3018" t="str">
            <v>02.09.01.03.001 Portable Electro Sounding Test</v>
          </cell>
        </row>
        <row r="3019">
          <cell r="I3019" t="str">
            <v>02.09.01.03.002 Electronic Thermometer</v>
          </cell>
        </row>
        <row r="3020">
          <cell r="I3020" t="str">
            <v>02.09.01.03.003 Flour Photo Meter</v>
          </cell>
        </row>
        <row r="3021">
          <cell r="I3021" t="str">
            <v>02.09.01.03.004 Mikroskop Dengan Kamera</v>
          </cell>
        </row>
        <row r="3022">
          <cell r="I3022" t="str">
            <v>02.09.01.03.005 Magnetic Stirder</v>
          </cell>
        </row>
        <row r="3023">
          <cell r="I3023" t="str">
            <v>02.09.01.03.006 Bacteri Colorimeter</v>
          </cell>
        </row>
        <row r="3024">
          <cell r="I3024" t="str">
            <v>02.09.01.03.007 Fitting Plate</v>
          </cell>
        </row>
        <row r="3025">
          <cell r="I3025" t="str">
            <v>02.09.01.03.008 Water Test</v>
          </cell>
        </row>
        <row r="3026">
          <cell r="I3026" t="str">
            <v>02.09.01.03.009 Rit Meter Unit</v>
          </cell>
        </row>
        <row r="3027">
          <cell r="I3027" t="str">
            <v>02.09.01.03.010 Automatic Burette</v>
          </cell>
        </row>
        <row r="3028">
          <cell r="I3028" t="str">
            <v>02.09.01.03.011 Visual Acumulation Jump</v>
          </cell>
        </row>
        <row r="3029">
          <cell r="I3029" t="str">
            <v>02.09.01.03.012 Circilation Tank</v>
          </cell>
        </row>
        <row r="3030">
          <cell r="I3030" t="str">
            <v>02.09.01.03.013 File Lab. Turbidity</v>
          </cell>
        </row>
        <row r="3031">
          <cell r="I3031" t="str">
            <v>02.09.01.03.014 Ecosonder</v>
          </cell>
        </row>
        <row r="3032">
          <cell r="I3032" t="str">
            <v>02.09.01.03.015 Pott Maker</v>
          </cell>
        </row>
        <row r="3033">
          <cell r="I3033" t="str">
            <v>02.09.01.03.016 D.O Meter</v>
          </cell>
        </row>
        <row r="3034">
          <cell r="I3034" t="str">
            <v>02.09.01.03.017 Sediment Sampler</v>
          </cell>
        </row>
        <row r="3035">
          <cell r="I3035" t="str">
            <v>02.09.01.03.018 Deft Botter</v>
          </cell>
        </row>
        <row r="3036">
          <cell r="I3036" t="str">
            <v>02.09.01.03.019 Crosible Cours</v>
          </cell>
        </row>
        <row r="3037">
          <cell r="I3037" t="str">
            <v>02.09.01.03.020 Destiling Apparat</v>
          </cell>
        </row>
        <row r="3038">
          <cell r="I3038" t="str">
            <v>02.09.01.03.021 Water Current Meter</v>
          </cell>
        </row>
        <row r="3039">
          <cell r="I3039" t="str">
            <v>02.09.01.03.022 Carbon Red Autometer</v>
          </cell>
        </row>
        <row r="3040">
          <cell r="I3040" t="str">
            <v>02.09.01.03.023 Electrode</v>
          </cell>
        </row>
        <row r="3041">
          <cell r="I3041" t="str">
            <v>02.09.01.03.024 Natcool</v>
          </cell>
        </row>
        <row r="3042">
          <cell r="I3042" t="str">
            <v>02.09.01.03.025 Alat Laboratorium Hidro Kimia Lain-Lain</v>
          </cell>
        </row>
        <row r="3043">
          <cell r="I3043" t="str">
            <v>02.09.01.04.001 Rechbock</v>
          </cell>
        </row>
        <row r="3044">
          <cell r="I3044" t="str">
            <v>02.09.01.04.002 Cipolleti</v>
          </cell>
        </row>
        <row r="3045">
          <cell r="I3045" t="str">
            <v>02.09.01.04.003 Thompson</v>
          </cell>
        </row>
        <row r="3046">
          <cell r="I3046" t="str">
            <v>02.09.01.04.004 Water Level Meter</v>
          </cell>
        </row>
        <row r="3047">
          <cell r="I3047" t="str">
            <v>02.09.01.04.005 Afsluiter</v>
          </cell>
        </row>
        <row r="3048">
          <cell r="I3048" t="str">
            <v>02.09.01.04.006 Water Meter</v>
          </cell>
        </row>
        <row r="3049">
          <cell r="I3049" t="str">
            <v>02.09.01.04.007 Cround Water Analogous</v>
          </cell>
        </row>
        <row r="3050">
          <cell r="I3050" t="str">
            <v>02.09.01.04.008 Water Level Recorder</v>
          </cell>
        </row>
        <row r="3051">
          <cell r="I3051" t="str">
            <v>02.09.01.04.009 Water Supplier</v>
          </cell>
        </row>
        <row r="3052">
          <cell r="I3052" t="str">
            <v>02.09.01.04.010 Disk Acronometer</v>
          </cell>
        </row>
        <row r="3053">
          <cell r="I3053" t="str">
            <v>02.09.01.04.011 Tools</v>
          </cell>
        </row>
        <row r="3054">
          <cell r="I3054" t="str">
            <v>02.09.01.04.012 Alat Lab  Model/Hidrolika  Lain-Lain</v>
          </cell>
        </row>
        <row r="3055">
          <cell r="I3055" t="str">
            <v>02.09.01.05.001 Daimond Rock Saw</v>
          </cell>
        </row>
        <row r="3056">
          <cell r="I3056" t="str">
            <v>02.09.01.05.002 Geological Hammaer</v>
          </cell>
        </row>
        <row r="3057">
          <cell r="I3057" t="str">
            <v>02.09.01.05.003 Tripod  Compass</v>
          </cell>
        </row>
        <row r="3058">
          <cell r="I3058" t="str">
            <v>02.09.01.05.004 Car Compass</v>
          </cell>
        </row>
        <row r="3059">
          <cell r="I3059" t="str">
            <v>02.09.01.05.005 Stereoscope</v>
          </cell>
        </row>
        <row r="3060">
          <cell r="I3060" t="str">
            <v>02.09.01.05.006 Pocket Stereoscope</v>
          </cell>
        </row>
        <row r="3061">
          <cell r="I3061" t="str">
            <v>02.09.01.05.007 Camera Photo Micrograph</v>
          </cell>
        </row>
        <row r="3062">
          <cell r="I3062" t="str">
            <v>02.09.01.05.008 Curvermeter/Map Measure</v>
          </cell>
        </row>
        <row r="3063">
          <cell r="I3063" t="str">
            <v>02.09.01.05.009 Photo Micrograph Camera</v>
          </cell>
        </row>
        <row r="3064">
          <cell r="I3064" t="str">
            <v>02.09.01.05.010 Polarizing Microscope</v>
          </cell>
        </row>
        <row r="3065">
          <cell r="I3065" t="str">
            <v>02.09.01.05.011 Slede Rule Duplex</v>
          </cell>
        </row>
        <row r="3066">
          <cell r="I3066" t="str">
            <v>02.09.01.05.012 Rock Squarness Gauge</v>
          </cell>
        </row>
        <row r="3067">
          <cell r="I3067" t="str">
            <v>02.09.01.05.013 Rock Cassification</v>
          </cell>
        </row>
        <row r="3068">
          <cell r="I3068" t="str">
            <v>02.09.01.05.014 Rock Specmen Holder</v>
          </cell>
        </row>
        <row r="3069">
          <cell r="I3069" t="str">
            <v>02.09.01.05.015 Nx Rock Grade</v>
          </cell>
        </row>
        <row r="3070">
          <cell r="I3070" t="str">
            <v>02.09.01.05.016 Rock Toughness Tester</v>
          </cell>
        </row>
        <row r="3071">
          <cell r="I3071" t="str">
            <v>02.09.01.05.017 Hand Compresion Machine</v>
          </cell>
        </row>
        <row r="3072">
          <cell r="I3072" t="str">
            <v>02.09.01.05.018 Rock Masonri Saw</v>
          </cell>
        </row>
        <row r="3073">
          <cell r="I3073" t="str">
            <v>02.09.01.05.019 Rock Masonri Felker</v>
          </cell>
        </row>
        <row r="3074">
          <cell r="I3074" t="str">
            <v>02.09.01.05.020 Polishing Grinder</v>
          </cell>
        </row>
        <row r="3075">
          <cell r="I3075" t="str">
            <v>02.09.01.05.021 Electrik Compresion Machine</v>
          </cell>
        </row>
        <row r="3076">
          <cell r="I3076" t="str">
            <v>02.09.01.05.022 Seft  Rock Compresion Machine</v>
          </cell>
        </row>
        <row r="3077">
          <cell r="I3077" t="str">
            <v>02.09.01.05.023 Rock Stress Ass Gauge</v>
          </cell>
        </row>
        <row r="3078">
          <cell r="I3078" t="str">
            <v>02.09.01.05.024 Selve Shaker Ass</v>
          </cell>
        </row>
        <row r="3079">
          <cell r="I3079" t="str">
            <v>02.09.01.05.025 Safety Gauge</v>
          </cell>
        </row>
        <row r="3080">
          <cell r="I3080" t="str">
            <v>02.09.01.05.026 Micrometer Everfece</v>
          </cell>
        </row>
        <row r="3081">
          <cell r="I3081" t="str">
            <v>02.09.01.05.027 Rock Coulor Chart</v>
          </cell>
        </row>
        <row r="3082">
          <cell r="I3082" t="str">
            <v>02.09.01.05.028 Rock Masonny Saw</v>
          </cell>
        </row>
        <row r="3083">
          <cell r="I3083" t="str">
            <v>02.09.01.05.029 Alat Lab. Buatan/Geologi Lain-Lain</v>
          </cell>
        </row>
        <row r="3084">
          <cell r="I3084" t="str">
            <v>02.09.01.06.001 Load Coll</v>
          </cell>
        </row>
        <row r="3085">
          <cell r="I3085" t="str">
            <v>02.09.01.06.002 Plane Machine for Wood</v>
          </cell>
        </row>
        <row r="3086">
          <cell r="I3086" t="str">
            <v>02.09.01.06.003 Pulling Power Test</v>
          </cell>
        </row>
        <row r="3087">
          <cell r="I3087" t="str">
            <v>02.09.01.06.004 Drill Machine</v>
          </cell>
        </row>
        <row r="3088">
          <cell r="I3088" t="str">
            <v>02.09.01.06.005 Hot Press</v>
          </cell>
        </row>
        <row r="3089">
          <cell r="I3089" t="str">
            <v>02.09.01.06.006 Cold Press</v>
          </cell>
        </row>
        <row r="3090">
          <cell r="I3090" t="str">
            <v>02.09.01.06.007 Remoal Rol</v>
          </cell>
        </row>
        <row r="3091">
          <cell r="I3091" t="str">
            <v>02.09.01.06.008 Dusting Wood Machine</v>
          </cell>
        </row>
        <row r="3092">
          <cell r="I3092" t="str">
            <v>02.09.01.06.009 Cruser Saw Dust</v>
          </cell>
        </row>
        <row r="3093">
          <cell r="I3093" t="str">
            <v>02.09.01.06.010 Smooth Machine</v>
          </cell>
        </row>
        <row r="3094">
          <cell r="I3094" t="str">
            <v>02.09.01.06.011 Speeding Machine</v>
          </cell>
        </row>
        <row r="3095">
          <cell r="I3095" t="str">
            <v>02.09.01.06.012 Flesh Steam Butler</v>
          </cell>
        </row>
        <row r="3096">
          <cell r="I3096" t="str">
            <v>02.09.01.06.013 Test Press/Sterght Test</v>
          </cell>
        </row>
        <row r="3097">
          <cell r="I3097" t="str">
            <v>02.09.01.06.014 Thermo P.A.C</v>
          </cell>
        </row>
        <row r="3098">
          <cell r="I3098" t="str">
            <v>02.09.01.06.015 Hearter Spraykiln</v>
          </cell>
        </row>
        <row r="3099">
          <cell r="I3099" t="str">
            <v>02.09.01.06.016 Saw Machine for Concrete</v>
          </cell>
        </row>
        <row r="3100">
          <cell r="I3100" t="str">
            <v>02.09.01.06.017 Cinva Ram</v>
          </cell>
        </row>
        <row r="3101">
          <cell r="I3101" t="str">
            <v>02.09.01.06.018 Hardness Test Machine</v>
          </cell>
        </row>
        <row r="3102">
          <cell r="I3102" t="str">
            <v>02.09.01.06.019 Bambu Machine  Lime Machine</v>
          </cell>
        </row>
        <row r="3103">
          <cell r="I3103" t="str">
            <v>02.09.01.06.020 Lime Machine</v>
          </cell>
        </row>
        <row r="3104">
          <cell r="I3104" t="str">
            <v>02.09.01.06.021 Frais Machine</v>
          </cell>
        </row>
        <row r="3105">
          <cell r="I3105" t="str">
            <v>02.09.01.06.022 Woolding Range</v>
          </cell>
        </row>
        <row r="3106">
          <cell r="I3106" t="str">
            <v>02.09.01.06.023 Block Macing Machine</v>
          </cell>
        </row>
        <row r="3107">
          <cell r="I3107" t="str">
            <v>02.09.01.06.024 Bataco Press Test</v>
          </cell>
        </row>
        <row r="3108">
          <cell r="I3108" t="str">
            <v>02.09.01.06.025 Cell Unit</v>
          </cell>
        </row>
        <row r="3109">
          <cell r="I3109" t="str">
            <v>02.09.01.06.026 Dirrecsher Unit</v>
          </cell>
        </row>
        <row r="3110">
          <cell r="I3110" t="str">
            <v>02.09.01.06.027 Atterberg</v>
          </cell>
        </row>
        <row r="3111">
          <cell r="I3111" t="str">
            <v>02.09.01.06.028 Compaction</v>
          </cell>
        </row>
        <row r="3112">
          <cell r="I3112" t="str">
            <v>02.09.01.06.029 Acicator Glass</v>
          </cell>
        </row>
        <row r="3113">
          <cell r="I3113" t="str">
            <v>02.09.01.06.030 Reager Bush Glass</v>
          </cell>
        </row>
        <row r="3114">
          <cell r="I3114" t="str">
            <v>02.09.01.06.031 Matlas Glass</v>
          </cell>
        </row>
        <row r="3115">
          <cell r="I3115" t="str">
            <v>02.09.01.06.032 Zondering Machine Unit</v>
          </cell>
        </row>
        <row r="3116">
          <cell r="I3116" t="str">
            <v>02.09.01.06.033 Strele Apparat</v>
          </cell>
        </row>
        <row r="3117">
          <cell r="I3117" t="str">
            <v>02.09.01.06.034 Beanding Press</v>
          </cell>
        </row>
        <row r="3118">
          <cell r="I3118" t="str">
            <v>02.09.01.06.035 Universal Test Machine</v>
          </cell>
        </row>
        <row r="3119">
          <cell r="I3119" t="str">
            <v>02.09.01.06.036 Water Impermeability</v>
          </cell>
        </row>
        <row r="3120">
          <cell r="I3120" t="str">
            <v>02.09.01.06.037 Concrete Borring</v>
          </cell>
        </row>
        <row r="3121">
          <cell r="I3121" t="str">
            <v>02.09.01.06.038 Stressing &amp; Manometer</v>
          </cell>
        </row>
        <row r="3122">
          <cell r="I3122" t="str">
            <v>02.09.01.06.039 Grooting</v>
          </cell>
        </row>
        <row r="3123">
          <cell r="I3123" t="str">
            <v>02.09.01.06.040 Mesin Penumbuk</v>
          </cell>
        </row>
        <row r="3124">
          <cell r="I3124" t="str">
            <v>02.09.01.06.041 Concrete Mixer/Pengaduk Beton</v>
          </cell>
        </row>
        <row r="3125">
          <cell r="I3125" t="str">
            <v>02.09.01.06.042 Vibrating Unit</v>
          </cell>
        </row>
        <row r="3126">
          <cell r="I3126" t="str">
            <v>02.09.01.06.043 Abrating Machine</v>
          </cell>
        </row>
        <row r="3127">
          <cell r="I3127" t="str">
            <v>02.09.01.06.044 Greep Apparat</v>
          </cell>
        </row>
        <row r="3128">
          <cell r="I3128" t="str">
            <v>02.09.01.06.045 Stone Crusher</v>
          </cell>
        </row>
        <row r="3129">
          <cell r="I3129" t="str">
            <v>02.09.01.06.046 Instrument Strain Gauge</v>
          </cell>
        </row>
        <row r="3130">
          <cell r="I3130" t="str">
            <v>02.09.01.06.047 Alat Pemeriksaan Semen</v>
          </cell>
        </row>
        <row r="3131">
          <cell r="I3131" t="str">
            <v>02.09.01.06.048 Vicat apparatur</v>
          </cell>
        </row>
        <row r="3132">
          <cell r="I3132" t="str">
            <v>02.09.01.06.049 Mortar</v>
          </cell>
        </row>
        <row r="3133">
          <cell r="I3133" t="str">
            <v>02.09.01.06.050 Thermometer for Compund</v>
          </cell>
        </row>
        <row r="3134">
          <cell r="I3134" t="str">
            <v>02.09.01.06.051 PH Meter</v>
          </cell>
        </row>
        <row r="3135">
          <cell r="I3135" t="str">
            <v>02.09.01.06.052 Alat pemeriksaan Agregate</v>
          </cell>
        </row>
        <row r="3136">
          <cell r="I3136" t="str">
            <v>02.09.01.06.053 Screen</v>
          </cell>
        </row>
        <row r="3137">
          <cell r="I3137" t="str">
            <v>02.09.01.06.054 Sample Sliter Set</v>
          </cell>
        </row>
        <row r="3138">
          <cell r="I3138" t="str">
            <v>02.09.01.06.055 Weight per Copit Yeild &amp; Air Condition</v>
          </cell>
        </row>
        <row r="3139">
          <cell r="I3139" t="str">
            <v>02.09.01.06.056 Alat Pemeriksaan SP Grafity Air</v>
          </cell>
        </row>
        <row r="3140">
          <cell r="I3140" t="str">
            <v>02.09.01.06.057 Organis Impuries Test Set</v>
          </cell>
        </row>
        <row r="3141">
          <cell r="I3141" t="str">
            <v>02.09.01.06.058 Soundness Apparatus</v>
          </cell>
        </row>
        <row r="3142">
          <cell r="I3142" t="str">
            <v>02.09.01.06.059 Straigh Edge</v>
          </cell>
        </row>
        <row r="3143">
          <cell r="I3143" t="str">
            <v>02.09.01.06.060 Alat Pemeriksaan Beton</v>
          </cell>
        </row>
        <row r="3144">
          <cell r="I3144" t="str">
            <v>02.09.01.06.061 Slump Test Set</v>
          </cell>
        </row>
        <row r="3145">
          <cell r="I3145" t="str">
            <v>02.09.01.06.062 Air Content  of Frehly Mixed Concrete</v>
          </cell>
        </row>
        <row r="3146">
          <cell r="I3146" t="str">
            <v>02.09.01.06.063 Standar Special Spatula</v>
          </cell>
        </row>
        <row r="3147">
          <cell r="I3147" t="str">
            <v>02.09.01.06.064 Tempat Benda Uji</v>
          </cell>
        </row>
        <row r="3148">
          <cell r="I3148" t="str">
            <v>02.09.01.06.065 Basic Cylinder Capping Set</v>
          </cell>
        </row>
        <row r="3149">
          <cell r="I3149" t="str">
            <v>02.09.01.06.066 Calibration Anvill for Concrete</v>
          </cell>
        </row>
        <row r="3150">
          <cell r="I3150" t="str">
            <v>02.09.01.06.067 Concrete Hammer Test</v>
          </cell>
        </row>
        <row r="3151">
          <cell r="I3151" t="str">
            <v>02.09.01.06.068 Asbest Cost</v>
          </cell>
        </row>
        <row r="3152">
          <cell r="I3152" t="str">
            <v>02.09.01.06.069 Beaker Toll from Graduates</v>
          </cell>
        </row>
        <row r="3153">
          <cell r="I3153" t="str">
            <v>02.09.01.06.070 Beaker Low</v>
          </cell>
        </row>
        <row r="3154">
          <cell r="I3154" t="str">
            <v>02.09.01.06.071 Bottle Weighing High</v>
          </cell>
        </row>
        <row r="3155">
          <cell r="I3155" t="str">
            <v>02.09.01.06.072 Boiling Flash</v>
          </cell>
        </row>
        <row r="3156">
          <cell r="I3156" t="str">
            <v>02.09.01.06.073 Wash Bottle</v>
          </cell>
        </row>
        <row r="3157">
          <cell r="I3157" t="str">
            <v>02.09.01.06.074 Burrete &amp; Standres</v>
          </cell>
        </row>
        <row r="3158">
          <cell r="I3158" t="str">
            <v>02.09.01.06.075 Cylendrer Ver Vorcelein</v>
          </cell>
        </row>
        <row r="3159">
          <cell r="I3159" t="str">
            <v>02.09.01.06.076 Picnometer</v>
          </cell>
        </row>
        <row r="3160">
          <cell r="I3160" t="str">
            <v>02.09.01.06.077 Volumetric Flask</v>
          </cell>
        </row>
        <row r="3161">
          <cell r="I3161" t="str">
            <v>02.09.01.06.078 Statis with Rectangular Base</v>
          </cell>
        </row>
        <row r="3162">
          <cell r="I3162" t="str">
            <v>02.09.01.06.079 Triangle with Vorcelesin Stems</v>
          </cell>
        </row>
        <row r="3163">
          <cell r="I3163" t="str">
            <v>02.09.01.06.080 Amalitican Balance</v>
          </cell>
        </row>
        <row r="3164">
          <cell r="I3164" t="str">
            <v>02.09.01.06.081 Agregate Scale</v>
          </cell>
        </row>
        <row r="3165">
          <cell r="I3165" t="str">
            <v>02.09.01.06.082 Dial Low</v>
          </cell>
        </row>
        <row r="3166">
          <cell r="I3166" t="str">
            <v>02.09.01.06.083 Extensik Meter</v>
          </cell>
        </row>
        <row r="3167">
          <cell r="I3167" t="str">
            <v>02.09.01.06.084 Le Chetelier Flask</v>
          </cell>
        </row>
        <row r="3168">
          <cell r="I3168" t="str">
            <v>02.09.01.06.085 Flash Filterring</v>
          </cell>
        </row>
        <row r="3169">
          <cell r="I3169" t="str">
            <v>02.09.01.06.086 Lantai Uji</v>
          </cell>
        </row>
        <row r="3170">
          <cell r="I3170" t="str">
            <v>02.09.01.06.087 Rig Uji Universal</v>
          </cell>
        </row>
        <row r="3171">
          <cell r="I3171" t="str">
            <v>02.09.01.06.088 Sumber Daya Hidrolik</v>
          </cell>
        </row>
        <row r="3172">
          <cell r="I3172" t="str">
            <v>02.09.01.06.089 Mesin Uji Getak</v>
          </cell>
        </row>
        <row r="3173">
          <cell r="I3173" t="str">
            <v>02.09.01.06.090 Mesin Uji Hidrolik</v>
          </cell>
        </row>
        <row r="3174">
          <cell r="I3174" t="str">
            <v>02.09.01.06.091 Mesin Uji Listrik</v>
          </cell>
        </row>
        <row r="3175">
          <cell r="I3175" t="str">
            <v>02.09.01.06.092 Mesin Uji Mekanik (Manual)</v>
          </cell>
        </row>
        <row r="3176">
          <cell r="I3176" t="str">
            <v>02.09.01.06.093 Aktuator</v>
          </cell>
        </row>
        <row r="3177">
          <cell r="I3177" t="str">
            <v>02.09.01.06.094 Pompa Hidrolik</v>
          </cell>
        </row>
        <row r="3178">
          <cell r="I3178" t="str">
            <v>02.09.01.06.095 Alat Lab. Bahan Bangunan Lain-Lain</v>
          </cell>
        </row>
        <row r="3179">
          <cell r="I3179" t="str">
            <v>02.09.01.07.001 Oven Loss Onheating</v>
          </cell>
        </row>
        <row r="3180">
          <cell r="I3180" t="str">
            <v>02.09.01.07.002 Visibility Year Bath</v>
          </cell>
        </row>
        <row r="3181">
          <cell r="I3181" t="str">
            <v>02.09.01.07.003 Viscosimeter</v>
          </cell>
        </row>
        <row r="3182">
          <cell r="I3182" t="str">
            <v>02.09.01.07.004 Ductility Engler</v>
          </cell>
        </row>
        <row r="3183">
          <cell r="I3183" t="str">
            <v>02.09.01.07.005 Menetrometer</v>
          </cell>
        </row>
        <row r="3184">
          <cell r="I3184" t="str">
            <v>02.09.01.07.006 Surfence Tension</v>
          </cell>
        </row>
        <row r="3185">
          <cell r="I3185" t="str">
            <v>02.09.01.07.007 Neraca</v>
          </cell>
        </row>
        <row r="3186">
          <cell r="I3186" t="str">
            <v>02.09.01.07.008 Polarimeter</v>
          </cell>
        </row>
        <row r="3187">
          <cell r="I3187" t="str">
            <v>02.09.01.07.009 Refractometer</v>
          </cell>
        </row>
        <row r="3188">
          <cell r="I3188" t="str">
            <v>02.09.01.07.010 Microscope Binokular</v>
          </cell>
        </row>
        <row r="3189">
          <cell r="I3189" t="str">
            <v>02.09.01.07.011 Rectifice</v>
          </cell>
        </row>
        <row r="3190">
          <cell r="I3190" t="str">
            <v>02.09.01.07.012 Ring Ball Spare Part</v>
          </cell>
        </row>
        <row r="3191">
          <cell r="I3191" t="str">
            <v>02.09.01.07.013 Mantel</v>
          </cell>
        </row>
        <row r="3192">
          <cell r="I3192" t="str">
            <v>02.09.01.07.014 Distilasi</v>
          </cell>
        </row>
        <row r="3193">
          <cell r="I3193" t="str">
            <v>02.09.01.07.015 Hand Operator Extrator</v>
          </cell>
        </row>
        <row r="3194">
          <cell r="I3194" t="str">
            <v>02.09.01.07.016 Pilter</v>
          </cell>
        </row>
        <row r="3195">
          <cell r="I3195" t="str">
            <v>02.09.01.07.017 Pesawat Kip</v>
          </cell>
        </row>
        <row r="3196">
          <cell r="I3196" t="str">
            <v>02.09.01.07.018 Penggan Uap</v>
          </cell>
        </row>
        <row r="3197">
          <cell r="I3197" t="str">
            <v>02.09.01.07.019 Destilasi Aspal</v>
          </cell>
        </row>
        <row r="3198">
          <cell r="I3198" t="str">
            <v>02.09.01.07.020 Corong Pemisah</v>
          </cell>
        </row>
        <row r="3199">
          <cell r="I3199" t="str">
            <v>02.09.01.07.021 Destilasi Fluk</v>
          </cell>
        </row>
        <row r="3200">
          <cell r="I3200" t="str">
            <v>02.09.01.07.022 Labu Saybolt Furol</v>
          </cell>
        </row>
        <row r="3201">
          <cell r="I3201" t="str">
            <v>02.09.01.07.023 Rubber Malet Argeniter</v>
          </cell>
        </row>
        <row r="3202">
          <cell r="I3202" t="str">
            <v>02.09.01.07.024 Linongngelesh</v>
          </cell>
        </row>
        <row r="3203">
          <cell r="I3203" t="str">
            <v>02.09.01.07.025 Desinty Basket</v>
          </cell>
        </row>
        <row r="3204">
          <cell r="I3204" t="str">
            <v>02.09.01.07.026 Sand Equiplent</v>
          </cell>
        </row>
        <row r="3205">
          <cell r="I3205" t="str">
            <v>02.09.01.07.027 Hand Extractor</v>
          </cell>
        </row>
        <row r="3206">
          <cell r="I3206" t="str">
            <v>02.09.01.07.028 Labu Pendingin Talang CBR</v>
          </cell>
        </row>
        <row r="3207">
          <cell r="I3207" t="str">
            <v>02.09.01.07.029 Cylinder</v>
          </cell>
        </row>
        <row r="3208">
          <cell r="I3208" t="str">
            <v>02.09.01.07.030 Dial Gauge LC:13</v>
          </cell>
        </row>
        <row r="3209">
          <cell r="I3209" t="str">
            <v>02.09.01.07.031 CBR Lab. Set On 702</v>
          </cell>
        </row>
        <row r="3210">
          <cell r="I3210" t="str">
            <v>02.09.01.07.032 Sample Splinter  Set CL 284</v>
          </cell>
        </row>
        <row r="3211">
          <cell r="I3211" t="str">
            <v>02.09.01.07.033 Centrifuge Hemsine Eq. App</v>
          </cell>
        </row>
        <row r="3212">
          <cell r="I3212" t="str">
            <v>02.09.01.07.034 Extraction Filter</v>
          </cell>
        </row>
        <row r="3213">
          <cell r="I3213" t="str">
            <v>02.09.01.07.035 Stability Mold Ap. 169</v>
          </cell>
        </row>
        <row r="3214">
          <cell r="I3214" t="str">
            <v>02.09.01.07.036 Filed Leveset CL. 820</v>
          </cell>
        </row>
        <row r="3215">
          <cell r="I3215" t="str">
            <v>02.09.01.07.037 PH Meter Base</v>
          </cell>
        </row>
        <row r="3216">
          <cell r="I3216" t="str">
            <v>02.09.01.07.038 Westergreen App</v>
          </cell>
        </row>
        <row r="3217">
          <cell r="I3217" t="str">
            <v>02.09.01.07.039 Albumind Meter Set Comp</v>
          </cell>
        </row>
        <row r="3218">
          <cell r="I3218" t="str">
            <v>02.09.01.07.040 Hom Acyto Meter Set Comp</v>
          </cell>
        </row>
        <row r="3219">
          <cell r="I3219" t="str">
            <v>02.09.01.07.041 Hend Operated Centeringe</v>
          </cell>
        </row>
        <row r="3220">
          <cell r="I3220" t="str">
            <v>02.09.01.07.042 Mind Metersg Nibb</v>
          </cell>
        </row>
        <row r="3221">
          <cell r="I3221" t="str">
            <v>02.09.01.07.043 Ambi Hilton Chamber</v>
          </cell>
        </row>
        <row r="3222">
          <cell r="I3222" t="str">
            <v>02.09.01.07.044 Blod Gas Analyser, Forming Model 65/2</v>
          </cell>
        </row>
        <row r="3223">
          <cell r="I3223" t="str">
            <v>02.09.01.07.045 Plame Fhother Meter</v>
          </cell>
        </row>
        <row r="3224">
          <cell r="I3224" t="str">
            <v>02.09.01.07.046 Homoglobine Meter Amercane Optical</v>
          </cell>
        </row>
        <row r="3225">
          <cell r="I3225" t="str">
            <v>02.09.01.07.047 Semi Micro Fleotro Froresisgelmen</v>
          </cell>
        </row>
        <row r="3226">
          <cell r="I3226" t="str">
            <v>02.09.01.07.048 Alat lab. Aspal &amp; cat Kimia Lain-Lain</v>
          </cell>
        </row>
        <row r="3227">
          <cell r="I3227" t="str">
            <v>02.09.01.08.001 Uncenfined Soil Test</v>
          </cell>
        </row>
        <row r="3228">
          <cell r="I3228" t="str">
            <v>02.09.01.08.002 Sieve</v>
          </cell>
        </row>
        <row r="3229">
          <cell r="I3229" t="str">
            <v>02.09.01.08.003 Linier Shrikade</v>
          </cell>
        </row>
        <row r="3230">
          <cell r="I3230" t="str">
            <v>02.09.01.08.004 Bramstand &amp; Monometer</v>
          </cell>
        </row>
        <row r="3231">
          <cell r="I3231" t="str">
            <v>02.09.01.08.005 Filter</v>
          </cell>
        </row>
        <row r="3232">
          <cell r="I3232" t="str">
            <v>02.09.01.08.006 Pressol</v>
          </cell>
        </row>
        <row r="3233">
          <cell r="I3233" t="str">
            <v>02.09.01.08.007 Uncenvinwel Air &amp; Manometer</v>
          </cell>
        </row>
        <row r="3234">
          <cell r="I3234" t="str">
            <v>02.09.01.08.008 Trixial for Sample</v>
          </cell>
        </row>
        <row r="3235">
          <cell r="I3235" t="str">
            <v>02.09.01.08.009 Direct Shear</v>
          </cell>
        </row>
        <row r="3236">
          <cell r="I3236" t="str">
            <v>02.09.01.08.010 Jack CBR</v>
          </cell>
        </row>
        <row r="3237">
          <cell r="I3237" t="str">
            <v>02.09.01.08.011 Traxiar Sherar</v>
          </cell>
        </row>
        <row r="3238">
          <cell r="I3238" t="str">
            <v>02.09.01.08.012 Extoder/Extruder</v>
          </cell>
        </row>
        <row r="3239">
          <cell r="I3239" t="str">
            <v>02.09.01.08.013 Swell Prossure App</v>
          </cell>
        </row>
        <row r="3240">
          <cell r="I3240" t="str">
            <v>02.09.01.08.014 Dial Proping Ring</v>
          </cell>
        </row>
        <row r="3241">
          <cell r="I3241" t="str">
            <v>02.09.01.08.015 Konsolidasi</v>
          </cell>
        </row>
        <row r="3242">
          <cell r="I3242" t="str">
            <v>02.09.01.08.016 Dispercien Cups</v>
          </cell>
        </row>
        <row r="3243">
          <cell r="I3243" t="str">
            <v>02.09.01.08.017 Proctor Modified</v>
          </cell>
        </row>
        <row r="3244">
          <cell r="I3244" t="str">
            <v>02.09.01.08.018 Proctor Modified</v>
          </cell>
        </row>
        <row r="3245">
          <cell r="I3245" t="str">
            <v>02.09.01.08.019 Wash Bottle Pyrect</v>
          </cell>
        </row>
        <row r="3246">
          <cell r="I3246" t="str">
            <v>02.09.01.08.020 Safe Card</v>
          </cell>
        </row>
        <row r="3247">
          <cell r="I3247" t="str">
            <v>02.09.01.08.021 Walton Humidi Fier</v>
          </cell>
        </row>
        <row r="3248">
          <cell r="I3248" t="str">
            <v>02.09.01.08.022 Soiltes</v>
          </cell>
        </row>
        <row r="3249">
          <cell r="I3249" t="str">
            <v>02.09.01.08.023 Camera Atterbang</v>
          </cell>
        </row>
        <row r="3250">
          <cell r="I3250" t="str">
            <v>02.09.01.08.024 Comodifier</v>
          </cell>
        </row>
        <row r="3251">
          <cell r="I3251" t="str">
            <v>02.09.01.08.025 Mobile Laboratorium Set</v>
          </cell>
        </row>
        <row r="3252">
          <cell r="I3252" t="str">
            <v>02.09.01.08.026 Ligulu Limit</v>
          </cell>
        </row>
        <row r="3253">
          <cell r="I3253" t="str">
            <v>02.09.01.08.027 Grafito Oven</v>
          </cell>
        </row>
        <row r="3254">
          <cell r="I3254" t="str">
            <v>02.09.01.08.028 Modifed Mold</v>
          </cell>
        </row>
        <row r="3255">
          <cell r="I3255" t="str">
            <v>02.09.01.08.029 Allon Box</v>
          </cell>
        </row>
        <row r="3256">
          <cell r="I3256" t="str">
            <v>02.09.01.08.030 Propping Ring</v>
          </cell>
        </row>
        <row r="3257">
          <cell r="I3257" t="str">
            <v>02.09.01.08.031 Triple Beam Balance Cent Gram</v>
          </cell>
        </row>
        <row r="3258">
          <cell r="I3258" t="str">
            <v>02.09.01.08.032 Heavy Duty Solution Balance</v>
          </cell>
        </row>
        <row r="3259">
          <cell r="I3259" t="str">
            <v>02.09.01.08.033 Balance</v>
          </cell>
        </row>
        <row r="3260">
          <cell r="I3260" t="str">
            <v>02.09.01.08.034 Thermolyne</v>
          </cell>
        </row>
        <row r="3261">
          <cell r="I3261" t="str">
            <v>02.09.01.08.035 Rotab Sive Shaker</v>
          </cell>
        </row>
        <row r="3262">
          <cell r="I3262" t="str">
            <v>02.09.01.08.036 Modified Field Compaction Mold</v>
          </cell>
        </row>
        <row r="3263">
          <cell r="I3263" t="str">
            <v>02.09.01.08.037 Cenc</v>
          </cell>
        </row>
        <row r="3264">
          <cell r="I3264" t="str">
            <v>02.09.01.08.038 Cence Meinizer Sleve Shaker</v>
          </cell>
        </row>
        <row r="3265">
          <cell r="I3265" t="str">
            <v>02.09.01.08.039 Drilling</v>
          </cell>
        </row>
        <row r="3266">
          <cell r="I3266" t="str">
            <v>02.09.01.08.040 Auger Machine</v>
          </cell>
        </row>
        <row r="3267">
          <cell r="I3267" t="str">
            <v>02.09.01.08.041 Visibility Jarbath</v>
          </cell>
        </row>
        <row r="3268">
          <cell r="I3268" t="str">
            <v>02.09.01.08.042 Agregate</v>
          </cell>
        </row>
        <row r="3269">
          <cell r="I3269" t="str">
            <v>02.09.01.08.043 Matrial ( Warna Kuning)</v>
          </cell>
        </row>
        <row r="3270">
          <cell r="I3270" t="str">
            <v>02.09.01.08.044 Duluxe Asphath</v>
          </cell>
        </row>
        <row r="3271">
          <cell r="I3271" t="str">
            <v>02.09.01.08.045 electric Stop Watch</v>
          </cell>
        </row>
        <row r="3272">
          <cell r="I3272" t="str">
            <v>02.09.01.08.046 Lightweight Concrete Test Hammer</v>
          </cell>
        </row>
        <row r="3273">
          <cell r="I3273" t="str">
            <v>02.09.01.08.047 Harvard Tripple Balance</v>
          </cell>
        </row>
        <row r="3274">
          <cell r="I3274" t="str">
            <v>02.09.01.08.048 Water Bath</v>
          </cell>
        </row>
        <row r="3275">
          <cell r="I3275" t="str">
            <v>02.09.01.08.049 Asphalt Atability Testing Machine</v>
          </cell>
        </row>
        <row r="3276">
          <cell r="I3276" t="str">
            <v>02.09.01.08.050 Stability Mold</v>
          </cell>
        </row>
        <row r="3277">
          <cell r="I3277" t="str">
            <v>02.09.01.08.051 Versa Tester</v>
          </cell>
        </row>
        <row r="3278">
          <cell r="I3278" t="str">
            <v>02.09.01.08.052 Penetrasi Asphalt (Universal Penetrometer)</v>
          </cell>
        </row>
        <row r="3279">
          <cell r="I3279" t="str">
            <v>02.09.01.08.053 Air Circulation</v>
          </cell>
        </row>
        <row r="3280">
          <cell r="I3280" t="str">
            <v>02.09.01.08.054 Mechanical Leading Press</v>
          </cell>
        </row>
        <row r="3281">
          <cell r="I3281" t="str">
            <v>02.09.01.08.055 Unco Fined Apparatus</v>
          </cell>
        </row>
        <row r="3282">
          <cell r="I3282" t="str">
            <v>02.09.01.08.056 Vicat apparatur</v>
          </cell>
        </row>
        <row r="3283">
          <cell r="I3283" t="str">
            <v>02.09.01.08.057 Flow Table</v>
          </cell>
        </row>
        <row r="3284">
          <cell r="I3284" t="str">
            <v>02.09.01.08.058 Mixer</v>
          </cell>
        </row>
        <row r="3285">
          <cell r="I3285" t="str">
            <v>02.09.01.08.059 Field Scale</v>
          </cell>
        </row>
        <row r="3286">
          <cell r="I3286" t="str">
            <v>02.09.01.08.060 Analytical Balance</v>
          </cell>
        </row>
        <row r="3287">
          <cell r="I3287" t="str">
            <v>02.09.01.08.061 Stump Test T</v>
          </cell>
        </row>
        <row r="3288">
          <cell r="I3288" t="str">
            <v>02.09.01.08.062 Asphalt Density Recorder</v>
          </cell>
        </row>
        <row r="3289">
          <cell r="I3289" t="str">
            <v>02.09.01.08.063 Swicth Backer</v>
          </cell>
        </row>
        <row r="3290">
          <cell r="I3290" t="str">
            <v>02.09.01.08.064 Air Compressor</v>
          </cell>
        </row>
        <row r="3291">
          <cell r="I3291" t="str">
            <v>02.09.01.08.065 Vacum Pump</v>
          </cell>
        </row>
        <row r="3292">
          <cell r="I3292" t="str">
            <v>02.09.01.08.066 Hydrometer Jarbath</v>
          </cell>
        </row>
        <row r="3293">
          <cell r="I3293" t="str">
            <v>02.09.01.08.067 Alat Lab Mekanik tanah Lain-Lain</v>
          </cell>
        </row>
        <row r="3294">
          <cell r="I3294" t="str">
            <v>02.09.01.09.001 Test  for Humydity</v>
          </cell>
        </row>
        <row r="3295">
          <cell r="I3295" t="str">
            <v>02.09.01.09.002 Test for Temperature</v>
          </cell>
        </row>
        <row r="3296">
          <cell r="I3296" t="str">
            <v>02.09.01.09.003 Test for Wind/Flow</v>
          </cell>
        </row>
        <row r="3297">
          <cell r="I3297" t="str">
            <v>02.09.01.09.004 Test for Presure</v>
          </cell>
        </row>
        <row r="3298">
          <cell r="I3298" t="str">
            <v>02.09.01.09.005 Test Drecipitation</v>
          </cell>
        </row>
        <row r="3299">
          <cell r="I3299" t="str">
            <v>02.09.01.09.006 Test Evaberation</v>
          </cell>
        </row>
        <row r="3300">
          <cell r="I3300" t="str">
            <v>02.09.01.09.007 Test Sunahine</v>
          </cell>
        </row>
        <row r="3301">
          <cell r="I3301" t="str">
            <v>02.09.01.09.008 Alat Lab. Cocok Tanam Lain-Lain</v>
          </cell>
        </row>
        <row r="3302">
          <cell r="I3302" t="str">
            <v>02.09.01.10.001 Wheel Balancer</v>
          </cell>
        </row>
        <row r="3303">
          <cell r="I3303" t="str">
            <v>02.09.01.10.002 Brake Band Tester</v>
          </cell>
        </row>
        <row r="3304">
          <cell r="I3304" t="str">
            <v>02.09.01.10.003 Sped Meter Tester</v>
          </cell>
        </row>
        <row r="3305">
          <cell r="I3305" t="str">
            <v>02.09.01.10.004 Engine Dinamo Meter</v>
          </cell>
        </row>
        <row r="3306">
          <cell r="I3306" t="str">
            <v>02.09.01.10.005 Head Light Tester</v>
          </cell>
        </row>
        <row r="3307">
          <cell r="I3307" t="str">
            <v>02.09.01.10.006 Wheel Aligment Tester</v>
          </cell>
        </row>
        <row r="3308">
          <cell r="I3308" t="str">
            <v>02.09.01.10.007 Camber Caster King Pin Gauge</v>
          </cell>
        </row>
        <row r="3309">
          <cell r="I3309" t="str">
            <v>02.09.01.10.008 Toe In Gauge</v>
          </cell>
        </row>
        <row r="3310">
          <cell r="I3310" t="str">
            <v>02.09.01.10.009 Rough Load Tester</v>
          </cell>
        </row>
        <row r="3311">
          <cell r="I3311" t="str">
            <v>02.09.01.10.010 Tilting Tester</v>
          </cell>
        </row>
        <row r="3312">
          <cell r="I3312" t="str">
            <v>02.09.01.10.011 Axle Load Tester</v>
          </cell>
        </row>
        <row r="3313">
          <cell r="I3313" t="str">
            <v>02.09.01.10.012 Steering AngleTester</v>
          </cell>
        </row>
        <row r="3314">
          <cell r="I3314" t="str">
            <v>02.09.01.10.013 Diesel Injection Pump Tester</v>
          </cell>
        </row>
        <row r="3315">
          <cell r="I3315" t="str">
            <v>02.09.01.10.014 Nozlo Tester</v>
          </cell>
        </row>
        <row r="3316">
          <cell r="I3316" t="str">
            <v>02.09.01.10.015 Engine Running in Tester</v>
          </cell>
        </row>
        <row r="3317">
          <cell r="I3317" t="str">
            <v>02.09.01.10.016 Diesel Smoke Meter</v>
          </cell>
        </row>
        <row r="3318">
          <cell r="I3318" t="str">
            <v>02.09.01.10.017 Hydraulik System Tester</v>
          </cell>
        </row>
        <row r="3319">
          <cell r="I3319" t="str">
            <v>02.09.01.10.018 Valve Spring Tester</v>
          </cell>
        </row>
        <row r="3320">
          <cell r="I3320" t="str">
            <v>02.09.01.10.019 Tune Up Tester</v>
          </cell>
        </row>
        <row r="3321">
          <cell r="I3321" t="str">
            <v>02.09.01.10.020 Universal Test</v>
          </cell>
        </row>
        <row r="3322">
          <cell r="I3322" t="str">
            <v>02.09.01.10.021 Generator Test</v>
          </cell>
        </row>
        <row r="3323">
          <cell r="I3323" t="str">
            <v>02.09.01.10.022 Auto Analizer Unit</v>
          </cell>
        </row>
        <row r="3324">
          <cell r="I3324" t="str">
            <v>02.09.01.10.023 Timing Advine Tester</v>
          </cell>
        </row>
        <row r="3325">
          <cell r="I3325" t="str">
            <v>02.09.01.10.024 Cam Anggle Tester</v>
          </cell>
        </row>
        <row r="3326">
          <cell r="I3326" t="str">
            <v>02.09.01.10.025 Combustion Tester</v>
          </cell>
        </row>
        <row r="3327">
          <cell r="I3327" t="str">
            <v>02.09.01.10.026 Coil Condeser Tester</v>
          </cell>
        </row>
        <row r="3328">
          <cell r="I3328" t="str">
            <v>02.09.01.10.027 Olug Scope</v>
          </cell>
        </row>
        <row r="3329">
          <cell r="I3329" t="str">
            <v>02.09.01.10.028 Volt Ampere Tester</v>
          </cell>
        </row>
        <row r="3330">
          <cell r="I3330" t="str">
            <v>02.09.01.10.029 Distributor Tester</v>
          </cell>
        </row>
        <row r="3331">
          <cell r="I3331" t="str">
            <v>02.09.01.10.030 Voltage Regulator Tester</v>
          </cell>
        </row>
        <row r="3332">
          <cell r="I3332" t="str">
            <v>02.09.01.10.031 Diode Tester</v>
          </cell>
        </row>
        <row r="3333">
          <cell r="I3333" t="str">
            <v>02.09.01.10.032 Alternator Scope</v>
          </cell>
        </row>
        <row r="3334">
          <cell r="I3334" t="str">
            <v>02.09.01.10.033 LP Gas Detector</v>
          </cell>
        </row>
        <row r="3335">
          <cell r="I3335" t="str">
            <v>02.09.01.10.034 Speed Tester</v>
          </cell>
        </row>
        <row r="3336">
          <cell r="I3336" t="str">
            <v>02.09.01.10.035 Alat Penguji Pegangan (Tarik Tekanan)</v>
          </cell>
        </row>
        <row r="3337">
          <cell r="I3337" t="str">
            <v>02.09.01.10.036 Alat Penguji Kekerasan (Hardness)</v>
          </cell>
        </row>
        <row r="3338">
          <cell r="I3338" t="str">
            <v>02.09.01.10.037 Alat Penguji Keretakan</v>
          </cell>
        </row>
        <row r="3339">
          <cell r="I3339" t="str">
            <v>02.09.01.10.038 Alat Penguji Jenis Logam</v>
          </cell>
        </row>
        <row r="3340">
          <cell r="I3340" t="str">
            <v>02.09.01.10.039 Bursting Srength Tester (Alat Penguji Letup)</v>
          </cell>
        </row>
        <row r="3341">
          <cell r="I3341" t="str">
            <v>02.09.01.10.040 Upper Leather Water Proff Ness Tester</v>
          </cell>
        </row>
        <row r="3342">
          <cell r="I3342" t="str">
            <v>02.09.01.10.041 Finish Head Resistance Tester</v>
          </cell>
        </row>
        <row r="3343">
          <cell r="I3343" t="str">
            <v>02.09.01.10.042 Sastra Adhesion Tester</v>
          </cell>
        </row>
        <row r="3344">
          <cell r="I3344" t="str">
            <v>02.09.01.10.043 Adhesion of Finish Tester</v>
          </cell>
        </row>
        <row r="3345">
          <cell r="I3345" t="str">
            <v>02.09.01.10.044 Stiff Ness Tester</v>
          </cell>
        </row>
        <row r="3346">
          <cell r="I3346" t="str">
            <v>02.09.01.10.045 Folding  Endurance Tester</v>
          </cell>
        </row>
        <row r="3347">
          <cell r="I3347" t="str">
            <v>02.09.01.10.046 Tearing Tester</v>
          </cell>
        </row>
        <row r="3348">
          <cell r="I3348" t="str">
            <v>02.09.01.10.047 Falling Dart Impact Tester</v>
          </cell>
        </row>
        <row r="3349">
          <cell r="I3349" t="str">
            <v>02.09.01.10.048 Rubber Compresion Tester</v>
          </cell>
        </row>
        <row r="3350">
          <cell r="I3350" t="str">
            <v>02.09.01.10.049 Starain Tester</v>
          </cell>
        </row>
        <row r="3351">
          <cell r="I3351" t="str">
            <v>02.09.01.10.050 Bot Tester</v>
          </cell>
        </row>
        <row r="3352">
          <cell r="I3352" t="str">
            <v>02.09.01.10.051 Drop Tester</v>
          </cell>
        </row>
        <row r="3353">
          <cell r="I3353" t="str">
            <v>02.09.01.10.052 Alat Penguji Kekuatan Pengeras Depan</v>
          </cell>
        </row>
        <row r="3354">
          <cell r="I3354" t="str">
            <v>02.09.01.10.053 Sepatu (International Safety  Tester)</v>
          </cell>
        </row>
        <row r="3355">
          <cell r="I3355" t="str">
            <v>02.09.01.10.054 Upper Material Flexing</v>
          </cell>
        </row>
        <row r="3356">
          <cell r="I3356" t="str">
            <v>02.09.01.10.055 Finish Fastness</v>
          </cell>
        </row>
        <row r="3357">
          <cell r="I3357" t="str">
            <v>02.09.01.10.056 Alat Tera Sastra</v>
          </cell>
        </row>
        <row r="3358">
          <cell r="I3358" t="str">
            <v>02.09.01.10.057 Alfa Laboratory Sample Cutter</v>
          </cell>
        </row>
        <row r="3359">
          <cell r="I3359" t="str">
            <v>02.09.01.10.058 Shobury Corumeter</v>
          </cell>
        </row>
        <row r="3360">
          <cell r="I3360" t="str">
            <v>02.09.01.10.059 Hendie Stenght</v>
          </cell>
        </row>
        <row r="3361">
          <cell r="I3361" t="str">
            <v>02.09.01.10.060 Alat Pelobang (Crk Borer)</v>
          </cell>
        </row>
        <row r="3362">
          <cell r="I3362" t="str">
            <v>02.09.01.10.061 Tensile Head Ditortion</v>
          </cell>
        </row>
        <row r="3363">
          <cell r="I3363" t="str">
            <v>02.09.01.10.062 Ultrasonic Flow Detector</v>
          </cell>
        </row>
        <row r="3364">
          <cell r="I3364" t="str">
            <v>02.09.01.10.063 Dinamic Signal Analyser</v>
          </cell>
        </row>
        <row r="3365">
          <cell r="I3365" t="str">
            <v>02.09.01.10.064 Pressure Gauge</v>
          </cell>
        </row>
        <row r="3366">
          <cell r="I3366" t="str">
            <v>02.09.01.10.065 Extenso Meter</v>
          </cell>
        </row>
        <row r="3367">
          <cell r="I3367" t="str">
            <v>02.09.01.10.066 Torsi Meter</v>
          </cell>
        </row>
        <row r="3368">
          <cell r="I3368" t="str">
            <v>02.09.01.10.067 Thermocouple</v>
          </cell>
        </row>
        <row r="3369">
          <cell r="I3369" t="str">
            <v>02.09.01.10.068 Thermohygrometer</v>
          </cell>
        </row>
        <row r="3370">
          <cell r="I3370" t="str">
            <v>02.09.01.10.069 Fatigue tester</v>
          </cell>
        </row>
        <row r="3371">
          <cell r="I3371" t="str">
            <v>02.09.01.10.070 Thickness Tester for Metal</v>
          </cell>
        </row>
        <row r="3372">
          <cell r="I3372" t="str">
            <v>02.09.01.10.071 Thickness Tester for Coating</v>
          </cell>
        </row>
        <row r="3373">
          <cell r="I3373" t="str">
            <v>02.09.01.10.072 Flemer &amp; Micrometer</v>
          </cell>
        </row>
        <row r="3374">
          <cell r="I3374" t="str">
            <v>02.09.01.10.073 Dial &amp; Test Indikator</v>
          </cell>
        </row>
        <row r="3375">
          <cell r="I3375" t="str">
            <v>02.09.01.10.074 Alat Ukur  Lurusan</v>
          </cell>
        </row>
        <row r="3376">
          <cell r="I3376" t="str">
            <v>02.09.01.10.075 Alat Ukur Ketegak Lurusan</v>
          </cell>
        </row>
        <row r="3377">
          <cell r="I3377" t="str">
            <v>02.09.01.10.076 Alat Ukur Sudut</v>
          </cell>
        </row>
        <row r="3378">
          <cell r="I3378" t="str">
            <v>02.09.01.10.077 Data Processor</v>
          </cell>
        </row>
        <row r="3379">
          <cell r="I3379" t="str">
            <v>02.09.01.10.078 Mesin Bubut Presisi</v>
          </cell>
        </row>
        <row r="3380">
          <cell r="I3380" t="str">
            <v>02.09.01.10.079 60 Mesin Milling Prescisi</v>
          </cell>
        </row>
        <row r="3381">
          <cell r="I3381" t="str">
            <v>02.09.01.10.080 Schoper Folding Indoranche</v>
          </cell>
        </row>
        <row r="3382">
          <cell r="I3382" t="str">
            <v>02.09.01.10.081 Low Level Scanner</v>
          </cell>
        </row>
        <row r="3383">
          <cell r="I3383" t="str">
            <v>02.09.01.10.082 High Voltage Meter</v>
          </cell>
        </row>
        <row r="3384">
          <cell r="I3384" t="str">
            <v>02.09.01.10.083 Cutting &amp; Welding Kit</v>
          </cell>
        </row>
        <row r="3385">
          <cell r="I3385" t="str">
            <v>02.09.01.10.084 Heavy Duty Hidroulic Cilinder</v>
          </cell>
        </row>
        <row r="3386">
          <cell r="I3386" t="str">
            <v>02.09.01.10.085 Alat Uji Bakteri</v>
          </cell>
        </row>
        <row r="3387">
          <cell r="I3387" t="str">
            <v>02.09.01.10.086 Portable Polisshing Equipment</v>
          </cell>
        </row>
        <row r="3388">
          <cell r="I3388" t="str">
            <v>02.09.01.10.087 Spacemen Mount Press</v>
          </cell>
        </row>
        <row r="3389">
          <cell r="I3389" t="str">
            <v>02.09.01.10.088 Ultrassonic Flow Detector</v>
          </cell>
        </row>
        <row r="3390">
          <cell r="I3390" t="str">
            <v>02.09.01.10.089 Esab Tig weading Machine</v>
          </cell>
        </row>
        <row r="3391">
          <cell r="I3391" t="str">
            <v>02.09.01.10.090 Macnetic Perticle</v>
          </cell>
        </row>
        <row r="3392">
          <cell r="I3392" t="str">
            <v>02.09.01.10.091 Radio Graphis Equipment</v>
          </cell>
        </row>
        <row r="3393">
          <cell r="I3393" t="str">
            <v>02.09.01.10.092 Alat Uji Tekan Hydrostatic</v>
          </cell>
        </row>
        <row r="3394">
          <cell r="I3394" t="str">
            <v>02.09.01.10.093 Acoustic Emmission</v>
          </cell>
        </row>
        <row r="3395">
          <cell r="I3395" t="str">
            <v>02.09.01.10.094 Level Rrecorder</v>
          </cell>
        </row>
        <row r="3396">
          <cell r="I3396" t="str">
            <v>02.09.01.10.095 Alat Electrolisa</v>
          </cell>
        </row>
        <row r="3397">
          <cell r="I3397" t="str">
            <v>02.09.01.10.096 Hand Roll</v>
          </cell>
        </row>
        <row r="3398">
          <cell r="I3398" t="str">
            <v>02.09.01.10.097 Iron Tester</v>
          </cell>
        </row>
        <row r="3399">
          <cell r="I3399" t="str">
            <v>02.09.01.10.098 Perspiration</v>
          </cell>
        </row>
        <row r="3400">
          <cell r="I3400" t="str">
            <v>02.09.01.10.099 Yam Friction &amp; Rubbing Tester</v>
          </cell>
        </row>
        <row r="3401">
          <cell r="I3401" t="str">
            <v>02.09.01.10.100 Alat Lab. Logam, Mesin, Listrik Lain-Lain</v>
          </cell>
        </row>
        <row r="3402">
          <cell r="I3402" t="str">
            <v>02.09.01.11.001 Coloumetric Planting</v>
          </cell>
        </row>
        <row r="3403">
          <cell r="I3403" t="str">
            <v>02.09.01.11.002 Alat Uji Pukul Bola Bulutangkis</v>
          </cell>
        </row>
        <row r="3404">
          <cell r="I3404" t="str">
            <v>02.09.01.11.003 Temperatus &amp; Humadity Tester</v>
          </cell>
        </row>
        <row r="3405">
          <cell r="I3405" t="str">
            <v>02.09.01.11.004 Alat Uji Diameter</v>
          </cell>
        </row>
        <row r="3406">
          <cell r="I3406" t="str">
            <v>02.09.01.11.005 Digital Mealting Point</v>
          </cell>
        </row>
        <row r="3407">
          <cell r="I3407" t="str">
            <v>02.09.01.11.006 Alat Uji Gas Buang</v>
          </cell>
        </row>
        <row r="3408">
          <cell r="I3408" t="str">
            <v>02.09.01.11.007 Xyclo Crack Detector Kit</v>
          </cell>
        </row>
        <row r="3409">
          <cell r="I3409" t="str">
            <v>02.09.01.11.008 Digital</v>
          </cell>
        </row>
        <row r="3410">
          <cell r="I3410" t="str">
            <v>02.09.01.11.009 Indicator</v>
          </cell>
        </row>
        <row r="3411">
          <cell r="I3411" t="str">
            <v>02.09.01.11.010 Thecnometer Digital Multimeter</v>
          </cell>
        </row>
        <row r="3412">
          <cell r="I3412" t="str">
            <v>02.09.01.11.011 Uniteurep Tible Supya</v>
          </cell>
        </row>
        <row r="3413">
          <cell r="I3413" t="str">
            <v>02.09.01.11.012 Ultrasonic Thickness Meter</v>
          </cell>
        </row>
        <row r="3414">
          <cell r="I3414" t="str">
            <v>02.09.01.11.013 Teorgue Wrench with Sockat Head</v>
          </cell>
        </row>
        <row r="3415">
          <cell r="I3415" t="str">
            <v>02.09.01.11.014 Mega Ohm Meter</v>
          </cell>
        </row>
        <row r="3416">
          <cell r="I3416" t="str">
            <v>02.09.01.11.015 Vemeir Caliper Hight Gauge</v>
          </cell>
        </row>
        <row r="3417">
          <cell r="I3417" t="str">
            <v>02.09.01.11.016 Precission Bevel Protector</v>
          </cell>
        </row>
        <row r="3418">
          <cell r="I3418" t="str">
            <v>02.09.01.11.017 Engineers Combination Sgure Set</v>
          </cell>
        </row>
        <row r="3419">
          <cell r="I3419" t="str">
            <v>02.09.01.11.018 Drying Oven</v>
          </cell>
        </row>
        <row r="3420">
          <cell r="I3420" t="str">
            <v>02.09.01.11.019 Vibration Test Equipment</v>
          </cell>
        </row>
        <row r="3421">
          <cell r="I3421" t="str">
            <v>02.09.01.11.020 Measurering  Instrument</v>
          </cell>
        </row>
        <row r="3422">
          <cell r="I3422" t="str">
            <v>02.09.01.11.021 Permenet Magnit Kit</v>
          </cell>
        </row>
        <row r="3423">
          <cell r="I3423" t="str">
            <v>02.09.01.11.022 Reflectence</v>
          </cell>
        </row>
        <row r="3424">
          <cell r="I3424" t="str">
            <v>02.09.01.11.023 Bondet Searing Jig For DISK Pad</v>
          </cell>
        </row>
        <row r="3425">
          <cell r="I3425" t="str">
            <v>02.09.01.11.024 Sperometer for Miror</v>
          </cell>
        </row>
        <row r="3426">
          <cell r="I3426" t="str">
            <v>02.09.01.11.025 Resure Relaxian for Miror</v>
          </cell>
        </row>
        <row r="3427">
          <cell r="I3427" t="str">
            <v>02.09.01.11.026 Shook Relaxion Jig for Brake Linning</v>
          </cell>
        </row>
        <row r="3428">
          <cell r="I3428" t="str">
            <v>02.09.01.11.027 Presurizing for Brake Linning</v>
          </cell>
        </row>
        <row r="3429">
          <cell r="I3429" t="str">
            <v>02.09.01.11.028 Peeling Force for Disk Pads</v>
          </cell>
        </row>
        <row r="3430">
          <cell r="I3430" t="str">
            <v>02.09.01.11.029 Distribution Factor Tester for Miror</v>
          </cell>
        </row>
        <row r="3431">
          <cell r="I3431" t="str">
            <v>02.09.01.11.030 Probe MWB 704  NBB</v>
          </cell>
        </row>
        <row r="3432">
          <cell r="I3432" t="str">
            <v>02.09.01.11.031 Cole Palmer Immeersion Calculator</v>
          </cell>
        </row>
        <row r="3433">
          <cell r="I3433" t="str">
            <v>02.09.01.11.032 Step Up/Down</v>
          </cell>
        </row>
        <row r="3434">
          <cell r="I3434" t="str">
            <v>02.09.01.11.033 X Ray Unit</v>
          </cell>
        </row>
        <row r="3435">
          <cell r="I3435" t="str">
            <v>02.09.01.11.034 Hot Water Hosty Type 50</v>
          </cell>
        </row>
        <row r="3436">
          <cell r="I3436" t="str">
            <v>02.09.01.11.035 Mofile Furnance</v>
          </cell>
        </row>
        <row r="3437">
          <cell r="I3437" t="str">
            <v>02.09.01.11.036 Cylotex\Sample Min</v>
          </cell>
        </row>
        <row r="3438">
          <cell r="I3438" t="str">
            <v>02.09.01.11.037 Anemometer Portable Digital</v>
          </cell>
        </row>
        <row r="3439">
          <cell r="I3439" t="str">
            <v>02.09.01.11.038 Tensile Tester</v>
          </cell>
        </row>
        <row r="3440">
          <cell r="I3440" t="str">
            <v>02.09.01.11.039 Transpole</v>
          </cell>
        </row>
        <row r="3441">
          <cell r="I3441" t="str">
            <v>02.09.01.11.040 Alat Uji untuk Kerja Radiator</v>
          </cell>
        </row>
        <row r="3442">
          <cell r="I3442" t="str">
            <v>02.09.01.11.041 Alat Uji Tekan Hydrostatic Impact Test</v>
          </cell>
        </row>
        <row r="3443">
          <cell r="I3443" t="str">
            <v>02.09.01.11.042 Alat Uji Tank Sederhana</v>
          </cell>
        </row>
        <row r="3444">
          <cell r="I3444" t="str">
            <v>02.09.01.11.043 Load Cell</v>
          </cell>
        </row>
        <row r="3445">
          <cell r="I3445" t="str">
            <v>02.09.01.11.044 Micrometer</v>
          </cell>
        </row>
        <row r="3446">
          <cell r="I3446" t="str">
            <v>02.09.01.11.045 Borescoupe</v>
          </cell>
        </row>
        <row r="3447">
          <cell r="I3447" t="str">
            <v>02.09.01.11.046 Electrometer</v>
          </cell>
        </row>
        <row r="3448">
          <cell r="I3448" t="str">
            <v>02.09.01.11.047 Preccision termocouple Calibration Standard</v>
          </cell>
        </row>
        <row r="3449">
          <cell r="I3449" t="str">
            <v>02.09.01.11.048 Contact Temperature Calibration Ice Bath</v>
          </cell>
        </row>
        <row r="3450">
          <cell r="I3450" t="str">
            <v>02.09.01.11.049 Probe Cabrating Gas</v>
          </cell>
        </row>
        <row r="3451">
          <cell r="I3451" t="str">
            <v>02.09.01.11.050 Vioce Groppe</v>
          </cell>
        </row>
        <row r="3452">
          <cell r="I3452" t="str">
            <v>02.09.01.11.051 Rochhet Driver Vessel</v>
          </cell>
        </row>
        <row r="3453">
          <cell r="I3453" t="str">
            <v>02.09.01.11.052 Mosses Omill</v>
          </cell>
        </row>
        <row r="3454">
          <cell r="I3454" t="str">
            <v>02.09.01.11.053 Alat Uji Peredam Gas Buang</v>
          </cell>
        </row>
        <row r="3455">
          <cell r="I3455" t="str">
            <v>02.09.01.11.054 Alat Uji Crack</v>
          </cell>
        </row>
        <row r="3456">
          <cell r="I3456" t="str">
            <v>02.09.01.11.055 Alat Uji Ultrasonic</v>
          </cell>
        </row>
        <row r="3457">
          <cell r="I3457" t="str">
            <v>02.09.01.11.056 Alat Uji Kekerasan</v>
          </cell>
        </row>
        <row r="3458">
          <cell r="I3458" t="str">
            <v>02.09.01.11.057 Alat Uji Korosi</v>
          </cell>
        </row>
        <row r="3459">
          <cell r="I3459" t="str">
            <v>02.09.01.11.058 Alat Uji Struktur Kimia Logam</v>
          </cell>
        </row>
        <row r="3460">
          <cell r="I3460" t="str">
            <v>02.09.01.11.059 Vacum Coating</v>
          </cell>
        </row>
        <row r="3461">
          <cell r="I3461" t="str">
            <v>02.09.01.11.060 Reflection Polariscope</v>
          </cell>
        </row>
        <row r="3462">
          <cell r="I3462" t="str">
            <v>02.09.01.11.061 Scatlered Light Polariscope</v>
          </cell>
        </row>
        <row r="3463">
          <cell r="I3463" t="str">
            <v>02.09.01.11.062 Lateral Extensometer</v>
          </cell>
        </row>
        <row r="3464">
          <cell r="I3464" t="str">
            <v>02.09.01.11.063 Proyektion Polariscope</v>
          </cell>
        </row>
        <row r="3465">
          <cell r="I3465" t="str">
            <v>02.09.01.11.064 Ultrasonic Tester</v>
          </cell>
        </row>
        <row r="3466">
          <cell r="I3466" t="str">
            <v>02.09.01.11.065 Magnetic Powder Crack Detector</v>
          </cell>
        </row>
        <row r="3467">
          <cell r="I3467" t="str">
            <v>02.09.01.11.066 Parker Magnetic Yoke</v>
          </cell>
        </row>
        <row r="3468">
          <cell r="I3468" t="str">
            <v>02.09.01.11.067 Crack Depth Detector</v>
          </cell>
        </row>
        <row r="3469">
          <cell r="I3469" t="str">
            <v>02.09.01.11.068 Alat Lab. Logam, Mesin Listrik Lain-Lain</v>
          </cell>
        </row>
        <row r="3470">
          <cell r="I3470" t="str">
            <v>02.09.01.12.001 Centrifuge</v>
          </cell>
        </row>
        <row r="3471">
          <cell r="I3471" t="str">
            <v>02.09.01.12.002 Water Dath</v>
          </cell>
        </row>
        <row r="3472">
          <cell r="I3472" t="str">
            <v>02.09.01.12.003 Incubator</v>
          </cell>
        </row>
        <row r="3473">
          <cell r="I3473" t="str">
            <v>02.09.01.12.004 Moroar</v>
          </cell>
        </row>
        <row r="3474">
          <cell r="I3474" t="str">
            <v>02.09.01.12.005 Oven</v>
          </cell>
        </row>
        <row r="3475">
          <cell r="I3475" t="str">
            <v>02.09.01.12.006 Compresor Unit</v>
          </cell>
        </row>
        <row r="3476">
          <cell r="I3476" t="str">
            <v>02.09.01.12.007 Botol Oxigen</v>
          </cell>
        </row>
        <row r="3477">
          <cell r="I3477" t="str">
            <v>02.09.01.12.008 Botol D.O</v>
          </cell>
        </row>
        <row r="3478">
          <cell r="I3478" t="str">
            <v>02.09.01.12.009 Botol Aqua</v>
          </cell>
        </row>
        <row r="3479">
          <cell r="I3479" t="str">
            <v>02.09.01.12.010 Krous Glass</v>
          </cell>
        </row>
        <row r="3480">
          <cell r="I3480" t="str">
            <v>02.09.01.12.011 Elemeyer Glass</v>
          </cell>
        </row>
        <row r="3481">
          <cell r="I3481" t="str">
            <v>02.09.01.12.012 Nestle</v>
          </cell>
        </row>
        <row r="3482">
          <cell r="I3482" t="str">
            <v>02.09.01.12.013 Piper Glass</v>
          </cell>
        </row>
        <row r="3483">
          <cell r="I3483" t="str">
            <v>02.09.01.12.014 Gelas Takar</v>
          </cell>
        </row>
        <row r="3484">
          <cell r="I3484" t="str">
            <v>02.09.01.12.015 Labu Takar</v>
          </cell>
        </row>
        <row r="3485">
          <cell r="I3485" t="str">
            <v>02.09.01.12.016 Tabung Reaksi</v>
          </cell>
        </row>
        <row r="3486">
          <cell r="I3486" t="str">
            <v>02.09.01.12.017 Bejana</v>
          </cell>
        </row>
        <row r="3487">
          <cell r="I3487" t="str">
            <v>02.09.01.12.018 Penanggas</v>
          </cell>
        </row>
        <row r="3488">
          <cell r="I3488" t="str">
            <v>02.09.01.12.019 Burtte</v>
          </cell>
        </row>
        <row r="3489">
          <cell r="I3489" t="str">
            <v>02.09.01.12.020 Microscope</v>
          </cell>
        </row>
        <row r="3490">
          <cell r="I3490" t="str">
            <v>02.09.01.12.021 Autoclave</v>
          </cell>
        </row>
        <row r="3491">
          <cell r="I3491" t="str">
            <v>02.09.01.12.022 Blender</v>
          </cell>
        </row>
        <row r="3492">
          <cell r="I3492" t="str">
            <v>02.09.01.12.023 Tibangan</v>
          </cell>
        </row>
        <row r="3493">
          <cell r="I3493" t="str">
            <v>02.09.01.12.024 Axial Plungar Pump</v>
          </cell>
        </row>
        <row r="3494">
          <cell r="I3494" t="str">
            <v>02.09.01.12.025 Dry Klin</v>
          </cell>
        </row>
        <row r="3495">
          <cell r="I3495" t="str">
            <v>02.09.01.12.026 Universal Test Machine</v>
          </cell>
        </row>
        <row r="3496">
          <cell r="I3496" t="str">
            <v>02.09.01.12.027 Engineering Test Equipment</v>
          </cell>
        </row>
        <row r="3497">
          <cell r="I3497" t="str">
            <v>02.09.01.12.028 Vacum Pump</v>
          </cell>
        </row>
        <row r="3498">
          <cell r="I3498" t="str">
            <v>02.09.01.12.029 Dearing Stand</v>
          </cell>
        </row>
        <row r="3499">
          <cell r="I3499" t="str">
            <v>02.09.01.12.030 Stop Watch</v>
          </cell>
        </row>
        <row r="3500">
          <cell r="I3500" t="str">
            <v>02.09.01.12.031 Screen</v>
          </cell>
        </row>
        <row r="3501">
          <cell r="I3501" t="str">
            <v>02.09.01.12.032 Alat Destilasi Air</v>
          </cell>
        </row>
        <row r="3502">
          <cell r="I3502" t="str">
            <v>02.09.01.12.033 Buscon Bunner</v>
          </cell>
        </row>
        <row r="3503">
          <cell r="I3503" t="str">
            <v>02.09.01.12.034 Support  Shett Round</v>
          </cell>
        </row>
        <row r="3504">
          <cell r="I3504" t="str">
            <v>02.09.01.12.035 Manometer</v>
          </cell>
        </row>
        <row r="3505">
          <cell r="I3505" t="str">
            <v>02.09.01.12.036 Hydrometer</v>
          </cell>
        </row>
        <row r="3506">
          <cell r="I3506" t="str">
            <v>02.09.01.12.037 Counter Meter</v>
          </cell>
        </row>
        <row r="3507">
          <cell r="I3507" t="str">
            <v>02.09.01.12.038 Lampu Natrium</v>
          </cell>
        </row>
        <row r="3508">
          <cell r="I3508" t="str">
            <v>02.09.01.12.039 Moxer</v>
          </cell>
        </row>
        <row r="3509">
          <cell r="I3509" t="str">
            <v>02.09.01.12.040 Thermometer</v>
          </cell>
        </row>
        <row r="3510">
          <cell r="I3510" t="str">
            <v>02.09.01.12.041 Corong</v>
          </cell>
        </row>
        <row r="3511">
          <cell r="I3511" t="str">
            <v>02.09.01.12.042 Lampu Natrium</v>
          </cell>
        </row>
        <row r="3512">
          <cell r="I3512" t="str">
            <v>02.09.01.12.043 Containers Gas Chlorine</v>
          </cell>
        </row>
        <row r="3513">
          <cell r="I3513" t="str">
            <v>02.09.01.12.044 Raw Water Kit</v>
          </cell>
        </row>
        <row r="3514">
          <cell r="I3514" t="str">
            <v>02.09.01.12.045 Brigthness Tester</v>
          </cell>
        </row>
        <row r="3515">
          <cell r="I3515" t="str">
            <v>02.09.01.12.046 Water Absorb Tester</v>
          </cell>
        </row>
        <row r="3516">
          <cell r="I3516" t="str">
            <v>02.09.01.12.047 BOD Meter</v>
          </cell>
        </row>
        <row r="3517">
          <cell r="I3517" t="str">
            <v>02.09.01.12.048 Biological Oxigen Demand</v>
          </cell>
        </row>
        <row r="3518">
          <cell r="I3518" t="str">
            <v>02.09.01.12.049 Tabung Gas HO</v>
          </cell>
        </row>
        <row r="3519">
          <cell r="I3519" t="str">
            <v>02.09.01.12.050 Tabung Gas N2</v>
          </cell>
        </row>
        <row r="3520">
          <cell r="I3520" t="str">
            <v>02.09.01.12.051 Boume Meter</v>
          </cell>
        </row>
        <row r="3521">
          <cell r="I3521" t="str">
            <v>02.09.01.12.052 Cawan Proceline</v>
          </cell>
        </row>
        <row r="3522">
          <cell r="I3522" t="str">
            <v>02.09.01.12.053 Bak Fiberglass</v>
          </cell>
        </row>
        <row r="3523">
          <cell r="I3523" t="str">
            <v>02.09.01.12.054 Crusible Penyaring</v>
          </cell>
        </row>
        <row r="3524">
          <cell r="I3524" t="str">
            <v>02.09.01.12.055 Lodine Plass</v>
          </cell>
        </row>
        <row r="3525">
          <cell r="I3525" t="str">
            <v>02.09.01.12.056 Bejana Kaca</v>
          </cell>
        </row>
        <row r="3526">
          <cell r="I3526" t="str">
            <v>02.09.01.12.057 Thermostate</v>
          </cell>
        </row>
        <row r="3527">
          <cell r="I3527" t="str">
            <v>02.09.01.12.058 Spraygun</v>
          </cell>
        </row>
        <row r="3528">
          <cell r="I3528" t="str">
            <v>02.09.01.12.059 Furnace</v>
          </cell>
        </row>
        <row r="3529">
          <cell r="I3529" t="str">
            <v>02.09.01.12.060 Condensor</v>
          </cell>
        </row>
        <row r="3530">
          <cell r="I3530" t="str">
            <v>02.09.01.12.061 Lumpang Pengeram</v>
          </cell>
        </row>
        <row r="3531">
          <cell r="I3531" t="str">
            <v>02.09.01.12.062 Lampu Spirtus</v>
          </cell>
        </row>
        <row r="3532">
          <cell r="I3532" t="str">
            <v>02.09.01.12.063 Mestar</v>
          </cell>
        </row>
        <row r="3533">
          <cell r="I3533" t="str">
            <v>02.09.01.12.064 Pipa U</v>
          </cell>
        </row>
        <row r="3534">
          <cell r="I3534" t="str">
            <v>02.09.01.12.065 Lempeng Tetes</v>
          </cell>
        </row>
        <row r="3535">
          <cell r="I3535" t="str">
            <v>02.09.01.12.066 Sirer/Pengocok</v>
          </cell>
        </row>
        <row r="3536">
          <cell r="I3536" t="str">
            <v>02.09.01.12.067 Alat Penyari Koch</v>
          </cell>
        </row>
        <row r="3537">
          <cell r="I3537" t="str">
            <v>02.09.01.12.068 Alat Penyari Procter</v>
          </cell>
        </row>
        <row r="3538">
          <cell r="I3538" t="str">
            <v>02.09.01.12.069 Dean Starek</v>
          </cell>
        </row>
        <row r="3539">
          <cell r="I3539" t="str">
            <v>02.09.01.12.070 Pigno Meter</v>
          </cell>
        </row>
        <row r="3540">
          <cell r="I3540" t="str">
            <v>02.09.01.12.071 Sun Shine Recorder</v>
          </cell>
        </row>
        <row r="3541">
          <cell r="I3541" t="str">
            <v>02.09.01.12.072 Crock Meter</v>
          </cell>
        </row>
        <row r="3542">
          <cell r="I3542" t="str">
            <v>02.09.01.12.073 Kipps</v>
          </cell>
        </row>
        <row r="3543">
          <cell r="I3543" t="str">
            <v>02.09.01.12.074 Pengaduk</v>
          </cell>
        </row>
        <row r="3544">
          <cell r="I3544" t="str">
            <v>02.09.01.12.075 Crusess Tang</v>
          </cell>
        </row>
        <row r="3545">
          <cell r="I3545" t="str">
            <v>02.09.01.12.076 Pendingin Lurus</v>
          </cell>
        </row>
        <row r="3546">
          <cell r="I3546" t="str">
            <v>02.09.01.12.077 Togle</v>
          </cell>
        </row>
        <row r="3547">
          <cell r="I3547" t="str">
            <v>02.09.01.12.078 Jepitan Kulit untuk Togle</v>
          </cell>
        </row>
        <row r="3548">
          <cell r="I3548" t="str">
            <v>02.09.01.12.079 Four Position Flask Haester</v>
          </cell>
        </row>
        <row r="3549">
          <cell r="I3549" t="str">
            <v>02.09.01.12.080 Montle Heater</v>
          </cell>
        </row>
        <row r="3550">
          <cell r="I3550" t="str">
            <v>02.09.01.12.081 Motor Complit Bioxidation System</v>
          </cell>
        </row>
        <row r="3551">
          <cell r="I3551" t="str">
            <v>02.09.01.12.082 Standar Klem Burete</v>
          </cell>
        </row>
        <row r="3552">
          <cell r="I3552" t="str">
            <v>02.09.01.12.083 Stres Cracking Tester with Thermometer Water Bath</v>
          </cell>
        </row>
        <row r="3553">
          <cell r="I3553" t="str">
            <v>02.09.01.12.084 Alat Pengukur Luas Kulit</v>
          </cell>
        </row>
        <row r="3554">
          <cell r="I3554" t="str">
            <v>02.09.01.12.085 Boll Mill</v>
          </cell>
        </row>
        <row r="3555">
          <cell r="I3555" t="str">
            <v>02.09.01.12.086 Bol Press</v>
          </cell>
        </row>
        <row r="3556">
          <cell r="I3556" t="str">
            <v>02.09.01.12.087 Tangip Pembuat Sheet</v>
          </cell>
        </row>
        <row r="3557">
          <cell r="I3557" t="str">
            <v>02.09.01.12.088 Tangip Bahan Baku</v>
          </cell>
        </row>
        <row r="3558">
          <cell r="I3558" t="str">
            <v>02.09.01.12.089 Kjeldahi Set</v>
          </cell>
        </row>
        <row r="3559">
          <cell r="I3559" t="str">
            <v>02.09.01.12.090 Sait Spray Test  Chamber</v>
          </cell>
        </row>
        <row r="3560">
          <cell r="I3560" t="str">
            <v>02.09.01.12.091 Corrosion Tester</v>
          </cell>
        </row>
        <row r="3561">
          <cell r="I3561" t="str">
            <v>02.09.01.12.092 Electrolytic Equipment</v>
          </cell>
        </row>
        <row r="3562">
          <cell r="I3562" t="str">
            <v>02.09.01.12.093 Autograph</v>
          </cell>
        </row>
        <row r="3563">
          <cell r="I3563" t="str">
            <v>02.09.01.12.094 Air Permeability Tester</v>
          </cell>
        </row>
        <row r="3564">
          <cell r="I3564" t="str">
            <v>02.09.01.12.095 Penguji Titik Leleh</v>
          </cell>
        </row>
        <row r="3565">
          <cell r="I3565" t="str">
            <v>02.09.01.12.096 Pengukur Derajat Putih</v>
          </cell>
        </row>
        <row r="3566">
          <cell r="I3566" t="str">
            <v>02.09.01.12.097 Sem</v>
          </cell>
        </row>
        <row r="3567">
          <cell r="I3567" t="str">
            <v>02.09.01.12.098 Alat Sampling Gas Buang</v>
          </cell>
        </row>
        <row r="3568">
          <cell r="I3568" t="str">
            <v>02.09.01.12.099 Soun Level Meter Tester</v>
          </cell>
        </row>
        <row r="3569">
          <cell r="I3569" t="str">
            <v>02.09.01.12.100 Alat Kedokteran Umum Lain-Lain</v>
          </cell>
        </row>
        <row r="3570">
          <cell r="I3570" t="str">
            <v>02.09.01.13.001 Dialcalifer</v>
          </cell>
        </row>
        <row r="3571">
          <cell r="I3571" t="str">
            <v>02.09.01.13.002 Dryer</v>
          </cell>
        </row>
        <row r="3572">
          <cell r="I3572" t="str">
            <v>02.09.01.13.003 Hidrolic Hand Press</v>
          </cell>
        </row>
        <row r="3573">
          <cell r="I3573" t="str">
            <v>02.09.01.13.004 Hair Guard</v>
          </cell>
        </row>
        <row r="3574">
          <cell r="I3574" t="str">
            <v>02.09.01.13.005 Aqua Guard</v>
          </cell>
        </row>
        <row r="3575">
          <cell r="I3575" t="str">
            <v>02.09.01.13.006 Tiration Apparatus</v>
          </cell>
        </row>
        <row r="3576">
          <cell r="I3576" t="str">
            <v>02.09.01.13.007 Multi Unit Extraction</v>
          </cell>
        </row>
        <row r="3577">
          <cell r="I3577" t="str">
            <v>02.09.01.13.008 Plat Pemanas</v>
          </cell>
        </row>
        <row r="3578">
          <cell r="I3578" t="str">
            <v>02.09.01.13.009 Alat pengukur Tebal</v>
          </cell>
        </row>
        <row r="3579">
          <cell r="I3579" t="str">
            <v>02.09.01.13.010 Alat Ukur Kadar Air</v>
          </cell>
        </row>
        <row r="3580">
          <cell r="I3580" t="str">
            <v>02.09.01.13.011 Vergeot Apparat</v>
          </cell>
        </row>
        <row r="3581">
          <cell r="I3581" t="str">
            <v>02.09.01.13.012 Alat Tembus Udara</v>
          </cell>
        </row>
        <row r="3582">
          <cell r="I3582" t="str">
            <v>02.09.01.13.013 Alat Uji Kelembaban Udara</v>
          </cell>
        </row>
        <row r="3583">
          <cell r="I3583" t="str">
            <v>02.09.01.13.014 Laminar Air Flow</v>
          </cell>
        </row>
        <row r="3584">
          <cell r="I3584" t="str">
            <v>02.09.01.13.015 Spray Dryer</v>
          </cell>
        </row>
        <row r="3585">
          <cell r="I3585" t="str">
            <v>02.09.01.13.016 Spi Flame Ability</v>
          </cell>
        </row>
        <row r="3586">
          <cell r="I3586" t="str">
            <v>02.09.01.13.017 Autoclave Unit</v>
          </cell>
        </row>
        <row r="3587">
          <cell r="I3587" t="str">
            <v>02.09.01.13.018 Electric Thermometer</v>
          </cell>
        </row>
        <row r="3588">
          <cell r="I3588" t="str">
            <v>02.09.01.13.019 Flour Photometer</v>
          </cell>
        </row>
        <row r="3589">
          <cell r="I3589" t="str">
            <v>02.09.01.13.020 Microscope dengan Kamera</v>
          </cell>
        </row>
        <row r="3590">
          <cell r="I3590" t="str">
            <v>02.09.01.13.021 System Pengendali Derajat Asam</v>
          </cell>
        </row>
        <row r="3591">
          <cell r="I3591" t="str">
            <v>02.09.01.13.022 Mesin Potong Jerami</v>
          </cell>
        </row>
        <row r="3592">
          <cell r="I3592" t="str">
            <v>02.09.01.13.023 Mesin Press Jerami</v>
          </cell>
        </row>
        <row r="3593">
          <cell r="I3593" t="str">
            <v>02.09.01.13.024 Bak Flukkulator</v>
          </cell>
        </row>
        <row r="3594">
          <cell r="I3594" t="str">
            <v>02.09.01.13.025 Microskop</v>
          </cell>
        </row>
        <row r="3595">
          <cell r="I3595" t="str">
            <v>02.09.01.13.026 Alat Poleshing</v>
          </cell>
        </row>
        <row r="3596">
          <cell r="I3596" t="str">
            <v>02.09.01.13.027 Alat Gerinda</v>
          </cell>
        </row>
        <row r="3597">
          <cell r="I3597" t="str">
            <v>02.09.01.13.028 Alat Lab. Umum A Lain-Lain</v>
          </cell>
        </row>
        <row r="3598">
          <cell r="I3598" t="str">
            <v>02.09.01.14.001 Centrifuge</v>
          </cell>
        </row>
        <row r="3599">
          <cell r="I3599" t="str">
            <v>02.09.01.14.002 Test Tube</v>
          </cell>
        </row>
        <row r="3600">
          <cell r="I3600" t="str">
            <v>02.09.01.14.003 Test Tube Rack</v>
          </cell>
        </row>
        <row r="3601">
          <cell r="I3601" t="str">
            <v>02.09.01.14.004 Alcohol Lamp</v>
          </cell>
        </row>
        <row r="3602">
          <cell r="I3602" t="str">
            <v>02.09.01.14.005 Water  Bth</v>
          </cell>
        </row>
        <row r="3603">
          <cell r="I3603" t="str">
            <v>02.09.01.14.006 Hot Plata</v>
          </cell>
        </row>
        <row r="3604">
          <cell r="I3604" t="str">
            <v>02.09.01.14.007 Laboratory Thermometer</v>
          </cell>
        </row>
        <row r="3605">
          <cell r="I3605" t="str">
            <v>02.09.01.14.008 Automatic Timer</v>
          </cell>
        </row>
        <row r="3606">
          <cell r="I3606" t="str">
            <v>02.09.01.14.009 Stop Watch</v>
          </cell>
        </row>
        <row r="3607">
          <cell r="I3607" t="str">
            <v>02.09.01.14.010 Pippete Support</v>
          </cell>
        </row>
        <row r="3608">
          <cell r="I3608" t="str">
            <v>02.09.01.14.011 Photo Electrick Calrimeter</v>
          </cell>
        </row>
        <row r="3609">
          <cell r="I3609" t="str">
            <v>02.09.01.14.012 Polarimeter</v>
          </cell>
        </row>
        <row r="3610">
          <cell r="I3610" t="str">
            <v>02.09.01.14.013 Blooldcall Counter</v>
          </cell>
        </row>
        <row r="3611">
          <cell r="I3611" t="str">
            <v>02.09.01.14.014 Pippete Shacker</v>
          </cell>
        </row>
        <row r="3612">
          <cell r="I3612" t="str">
            <v>02.09.01.14.015 Micro Slide Glass</v>
          </cell>
        </row>
        <row r="3613">
          <cell r="I3613" t="str">
            <v>02.09.01.14.016 Micro Coper Glass</v>
          </cell>
        </row>
        <row r="3614">
          <cell r="I3614" t="str">
            <v>02.09.01.14.017 Comet Forcepscoper Glass</v>
          </cell>
        </row>
        <row r="3615">
          <cell r="I3615" t="str">
            <v>02.09.01.14.018 Comet Forcepslice Glass</v>
          </cell>
        </row>
        <row r="3616">
          <cell r="I3616" t="str">
            <v>02.09.01.14.019 Micrhamotocritcentrifuge</v>
          </cell>
        </row>
        <row r="3617">
          <cell r="I3617" t="str">
            <v>02.09.01.14.020 Serum proteinrefractometer</v>
          </cell>
        </row>
        <row r="3618">
          <cell r="I3618" t="str">
            <v>02.09.01.14.021 Sugar Reflactometer</v>
          </cell>
        </row>
        <row r="3619">
          <cell r="I3619" t="str">
            <v>02.09.01.14.022 Urineglass Jars</v>
          </cell>
        </row>
        <row r="3620">
          <cell r="I3620" t="str">
            <v>02.09.01.14.023 Urineglass Jars Rack</v>
          </cell>
        </row>
        <row r="3621">
          <cell r="I3621" t="str">
            <v>02.09.01.14.024 Excrement Collector</v>
          </cell>
        </row>
        <row r="3622">
          <cell r="I3622" t="str">
            <v>02.09.01.14.025 Urinemeter</v>
          </cell>
        </row>
        <row r="3623">
          <cell r="I3623" t="str">
            <v>02.09.01.14.026 Esbachaibuminometer</v>
          </cell>
        </row>
        <row r="3624">
          <cell r="I3624" t="str">
            <v>02.09.01.14.027 Respirometer</v>
          </cell>
        </row>
        <row r="3625">
          <cell r="I3625" t="str">
            <v>02.09.01.14.028 Staining Jars</v>
          </cell>
        </row>
        <row r="3626">
          <cell r="I3626" t="str">
            <v>02.09.01.14.029 Staining Rack</v>
          </cell>
        </row>
        <row r="3627">
          <cell r="I3627" t="str">
            <v>02.09.01.14.030 Slide Glass Rack</v>
          </cell>
        </row>
        <row r="3628">
          <cell r="I3628" t="str">
            <v>02.09.01.14.031 Micro Slide</v>
          </cell>
        </row>
        <row r="3629">
          <cell r="I3629" t="str">
            <v>02.09.01.14.032 Slide Cabinet</v>
          </cell>
        </row>
        <row r="3630">
          <cell r="I3630" t="str">
            <v>02.09.01.14.033 Blood Axchange</v>
          </cell>
        </row>
        <row r="3631">
          <cell r="I3631" t="str">
            <v>02.09.01.14.034 Suction Tube</v>
          </cell>
        </row>
        <row r="3632">
          <cell r="I3632" t="str">
            <v>02.09.01.14.035 Cup</v>
          </cell>
        </row>
        <row r="3633">
          <cell r="I3633" t="str">
            <v>02.09.01.14.036 Tubreation Neasur Plate</v>
          </cell>
        </row>
        <row r="3634">
          <cell r="I3634" t="str">
            <v>02.09.01.14.037 Blooddlance (Franke)</v>
          </cell>
        </row>
        <row r="3635">
          <cell r="I3635" t="str">
            <v>02.09.01.14.038 Anaesthasiometer</v>
          </cell>
        </row>
        <row r="3636">
          <cell r="I3636" t="str">
            <v>02.09.01.14.039 Westgrean B;oodsed Rack</v>
          </cell>
        </row>
        <row r="3637">
          <cell r="I3637" t="str">
            <v>02.09.01.14.040 Sahli Harmometer</v>
          </cell>
        </row>
        <row r="3638">
          <cell r="I3638" t="str">
            <v>02.09.01.14.041 Bloodilluting Pipet</v>
          </cell>
        </row>
        <row r="3639">
          <cell r="I3639" t="str">
            <v>02.09.01.14.042 Blood Pippete Lecocit</v>
          </cell>
        </row>
        <row r="3640">
          <cell r="I3640" t="str">
            <v>02.09.01.14.043 Hemacytemeter Complete</v>
          </cell>
        </row>
        <row r="3641">
          <cell r="I3641" t="str">
            <v>02.09.01.14.044 Rubber Blower</v>
          </cell>
        </row>
        <row r="3642">
          <cell r="I3642" t="str">
            <v>02.09.01.14.045 Bloodcell Calculator</v>
          </cell>
        </row>
        <row r="3643">
          <cell r="I3643" t="str">
            <v>02.09.01.14.046 Photoelechomoglobenometer</v>
          </cell>
        </row>
        <row r="3644">
          <cell r="I3644" t="str">
            <v>02.09.01.14.047 Erlenmeyer Plastik</v>
          </cell>
        </row>
        <row r="3645">
          <cell r="I3645" t="str">
            <v>02.09.01.14.048 Kjedahi Plastik</v>
          </cell>
        </row>
        <row r="3646">
          <cell r="I3646" t="str">
            <v>02.09.01.14.049 Flashk</v>
          </cell>
        </row>
        <row r="3647">
          <cell r="I3647" t="str">
            <v>02.09.01.14.050 Rekers</v>
          </cell>
        </row>
        <row r="3648">
          <cell r="I3648" t="str">
            <v>02.09.01.14.051 Bloodsugar Tube Follin Wu</v>
          </cell>
        </row>
        <row r="3649">
          <cell r="I3649" t="str">
            <v>02.09.01.14.052 Transperppite</v>
          </cell>
        </row>
        <row r="3650">
          <cell r="I3650" t="str">
            <v>02.09.01.14.053 Volumatic Plashk</v>
          </cell>
        </row>
        <row r="3651">
          <cell r="I3651" t="str">
            <v>02.09.01.14.054 Funnela</v>
          </cell>
        </row>
        <row r="3652">
          <cell r="I3652" t="str">
            <v>02.09.01.14.055 Sparoty Funel</v>
          </cell>
        </row>
        <row r="3653">
          <cell r="I3653" t="str">
            <v>02.09.01.14.056 Filter Fiennul</v>
          </cell>
        </row>
        <row r="3654">
          <cell r="I3654" t="str">
            <v>02.09.01.14.057 Filter</v>
          </cell>
        </row>
        <row r="3655">
          <cell r="I3655" t="str">
            <v>02.09.01.14.058 Petric Culture Dish</v>
          </cell>
        </row>
        <row r="3656">
          <cell r="I3656" t="str">
            <v>02.09.01.14.059 Filtoring Flashk</v>
          </cell>
        </row>
        <row r="3657">
          <cell r="I3657" t="str">
            <v>02.09.01.14.060 Filters Apparatus</v>
          </cell>
        </row>
        <row r="3658">
          <cell r="I3658" t="str">
            <v>02.09.01.14.061 Weighting Botle</v>
          </cell>
        </row>
        <row r="3659">
          <cell r="I3659" t="str">
            <v>02.09.01.14.062 Condensor</v>
          </cell>
        </row>
        <row r="3660">
          <cell r="I3660" t="str">
            <v>02.09.01.14.063 Kipp Glass Generator</v>
          </cell>
        </row>
        <row r="3661">
          <cell r="I3661" t="str">
            <v>02.09.01.14.064 Filter Pump</v>
          </cell>
        </row>
        <row r="3662">
          <cell r="I3662" t="str">
            <v>02.09.01.14.065 Stopecook</v>
          </cell>
        </row>
        <row r="3663">
          <cell r="I3663" t="str">
            <v>02.09.01.14.066 Watch Glass</v>
          </cell>
        </row>
        <row r="3664">
          <cell r="I3664" t="str">
            <v>02.09.01.14.067 Tubes Different Types</v>
          </cell>
        </row>
        <row r="3665">
          <cell r="I3665" t="str">
            <v>02.09.01.14.068 Cristalizing Dish</v>
          </cell>
        </row>
        <row r="3666">
          <cell r="I3666" t="str">
            <v>02.09.01.14.069 Evaparanthing Dish</v>
          </cell>
        </row>
        <row r="3667">
          <cell r="I3667" t="str">
            <v>02.09.01.14.070 Specific Grafity Botle</v>
          </cell>
        </row>
        <row r="3668">
          <cell r="I3668" t="str">
            <v>02.09.01.14.071 Desicator</v>
          </cell>
        </row>
        <row r="3669">
          <cell r="I3669" t="str">
            <v>02.09.01.14.072 Tranhter</v>
          </cell>
        </row>
        <row r="3670">
          <cell r="I3670" t="str">
            <v>02.09.01.14.073 Mat Kam</v>
          </cell>
        </row>
        <row r="3671">
          <cell r="I3671" t="str">
            <v>02.09.01.14.074 Gelas Takaran</v>
          </cell>
        </row>
        <row r="3672">
          <cell r="I3672" t="str">
            <v>02.09.01.14.075 Lampu Spirtus</v>
          </cell>
        </row>
        <row r="3673">
          <cell r="I3673" t="str">
            <v>02.09.01.14.076 Rangka Manusia</v>
          </cell>
        </row>
        <row r="3674">
          <cell r="I3674" t="str">
            <v>02.09.01.14.077 Anatomi</v>
          </cell>
        </row>
        <row r="3675">
          <cell r="I3675" t="str">
            <v>02.09.01.14.078 Alat Lab. Kedokteran Lain-Lain</v>
          </cell>
        </row>
        <row r="3676">
          <cell r="I3676" t="str">
            <v>02.09.01.15.001 Refrigerator</v>
          </cell>
        </row>
        <row r="3677">
          <cell r="I3677" t="str">
            <v>02.09.01.15.002 Water Bath</v>
          </cell>
        </row>
        <row r="3678">
          <cell r="I3678" t="str">
            <v>02.09.01.15.003 Autoclave</v>
          </cell>
        </row>
        <row r="3679">
          <cell r="I3679" t="str">
            <v>02.09.01.15.004 Over/Hot Air Sterillizer</v>
          </cell>
        </row>
        <row r="3680">
          <cell r="I3680" t="str">
            <v>02.09.01.15.005 Peppite Washer</v>
          </cell>
        </row>
        <row r="3681">
          <cell r="I3681" t="str">
            <v>02.09.01.15.006 Peppite Dryer</v>
          </cell>
        </row>
        <row r="3682">
          <cell r="I3682" t="str">
            <v>02.09.01.15.007 Santrifurge Biasa</v>
          </cell>
        </row>
        <row r="3683">
          <cell r="I3683" t="str">
            <v>02.09.01.15.008 Binoculer Microscope</v>
          </cell>
        </row>
        <row r="3684">
          <cell r="I3684" t="str">
            <v>02.09.01.15.009 Sentrifuge untuk Microplate</v>
          </cell>
        </row>
        <row r="3685">
          <cell r="I3685" t="str">
            <v>02.09.01.15.010 Stereo Microscope</v>
          </cell>
        </row>
        <row r="3686">
          <cell r="I3686" t="str">
            <v>02.09.01.15.011 Fluricent Microscope</v>
          </cell>
        </row>
        <row r="3687">
          <cell r="I3687" t="str">
            <v>02.09.01.15.012 PH Meter</v>
          </cell>
        </row>
        <row r="3688">
          <cell r="I3688" t="str">
            <v>02.09.01.15.013 Magnetic Stirer &amp; Rod with Hot</v>
          </cell>
        </row>
        <row r="3689">
          <cell r="I3689" t="str">
            <v>02.09.01.15.014 Balance Electric</v>
          </cell>
        </row>
        <row r="3690">
          <cell r="I3690" t="str">
            <v>02.09.01.15.015 Aquadestilator</v>
          </cell>
        </row>
        <row r="3691">
          <cell r="I3691" t="str">
            <v>02.09.01.15.016 Demineralizer</v>
          </cell>
        </row>
        <row r="3692">
          <cell r="I3692" t="str">
            <v>02.09.01.15.017 Milipore Filter</v>
          </cell>
        </row>
        <row r="3693">
          <cell r="I3693" t="str">
            <v>02.09.01.15.018 Microsliter Kit</v>
          </cell>
        </row>
        <row r="3694">
          <cell r="I3694" t="str">
            <v>02.09.01.15.019 Automatic Pippete 1, 2, 5 CS</v>
          </cell>
        </row>
        <row r="3695">
          <cell r="I3695" t="str">
            <v>02.09.01.15.020 Pinn Filter</v>
          </cell>
        </row>
        <row r="3696">
          <cell r="I3696" t="str">
            <v>02.09.01.15.021 Pipette Filter</v>
          </cell>
        </row>
        <row r="3697">
          <cell r="I3697" t="str">
            <v>02.09.01.15.022 Proppette</v>
          </cell>
        </row>
        <row r="3698">
          <cell r="I3698" t="str">
            <v>02.09.01.15.023 Pippette Container</v>
          </cell>
        </row>
        <row r="3699">
          <cell r="I3699" t="str">
            <v>02.09.01.15.024 Tube Container</v>
          </cell>
        </row>
        <row r="3700">
          <cell r="I3700" t="str">
            <v>02.09.01.15.025 Wire Basket</v>
          </cell>
        </row>
        <row r="3701">
          <cell r="I3701" t="str">
            <v>02.09.01.15.026 Discard Pan</v>
          </cell>
        </row>
        <row r="3702">
          <cell r="I3702" t="str">
            <v>02.09.01.15.027 Bolling Pan</v>
          </cell>
        </row>
        <row r="3703">
          <cell r="I3703" t="str">
            <v>02.09.01.15.028 Stabilizer</v>
          </cell>
        </row>
        <row r="3704">
          <cell r="I3704" t="str">
            <v>02.09.01.15.029 Glass Ware</v>
          </cell>
        </row>
        <row r="3705">
          <cell r="I3705" t="str">
            <v>02.09.01.15.030 Freezer 70 derajat C Centrifuge Accessories</v>
          </cell>
        </row>
        <row r="3706">
          <cell r="I3706" t="str">
            <v>02.09.01.15.031 Refrigeratif</v>
          </cell>
        </row>
        <row r="3707">
          <cell r="I3707" t="str">
            <v>02.09.01.15.032 Incubator</v>
          </cell>
        </row>
        <row r="3708">
          <cell r="I3708" t="str">
            <v>02.09.01.15.033 Abalytic Balancer</v>
          </cell>
        </row>
        <row r="3709">
          <cell r="I3709" t="str">
            <v>02.09.01.15.034 Burse Burner</v>
          </cell>
        </row>
        <row r="3710">
          <cell r="I3710" t="str">
            <v>02.09.01.15.035 Anerobic Jar</v>
          </cell>
        </row>
        <row r="3711">
          <cell r="I3711" t="str">
            <v>02.09.01.15.036 Ice Trusher</v>
          </cell>
        </row>
        <row r="3712">
          <cell r="I3712" t="str">
            <v>02.09.01.15.037 Pipette Jar Container</v>
          </cell>
        </row>
        <row r="3713">
          <cell r="I3713" t="str">
            <v>02.09.01.15.038 Inoculating Supples</v>
          </cell>
        </row>
        <row r="3714">
          <cell r="I3714" t="str">
            <v>02.09.01.15.039 Sillicagel Desicator</v>
          </cell>
        </row>
        <row r="3715">
          <cell r="I3715" t="str">
            <v>02.09.01.15.040 Peristalitic Pump</v>
          </cell>
        </row>
        <row r="3716">
          <cell r="I3716" t="str">
            <v>02.09.01.15.041 Tube for Centrifuge</v>
          </cell>
        </row>
        <row r="3717">
          <cell r="I3717" t="str">
            <v>02.09.01.15.042 Caps for Centrifuge Tube</v>
          </cell>
        </row>
        <row r="3718">
          <cell r="I3718" t="str">
            <v>02.09.01.15.043 Res</v>
          </cell>
        </row>
        <row r="3719">
          <cell r="I3719" t="str">
            <v>02.09.01.15.044 Test Tube Mixer</v>
          </cell>
        </row>
        <row r="3720">
          <cell r="I3720" t="str">
            <v>02.09.01.15.045 Krucut In Hoft</v>
          </cell>
        </row>
        <row r="3721">
          <cell r="I3721" t="str">
            <v>02.09.01.15.046 Dry Oven</v>
          </cell>
        </row>
        <row r="3722">
          <cell r="I3722" t="str">
            <v>02.09.01.15.047 Rotator Shaker</v>
          </cell>
        </row>
        <row r="3723">
          <cell r="I3723" t="str">
            <v>02.09.01.15.048 Microscope Monocular</v>
          </cell>
        </row>
        <row r="3724">
          <cell r="I3724" t="str">
            <v>02.09.01.15.049 Microscope Binokular</v>
          </cell>
        </row>
        <row r="3725">
          <cell r="I3725" t="str">
            <v>02.09.01.15.050 Photo Microscope</v>
          </cell>
        </row>
        <row r="3726">
          <cell r="I3726" t="str">
            <v>02.09.01.15.051 Spectrophotometer</v>
          </cell>
        </row>
        <row r="3727">
          <cell r="I3727" t="str">
            <v>02.09.01.15.052 Atomic Abssoption Spectro</v>
          </cell>
        </row>
        <row r="3728">
          <cell r="I3728" t="str">
            <v>02.09.01.15.053 TL Chomatograph</v>
          </cell>
        </row>
        <row r="3729">
          <cell r="I3729" t="str">
            <v>02.09.01.15.054 Elektrogravimetri</v>
          </cell>
        </row>
        <row r="3730">
          <cell r="I3730" t="str">
            <v>02.09.01.15.055 Colorimeter</v>
          </cell>
        </row>
        <row r="3731">
          <cell r="I3731" t="str">
            <v>02.09.01.15.056 Chormotograph Injection</v>
          </cell>
        </row>
        <row r="3732">
          <cell r="I3732" t="str">
            <v>02.09.01.15.057 Device</v>
          </cell>
        </row>
        <row r="3733">
          <cell r="I3733" t="str">
            <v>02.09.01.15.058 Tissu Processor Unit</v>
          </cell>
        </row>
        <row r="3734">
          <cell r="I3734" t="str">
            <v>02.09.01.15.059 Microtome Unit</v>
          </cell>
        </row>
        <row r="3735">
          <cell r="I3735" t="str">
            <v>02.09.01.15.060 Analitical Balance</v>
          </cell>
        </row>
        <row r="3736">
          <cell r="I3736" t="str">
            <v>02.09.01.15.061 Prescesion Balance</v>
          </cell>
        </row>
        <row r="3737">
          <cell r="I3737" t="str">
            <v>02.09.01.15.062 Weshing Instrument</v>
          </cell>
        </row>
        <row r="3738">
          <cell r="I3738" t="str">
            <v>02.09.01.15.063 Microscope Fluoronsence</v>
          </cell>
        </row>
        <row r="3739">
          <cell r="I3739" t="str">
            <v>02.09.01.15.064 Microscope Phase Contract Light Field</v>
          </cell>
        </row>
        <row r="3740">
          <cell r="I3740" t="str">
            <v>02.09.01.15.065 Microscope Phase Contract Dark Field</v>
          </cell>
        </row>
        <row r="3741">
          <cell r="I3741" t="str">
            <v>02.09.01.15.066 Microtitaion Plate Incubator</v>
          </cell>
        </row>
        <row r="3742">
          <cell r="I3742" t="str">
            <v>02.09.01.15.067 automatic Micro Plate Laser</v>
          </cell>
        </row>
        <row r="3743">
          <cell r="I3743" t="str">
            <v>02.09.01.15.068 Petri Dish</v>
          </cell>
        </row>
        <row r="3744">
          <cell r="I3744" t="str">
            <v>02.09.01.15.069 Loop Sterilizer</v>
          </cell>
        </row>
        <row r="3745">
          <cell r="I3745" t="str">
            <v>02.09.01.15.070 Reaer Petri Dishas</v>
          </cell>
        </row>
        <row r="3746">
          <cell r="I3746" t="str">
            <v>02.09.01.15.071 Reader Antibiotic</v>
          </cell>
        </row>
        <row r="3747">
          <cell r="I3747" t="str">
            <v>02.09.01.15.072 Frech Pressure Cell &amp; Laboratory Press Motor Drive</v>
          </cell>
        </row>
        <row r="3748">
          <cell r="I3748" t="str">
            <v>02.09.01.15.073 Standar d Frech Presure Cell 35 ml Capasity, Presu</v>
          </cell>
        </row>
        <row r="3749">
          <cell r="I3749" t="str">
            <v>02.09.01.15.074 Miniature Frech  Presure Cell 3.7 ml Capacity Pres</v>
          </cell>
        </row>
        <row r="3750">
          <cell r="I3750" t="str">
            <v>02.09.01.15.075 Tissue Homoghenizer</v>
          </cell>
        </row>
        <row r="3751">
          <cell r="I3751" t="str">
            <v>02.09.01.15.076 Hemotology Analizer (Blood Cell Counter)</v>
          </cell>
        </row>
        <row r="3752">
          <cell r="I3752" t="str">
            <v>02.09.01.15.077 Sub Marine Gel System</v>
          </cell>
        </row>
        <row r="3753">
          <cell r="I3753" t="str">
            <v>02.09.01.15.078 Microcentrifuge</v>
          </cell>
        </row>
        <row r="3754">
          <cell r="I3754" t="str">
            <v>02.09.01.15.079 Stiring Hot Plate</v>
          </cell>
        </row>
        <row r="3755">
          <cell r="I3755" t="str">
            <v>02.09.01.15.080 Micro Pippetes</v>
          </cell>
        </row>
        <row r="3756">
          <cell r="I3756" t="str">
            <v>02.09.01.15.081 Electromagnetic Current Mater</v>
          </cell>
        </row>
        <row r="3757">
          <cell r="I3757" t="str">
            <v>02.09.01.15.082 Electronic Current Meter</v>
          </cell>
        </row>
        <row r="3758">
          <cell r="I3758" t="str">
            <v>02.09.01.15.083 Vector Aritmetic</v>
          </cell>
        </row>
        <row r="3759">
          <cell r="I3759" t="str">
            <v>02.09.01.15.084 Sandy Surface Meter</v>
          </cell>
        </row>
        <row r="3760">
          <cell r="I3760" t="str">
            <v>02.09.01.15.085 Wave Height Meter</v>
          </cell>
        </row>
        <row r="3761">
          <cell r="I3761" t="str">
            <v>02.09.01.15.086 Digital Storage Oscilloscope</v>
          </cell>
        </row>
        <row r="3762">
          <cell r="I3762" t="str">
            <v>02.09.01.15.087 Detector</v>
          </cell>
        </row>
        <row r="3763">
          <cell r="I3763" t="str">
            <v>02.09.01.15.088 Presure Transacer</v>
          </cell>
        </row>
        <row r="3764">
          <cell r="I3764" t="str">
            <v>02.09.01.15.089 Alat Lab. Microbiologi Lain-Lain</v>
          </cell>
        </row>
        <row r="3765">
          <cell r="I3765" t="str">
            <v>02.09.01.16.001 Analytical Balance Electric</v>
          </cell>
        </row>
        <row r="3766">
          <cell r="I3766" t="str">
            <v>02.09.01.16.002 Analytical Balance non Electric</v>
          </cell>
        </row>
        <row r="3767">
          <cell r="I3767" t="str">
            <v>02.09.01.16.003 Balance Trip</v>
          </cell>
        </row>
        <row r="3768">
          <cell r="I3768" t="str">
            <v>02.09.01.16.004 Balance Gram</v>
          </cell>
        </row>
        <row r="3769">
          <cell r="I3769" t="str">
            <v>02.09.01.16.005 Balance Miligram</v>
          </cell>
        </row>
        <row r="3770">
          <cell r="I3770" t="str">
            <v>02.09.01.16.006 Balance Kodek/Kilogram</v>
          </cell>
        </row>
        <row r="3771">
          <cell r="I3771" t="str">
            <v>02.09.01.16.007 Spectrophotometer</v>
          </cell>
        </row>
        <row r="3772">
          <cell r="I3772" t="str">
            <v>02.09.01.16.008 Fotometer</v>
          </cell>
        </row>
        <row r="3773">
          <cell r="I3773" t="str">
            <v>02.09.01.16.009 Flame Fotometer</v>
          </cell>
        </row>
        <row r="3774">
          <cell r="I3774" t="str">
            <v>02.09.01.16.010 Mercuri Analizer</v>
          </cell>
        </row>
        <row r="3775">
          <cell r="I3775" t="str">
            <v>02.09.01.16.011 Automatic Absortion Spektrofotometer</v>
          </cell>
        </row>
        <row r="3776">
          <cell r="I3776" t="str">
            <v>02.09.01.16.012 Turbidimeter</v>
          </cell>
        </row>
        <row r="3777">
          <cell r="I3777" t="str">
            <v>02.09.01.16.013 Conductometer</v>
          </cell>
        </row>
        <row r="3778">
          <cell r="I3778" t="str">
            <v>02.09.01.16.014 Khormatograhi Kertas</v>
          </cell>
        </row>
        <row r="3779">
          <cell r="I3779" t="str">
            <v>02.09.01.16.015 Khormatograhi Tabung</v>
          </cell>
        </row>
        <row r="3780">
          <cell r="I3780" t="str">
            <v>02.09.01.16.016 Khormatograhi Lapisan Tipis (TLG)</v>
          </cell>
        </row>
        <row r="3781">
          <cell r="I3781" t="str">
            <v>02.09.01.16.017 Khormatograhi Gas Cair (GLS) - GC</v>
          </cell>
        </row>
        <row r="3782">
          <cell r="I3782" t="str">
            <v>02.09.01.16.018 Tintometer Kid</v>
          </cell>
        </row>
        <row r="3783">
          <cell r="I3783" t="str">
            <v>02.09.01.16.019 Comparator</v>
          </cell>
        </row>
        <row r="3784">
          <cell r="I3784" t="str">
            <v>02.09.01.16.020 Desicator</v>
          </cell>
        </row>
        <row r="3785">
          <cell r="I3785" t="str">
            <v>02.09.01.16.021 Sohixier</v>
          </cell>
        </row>
        <row r="3786">
          <cell r="I3786" t="str">
            <v>02.09.01.16.022 Thiel Apparatur</v>
          </cell>
        </row>
        <row r="3787">
          <cell r="I3787" t="str">
            <v>02.09.01.16.023 Vacum Pump</v>
          </cell>
        </row>
        <row r="3788">
          <cell r="I3788" t="str">
            <v>02.09.01.16.024 Buret/Peralatan Titrasi</v>
          </cell>
        </row>
        <row r="3789">
          <cell r="I3789" t="str">
            <v>02.09.01.16.025 Deep Freezer</v>
          </cell>
        </row>
        <row r="3790">
          <cell r="I3790" t="str">
            <v>02.09.01.16.026 Kyidahi Appatus</v>
          </cell>
        </row>
        <row r="3791">
          <cell r="I3791" t="str">
            <v>02.09.01.16.027 UV Lamp</v>
          </cell>
        </row>
        <row r="3792">
          <cell r="I3792" t="str">
            <v>02.09.01.16.028 Separate Funnel</v>
          </cell>
        </row>
        <row r="3793">
          <cell r="I3793" t="str">
            <v>02.09.01.16.029 Nephilameter</v>
          </cell>
        </row>
        <row r="3794">
          <cell r="I3794" t="str">
            <v>02.09.01.16.030 Destilator</v>
          </cell>
        </row>
        <row r="3795">
          <cell r="I3795" t="str">
            <v>02.09.01.16.031 High Performance Liquid Chomatography (CHPG)</v>
          </cell>
        </row>
        <row r="3796">
          <cell r="I3796" t="str">
            <v>02.09.01.16.032 Aqua Bidest Apparatus</v>
          </cell>
        </row>
        <row r="3797">
          <cell r="I3797" t="str">
            <v>02.09.01.16.033 Aquadest Apparatus</v>
          </cell>
        </row>
        <row r="3798">
          <cell r="I3798" t="str">
            <v>02.09.01.16.034 Electrophorese</v>
          </cell>
        </row>
        <row r="3799">
          <cell r="I3799" t="str">
            <v>02.09.01.16.035 Diyer</v>
          </cell>
        </row>
        <row r="3800">
          <cell r="I3800" t="str">
            <v>02.09.01.16.036 Hot Plate</v>
          </cell>
        </row>
        <row r="3801">
          <cell r="I3801" t="str">
            <v>02.09.01.16.037 Micro Burret</v>
          </cell>
        </row>
        <row r="3802">
          <cell r="I3802" t="str">
            <v>02.09.01.16.038 Tabung Nessler Pembanding Warna</v>
          </cell>
        </row>
        <row r="3803">
          <cell r="I3803" t="str">
            <v>02.09.01.16.039 Chomato Jar</v>
          </cell>
        </row>
        <row r="3804">
          <cell r="I3804" t="str">
            <v>02.09.01.16.040 Chomatogram Developing Apparatus/Chambier</v>
          </cell>
        </row>
        <row r="3805">
          <cell r="I3805" t="str">
            <v>02.09.01.16.041 TLC Reagent Spreyer</v>
          </cell>
        </row>
        <row r="3806">
          <cell r="I3806" t="str">
            <v>02.09.01.16.042 TLC Drying Rachs</v>
          </cell>
        </row>
        <row r="3807">
          <cell r="I3807" t="str">
            <v>02.09.01.16.043 Aqua Analyzer</v>
          </cell>
        </row>
        <row r="3808">
          <cell r="I3808" t="str">
            <v>02.09.01.16.044 Netrogin Analyzer</v>
          </cell>
        </row>
        <row r="3809">
          <cell r="I3809" t="str">
            <v>02.09.01.16.045 Presure Sterillizer</v>
          </cell>
        </row>
        <row r="3810">
          <cell r="I3810" t="str">
            <v>02.09.01.16.046 Melt Indexer</v>
          </cell>
        </row>
        <row r="3811">
          <cell r="I3811" t="str">
            <v>02.09.01.16.047 Westover Type Frioctono Meter</v>
          </cell>
        </row>
        <row r="3812">
          <cell r="I3812" t="str">
            <v>02.09.01.16.048 Brannock</v>
          </cell>
        </row>
        <row r="3813">
          <cell r="I3813" t="str">
            <v>02.09.01.16.049 Water Distilation Apparatus</v>
          </cell>
        </row>
        <row r="3814">
          <cell r="I3814" t="str">
            <v>02.09.01.16.050 Entaks</v>
          </cell>
        </row>
        <row r="3815">
          <cell r="I3815" t="str">
            <v>02.09.01.16.051 Homogin Mixer</v>
          </cell>
        </row>
        <row r="3816">
          <cell r="I3816" t="str">
            <v>02.09.01.16.052 Dry Bleding</v>
          </cell>
        </row>
        <row r="3817">
          <cell r="I3817" t="str">
            <v>02.09.01.16.053 Experimental Tanning Drum</v>
          </cell>
        </row>
        <row r="3818">
          <cell r="I3818" t="str">
            <v>02.09.01.16.054 Hide Processor</v>
          </cell>
        </row>
        <row r="3819">
          <cell r="I3819" t="str">
            <v>02.09.01.16.055 Tannox Drum</v>
          </cell>
        </row>
        <row r="3820">
          <cell r="I3820" t="str">
            <v>02.09.01.16.056 Plat Aluminium untuk Out Set</v>
          </cell>
        </row>
        <row r="3821">
          <cell r="I3821" t="str">
            <v>02.09.01.16.057 Alat untuk Mensol Fenasi Minyak Pelumas</v>
          </cell>
        </row>
        <row r="3822">
          <cell r="I3822" t="str">
            <v>02.09.01.16.058 Spec Tonic</v>
          </cell>
        </row>
        <row r="3823">
          <cell r="I3823" t="str">
            <v>02.09.01.16.059 Sp Fame Ability</v>
          </cell>
        </row>
        <row r="3824">
          <cell r="I3824" t="str">
            <v>02.09.01.16.060 Infared Spectro Foto Meter</v>
          </cell>
        </row>
        <row r="3825">
          <cell r="I3825" t="str">
            <v>02.09.01.16.061 Laboratory Spry Dryer</v>
          </cell>
        </row>
        <row r="3826">
          <cell r="I3826" t="str">
            <v>02.09.01.16.062 Lacto Meter</v>
          </cell>
        </row>
        <row r="3827">
          <cell r="I3827" t="str">
            <v>02.09.01.16.063 Filtartion System</v>
          </cell>
        </row>
        <row r="3828">
          <cell r="I3828" t="str">
            <v>02.09.01.16.064 Water Distilling</v>
          </cell>
        </row>
        <row r="3829">
          <cell r="I3829" t="str">
            <v>02.09.01.16.065 Aqua Meter/Titrator</v>
          </cell>
        </row>
        <row r="3830">
          <cell r="I3830" t="str">
            <v>02.09.01.16.066 Road Coater</v>
          </cell>
        </row>
        <row r="3831">
          <cell r="I3831" t="str">
            <v>02.09.01.16.067 Alat Pemisah Biuh ( Foam Seperator)</v>
          </cell>
        </row>
        <row r="3832">
          <cell r="I3832" t="str">
            <v>02.09.01.16.068 Mini Mil Computerized Laboratory Digester</v>
          </cell>
        </row>
        <row r="3833">
          <cell r="I3833" t="str">
            <v>02.09.01.16.069 Peralatan Chloreine Injector</v>
          </cell>
        </row>
        <row r="3834">
          <cell r="I3834" t="str">
            <v>02.09.01.16.070 Alat Pembuat Pelet</v>
          </cell>
        </row>
        <row r="3835">
          <cell r="I3835" t="str">
            <v>02.09.01.16.071 Peralatan Pemcampur Kompos &amp; Bio Stabilizer</v>
          </cell>
        </row>
        <row r="3836">
          <cell r="I3836" t="str">
            <v>02.09.01.16.072 Gas Orsat Apparatus</v>
          </cell>
        </row>
        <row r="3837">
          <cell r="I3837" t="str">
            <v>02.09.01.16.073 Reaktor Anaerobic</v>
          </cell>
        </row>
        <row r="3838">
          <cell r="I3838" t="str">
            <v>02.09.01.16.074 Alat ultra Filtrasi</v>
          </cell>
        </row>
        <row r="3839">
          <cell r="I3839" t="str">
            <v>02.09.01.16.075 Kjeltec Auto System II</v>
          </cell>
        </row>
        <row r="3840">
          <cell r="I3840" t="str">
            <v>02.09.01.16.076 Metting Point Apparatus Thermolyn</v>
          </cell>
        </row>
        <row r="3841">
          <cell r="I3841" t="str">
            <v>02.09.01.16.077 Portable Oil Counter Meter</v>
          </cell>
        </row>
        <row r="3842">
          <cell r="I3842" t="str">
            <v>02.09.01.16.078 Soxtec System (Tecator)</v>
          </cell>
        </row>
        <row r="3843">
          <cell r="I3843" t="str">
            <v>02.09.01.16.079 Salinity Conductivity/Temperatur</v>
          </cell>
        </row>
        <row r="3844">
          <cell r="I3844" t="str">
            <v>02.09.01.16.080 Titrator</v>
          </cell>
        </row>
        <row r="3845">
          <cell r="I3845" t="str">
            <v>02.09.01.16.081 Wild Zoom Stereo Microscope</v>
          </cell>
        </row>
        <row r="3846">
          <cell r="I3846" t="str">
            <v>02.09.01.16.082 TV Monitor</v>
          </cell>
        </row>
        <row r="3847">
          <cell r="I3847" t="str">
            <v>02.09.01.16.083 Hydrolic Lab Press</v>
          </cell>
        </row>
        <row r="3848">
          <cell r="I3848" t="str">
            <v>02.09.01.16.084 Mini Pump Air Sampel Flow Meter</v>
          </cell>
        </row>
        <row r="3849">
          <cell r="I3849" t="str">
            <v>02.09.01.16.085 Evaporator</v>
          </cell>
        </row>
        <row r="3850">
          <cell r="I3850" t="str">
            <v>02.09.01.16.086 Air Sampier</v>
          </cell>
        </row>
        <row r="3851">
          <cell r="I3851" t="str">
            <v>02.09.01.16.087 Multi Purpose</v>
          </cell>
        </row>
        <row r="3852">
          <cell r="I3852" t="str">
            <v>02.09.01.16.088 Freenes Tester</v>
          </cell>
        </row>
        <row r="3853">
          <cell r="I3853" t="str">
            <v>02.09.01.16.089 Spineret</v>
          </cell>
        </row>
        <row r="3854">
          <cell r="I3854" t="str">
            <v>02.09.01.16.090 Ink Hubber Tester</v>
          </cell>
        </row>
        <row r="3855">
          <cell r="I3855" t="str">
            <v>02.09.01.16.091 Hydropulper</v>
          </cell>
        </row>
        <row r="3856">
          <cell r="I3856" t="str">
            <v>02.09.01.16.092 Niagara Beater</v>
          </cell>
        </row>
        <row r="3857">
          <cell r="I3857" t="str">
            <v>02.09.01.16.093 Oil Penetration Tester</v>
          </cell>
        </row>
        <row r="3858">
          <cell r="I3858" t="str">
            <v>02.09.01.16.094 HCL Burner</v>
          </cell>
        </row>
        <row r="3859">
          <cell r="I3859" t="str">
            <v>02.09.01.16.095 Packing Test</v>
          </cell>
        </row>
        <row r="3860">
          <cell r="I3860" t="str">
            <v>02.09.01.16.096 Concora Unit</v>
          </cell>
        </row>
        <row r="3861">
          <cell r="I3861" t="str">
            <v>02.09.01.16.097 Hygrometer Ruang  Round</v>
          </cell>
        </row>
        <row r="3862">
          <cell r="I3862" t="str">
            <v>02.09.01.16.098 Phase Conterase</v>
          </cell>
        </row>
        <row r="3863">
          <cell r="I3863" t="str">
            <v>02.09.01.16.099 Alat Lab. Kimia  Lain-Lain</v>
          </cell>
        </row>
        <row r="3864">
          <cell r="I3864" t="str">
            <v>02.09.01.17.001 Hydrolic Pump</v>
          </cell>
        </row>
        <row r="3865">
          <cell r="I3865" t="str">
            <v>02.09.01.17.002 Electrophoresis</v>
          </cell>
        </row>
        <row r="3866">
          <cell r="I3866" t="str">
            <v>02.09.01.17.003 Densitometer for Protein</v>
          </cell>
        </row>
        <row r="3867">
          <cell r="I3867" t="str">
            <v>02.09.01.17.004 Flame Photometer</v>
          </cell>
        </row>
        <row r="3868">
          <cell r="I3868" t="str">
            <v>02.09.01.17.005 Dry Oven</v>
          </cell>
        </row>
        <row r="3869">
          <cell r="I3869" t="str">
            <v>02.09.01.17.006 Chloridemeter</v>
          </cell>
        </row>
        <row r="3870">
          <cell r="I3870" t="str">
            <v>02.09.01.17.007 Blood Cell Counter</v>
          </cell>
        </row>
        <row r="3871">
          <cell r="I3871" t="str">
            <v>02.09.01.17.008 Blood Gas Analizer</v>
          </cell>
        </row>
        <row r="3872">
          <cell r="I3872" t="str">
            <v>02.09.01.17.009 Coagulation Timer</v>
          </cell>
        </row>
        <row r="3873">
          <cell r="I3873" t="str">
            <v>02.09.01.17.010 Micro Hematocrite Centrifuge</v>
          </cell>
        </row>
        <row r="3874">
          <cell r="I3874" t="str">
            <v>02.09.01.17.011 Hemeglobine Photometer</v>
          </cell>
        </row>
        <row r="3875">
          <cell r="I3875" t="str">
            <v>02.09.01.17.012 Iso Enzym Electrophoresis</v>
          </cell>
        </row>
        <row r="3876">
          <cell r="I3876" t="str">
            <v>02.09.01.17.013 Imono Electrophoresis</v>
          </cell>
        </row>
        <row r="3877">
          <cell r="I3877" t="str">
            <v>02.09.01.17.014 Imono Chemistry</v>
          </cell>
        </row>
        <row r="3878">
          <cell r="I3878" t="str">
            <v>02.09.01.17.015 PH Blood Gas Analizer</v>
          </cell>
        </row>
        <row r="3879">
          <cell r="I3879" t="str">
            <v>02.09.01.17.016 Water Destilator</v>
          </cell>
        </row>
        <row r="3880">
          <cell r="I3880" t="str">
            <v>02.09.01.17.017 Precision Balance</v>
          </cell>
        </row>
        <row r="3881">
          <cell r="I3881" t="str">
            <v>02.09.01.17.018 Washing Instrument</v>
          </cell>
        </row>
        <row r="3882">
          <cell r="I3882" t="str">
            <v>02.09.01.17.019 Blood Chemistry Alanysis</v>
          </cell>
        </row>
        <row r="3883">
          <cell r="I3883" t="str">
            <v>02.09.01.17.020 Trombelatograph</v>
          </cell>
        </row>
        <row r="3884">
          <cell r="I3884" t="str">
            <v>02.09.01.17.021 Monitor for Diro Matograph</v>
          </cell>
        </row>
        <row r="3885">
          <cell r="I3885" t="str">
            <v>02.09.01.17.022 Tangki Liquid Nitrogen</v>
          </cell>
        </row>
        <row r="3886">
          <cell r="I3886" t="str">
            <v>02.09.01.17.023 Alat Lab. Microbiologi A Lain-Lain</v>
          </cell>
        </row>
        <row r="3887">
          <cell r="I3887" t="str">
            <v>02.09.01.18.001 Electroporesis System</v>
          </cell>
        </row>
        <row r="3888">
          <cell r="I3888" t="str">
            <v>02.09.01.18.002 Densitometer</v>
          </cell>
        </row>
        <row r="3889">
          <cell r="I3889" t="str">
            <v>02.09.01.18.003 Gas Liquid Cromatography Appartus</v>
          </cell>
        </row>
        <row r="3890">
          <cell r="I3890" t="str">
            <v>02.09.01.18.004 Thin Layer Cromatography Apparatus</v>
          </cell>
        </row>
        <row r="3891">
          <cell r="I3891" t="str">
            <v>02.09.01.18.005 Freezer</v>
          </cell>
        </row>
        <row r="3892">
          <cell r="I3892" t="str">
            <v>02.09.01.18.006 Blood Bank Refrigerator</v>
          </cell>
        </row>
        <row r="3893">
          <cell r="I3893" t="str">
            <v>02.09.01.18.007 Refrigerator Himatocrit</v>
          </cell>
        </row>
        <row r="3894">
          <cell r="I3894" t="str">
            <v>02.09.01.18.008 Refrigerator Bath</v>
          </cell>
        </row>
        <row r="3895">
          <cell r="I3895" t="str">
            <v>02.09.01.18.009 Centrifuge Himaticrit</v>
          </cell>
        </row>
        <row r="3896">
          <cell r="I3896" t="str">
            <v>02.09.01.18.010 Blood Gas Analyzer</v>
          </cell>
        </row>
        <row r="3897">
          <cell r="I3897" t="str">
            <v>02.09.01.18.011 Calcium Analyzer</v>
          </cell>
        </row>
        <row r="3898">
          <cell r="I3898" t="str">
            <v>02.09.01.18.012 Glucosa Analyzer</v>
          </cell>
        </row>
        <row r="3899">
          <cell r="I3899" t="str">
            <v>02.09.01.18.013 Hematology Analyzer</v>
          </cell>
        </row>
        <row r="3900">
          <cell r="I3900" t="str">
            <v>02.09.01.18.014 Clorida Meter</v>
          </cell>
        </row>
        <row r="3901">
          <cell r="I3901" t="str">
            <v>02.09.01.18.015 Blood Bank Incubator</v>
          </cell>
        </row>
        <row r="3902">
          <cell r="I3902" t="str">
            <v>02.09.01.18.016 Microscope Monocular</v>
          </cell>
        </row>
        <row r="3903">
          <cell r="I3903" t="str">
            <v>02.09.01.18.017 Microscope Binokular</v>
          </cell>
        </row>
        <row r="3904">
          <cell r="I3904" t="str">
            <v>02.09.01.18.018 Microtama</v>
          </cell>
        </row>
        <row r="3905">
          <cell r="I3905" t="str">
            <v>02.09.01.18.019 Automatic Tissue Processor</v>
          </cell>
        </row>
        <row r="3906">
          <cell r="I3906" t="str">
            <v>02.09.01.18.020 Automatic Knife Sharpenet</v>
          </cell>
        </row>
        <row r="3907">
          <cell r="I3907" t="str">
            <v>02.09.01.18.021 Automatic Slide Staining Machine</v>
          </cell>
        </row>
        <row r="3908">
          <cell r="I3908" t="str">
            <v>02.09.01.18.022 Automatic Tissue embedding Apparatus</v>
          </cell>
        </row>
        <row r="3909">
          <cell r="I3909" t="str">
            <v>02.09.01.18.023 Cryout Microtama</v>
          </cell>
        </row>
        <row r="3910">
          <cell r="I3910" t="str">
            <v>02.09.01.18.024 Microslide Warmer</v>
          </cell>
        </row>
        <row r="3911">
          <cell r="I3911" t="str">
            <v>02.09.01.18.025 Slide Warmer</v>
          </cell>
        </row>
        <row r="3912">
          <cell r="I3912" t="str">
            <v>02.09.01.18.026 Flotation Bath</v>
          </cell>
        </row>
        <row r="3913">
          <cell r="I3913" t="str">
            <v>02.09.01.18.027 Rotator</v>
          </cell>
        </row>
        <row r="3914">
          <cell r="I3914" t="str">
            <v>02.09.01.18.028 Shaker</v>
          </cell>
        </row>
        <row r="3915">
          <cell r="I3915" t="str">
            <v>02.09.01.18.029 Plasma Extractor</v>
          </cell>
        </row>
        <row r="3916">
          <cell r="I3916" t="str">
            <v>02.09.01.18.030 Prothrombin Timer</v>
          </cell>
        </row>
        <row r="3917">
          <cell r="I3917" t="str">
            <v>02.09.01.18.031 Coagulation Meter</v>
          </cell>
        </row>
        <row r="3918">
          <cell r="I3918" t="str">
            <v>02.09.01.18.032 Platelet Mixer</v>
          </cell>
        </row>
        <row r="3919">
          <cell r="I3919" t="str">
            <v>02.09.01.18.033 Blood Pipet Shaker</v>
          </cell>
        </row>
        <row r="3920">
          <cell r="I3920" t="str">
            <v>02.09.01.18.034 Lbilirubinometer</v>
          </cell>
        </row>
        <row r="3921">
          <cell r="I3921" t="str">
            <v>02.09.01.18.035 Automatic Dispenser</v>
          </cell>
        </row>
        <row r="3922">
          <cell r="I3922" t="str">
            <v>02.09.01.18.036 Automatic Digiter Complete</v>
          </cell>
        </row>
        <row r="3923">
          <cell r="I3923" t="str">
            <v>02.09.01.18.037 Automatic Pipel Set</v>
          </cell>
        </row>
        <row r="3924">
          <cell r="I3924" t="str">
            <v>02.09.01.18.038 Magnetic Strirer</v>
          </cell>
        </row>
        <row r="3925">
          <cell r="I3925" t="str">
            <v>02.09.01.18.039 Hemsthology</v>
          </cell>
        </row>
        <row r="3926">
          <cell r="I3926" t="str">
            <v>02.09.01.18.040 Refractometer</v>
          </cell>
        </row>
        <row r="3927">
          <cell r="I3927" t="str">
            <v>02.09.01.18.041 Hematology Staining Set</v>
          </cell>
        </row>
        <row r="3928">
          <cell r="I3928" t="str">
            <v>02.09.01.18.042 RH Typing Box</v>
          </cell>
        </row>
        <row r="3929">
          <cell r="I3929" t="str">
            <v>02.09.01.18.043 BUN Analizer</v>
          </cell>
        </row>
        <row r="3930">
          <cell r="I3930" t="str">
            <v>02.09.01.18.044 Enzim Analizer</v>
          </cell>
        </row>
        <row r="3931">
          <cell r="I3931" t="str">
            <v>02.09.01.18.045 Microgassometer</v>
          </cell>
        </row>
        <row r="3932">
          <cell r="I3932" t="str">
            <v>02.09.01.18.046 Heating Bloet/test Tube Heaters</v>
          </cell>
        </row>
        <row r="3933">
          <cell r="I3933" t="str">
            <v>02.09.01.18.047 Alat Lab Patologi Lain-Lain</v>
          </cell>
        </row>
        <row r="3934">
          <cell r="I3934" t="str">
            <v>02.09.01.19.001 Autosil (Double Distiled and Demeniralized)</v>
          </cell>
        </row>
        <row r="3935">
          <cell r="I3935" t="str">
            <v>02.09.01.19.002 Centrifuge Electric</v>
          </cell>
        </row>
        <row r="3936">
          <cell r="I3936" t="str">
            <v>02.09.01.19.003 Cryostat Microtome</v>
          </cell>
        </row>
        <row r="3937">
          <cell r="I3937" t="str">
            <v>02.09.01.19.004 Dry Heat Oven  Electrophoresis Kit, Consist of</v>
          </cell>
        </row>
        <row r="3938">
          <cell r="I3938" t="str">
            <v>02.09.01.19.005 Electroporesisi Market</v>
          </cell>
        </row>
        <row r="3939">
          <cell r="I3939" t="str">
            <v>02.09.01.19.006 Power Suply</v>
          </cell>
        </row>
        <row r="3940">
          <cell r="I3940" t="str">
            <v>02.09.01.19.007 Sample aplicator</v>
          </cell>
        </row>
        <row r="3941">
          <cell r="I3941" t="str">
            <v>02.09.01.19.008 Elektroporesis Market</v>
          </cell>
        </row>
        <row r="3942">
          <cell r="I3942" t="str">
            <v>02.09.01.19.009 Staining Trays</v>
          </cell>
        </row>
        <row r="3943">
          <cell r="I3943" t="str">
            <v>02.09.01.19.010 Absobant Pads and Strips</v>
          </cell>
        </row>
        <row r="3944">
          <cell r="I3944" t="str">
            <v>02.09.01.19.011 Non Serrated Forced</v>
          </cell>
        </row>
        <row r="3945">
          <cell r="I3945" t="str">
            <v>02.09.01.19.012 Capilary Tubes</v>
          </cell>
        </row>
        <row r="3946">
          <cell r="I3946" t="str">
            <v>02.09.01.19.013 Freezer 30 Derajat Celcius</v>
          </cell>
        </row>
        <row r="3947">
          <cell r="I3947" t="str">
            <v>02.09.01.19.014 Incybator</v>
          </cell>
        </row>
        <row r="3948">
          <cell r="I3948" t="str">
            <v>02.09.01.19.015 Immunodiffusion System</v>
          </cell>
        </row>
        <row r="3949">
          <cell r="I3949" t="str">
            <v>02.09.01.19.016 Immunodiffusion Puch Set</v>
          </cell>
        </row>
        <row r="3950">
          <cell r="I3950" t="str">
            <v>02.09.01.19.017 Cansist Of</v>
          </cell>
        </row>
        <row r="3951">
          <cell r="I3951" t="str">
            <v>02.09.01.19.018 Puch</v>
          </cell>
        </row>
        <row r="3952">
          <cell r="I3952" t="str">
            <v>02.09.01.19.019 Cutter</v>
          </cell>
        </row>
        <row r="3953">
          <cell r="I3953" t="str">
            <v>02.09.01.19.020 Holder</v>
          </cell>
        </row>
        <row r="3954">
          <cell r="I3954" t="str">
            <v>02.09.01.19.021 Dye Set and 2.5 MM Wrech</v>
          </cell>
        </row>
        <row r="3955">
          <cell r="I3955" t="str">
            <v>02.09.01.19.022 Immuno Frames</v>
          </cell>
        </row>
        <row r="3956">
          <cell r="I3956" t="str">
            <v>02.09.01.19.023 Immuno Frame Hoelder</v>
          </cell>
        </row>
        <row r="3957">
          <cell r="I3957" t="str">
            <v>02.09.01.19.024 Immuno Laveling Table Set</v>
          </cell>
        </row>
        <row r="3958">
          <cell r="I3958" t="str">
            <v>02.09.01.19.025 Stainless Stell Tongs</v>
          </cell>
        </row>
        <row r="3959">
          <cell r="I3959" t="str">
            <v>02.09.01.19.026 Glass Slide 2.5 MMx 75 MM</v>
          </cell>
        </row>
        <row r="3960">
          <cell r="I3960" t="str">
            <v>02.09.01.19.027 Suction Needle (2.6 MM dia)</v>
          </cell>
        </row>
        <row r="3961">
          <cell r="I3961" t="str">
            <v>02.09.01.19.028 Staining and Rising Tanks</v>
          </cell>
        </row>
        <row r="3962">
          <cell r="I3962" t="str">
            <v>02.09.01.19.029 Magnetic Strires &amp; Bars</v>
          </cell>
        </row>
        <row r="3963">
          <cell r="I3963" t="str">
            <v>02.09.01.19.030 Measuring Magnifer</v>
          </cell>
        </row>
        <row r="3964">
          <cell r="I3964" t="str">
            <v>02.09.01.19.031 Micromixer</v>
          </cell>
        </row>
        <row r="3965">
          <cell r="I3965" t="str">
            <v>02.09.01.19.032 Measuring Maginfer</v>
          </cell>
        </row>
        <row r="3966">
          <cell r="I3966" t="str">
            <v>02.09.01.19.033 Microtiter Kit</v>
          </cell>
        </row>
        <row r="3967">
          <cell r="I3967" t="str">
            <v>02.09.01.19.034 Titration Plates U Wells</v>
          </cell>
        </row>
        <row r="3968">
          <cell r="I3968" t="str">
            <v>02.09.01.19.035 Titration Plates W Wells</v>
          </cell>
        </row>
        <row r="3969">
          <cell r="I3969" t="str">
            <v>02.09.01.19.036 Sealing Tape 72 yl, 50 ul</v>
          </cell>
        </row>
        <row r="3970">
          <cell r="I3970" t="str">
            <v>02.09.01.19.037 Tape Dispencer</v>
          </cell>
        </row>
        <row r="3971">
          <cell r="I3971" t="str">
            <v>02.09.01.19.038 Support Plate</v>
          </cell>
        </row>
        <row r="3972">
          <cell r="I3972" t="str">
            <v>02.09.01.19.039 Permanet Pipet 25 ul, 50 ul</v>
          </cell>
        </row>
        <row r="3973">
          <cell r="I3973" t="str">
            <v>02.09.01.19.040 Filter Cartriges</v>
          </cell>
        </row>
        <row r="3974">
          <cell r="I3974" t="str">
            <v>02.09.01.19.041 Suction Bulb</v>
          </cell>
        </row>
        <row r="3975">
          <cell r="I3975" t="str">
            <v>02.09.01.19.042 Microdituter 25 ul, 50 ul</v>
          </cell>
        </row>
        <row r="3976">
          <cell r="I3976" t="str">
            <v>02.09.01.19.043 Delivery Tester 25 ul</v>
          </cell>
        </row>
        <row r="3977">
          <cell r="I3977" t="str">
            <v>02.09.01.19.044 Stand, Diluter/Pipet</v>
          </cell>
        </row>
        <row r="3978">
          <cell r="I3978" t="str">
            <v>02.09.01.19.045 Rack, Diluter/Pipet</v>
          </cell>
        </row>
        <row r="3979">
          <cell r="I3979" t="str">
            <v>02.09.01.19.046 Carrying Case</v>
          </cell>
        </row>
        <row r="3980">
          <cell r="I3980" t="str">
            <v>02.09.01.19.047 Test Reading Mirror</v>
          </cell>
        </row>
        <row r="3981">
          <cell r="I3981" t="str">
            <v>02.09.01.19.048 Centrifuge Carries</v>
          </cell>
        </row>
        <row r="3982">
          <cell r="I3982" t="str">
            <v>02.09.01.19.049 Carrying /Storages Case</v>
          </cell>
        </row>
        <row r="3983">
          <cell r="I3983" t="str">
            <v>02.09.01.19.050 Shaking Water Bath</v>
          </cell>
        </row>
        <row r="3984">
          <cell r="I3984" t="str">
            <v>02.09.01.19.051 Staining Jars</v>
          </cell>
        </row>
        <row r="3985">
          <cell r="I3985" t="str">
            <v>02.09.01.19.052 Water Bath with Thermostat</v>
          </cell>
        </row>
        <row r="3986">
          <cell r="I3986" t="str">
            <v>02.09.01.19.053 Viewer</v>
          </cell>
        </row>
        <row r="3987">
          <cell r="I3987" t="str">
            <v>02.09.01.19.054 Voltmeter</v>
          </cell>
        </row>
        <row r="3988">
          <cell r="I3988" t="str">
            <v>02.09.01.19.055 Reagent Aplication Device (Micro and Linier Stripe</v>
          </cell>
        </row>
        <row r="3989">
          <cell r="I3989" t="str">
            <v>02.09.01.19.056 Stripping Cutting Device</v>
          </cell>
        </row>
        <row r="3990">
          <cell r="I3990" t="str">
            <v>02.09.01.19.057 Laminating Module with 4 Reels</v>
          </cell>
        </row>
        <row r="3991">
          <cell r="I3991" t="str">
            <v>02.09.01.19.058 Alat lab. Immunologi Lain-Lain</v>
          </cell>
        </row>
        <row r="3992">
          <cell r="I3992" t="str">
            <v>02.09.01.20.001 Albuminometer</v>
          </cell>
        </row>
        <row r="3993">
          <cell r="I3993" t="str">
            <v>02.09.01.20.002 Bunsen Burner &amp; Kelengkapannya</v>
          </cell>
        </row>
        <row r="3994">
          <cell r="I3994" t="str">
            <v>02.09.01.20.003 Differential Cell Counter</v>
          </cell>
        </row>
        <row r="3995">
          <cell r="I3995" t="str">
            <v>02.09.01.20.004 Haemocytometer</v>
          </cell>
        </row>
        <row r="3996">
          <cell r="I3996" t="str">
            <v>02.09.01.20.005 Micoscope Monocular</v>
          </cell>
        </row>
        <row r="3997">
          <cell r="I3997" t="str">
            <v>02.09.01.20.006 Microscope Binokular</v>
          </cell>
        </row>
        <row r="3998">
          <cell r="I3998" t="str">
            <v>02.09.01.20.007 PH Meter</v>
          </cell>
        </row>
        <row r="3999">
          <cell r="I3999" t="str">
            <v>02.09.01.20.008 Photo Meter</v>
          </cell>
        </row>
        <row r="4000">
          <cell r="I4000" t="str">
            <v>02.09.01.20.009 Pipet</v>
          </cell>
        </row>
        <row r="4001">
          <cell r="I4001" t="str">
            <v>02.09.01.20.010 Dispenser (Adjustable</v>
          </cell>
        </row>
        <row r="4002">
          <cell r="I4002" t="str">
            <v>02.09.01.20.011 Refrigerator</v>
          </cell>
        </row>
        <row r="4003">
          <cell r="I4003" t="str">
            <v>02.09.01.20.012 Sentrifush Electric</v>
          </cell>
        </row>
        <row r="4004">
          <cell r="I4004" t="str">
            <v>02.09.01.20.013 Sentrifush Hematokrit</v>
          </cell>
        </row>
        <row r="4005">
          <cell r="I4005" t="str">
            <v>02.09.01.20.014 Timer</v>
          </cell>
        </row>
        <row r="4006">
          <cell r="I4006" t="str">
            <v>02.09.01.20.015 Urinometer</v>
          </cell>
        </row>
        <row r="4007">
          <cell r="I4007" t="str">
            <v>02.09.01.20.016 Water Bath</v>
          </cell>
        </row>
        <row r="4008">
          <cell r="I4008" t="str">
            <v>02.09.01.20.017 Water Distilation Apparatus</v>
          </cell>
        </row>
        <row r="4009">
          <cell r="I4009" t="str">
            <v>02.09.01.20.018 Washer and Dryer Pipet</v>
          </cell>
        </row>
        <row r="4010">
          <cell r="I4010" t="str">
            <v>02.09.01.20.019 Wastergren Apparatus</v>
          </cell>
        </row>
        <row r="4011">
          <cell r="I4011" t="str">
            <v>02.09.01.20.020 Tips Pipiet sesuai Ukuran</v>
          </cell>
        </row>
        <row r="4012">
          <cell r="I4012" t="str">
            <v>02.09.01.20.021 Alat Lab  Hematologi Lain-Lain</v>
          </cell>
        </row>
        <row r="4013">
          <cell r="I4013" t="str">
            <v>02.09.01.21.001 Mesin Cuci BW Negatif</v>
          </cell>
        </row>
        <row r="4014">
          <cell r="I4014" t="str">
            <v>02.09.01.21.002 Mesin Cuci BW Positif</v>
          </cell>
        </row>
        <row r="4015">
          <cell r="I4015" t="str">
            <v>02.09.01.21.003 Mesin Cuci BW Color ECA</v>
          </cell>
        </row>
        <row r="4016">
          <cell r="I4016" t="str">
            <v>02.09.01.21.004 Mesin Cuci BW Color ECP</v>
          </cell>
        </row>
        <row r="4017">
          <cell r="I4017" t="str">
            <v>02.09.01.21.005 Mesin Cuci BW Color CRI</v>
          </cell>
        </row>
        <row r="4018">
          <cell r="I4018" t="str">
            <v>02.09.01.21.006 Mesin Cetak Color</v>
          </cell>
        </row>
        <row r="4019">
          <cell r="I4019" t="str">
            <v>02.09.01.21.007 Mesin Video Color Abalyzer</v>
          </cell>
        </row>
        <row r="4020">
          <cell r="I4020" t="str">
            <v>02.09.01.21.008 Mesin Spesial Optical Effek Printer</v>
          </cell>
        </row>
        <row r="4021">
          <cell r="I4021" t="str">
            <v>02.09.01.21.009 Chemical Analisa</v>
          </cell>
        </row>
        <row r="4022">
          <cell r="I4022" t="str">
            <v>02.09.01.21.010 Fotografic Analisa</v>
          </cell>
        </row>
        <row r="4023">
          <cell r="I4023" t="str">
            <v>02.09.01.21.011 Chemical Miding</v>
          </cell>
        </row>
        <row r="4024">
          <cell r="I4024" t="str">
            <v>02.09.01.21.012 Ultrasonic Cleaner</v>
          </cell>
        </row>
        <row r="4025">
          <cell r="I4025" t="str">
            <v>02.09.01.21.013 PH Meter</v>
          </cell>
        </row>
        <row r="4026">
          <cell r="I4026" t="str">
            <v>02.09.01.21.014 Spechtrofotometer</v>
          </cell>
        </row>
        <row r="4027">
          <cell r="I4027" t="str">
            <v>02.09.01.21.015 Distilasi</v>
          </cell>
        </row>
        <row r="4028">
          <cell r="I4028" t="str">
            <v>02.09.01.21.016 Analitical Balance</v>
          </cell>
        </row>
        <row r="4029">
          <cell r="I4029" t="str">
            <v>02.09.01.21.017 Glass Ware</v>
          </cell>
        </row>
        <row r="4030">
          <cell r="I4030" t="str">
            <v>02.09.01.21.018 Lemari Asam</v>
          </cell>
        </row>
        <row r="4031">
          <cell r="I4031" t="str">
            <v>02.09.01.21.019 BD Meter</v>
          </cell>
        </row>
        <row r="4032">
          <cell r="I4032" t="str">
            <v>02.09.01.21.020 Transitometer</v>
          </cell>
        </row>
        <row r="4033">
          <cell r="I4033" t="str">
            <v>02.09.01.21.021 Densitometer</v>
          </cell>
        </row>
        <row r="4034">
          <cell r="I4034" t="str">
            <v>02.09.01.21.022 Alat Pemna</v>
          </cell>
        </row>
        <row r="4035">
          <cell r="I4035" t="str">
            <v>02.09.01.21.023 Motor Mixer</v>
          </cell>
        </row>
        <row r="4036">
          <cell r="I4036" t="str">
            <v>02.09.01.21.024 Tangki Meter</v>
          </cell>
        </row>
        <row r="4037">
          <cell r="I4037" t="str">
            <v>02.09.01.21.025 Silver Recovery</v>
          </cell>
        </row>
        <row r="4038">
          <cell r="I4038" t="str">
            <v>02.09.01.21.026 Mesin Scanning</v>
          </cell>
        </row>
        <row r="4039">
          <cell r="I4039" t="str">
            <v>02.09.01.21.027 Video Printer</v>
          </cell>
        </row>
        <row r="4040">
          <cell r="I4040" t="str">
            <v>02.09.01.21.028 PC Based UV Gel Documentation System</v>
          </cell>
        </row>
        <row r="4041">
          <cell r="I4041" t="str">
            <v>02.09.01.21.029 Phospor Image</v>
          </cell>
        </row>
        <row r="4042">
          <cell r="I4042" t="str">
            <v>02.09.01.21.030 Transmision Electron Microscope</v>
          </cell>
        </row>
        <row r="4043">
          <cell r="I4043" t="str">
            <v>02.09.01.21.031 Alat Laboratorium Film Lain-Lain</v>
          </cell>
        </row>
        <row r="4044">
          <cell r="I4044" t="str">
            <v>02.09.01.22.001 Gilingan Mile</v>
          </cell>
        </row>
        <row r="4045">
          <cell r="I4045" t="str">
            <v>02.09.01.22.002 Wajah Teflon</v>
          </cell>
        </row>
        <row r="4046">
          <cell r="I4046" t="str">
            <v>02.09.01.22.003 Freeze Dryer</v>
          </cell>
        </row>
        <row r="4047">
          <cell r="I4047" t="str">
            <v>02.09.01.22.004 Kompor LPG</v>
          </cell>
        </row>
        <row r="4048">
          <cell r="I4048" t="str">
            <v>02.09.01.22.005 Alat Pembuat Mie</v>
          </cell>
        </row>
        <row r="4049">
          <cell r="I4049" t="str">
            <v>02.09.01.22.006 Timbangan Kue</v>
          </cell>
        </row>
        <row r="4050">
          <cell r="I4050" t="str">
            <v>02.09.01.22.007 Slicer</v>
          </cell>
        </row>
        <row r="4051">
          <cell r="I4051" t="str">
            <v>02.09.01.22.008 Colony Counter</v>
          </cell>
        </row>
        <row r="4052">
          <cell r="I4052" t="str">
            <v>02.09.01.22.009 Rotary Evaporator</v>
          </cell>
        </row>
        <row r="4053">
          <cell r="I4053" t="str">
            <v>02.09.01.22.010 Protein Analyzer</v>
          </cell>
        </row>
        <row r="4054">
          <cell r="I4054" t="str">
            <v>02.09.01.22.011 Kompor Gas</v>
          </cell>
        </row>
        <row r="4055">
          <cell r="I4055" t="str">
            <v>02.09.01.22.012 Cooler</v>
          </cell>
        </row>
        <row r="4056">
          <cell r="I4056" t="str">
            <v>02.09.01.22.013 Penghalus Es</v>
          </cell>
        </row>
        <row r="4057">
          <cell r="I4057" t="str">
            <v>02.09.01.22.014 Thermos Es</v>
          </cell>
        </row>
        <row r="4058">
          <cell r="I4058" t="str">
            <v>02.09.01.22.015 Cooking Range</v>
          </cell>
        </row>
        <row r="4059">
          <cell r="I4059" t="str">
            <v>02.09.01.22.016 Frying Pan</v>
          </cell>
        </row>
        <row r="4060">
          <cell r="I4060" t="str">
            <v>02.09.01.22.017 Boiling Pan</v>
          </cell>
        </row>
        <row r="4061">
          <cell r="I4061" t="str">
            <v>02.09.01.22.018 Oven</v>
          </cell>
        </row>
        <row r="4062">
          <cell r="I4062" t="str">
            <v>02.09.01.22.019 Cold Storage</v>
          </cell>
        </row>
        <row r="4063">
          <cell r="I4063" t="str">
            <v>02.09.01.22.020 Refrigerator</v>
          </cell>
        </row>
        <row r="4064">
          <cell r="I4064" t="str">
            <v>02.09.01.22.021 Ice Maker</v>
          </cell>
        </row>
        <row r="4065">
          <cell r="I4065" t="str">
            <v>02.09.01.22.022 Rice Cooker</v>
          </cell>
        </row>
        <row r="4066">
          <cell r="I4066" t="str">
            <v>02.09.01.22.023 Rice Washer</v>
          </cell>
        </row>
        <row r="4067">
          <cell r="I4067" t="str">
            <v>02.09.01.22.024 Food Processor</v>
          </cell>
        </row>
        <row r="4068">
          <cell r="I4068" t="str">
            <v>02.09.01.22.025 Mixer</v>
          </cell>
        </row>
        <row r="4069">
          <cell r="I4069" t="str">
            <v>02.09.01.22.026 Food Trolley</v>
          </cell>
        </row>
        <row r="4070">
          <cell r="I4070" t="str">
            <v>02.09.01.22.027 Scale</v>
          </cell>
        </row>
        <row r="4071">
          <cell r="I4071" t="str">
            <v>02.09.01.22.028 Work Bench</v>
          </cell>
        </row>
        <row r="4072">
          <cell r="I4072" t="str">
            <v>02.09.01.22.029 Kompor Minyak Tanah</v>
          </cell>
        </row>
        <row r="4073">
          <cell r="I4073" t="str">
            <v>02.09.01.22.030 Alat Laboratorium Makanan Lain-Lain</v>
          </cell>
        </row>
        <row r="4074">
          <cell r="I4074" t="str">
            <v>02.09.01.23.001 Alat Uji Audit System</v>
          </cell>
        </row>
        <row r="4075">
          <cell r="I4075" t="str">
            <v>02.09.01.23.002 COD Meter</v>
          </cell>
        </row>
        <row r="4076">
          <cell r="I4076" t="str">
            <v>02.09.01.23.003 Prescision Thermocople Calibration Standard</v>
          </cell>
        </row>
        <row r="4077">
          <cell r="I4077" t="str">
            <v>02.09.01.23.004 Constant Temperatur Calibration Ice Bath</v>
          </cell>
        </row>
        <row r="4078">
          <cell r="I4078" t="str">
            <v>02.09.01.23.005 Portable Calibrating Immersion</v>
          </cell>
        </row>
        <row r="4079">
          <cell r="I4079" t="str">
            <v>02.09.01.23.006 Vice Grippe USA</v>
          </cell>
        </row>
        <row r="4080">
          <cell r="I4080" t="str">
            <v>02.09.01.23.007 Rochet Draver Vesse</v>
          </cell>
        </row>
        <row r="4081">
          <cell r="I4081" t="str">
            <v>02.09.01.23.008 Mosses OILML</v>
          </cell>
        </row>
        <row r="4082">
          <cell r="I4082" t="str">
            <v>02.09.01.23.009 Mechanical Balance</v>
          </cell>
        </row>
        <row r="4083">
          <cell r="I4083" t="str">
            <v>02.09.01.23.010 Tang Ampere</v>
          </cell>
        </row>
        <row r="4084">
          <cell r="I4084" t="str">
            <v>02.09.01.23.011 Thermohygraph</v>
          </cell>
        </row>
        <row r="4085">
          <cell r="I4085" t="str">
            <v>02.09.01.23.012 Electromotor</v>
          </cell>
        </row>
        <row r="4086">
          <cell r="I4086" t="str">
            <v>02.09.01.23.013 Tranducer</v>
          </cell>
        </row>
        <row r="4087">
          <cell r="I4087" t="str">
            <v>02.09.01.23.014 Amolifier Pengukuran</v>
          </cell>
        </row>
        <row r="4088">
          <cell r="I4088" t="str">
            <v>02.09.01.23.015 X-Y Recorder</v>
          </cell>
        </row>
        <row r="4089">
          <cell r="I4089" t="str">
            <v>02.09.01.23.016 Kontrol Electronic</v>
          </cell>
        </row>
        <row r="4090">
          <cell r="I4090" t="str">
            <v>02.09.01.23.017 Data Loger</v>
          </cell>
        </row>
        <row r="4091">
          <cell r="I4091" t="str">
            <v>02.09.01.23.018 Magnetic Tape Recorder</v>
          </cell>
        </row>
        <row r="4092">
          <cell r="I4092" t="str">
            <v>02.09.01.23.019 Digital Multimeter</v>
          </cell>
        </row>
        <row r="4093">
          <cell r="I4093" t="str">
            <v>02.09.01.23.020 Ossllographic Tape Recorder</v>
          </cell>
        </row>
        <row r="4094">
          <cell r="I4094" t="str">
            <v>02.09.01.23.021 Load Cell</v>
          </cell>
        </row>
        <row r="4095">
          <cell r="I4095" t="str">
            <v>02.09.01.23.022 Digital Indicator</v>
          </cell>
        </row>
        <row r="4096">
          <cell r="I4096" t="str">
            <v>02.09.01.23.023 Deadweight Tester</v>
          </cell>
        </row>
        <row r="4097">
          <cell r="I4097" t="str">
            <v>02.09.01.23.024 Risslangen Mess System Tractromat</v>
          </cell>
        </row>
        <row r="4098">
          <cell r="I4098" t="str">
            <v>02.09.01.23.025 Temperatur Probe</v>
          </cell>
        </row>
        <row r="4099">
          <cell r="I4099" t="str">
            <v>02.09.01.23.026 Thermokopel</v>
          </cell>
        </row>
        <row r="4100">
          <cell r="I4100" t="str">
            <v>02.09.01.23.027 Paralel Control Network</v>
          </cell>
        </row>
        <row r="4101">
          <cell r="I4101" t="str">
            <v>02.09.01.23.028 Kalibrator Inductif Tranducer</v>
          </cell>
        </row>
        <row r="4102">
          <cell r="I4102" t="str">
            <v>02.09.01.23.029 LogicnAnalizer</v>
          </cell>
        </row>
        <row r="4103">
          <cell r="I4103" t="str">
            <v>02.09.01.23.030 Kalibrator Strain Gauge</v>
          </cell>
        </row>
        <row r="4104">
          <cell r="I4104" t="str">
            <v>02.09.01.23.031 Alat Lab. Standarisasi, Kalibrasi Lain-Lain</v>
          </cell>
        </row>
        <row r="4105">
          <cell r="I4105" t="str">
            <v>02.09.01.24.001 Analytical Balance</v>
          </cell>
        </row>
        <row r="4106">
          <cell r="I4106" t="str">
            <v>02.09.01.24.002 Micro Analytical Balance</v>
          </cell>
        </row>
        <row r="4107">
          <cell r="I4107" t="str">
            <v>02.09.01.24.003 Top Loading Balance</v>
          </cell>
        </row>
        <row r="4108">
          <cell r="I4108" t="str">
            <v>02.09.01.24.004 Water Distilling Apparatus</v>
          </cell>
        </row>
        <row r="4109">
          <cell r="I4109" t="str">
            <v>02.09.01.24.005 Mortars &amp; Pastle</v>
          </cell>
        </row>
        <row r="4110">
          <cell r="I4110" t="str">
            <v>02.09.01.24.006 Refrigerator</v>
          </cell>
        </row>
        <row r="4111">
          <cell r="I4111" t="str">
            <v>02.09.01.24.007 Tabiet Press Machine</v>
          </cell>
        </row>
        <row r="4112">
          <cell r="I4112" t="str">
            <v>02.09.01.24.008 Stip Packing Machine</v>
          </cell>
        </row>
        <row r="4113">
          <cell r="I4113" t="str">
            <v>02.09.01.24.009 Mixer</v>
          </cell>
        </row>
        <row r="4114">
          <cell r="I4114" t="str">
            <v>02.09.01.24.010 Viscometer</v>
          </cell>
        </row>
        <row r="4115">
          <cell r="I4115" t="str">
            <v>02.09.01.24.011 UV Sterillizer</v>
          </cell>
        </row>
        <row r="4116">
          <cell r="I4116" t="str">
            <v>02.09.01.24.012 Alat Laboratorium Farmasi Lain-Lain</v>
          </cell>
        </row>
        <row r="4117">
          <cell r="I4117" t="str">
            <v>02.09.01.25.001 Adaptor</v>
          </cell>
        </row>
        <row r="4118">
          <cell r="I4118" t="str">
            <v>02.09.01.25.002 Signal Generator</v>
          </cell>
        </row>
        <row r="4119">
          <cell r="I4119" t="str">
            <v>02.09.01.25.003 VU Meter</v>
          </cell>
        </row>
        <row r="4120">
          <cell r="I4120" t="str">
            <v>02.09.01.25.004 Kaca Plan Paralel</v>
          </cell>
        </row>
        <row r="4121">
          <cell r="I4121" t="str">
            <v>02.09.01.25.005 Rangkaian Hamabtan jembatan Seri</v>
          </cell>
        </row>
        <row r="4122">
          <cell r="I4122" t="str">
            <v>02.09.01.25.006 Rangkaian Hukum</v>
          </cell>
        </row>
        <row r="4123">
          <cell r="I4123" t="str">
            <v>02.09.01.25.007 Hamabtan Jembatan Weatstome</v>
          </cell>
        </row>
        <row r="4124">
          <cell r="I4124" t="str">
            <v>02.09.01.25.008 Garpu Tala</v>
          </cell>
        </row>
        <row r="4125">
          <cell r="I4125" t="str">
            <v>02.09.01.25.009 Timer Switch</v>
          </cell>
        </row>
        <row r="4126">
          <cell r="I4126" t="str">
            <v>02.09.01.25.010 Magnet U</v>
          </cell>
        </row>
        <row r="4127">
          <cell r="I4127" t="str">
            <v>02.09.01.25.011 Kaca Prisma</v>
          </cell>
        </row>
        <row r="4128">
          <cell r="I4128" t="str">
            <v>02.09.01.25.012 Lensa Cembung</v>
          </cell>
        </row>
        <row r="4129">
          <cell r="I4129" t="str">
            <v>02.09.01.25.013 Kalorimeter</v>
          </cell>
        </row>
        <row r="4130">
          <cell r="I4130" t="str">
            <v>02.09.01.25.014 Bangku Optic</v>
          </cell>
        </row>
        <row r="4131">
          <cell r="I4131" t="str">
            <v>02.09.01.25.015 Pipa Resonansi</v>
          </cell>
        </row>
        <row r="4132">
          <cell r="I4132" t="str">
            <v>02.09.01.25.016 Audio Genarator</v>
          </cell>
        </row>
        <row r="4133">
          <cell r="I4133" t="str">
            <v>02.09.01.25.017 Galvanometer</v>
          </cell>
        </row>
        <row r="4134">
          <cell r="I4134" t="str">
            <v>02.09.01.25.018 Battery Changer</v>
          </cell>
        </row>
        <row r="4135">
          <cell r="I4135" t="str">
            <v>02.09.01.25.019 Osiloscope</v>
          </cell>
        </row>
        <row r="4136">
          <cell r="I4136" t="str">
            <v>02.09.01.25.020 Power Suply</v>
          </cell>
        </row>
        <row r="4137">
          <cell r="I4137" t="str">
            <v>02.09.01.25.021 Alat Laboratorium Fisika Lain-Lain</v>
          </cell>
        </row>
        <row r="4138">
          <cell r="I4138" t="str">
            <v>02.09.01.26.001 Carbatec Portable</v>
          </cell>
        </row>
        <row r="4139">
          <cell r="I4139" t="str">
            <v>02.09.01.26.002 Gas Analysis Apparatus</v>
          </cell>
        </row>
        <row r="4140">
          <cell r="I4140" t="str">
            <v>02.09.01.26.003 Law Volume Dust Sampler</v>
          </cell>
        </row>
        <row r="4141">
          <cell r="I4141" t="str">
            <v>02.09.01.26.004 Midle Volume Air Sampler</v>
          </cell>
        </row>
        <row r="4142">
          <cell r="I4142" t="str">
            <v>02.09.01.26.005 Filter Press</v>
          </cell>
        </row>
        <row r="4143">
          <cell r="I4143" t="str">
            <v>02.09.01.26.006 Multi Shiset Filter Press</v>
          </cell>
        </row>
        <row r="4144">
          <cell r="I4144" t="str">
            <v>02.09.01.26.007 Thin Layer Cromatography</v>
          </cell>
        </row>
        <row r="4145">
          <cell r="I4145" t="str">
            <v>02.09.01.26.008 Bench Scale/Biooxidation System</v>
          </cell>
        </row>
        <row r="4146">
          <cell r="I4146" t="str">
            <v>02.09.01.26.009 Disolved Solid Mater Por</v>
          </cell>
        </row>
        <row r="4147">
          <cell r="I4147" t="str">
            <v>02.09.01.26.010 Hydormgraph</v>
          </cell>
        </row>
        <row r="4148">
          <cell r="I4148" t="str">
            <v>02.09.01.26.011 Thermograph</v>
          </cell>
        </row>
        <row r="4149">
          <cell r="I4149" t="str">
            <v>02.09.01.26.012 Martindale Wear and Abration Tester</v>
          </cell>
        </row>
        <row r="4150">
          <cell r="I4150" t="str">
            <v>02.09.01.26.013 Alat Lab. Hidrodinamika Lain-Lain</v>
          </cell>
        </row>
        <row r="4151">
          <cell r="I4151" t="str">
            <v>02.09.01.27.001 Carbotes Portable</v>
          </cell>
        </row>
        <row r="4152">
          <cell r="I4152" t="str">
            <v>02.09.01.27.002 Gas Analysis Apparatus</v>
          </cell>
        </row>
        <row r="4153">
          <cell r="I4153" t="str">
            <v>02.09.01.27.003 Law Volume Dust Sampler</v>
          </cell>
        </row>
        <row r="4154">
          <cell r="I4154" t="str">
            <v>02.09.01.27.004 Midle Volume Air Sampler</v>
          </cell>
        </row>
        <row r="4155">
          <cell r="I4155" t="str">
            <v>02.09.01.27.005 Firter Press</v>
          </cell>
        </row>
        <row r="4156">
          <cell r="I4156" t="str">
            <v>02.09.01.27.006 Multi Sheet Filter Press</v>
          </cell>
        </row>
        <row r="4157">
          <cell r="I4157" t="str">
            <v>02.09.01.27.007 Thin Layer Chomatography</v>
          </cell>
        </row>
        <row r="4158">
          <cell r="I4158" t="str">
            <v>02.09.01.27.008 Bench Scale/Biooxidation System</v>
          </cell>
        </row>
        <row r="4159">
          <cell r="I4159" t="str">
            <v>02.09.01.27.009 Disolved Solid Mater Por</v>
          </cell>
        </row>
        <row r="4160">
          <cell r="I4160" t="str">
            <v>02.09.01.27.010 Hydrothermography</v>
          </cell>
        </row>
        <row r="4161">
          <cell r="I4161" t="str">
            <v>02.09.01.27.011 Thermohigrography</v>
          </cell>
        </row>
        <row r="4162">
          <cell r="I4162" t="str">
            <v>02.09.01.27.012 Martindale Wear and Abration Tester</v>
          </cell>
        </row>
        <row r="4163">
          <cell r="I4163" t="str">
            <v>02.09.01.27.013 Alat Lab. Klimatologi Lain-Lain</v>
          </cell>
        </row>
        <row r="4164">
          <cell r="I4164" t="str">
            <v>02.09.01.28.001 Cupola</v>
          </cell>
        </row>
        <row r="4165">
          <cell r="I4165" t="str">
            <v>02.09.01.28.002 Shot Blast</v>
          </cell>
        </row>
        <row r="4166">
          <cell r="I4166" t="str">
            <v>02.09.01.28.003 Shake Out</v>
          </cell>
        </row>
        <row r="4167">
          <cell r="I4167" t="str">
            <v>02.09.01.28.004 Fual Pump</v>
          </cell>
        </row>
        <row r="4168">
          <cell r="I4168" t="str">
            <v>02.09.01.28.005 Ladle Heating</v>
          </cell>
        </row>
        <row r="4169">
          <cell r="I4169" t="str">
            <v>02.09.01.28.006 Induction Furmance</v>
          </cell>
        </row>
        <row r="4170">
          <cell r="I4170" t="str">
            <v>02.09.01.28.007 Bale Furmance</v>
          </cell>
        </row>
        <row r="4171">
          <cell r="I4171" t="str">
            <v>02.09.01.28.008 Tilting Fumance</v>
          </cell>
        </row>
        <row r="4172">
          <cell r="I4172" t="str">
            <v>02.09.01.28.009 grinding Machine</v>
          </cell>
        </row>
        <row r="4173">
          <cell r="I4173" t="str">
            <v>02.09.01.28.010 Ghanematic Grinding Machine</v>
          </cell>
        </row>
        <row r="4174">
          <cell r="I4174" t="str">
            <v>02.09.01.28.011 Work Bench</v>
          </cell>
        </row>
        <row r="4175">
          <cell r="I4175" t="str">
            <v>02.09.01.28.012 Gantry Crane</v>
          </cell>
        </row>
        <row r="4176">
          <cell r="I4176" t="str">
            <v>02.09.01.28.013 Rotary Fumance</v>
          </cell>
        </row>
        <row r="4177">
          <cell r="I4177" t="str">
            <v>02.09.01.28.014 Small Grinding Machine</v>
          </cell>
        </row>
        <row r="4178">
          <cell r="I4178" t="str">
            <v>02.09.01.28.015 Hand Grinding Machine</v>
          </cell>
        </row>
        <row r="4179">
          <cell r="I4179" t="str">
            <v>02.09.01.28.016 Pyrometer Digital</v>
          </cell>
        </row>
        <row r="4180">
          <cell r="I4180" t="str">
            <v>02.09.01.28.017 Carbon Aguipmenty Metic</v>
          </cell>
        </row>
        <row r="4181">
          <cell r="I4181" t="str">
            <v>02.09.01.28.018 Tentp/Tectip</v>
          </cell>
        </row>
        <row r="4182">
          <cell r="I4182" t="str">
            <v>02.09.01.28.019 Digital Ce Meter</v>
          </cell>
        </row>
        <row r="4183">
          <cell r="I4183" t="str">
            <v>02.09.01.28.020 Steel Analysis Digital</v>
          </cell>
        </row>
        <row r="4184">
          <cell r="I4184" t="str">
            <v>02.09.01.28.021 Alat Lab. Proses Peleburan Lain-Lain</v>
          </cell>
        </row>
        <row r="4185">
          <cell r="I4185" t="str">
            <v>02.09.01.29.001 Lab Siffer</v>
          </cell>
        </row>
        <row r="4186">
          <cell r="I4186" t="str">
            <v>02.09.01.29.002 Jolt Aquazee App</v>
          </cell>
        </row>
        <row r="4187">
          <cell r="I4187" t="str">
            <v>02.09.01.29.003 Wet Tensille Strength</v>
          </cell>
        </row>
        <row r="4188">
          <cell r="I4188" t="str">
            <v>02.09.01.29.004 Central Controler</v>
          </cell>
        </row>
        <row r="4189">
          <cell r="I4189" t="str">
            <v>02.09.01.29.005 Compresive Stress</v>
          </cell>
        </row>
        <row r="4190">
          <cell r="I4190" t="str">
            <v>02.09.01.29.006 Testing App</v>
          </cell>
        </row>
        <row r="4191">
          <cell r="I4191" t="str">
            <v>02.09.01.29.007 Universal Strength Machine</v>
          </cell>
        </row>
        <row r="4192">
          <cell r="I4192" t="str">
            <v>02.09.01.29.008 AssesiriesnUniversal Strength</v>
          </cell>
        </row>
        <row r="4193">
          <cell r="I4193" t="str">
            <v>02.09.01.29.009 Sinterig Fumance</v>
          </cell>
        </row>
        <row r="4194">
          <cell r="I4194" t="str">
            <v>02.09.01.29.010 Cheking Device</v>
          </cell>
        </row>
        <row r="4195">
          <cell r="I4195" t="str">
            <v>02.09.01.29.011 Agitator</v>
          </cell>
        </row>
        <row r="4196">
          <cell r="I4196" t="str">
            <v>02.09.01.29.012 Rammer</v>
          </cell>
        </row>
        <row r="4197">
          <cell r="I4197" t="str">
            <v>02.09.01.29.013 Assesories Sand Rammer</v>
          </cell>
        </row>
        <row r="4198">
          <cell r="I4198" t="str">
            <v>02.09.01.29.014 Hygrometer</v>
          </cell>
        </row>
        <row r="4199">
          <cell r="I4199" t="str">
            <v>02.09.01.29.015 Permeability Tester</v>
          </cell>
        </row>
        <row r="4200">
          <cell r="I4200" t="str">
            <v>02.09.01.29.016 Infra Red Rapid Dryer</v>
          </cell>
        </row>
        <row r="4201">
          <cell r="I4201" t="str">
            <v>02.09.01.29.017 Stereoscopic Micropic</v>
          </cell>
        </row>
        <row r="4202">
          <cell r="I4202" t="str">
            <v>02.09.01.29.018 Muold Hardness Tester</v>
          </cell>
        </row>
        <row r="4203">
          <cell r="I4203" t="str">
            <v>02.09.01.29.019 Labo Fimiture</v>
          </cell>
        </row>
        <row r="4204">
          <cell r="I4204" t="str">
            <v>02.09.01.29.020 Mettler Balance</v>
          </cell>
        </row>
        <row r="4205">
          <cell r="I4205" t="str">
            <v>02.09.01.29.021 Flow Ability Test</v>
          </cell>
        </row>
        <row r="4206">
          <cell r="I4206" t="str">
            <v>02.09.01.29.022 Labo Mixer</v>
          </cell>
        </row>
        <row r="4207">
          <cell r="I4207" t="str">
            <v>02.09.01.29.023 Sand Sample &amp; Sand Container</v>
          </cell>
        </row>
        <row r="4208">
          <cell r="I4208" t="str">
            <v>02.09.01.29.024 Continous Clay Washer</v>
          </cell>
        </row>
        <row r="4209">
          <cell r="I4209" t="str">
            <v>02.09.01.29.025 Foundry Sand Pycnometer</v>
          </cell>
        </row>
        <row r="4210">
          <cell r="I4210" t="str">
            <v>02.09.01.29.026 Turbo Mixer</v>
          </cell>
        </row>
        <row r="4211">
          <cell r="I4211" t="str">
            <v>02.09.01.29.027 Ditato Meter</v>
          </cell>
        </row>
        <row r="4212">
          <cell r="I4212" t="str">
            <v>02.09.01.29.028 Green Tensile Stregth</v>
          </cell>
        </row>
        <row r="4213">
          <cell r="I4213" t="str">
            <v>02.09.01.29.029 Core Hradness Tester</v>
          </cell>
        </row>
        <row r="4214">
          <cell r="I4214" t="str">
            <v>02.09.01.29.030 Alat Lab. Pasir Lain-Lain</v>
          </cell>
        </row>
        <row r="4215">
          <cell r="I4215" t="str">
            <v>02.09.01.30.001 Sand Preparation</v>
          </cell>
        </row>
        <row r="4216">
          <cell r="I4216" t="str">
            <v>02.09.01.30.002 Moulding Machine</v>
          </cell>
        </row>
        <row r="4217">
          <cell r="I4217" t="str">
            <v>02.09.01.30.003 Ribon Flow Mixer</v>
          </cell>
        </row>
        <row r="4218">
          <cell r="I4218" t="str">
            <v>02.09.01.30.004 Mixer Zamic</v>
          </cell>
        </row>
        <row r="4219">
          <cell r="I4219" t="str">
            <v>02.09.01.30.005 Core Making Machine</v>
          </cell>
        </row>
        <row r="4220">
          <cell r="I4220" t="str">
            <v>02.09.01.30.006 Core Work Banch</v>
          </cell>
        </row>
        <row r="4221">
          <cell r="I4221" t="str">
            <v>02.09.01.30.007 Sand Drying</v>
          </cell>
        </row>
        <row r="4222">
          <cell r="I4222" t="str">
            <v>02.09.01.30.008 Mixer</v>
          </cell>
        </row>
        <row r="4223">
          <cell r="I4223" t="str">
            <v>02.09.01.30.009 Pheumatic</v>
          </cell>
        </row>
        <row r="4224">
          <cell r="I4224" t="str">
            <v>02.09.01.30.010 Alat Lab. Proses Pembuatan Lain-Lain</v>
          </cell>
        </row>
        <row r="4225">
          <cell r="I4225" t="str">
            <v>02.09.01.31.001 Circulair Saw</v>
          </cell>
        </row>
        <row r="4226">
          <cell r="I4226" t="str">
            <v>02.09.01.31.002 Universal Miling Machine</v>
          </cell>
        </row>
        <row r="4227">
          <cell r="I4227" t="str">
            <v>02.09.01.31.003 Combined Planning Machine</v>
          </cell>
        </row>
        <row r="4228">
          <cell r="I4228" t="str">
            <v>02.09.01.31.004 Wood Lathe</v>
          </cell>
        </row>
        <row r="4229">
          <cell r="I4229" t="str">
            <v>02.09.01.31.005 Portable Router</v>
          </cell>
        </row>
        <row r="4230">
          <cell r="I4230" t="str">
            <v>02.09.01.31.006 Spide Standar</v>
          </cell>
        </row>
        <row r="4231">
          <cell r="I4231" t="str">
            <v>02.09.01.31.007 Small Bore Machine</v>
          </cell>
        </row>
        <row r="4232">
          <cell r="I4232" t="str">
            <v>02.09.01.31.008 Abrasive Band Machine</v>
          </cell>
        </row>
        <row r="4233">
          <cell r="I4233" t="str">
            <v>02.09.01.31.009 Movable Dust Collector</v>
          </cell>
        </row>
        <row r="4234">
          <cell r="I4234" t="str">
            <v>02.09.01.31.010 Automatic Grinding</v>
          </cell>
        </row>
        <row r="4235">
          <cell r="I4235" t="str">
            <v>02.09.01.31.011 Tools Grinding</v>
          </cell>
        </row>
        <row r="4236">
          <cell r="I4236" t="str">
            <v>02.09.01.31.012 Work Bench</v>
          </cell>
        </row>
        <row r="4237">
          <cell r="I4237" t="str">
            <v>02.09.01.31.013 Drawing Equipment</v>
          </cell>
        </row>
        <row r="4238">
          <cell r="I4238" t="str">
            <v>02.09.01.31.014 Vertical Abrasive</v>
          </cell>
        </row>
        <row r="4239">
          <cell r="I4239" t="str">
            <v>02.09.01.31.015 Hot Melt Hand Gun</v>
          </cell>
        </row>
        <row r="4240">
          <cell r="I4240" t="str">
            <v>02.09.01.31.016 Wood Lathe Machine</v>
          </cell>
        </row>
        <row r="4241">
          <cell r="I4241" t="str">
            <v>02.09.01.31.017 Hand Drill</v>
          </cell>
        </row>
        <row r="4242">
          <cell r="I4242" t="str">
            <v>02.09.01.31.018 Electric Band Saw</v>
          </cell>
        </row>
        <row r="4243">
          <cell r="I4243" t="str">
            <v>02.09.01.31.019 Grinder Band Saw</v>
          </cell>
        </row>
        <row r="4244">
          <cell r="I4244" t="str">
            <v>02.09.01.31.020 Alat Lab. Proses PembuatanLain-Lain</v>
          </cell>
        </row>
        <row r="4245">
          <cell r="I4245" t="str">
            <v>02.09.01.32.001 Orsat Analisa Gas</v>
          </cell>
        </row>
        <row r="4246">
          <cell r="I4246" t="str">
            <v>02.09.01.32.002 Weater Still</v>
          </cell>
        </row>
        <row r="4247">
          <cell r="I4247" t="str">
            <v>02.09.01.32.003 CS Strochilein</v>
          </cell>
        </row>
        <row r="4248">
          <cell r="I4248" t="str">
            <v>02.09.01.32.004 Heating Fumace</v>
          </cell>
        </row>
        <row r="4249">
          <cell r="I4249" t="str">
            <v>02.09.01.32.005 Poloshing Machine</v>
          </cell>
        </row>
        <row r="4250">
          <cell r="I4250" t="str">
            <v>02.09.01.32.006 electro Laysuer</v>
          </cell>
        </row>
        <row r="4251">
          <cell r="I4251" t="str">
            <v>02.09.01.32.007 Electro Analysis App</v>
          </cell>
        </row>
        <row r="4252">
          <cell r="I4252" t="str">
            <v>02.09.01.32.008 Carbon Determinator</v>
          </cell>
        </row>
        <row r="4253">
          <cell r="I4253" t="str">
            <v>02.09.01.32.009 Sulphur determinator</v>
          </cell>
        </row>
        <row r="4254">
          <cell r="I4254" t="str">
            <v>02.09.01.32.010 Metalspectroskop</v>
          </cell>
        </row>
        <row r="4255">
          <cell r="I4255" t="str">
            <v>02.09.01.32.011 Probensamlung</v>
          </cell>
        </row>
        <row r="4256">
          <cell r="I4256" t="str">
            <v>02.09.01.32.012 Defactometer</v>
          </cell>
        </row>
        <row r="4257">
          <cell r="I4257" t="str">
            <v>02.09.01.32.013 Plasation Aurustung for Microscope</v>
          </cell>
        </row>
        <row r="4258">
          <cell r="I4258" t="str">
            <v>02.09.01.32.014 Isomat Wiedertourensage Mit Zubehor Buehler</v>
          </cell>
        </row>
        <row r="4259">
          <cell r="I4259" t="str">
            <v>02.09.01.32.015 Micrometer Messokuler</v>
          </cell>
        </row>
        <row r="4260">
          <cell r="I4260" t="str">
            <v>02.09.01.32.016 Portable Ultra Sonic Non Destrucktive Digital</v>
          </cell>
        </row>
        <row r="4261">
          <cell r="I4261" t="str">
            <v>02.09.01.32.017 Flashight Stroboscope</v>
          </cell>
        </row>
        <row r="4262">
          <cell r="I4262" t="str">
            <v>02.09.01.32.018 Mess telescope Spectrophometer</v>
          </cell>
        </row>
        <row r="4263">
          <cell r="I4263" t="str">
            <v>02.09.01.32.019 Carbon Sulfur</v>
          </cell>
        </row>
        <row r="4264">
          <cell r="I4264" t="str">
            <v>02.09.01.32.020 Drumeter</v>
          </cell>
        </row>
        <row r="4265">
          <cell r="I4265" t="str">
            <v>02.09.01.32.021 Botol Hydrogen</v>
          </cell>
        </row>
        <row r="4266">
          <cell r="I4266" t="str">
            <v>02.09.01.32.022 Hot Win</v>
          </cell>
        </row>
        <row r="4267">
          <cell r="I4267" t="str">
            <v>02.09.01.32.023 Spectrophotometer</v>
          </cell>
        </row>
        <row r="4268">
          <cell r="I4268" t="str">
            <v>02.09.01.32.024 Portable Coorosometer Instrument</v>
          </cell>
        </row>
        <row r="4269">
          <cell r="I4269" t="str">
            <v>02.09.01.32.025 High Temperatur Furmace Contor</v>
          </cell>
        </row>
        <row r="4270">
          <cell r="I4270" t="str">
            <v>02.09.01.32.026 Scaning Microscope</v>
          </cell>
        </row>
        <row r="4271">
          <cell r="I4271" t="str">
            <v>02.09.01.32.027 Stereo Microscope</v>
          </cell>
        </row>
        <row r="4272">
          <cell r="I4272" t="str">
            <v>02.09.01.32.028 Alat Lab. Metalography Lain-Lain</v>
          </cell>
        </row>
        <row r="4273">
          <cell r="I4273" t="str">
            <v>02.09.01.33.001 Welding Rectifer</v>
          </cell>
        </row>
        <row r="4274">
          <cell r="I4274" t="str">
            <v>02.09.01.33.002 welding Tranformat</v>
          </cell>
        </row>
        <row r="4275">
          <cell r="I4275" t="str">
            <v>02.09.01.33.003 TIG  Welding/Machine</v>
          </cell>
        </row>
        <row r="4276">
          <cell r="I4276" t="str">
            <v>02.09.01.33.004 NIC?MAG Welding Machine</v>
          </cell>
        </row>
        <row r="4277">
          <cell r="I4277" t="str">
            <v>02.09.01.33.005 Cercomatic Automatic</v>
          </cell>
        </row>
        <row r="4278">
          <cell r="I4278" t="str">
            <v>02.09.01.33.006 Vertomatic Automatic</v>
          </cell>
        </row>
        <row r="4279">
          <cell r="I4279" t="str">
            <v>02.09.01.33.007 Spool Welding Machine</v>
          </cell>
        </row>
        <row r="4280">
          <cell r="I4280" t="str">
            <v>02.09.01.33.008 Stud Welding Machine</v>
          </cell>
        </row>
        <row r="4281">
          <cell r="I4281" t="str">
            <v>02.09.01.33.009 Oxy Acetiling Copier Cutting</v>
          </cell>
        </row>
        <row r="4282">
          <cell r="I4282" t="str">
            <v>02.09.01.33.010 Plasma Cutting</v>
          </cell>
        </row>
        <row r="4283">
          <cell r="I4283" t="str">
            <v>02.09.01.33.011 Manual Pipe Cutter Oxy Acetilence</v>
          </cell>
        </row>
        <row r="4284">
          <cell r="I4284" t="str">
            <v>02.09.01.33.012 Plate Bending  Machine</v>
          </cell>
        </row>
        <row r="4285">
          <cell r="I4285" t="str">
            <v>02.09.01.33.013 Hydraufic  Proses Brake Machine</v>
          </cell>
        </row>
        <row r="4286">
          <cell r="I4286" t="str">
            <v>02.09.01.33.014 Portal Press</v>
          </cell>
        </row>
        <row r="4287">
          <cell r="I4287" t="str">
            <v>02.09.01.33.015 Nibling Machine</v>
          </cell>
        </row>
        <row r="4288">
          <cell r="I4288" t="str">
            <v>02.09.01.33.016 Hand Putch Machine</v>
          </cell>
        </row>
        <row r="4289">
          <cell r="I4289" t="str">
            <v>02.09.01.33.017 Hand Plate Ahear</v>
          </cell>
        </row>
        <row r="4290">
          <cell r="I4290" t="str">
            <v>02.09.01.33.018 Hand Whear Cutting</v>
          </cell>
        </row>
        <row r="4291">
          <cell r="I4291" t="str">
            <v>02.09.01.33.019 Hand Roll Machine</v>
          </cell>
        </row>
        <row r="4292">
          <cell r="I4292" t="str">
            <v>02.09.01.33.020 Alat Lab. Proses Pengelasan Lain-Lain</v>
          </cell>
        </row>
        <row r="4293">
          <cell r="I4293" t="str">
            <v>02.09.01.34.001 Universal Testing Machine</v>
          </cell>
        </row>
        <row r="4294">
          <cell r="I4294" t="str">
            <v>02.09.01.34.002 Impact Test</v>
          </cell>
        </row>
        <row r="4295">
          <cell r="I4295" t="str">
            <v>02.09.01.34.003 Magnetic Particle</v>
          </cell>
        </row>
        <row r="4296">
          <cell r="I4296" t="str">
            <v>02.09.01.34.004 Flourence Test</v>
          </cell>
        </row>
        <row r="4297">
          <cell r="I4297" t="str">
            <v>02.09.01.34.005 ALat Lab. Uji Proses Pengelasan Lain-Lain</v>
          </cell>
        </row>
        <row r="4298">
          <cell r="I4298" t="str">
            <v>02.09.01.35.001 Convention Lathe</v>
          </cell>
        </row>
        <row r="4299">
          <cell r="I4299" t="str">
            <v>02.09.01.35.002 Cnc Lathe</v>
          </cell>
        </row>
        <row r="4300">
          <cell r="I4300" t="str">
            <v>02.09.01.35.003 Gear  Hobbing Machine</v>
          </cell>
        </row>
        <row r="4301">
          <cell r="I4301" t="str">
            <v>02.09.01.35.004 Boring &amp; Miling Machine</v>
          </cell>
        </row>
        <row r="4302">
          <cell r="I4302" t="str">
            <v>02.09.01.35.005 Press Machine</v>
          </cell>
        </row>
        <row r="4303">
          <cell r="I4303" t="str">
            <v>02.09.01.35.006 Hydraoulic Hand Press</v>
          </cell>
        </row>
        <row r="4304">
          <cell r="I4304" t="str">
            <v>02.09.01.35.007 Presciion Filing Machine</v>
          </cell>
        </row>
        <row r="4305">
          <cell r="I4305" t="str">
            <v>02.09.01.35.008 Surface Grinding Machine</v>
          </cell>
        </row>
        <row r="4306">
          <cell r="I4306" t="str">
            <v>02.09.01.35.009 Cylindrical Grinding Machine</v>
          </cell>
        </row>
        <row r="4307">
          <cell r="I4307" t="str">
            <v>02.09.01.35.010 Puch Electrode Shaping Machine</v>
          </cell>
        </row>
        <row r="4308">
          <cell r="I4308" t="str">
            <v>02.09.01.35.011 The Spark Erosion Machine Toll (EDM)</v>
          </cell>
        </row>
        <row r="4309">
          <cell r="I4309" t="str">
            <v>02.09.01.35.012 Optical Profile Grinding Machine</v>
          </cell>
        </row>
        <row r="4310">
          <cell r="I4310" t="str">
            <v>02.09.01.35.013 Milling Machine</v>
          </cell>
        </row>
        <row r="4311">
          <cell r="I4311" t="str">
            <v>02.09.01.35.014 Jig Borring Machine</v>
          </cell>
        </row>
        <row r="4312">
          <cell r="I4312" t="str">
            <v>02.09.01.35.015 Hydroulic Handing Equipment</v>
          </cell>
        </row>
        <row r="4313">
          <cell r="I4313" t="str">
            <v>02.09.01.35.016 Tool Grinder Machine</v>
          </cell>
        </row>
        <row r="4314">
          <cell r="I4314" t="str">
            <v>02.09.01.35.017 Band Saw Machine</v>
          </cell>
        </row>
        <row r="4315">
          <cell r="I4315" t="str">
            <v>02.09.01.35.018 Hack Sawing Machine</v>
          </cell>
        </row>
        <row r="4316">
          <cell r="I4316" t="str">
            <v>02.09.01.35.019 Abrasive Cut off Wheele</v>
          </cell>
        </row>
        <row r="4317">
          <cell r="I4317" t="str">
            <v>02.09.01.35.020 Alat Lab. Proses Pembuatan Lain-Lain</v>
          </cell>
        </row>
        <row r="4318">
          <cell r="I4318" t="str">
            <v>02.09.01.36.001 Linear Measuring Tools</v>
          </cell>
        </row>
        <row r="4319">
          <cell r="I4319" t="str">
            <v>02.09.01.36.002 Measuring Standard and Calibers</v>
          </cell>
        </row>
        <row r="4320">
          <cell r="I4320" t="str">
            <v>02.09.01.36.003 Missellaneous</v>
          </cell>
        </row>
        <row r="4321">
          <cell r="I4321" t="str">
            <v>02.09.01.36.004 Angle Measuring Tools</v>
          </cell>
        </row>
        <row r="4322">
          <cell r="I4322" t="str">
            <v>02.09.01.36.005 Surface Roughness Instrument</v>
          </cell>
        </row>
        <row r="4323">
          <cell r="I4323" t="str">
            <v>02.09.01.36.006 Roughness Tester</v>
          </cell>
        </row>
        <row r="4324">
          <cell r="I4324" t="str">
            <v>02.09.01.36.007 Flatness Instrument and Tools Greate &amp; Acrewa</v>
          </cell>
        </row>
        <row r="4325">
          <cell r="I4325" t="str">
            <v>02.09.01.36.008 Profile Measuring Instrument</v>
          </cell>
        </row>
        <row r="4326">
          <cell r="I4326" t="str">
            <v>02.09.01.36.009 Tredhing &amp; Leveling Instrument</v>
          </cell>
        </row>
        <row r="4327">
          <cell r="I4327" t="str">
            <v>02.09.01.36.010 Meauring Machine</v>
          </cell>
        </row>
        <row r="4328">
          <cell r="I4328" t="str">
            <v>02.09.01.36.011 Alat Lab. Matrologie Lain-Lain</v>
          </cell>
        </row>
        <row r="4329">
          <cell r="I4329" t="str">
            <v>02.09.01.37.001 Tickness Tester</v>
          </cell>
        </row>
        <row r="4330">
          <cell r="I4330" t="str">
            <v>02.09.01.37.002 Baumeter</v>
          </cell>
        </row>
        <row r="4331">
          <cell r="I4331" t="str">
            <v>02.09.01.37.003 Drayer</v>
          </cell>
        </row>
        <row r="4332">
          <cell r="I4332" t="str">
            <v>02.09.01.37.004 Bak electronic</v>
          </cell>
        </row>
        <row r="4333">
          <cell r="I4333" t="str">
            <v>02.09.01.37.005 Rectifier</v>
          </cell>
        </row>
        <row r="4334">
          <cell r="I4334" t="str">
            <v>02.09.01.37.006 Burner</v>
          </cell>
        </row>
        <row r="4335">
          <cell r="I4335" t="str">
            <v>02.09.01.37.007 Heater</v>
          </cell>
        </row>
        <row r="4336">
          <cell r="I4336" t="str">
            <v>02.09.01.37.008 Alat Lab. Proses Pelapisan Lain-Lain</v>
          </cell>
        </row>
        <row r="4337">
          <cell r="I4337" t="str">
            <v>02.09.01.38.001 Dapur Pengerasan Industri</v>
          </cell>
        </row>
        <row r="4338">
          <cell r="I4338" t="str">
            <v>02.09.01.38.002 Dapur Pemanas Garam</v>
          </cell>
        </row>
        <row r="4339">
          <cell r="I4339" t="str">
            <v>02.09.01.38.003 Dapur Kamar</v>
          </cell>
        </row>
        <row r="4340">
          <cell r="I4340" t="str">
            <v>02.09.01.38.004 Sand Blisting</v>
          </cell>
        </row>
        <row r="4341">
          <cell r="I4341" t="str">
            <v>02.09.01.38.005 Dapur Temper</v>
          </cell>
        </row>
        <row r="4342">
          <cell r="I4342" t="str">
            <v>02.09.01.38.006 Bak Pendingin</v>
          </cell>
        </row>
        <row r="4343">
          <cell r="I4343" t="str">
            <v>02.09.01.38.007 Crane</v>
          </cell>
        </row>
        <row r="4344">
          <cell r="I4344" t="str">
            <v>02.09.01.38.008 Tempat Penyimpanan Garam</v>
          </cell>
        </row>
        <row r="4345">
          <cell r="I4345" t="str">
            <v>02.09.01.38.009 Penetral Cyarida</v>
          </cell>
        </row>
        <row r="4346">
          <cell r="I4346" t="str">
            <v>02.09.01.38.010 Exhaust Fan</v>
          </cell>
        </row>
        <row r="4347">
          <cell r="I4347" t="str">
            <v>02.09.01.38.011 Clearing Instalation</v>
          </cell>
        </row>
        <row r="4348">
          <cell r="I4348" t="str">
            <v>02.09.01.38.012 ALat Lab. Proses Pengolahan Lain-Lain</v>
          </cell>
        </row>
        <row r="4349">
          <cell r="I4349" t="str">
            <v>02.09.01.39.001 Penyisir Serat Alami</v>
          </cell>
        </row>
        <row r="4350">
          <cell r="I4350" t="str">
            <v>02.09.01.39.002 Dekortasi</v>
          </cell>
        </row>
        <row r="4351">
          <cell r="I4351" t="str">
            <v>02.09.01.39.003 Mesin Vernekel</v>
          </cell>
        </row>
        <row r="4352">
          <cell r="I4352" t="str">
            <v>02.09.01.39.004 Mesin Selektion Sutera</v>
          </cell>
        </row>
        <row r="4353">
          <cell r="I4353" t="str">
            <v>02.09.01.39.005 Mesin Hani Tangan</v>
          </cell>
        </row>
        <row r="4354">
          <cell r="I4354" t="str">
            <v>02.09.01.39.006 Alat Kebut</v>
          </cell>
        </row>
        <row r="4355">
          <cell r="I4355" t="str">
            <v>02.09.01.39.007 Mesin Dobby</v>
          </cell>
        </row>
        <row r="4356">
          <cell r="I4356" t="str">
            <v>02.09.01.39.008 Mesin Jacguard</v>
          </cell>
        </row>
        <row r="4357">
          <cell r="I4357" t="str">
            <v>02.09.01.39.009 Mesin Pelobang Karton</v>
          </cell>
        </row>
        <row r="4358">
          <cell r="I4358" t="str">
            <v>02.09.01.39.010 Mesin Panding</v>
          </cell>
        </row>
        <row r="4359">
          <cell r="I4359" t="str">
            <v>02.09.01.39.011 Pinstenter</v>
          </cell>
        </row>
        <row r="4360">
          <cell r="I4360" t="str">
            <v>02.09.01.39.012 HT Dying</v>
          </cell>
        </row>
        <row r="4361">
          <cell r="I4361" t="str">
            <v>02.09.01.39.013 Mesin Celup</v>
          </cell>
        </row>
        <row r="4362">
          <cell r="I4362" t="str">
            <v>02.09.01.39.014 Mesin Bleaching</v>
          </cell>
        </row>
        <row r="4363">
          <cell r="I4363" t="str">
            <v>02.09.01.39.015 Mesin Spreding Cut</v>
          </cell>
        </row>
        <row r="4364">
          <cell r="I4364" t="str">
            <v>02.09.01.39.016 Mesin Blindstich</v>
          </cell>
        </row>
        <row r="4365">
          <cell r="I4365" t="str">
            <v>02.09.01.39.017 Mesin Jahit Lockstitik</v>
          </cell>
        </row>
        <row r="4366">
          <cell r="I4366" t="str">
            <v>02.09.01.39.018 Thead Overage Stich</v>
          </cell>
        </row>
        <row r="4367">
          <cell r="I4367" t="str">
            <v>02.09.01.39.019 Mesin Over Deck</v>
          </cell>
        </row>
        <row r="4368">
          <cell r="I4368" t="str">
            <v>02.09.01.39.020 Mesin Potong Tegak</v>
          </cell>
        </row>
        <row r="4369">
          <cell r="I4369" t="str">
            <v>02.09.01.39.021 Mesin Bundar</v>
          </cell>
        </row>
        <row r="4370">
          <cell r="I4370" t="str">
            <v>02.09.01.39.022 Mesin Jahit Chain Stich</v>
          </cell>
        </row>
        <row r="4371">
          <cell r="I4371" t="str">
            <v>02.09.01.39.023 Feeds of The Arm</v>
          </cell>
        </row>
        <row r="4372">
          <cell r="I4372" t="str">
            <v>02.09.01.39.024 Collar Turning Fussing Press Machine</v>
          </cell>
        </row>
        <row r="4373">
          <cell r="I4373" t="str">
            <v>02.09.01.39.025 Mesin Press Kain</v>
          </cell>
        </row>
        <row r="4374">
          <cell r="I4374" t="str">
            <v>02.09.01.39.026 Mesin Setrika Uap</v>
          </cell>
        </row>
        <row r="4375">
          <cell r="I4375" t="str">
            <v>02.09.01.39.027 Mesin Blowing</v>
          </cell>
        </row>
        <row r="4376">
          <cell r="I4376" t="str">
            <v>02.09.01.39.028 Mesin Carding</v>
          </cell>
        </row>
        <row r="4377">
          <cell r="I4377" t="str">
            <v>02.09.01.39.029 Mesin Drawing</v>
          </cell>
        </row>
        <row r="4378">
          <cell r="I4378" t="str">
            <v>02.09.01.39.030 Mesin Spining</v>
          </cell>
        </row>
        <row r="4379">
          <cell r="I4379" t="str">
            <v>02.09.01.39.031 Mesin Winding</v>
          </cell>
        </row>
        <row r="4380">
          <cell r="I4380" t="str">
            <v>02.09.01.39.032 Mesin Silver Lap</v>
          </cell>
        </row>
        <row r="4381">
          <cell r="I4381" t="str">
            <v>02.09.01.39.033 Mesin Rbbon Lap</v>
          </cell>
        </row>
        <row r="4382">
          <cell r="I4382" t="str">
            <v>02.09.01.39.034 Mesin Combing</v>
          </cell>
        </row>
        <row r="4383">
          <cell r="I4383" t="str">
            <v>02.09.01.39.035 Mesin Horving</v>
          </cell>
        </row>
        <row r="4384">
          <cell r="I4384" t="str">
            <v>02.09.01.39.036 Mesin Gintir</v>
          </cell>
        </row>
        <row r="4385">
          <cell r="I4385" t="str">
            <v>02.09.01.39.037 Mesin Ginning</v>
          </cell>
        </row>
        <row r="4386">
          <cell r="I4386" t="str">
            <v>02.09.01.39.038 Mesin Tali</v>
          </cell>
        </row>
        <row r="4387">
          <cell r="I4387" t="str">
            <v>02.09.01.39.039 Mesin Packing Benang</v>
          </cell>
        </row>
        <row r="4388">
          <cell r="I4388" t="str">
            <v>02.09.01.39.040 Mesin Kanji</v>
          </cell>
        </row>
        <row r="4389">
          <cell r="I4389" t="str">
            <v>02.09.01.39.041 Mesin Sambung</v>
          </cell>
        </row>
        <row r="4390">
          <cell r="I4390" t="str">
            <v>02.09.01.39.042 Mesin Cucuk</v>
          </cell>
        </row>
        <row r="4391">
          <cell r="I4391" t="str">
            <v>02.09.01.39.043 Mesin Cucuk Tangan</v>
          </cell>
        </row>
        <row r="4392">
          <cell r="I4392" t="str">
            <v>02.09.01.39.044 Mesin Tenun Reeling</v>
          </cell>
        </row>
        <row r="4393">
          <cell r="I4393" t="str">
            <v>02.09.01.39.045 Mesin Inspeksi Kain</v>
          </cell>
        </row>
        <row r="4394">
          <cell r="I4394" t="str">
            <v>02.09.01.39.046 Mesin Jahit Dial Lingking</v>
          </cell>
        </row>
        <row r="4395">
          <cell r="I4395" t="str">
            <v>02.09.01.39.047 Mesin Jahit Lockstitik</v>
          </cell>
        </row>
        <row r="4396">
          <cell r="I4396" t="str">
            <v>02.09.01.39.048 Mesin Jahit Elastik 5 Benang 3 Jarum</v>
          </cell>
        </row>
        <row r="4397">
          <cell r="I4397" t="str">
            <v>02.09.01.39.049 Mesin Bordir Highspeed</v>
          </cell>
        </row>
        <row r="4398">
          <cell r="I4398" t="str">
            <v>02.09.01.39.050 Mesin Jahit Bartracking</v>
          </cell>
        </row>
        <row r="4399">
          <cell r="I4399" t="str">
            <v>02.09.01.39.051 Mesin Jahit Pasangan Kancing</v>
          </cell>
        </row>
        <row r="4400">
          <cell r="I4400" t="str">
            <v>02.09.01.39.052 Mesin Jahit Overlock</v>
          </cell>
        </row>
        <row r="4401">
          <cell r="I4401" t="str">
            <v>02.09.01.39.053 Mesin Collarettes Tape Cutting</v>
          </cell>
        </row>
        <row r="4402">
          <cell r="I4402" t="str">
            <v>02.09.01.39.054 Mesin Knife Claht Cutting</v>
          </cell>
        </row>
        <row r="4403">
          <cell r="I4403" t="str">
            <v>02.09.01.39.055 Mesin Printing</v>
          </cell>
        </row>
        <row r="4404">
          <cell r="I4404" t="str">
            <v>02.09.01.39.056 Mesin Pemasang Kain Screen</v>
          </cell>
        </row>
        <row r="4405">
          <cell r="I4405" t="str">
            <v>02.09.01.39.057 Mesin Steam Rol</v>
          </cell>
        </row>
        <row r="4406">
          <cell r="I4406" t="str">
            <v>02.09.01.39.058 Mesin Gulung Kaos</v>
          </cell>
        </row>
        <row r="4407">
          <cell r="I4407" t="str">
            <v>02.09.01.39.059 Mesin Lipat Kain</v>
          </cell>
        </row>
        <row r="4408">
          <cell r="I4408" t="str">
            <v>02.09.01.39.060 Mesin Kalender</v>
          </cell>
        </row>
        <row r="4409">
          <cell r="I4409" t="str">
            <v>02.09.01.39.061 Mesin Spanram</v>
          </cell>
        </row>
        <row r="4410">
          <cell r="I4410" t="str">
            <v>02.09.01.39.062 Mesin Jigger</v>
          </cell>
        </row>
        <row r="4411">
          <cell r="I4411" t="str">
            <v>02.09.01.39.063 Ketel Pemasakan</v>
          </cell>
        </row>
        <row r="4412">
          <cell r="I4412" t="str">
            <v>02.09.01.39.064 Mesin Curring</v>
          </cell>
        </row>
        <row r="4413">
          <cell r="I4413" t="str">
            <v>02.09.01.39.065 Mesin Haspel</v>
          </cell>
        </row>
        <row r="4414">
          <cell r="I4414" t="str">
            <v>02.09.01.39.066 Mesin peras</v>
          </cell>
        </row>
        <row r="4415">
          <cell r="I4415" t="str">
            <v>02.09.01.39.067 Mesin Pengering</v>
          </cell>
        </row>
        <row r="4416">
          <cell r="I4416" t="str">
            <v>02.09.01.39.068 Mesin Bakar Bulu Kain</v>
          </cell>
        </row>
        <row r="4417">
          <cell r="I4417" t="str">
            <v>02.09.01.39.069 Examot Hydro Extractor</v>
          </cell>
        </row>
        <row r="4418">
          <cell r="I4418" t="str">
            <v>02.09.01.39.070 Alat Pembuka Serat Kelapa</v>
          </cell>
        </row>
        <row r="4419">
          <cell r="I4419" t="str">
            <v>02.09.01.39.071 Mesin Rami</v>
          </cell>
        </row>
        <row r="4420">
          <cell r="I4420" t="str">
            <v>02.09.01.39.072 Mesin Pemotong Serat</v>
          </cell>
        </row>
        <row r="4421">
          <cell r="I4421" t="str">
            <v>02.09.01.39.073 Alat Lab. Proses Teknologi Lain-Lain</v>
          </cell>
        </row>
        <row r="4422">
          <cell r="I4422" t="str">
            <v>02.09.01.40.001 Twist Tester</v>
          </cell>
        </row>
        <row r="4423">
          <cell r="I4423" t="str">
            <v>02.09.01.40.002 Alat Uji Serat Sintetik</v>
          </cell>
        </row>
        <row r="4424">
          <cell r="I4424" t="str">
            <v>02.09.01.40.003 Alat Uji Kekuatan Tarik Kain</v>
          </cell>
        </row>
        <row r="4425">
          <cell r="I4425" t="str">
            <v>02.09.01.40.004 Rulling Machine Honeybear</v>
          </cell>
        </row>
        <row r="4426">
          <cell r="I4426" t="str">
            <v>02.09.01.40.005 Incline Plane Tester</v>
          </cell>
        </row>
        <row r="4427">
          <cell r="I4427" t="str">
            <v>02.09.01.40.006 Chemical Midding Charton</v>
          </cell>
        </row>
        <row r="4428">
          <cell r="I4428" t="str">
            <v>02.09.01.40.007 Rabbing Machine</v>
          </cell>
        </row>
        <row r="4429">
          <cell r="I4429" t="str">
            <v>02.09.01.40.008 Alat Uji Grade Kain</v>
          </cell>
        </row>
        <row r="4430">
          <cell r="I4430" t="str">
            <v>02.09.01.40.009 Kringle Facto Meter</v>
          </cell>
        </row>
        <row r="4431">
          <cell r="I4431" t="str">
            <v>02.09.01.40.010 Alat Crimp Tester</v>
          </cell>
        </row>
        <row r="4432">
          <cell r="I4432" t="str">
            <v>02.09.01.40.011 Evennes Tester</v>
          </cell>
        </row>
        <row r="4433">
          <cell r="I4433" t="str">
            <v>02.09.01.40.012 Alat Uji Siram Air</v>
          </cell>
        </row>
        <row r="4434">
          <cell r="I4434" t="str">
            <v>02.09.01.40.013 Alat Uji Sobek Kain</v>
          </cell>
        </row>
        <row r="4435">
          <cell r="I4435" t="str">
            <v>02.09.01.40.014 Crease Recorvery</v>
          </cell>
        </row>
        <row r="4436">
          <cell r="I4436" t="str">
            <v>02.09.01.40.015 Bear Sorter</v>
          </cell>
        </row>
        <row r="4437">
          <cell r="I4437" t="str">
            <v>02.09.01.40.016 Stelo Meter</v>
          </cell>
        </row>
        <row r="4438">
          <cell r="I4438" t="str">
            <v>02.09.01.40.017 Alat Uji Tarik Benang</v>
          </cell>
        </row>
        <row r="4439">
          <cell r="I4439" t="str">
            <v>02.09.01.40.018 Alat Ukur Suhu Kain</v>
          </cell>
        </row>
        <row r="4440">
          <cell r="I4440" t="str">
            <v>02.09.01.40.019 Rabbing Tester</v>
          </cell>
        </row>
        <row r="4441">
          <cell r="I4441" t="str">
            <v>02.09.01.40.020 Gloss Meter</v>
          </cell>
        </row>
        <row r="4442">
          <cell r="I4442" t="str">
            <v>02.09.01.40.021 Gaschormtograph</v>
          </cell>
        </row>
        <row r="4443">
          <cell r="I4443" t="str">
            <v>02.09.01.40.022 Scaning Electron Microscope</v>
          </cell>
        </row>
        <row r="4444">
          <cell r="I4444" t="str">
            <v>02.09.01.40.023 Tensio Meter</v>
          </cell>
        </row>
        <row r="4445">
          <cell r="I4445" t="str">
            <v>02.09.01.40.024 Ion Meter</v>
          </cell>
        </row>
        <row r="4446">
          <cell r="I4446" t="str">
            <v>02.09.01.40.025 Weather Meter</v>
          </cell>
        </row>
        <row r="4447">
          <cell r="I4447" t="str">
            <v>02.09.01.40.026 Rain Tester</v>
          </cell>
        </row>
        <row r="4448">
          <cell r="I4448" t="str">
            <v>02.09.01.40.027 Tumble Dryer</v>
          </cell>
        </row>
        <row r="4449">
          <cell r="I4449" t="str">
            <v>02.09.01.40.028 Conedrop Test</v>
          </cell>
        </row>
        <row r="4450">
          <cell r="I4450" t="str">
            <v>02.09.01.40.029 Automatic Shive Shaker</v>
          </cell>
        </row>
        <row r="4451">
          <cell r="I4451" t="str">
            <v>02.09.01.40.030 Brusting Tester</v>
          </cell>
        </row>
        <row r="4452">
          <cell r="I4452" t="str">
            <v>02.09.01.40.031 Hygro Thermograph</v>
          </cell>
        </row>
        <row r="4453">
          <cell r="I4453" t="str">
            <v>02.09.01.40.032 Psychrometer</v>
          </cell>
        </row>
        <row r="4454">
          <cell r="I4454" t="str">
            <v>02.09.01.40.033 Martindale Wear and Abration Tester</v>
          </cell>
        </row>
        <row r="4455">
          <cell r="I4455" t="str">
            <v>02.09.01.40.034 Alat Penomoran Benang</v>
          </cell>
        </row>
        <row r="4456">
          <cell r="I4456" t="str">
            <v>02.09.01.40.035 Shirley Stifness Tester</v>
          </cell>
        </row>
        <row r="4457">
          <cell r="I4457" t="str">
            <v>02.09.01.40.036 Stollfax/Gosok  Tekuk</v>
          </cell>
        </row>
        <row r="4458">
          <cell r="I4458" t="str">
            <v>02.09.01.40.037 Thermogravimetri</v>
          </cell>
        </row>
        <row r="4459">
          <cell r="I4459" t="str">
            <v>02.09.01.40.038 Line Test</v>
          </cell>
        </row>
        <row r="4460">
          <cell r="I4460" t="str">
            <v>02.09.01.40.039 Metting Point</v>
          </cell>
        </row>
        <row r="4461">
          <cell r="I4461" t="str">
            <v>02.09.01.40.040 Alat Uji Beda Warna</v>
          </cell>
        </row>
        <row r="4462">
          <cell r="I4462" t="str">
            <v>02.09.01.40.041 Multy Tester</v>
          </cell>
        </row>
        <row r="4463">
          <cell r="I4463" t="str">
            <v>02.09.01.40.042 Sinco Thermocontroller</v>
          </cell>
        </row>
        <row r="4464">
          <cell r="I4464" t="str">
            <v>02.09.01.40.043 Electric Roeder</v>
          </cell>
        </row>
        <row r="4465">
          <cell r="I4465" t="str">
            <v>02.09.01.40.044 Alat Pintal Sabut Kelapa</v>
          </cell>
        </row>
        <row r="4466">
          <cell r="I4466" t="str">
            <v>02.09.01.40.045 Pressslay Fiber Strengh Tester</v>
          </cell>
        </row>
        <row r="4467">
          <cell r="I4467" t="str">
            <v>02.09.01.40.046 Hygro Meter</v>
          </cell>
        </row>
        <row r="4468">
          <cell r="I4468" t="str">
            <v>02.09.01.40.047 Tergotometer</v>
          </cell>
        </row>
        <row r="4469">
          <cell r="I4469" t="str">
            <v>02.09.01.40.048 Waskator</v>
          </cell>
        </row>
        <row r="4470">
          <cell r="I4470" t="str">
            <v>02.09.01.40.049 Crock Meter</v>
          </cell>
        </row>
        <row r="4471">
          <cell r="I4471" t="str">
            <v>02.09.01.40.050 Knit Shrinkaga Gauge</v>
          </cell>
        </row>
        <row r="4472">
          <cell r="I4472" t="str">
            <v>02.09.01.40.051 Flammeability Tester</v>
          </cell>
        </row>
        <row r="4473">
          <cell r="I4473" t="str">
            <v>02.09.01.40.052 Scorh Tester</v>
          </cell>
        </row>
        <row r="4474">
          <cell r="I4474" t="str">
            <v>02.09.01.40.053 Pilling Tester</v>
          </cell>
        </row>
        <row r="4475">
          <cell r="I4475" t="str">
            <v>02.09.01.40.054 Fafegraph M</v>
          </cell>
        </row>
        <row r="4476">
          <cell r="I4476" t="str">
            <v>02.09.01.40.055 Silver Reel</v>
          </cell>
        </row>
        <row r="4477">
          <cell r="I4477" t="str">
            <v>02.09.01.40.056 Fibrograph</v>
          </cell>
        </row>
        <row r="4478">
          <cell r="I4478" t="str">
            <v>02.09.01.40.057 Microair</v>
          </cell>
        </row>
        <row r="4479">
          <cell r="I4479" t="str">
            <v>02.09.01.40.058 Rotary Static Tester</v>
          </cell>
        </row>
        <row r="4480">
          <cell r="I4480" t="str">
            <v>02.09.01.40.059 Yem Abration</v>
          </cell>
        </row>
        <row r="4481">
          <cell r="I4481" t="str">
            <v>02.09.01.40.060 Hairiness Tester</v>
          </cell>
        </row>
        <row r="4482">
          <cell r="I4482" t="str">
            <v>02.09.01.40.061 Instron Tensile Streng Tester</v>
          </cell>
        </row>
        <row r="4483">
          <cell r="I4483" t="str">
            <v>02.09.01.40.062 Elemendorf Testing tester</v>
          </cell>
        </row>
        <row r="4484">
          <cell r="I4484" t="str">
            <v>02.09.01.40.063 Alat Uji Sudut Kain</v>
          </cell>
        </row>
        <row r="4485">
          <cell r="I4485" t="str">
            <v>02.09.01.40.064 Alat Lab. Uji Tekstil Lain-Lain</v>
          </cell>
        </row>
        <row r="4486">
          <cell r="I4486" t="str">
            <v>02.09.01.41.001 Double Sharp Mixer</v>
          </cell>
        </row>
        <row r="4487">
          <cell r="I4487" t="str">
            <v>02.09.01.41.002 Momen Mixer</v>
          </cell>
        </row>
        <row r="4488">
          <cell r="I4488" t="str">
            <v>02.09.01.41.003 Galvanometer</v>
          </cell>
        </row>
        <row r="4489">
          <cell r="I4489" t="str">
            <v>02.09.01.41.004 Purometer Optik</v>
          </cell>
        </row>
        <row r="4490">
          <cell r="I4490" t="str">
            <v>02.09.01.41.005 Air Siffer</v>
          </cell>
        </row>
        <row r="4491">
          <cell r="I4491" t="str">
            <v>02.09.01.41.006 Alat Pemadam Kapur</v>
          </cell>
        </row>
        <row r="4492">
          <cell r="I4492" t="str">
            <v>02.09.01.41.007 Plaster  Extentiometer</v>
          </cell>
        </row>
        <row r="4493">
          <cell r="I4493" t="str">
            <v>02.09.01.41.008 Pogmili Machine</v>
          </cell>
        </row>
        <row r="4494">
          <cell r="I4494" t="str">
            <v>02.09.01.41.009 Extruder</v>
          </cell>
        </row>
        <row r="4495">
          <cell r="I4495" t="str">
            <v>02.09.01.41.010 Pengatur Tahanan Resistor</v>
          </cell>
        </row>
        <row r="4496">
          <cell r="I4496" t="str">
            <v>02.09.01.41.011 Magnetic Ferofilter</v>
          </cell>
        </row>
        <row r="4497">
          <cell r="I4497" t="str">
            <v>02.09.01.41.012 Alat Slip Kaolin</v>
          </cell>
        </row>
        <row r="4498">
          <cell r="I4498" t="str">
            <v>02.09.01.41.013 Pyrometer Radiator</v>
          </cell>
        </row>
        <row r="4499">
          <cell r="I4499" t="str">
            <v>02.09.01.41.014 Electric Boiler</v>
          </cell>
        </row>
        <row r="4500">
          <cell r="I4500" t="str">
            <v>02.09.01.41.015 Law Crusher</v>
          </cell>
        </row>
        <row r="4501">
          <cell r="I4501" t="str">
            <v>02.09.01.41.016 Edge Runner Mill</v>
          </cell>
        </row>
        <row r="4502">
          <cell r="I4502" t="str">
            <v>02.09.01.41.017 Hammer Mill</v>
          </cell>
        </row>
        <row r="4503">
          <cell r="I4503" t="str">
            <v>02.09.01.41.018 Rall Crusher</v>
          </cell>
        </row>
        <row r="4504">
          <cell r="I4504" t="str">
            <v>02.09.01.41.019 Grinding Mill</v>
          </cell>
        </row>
        <row r="4505">
          <cell r="I4505" t="str">
            <v>02.09.01.41.020 Saringan Magnet</v>
          </cell>
        </row>
        <row r="4506">
          <cell r="I4506" t="str">
            <v>02.09.01.41.021 Perpurated Ball Mill</v>
          </cell>
        </row>
        <row r="4507">
          <cell r="I4507" t="str">
            <v>02.09.01.41.022 Filter Press</v>
          </cell>
        </row>
        <row r="4508">
          <cell r="I4508" t="str">
            <v>02.09.01.41.023 Cyclon Tupe Sparating Machine</v>
          </cell>
        </row>
        <row r="4509">
          <cell r="I4509" t="str">
            <v>02.09.01.41.024 Sand Washing Machine</v>
          </cell>
        </row>
        <row r="4510">
          <cell r="I4510" t="str">
            <v>02.09.01.41.025 Friction Press</v>
          </cell>
        </row>
        <row r="4511">
          <cell r="I4511" t="str">
            <v>02.09.01.41.026 Hydrolic Press</v>
          </cell>
        </row>
        <row r="4512">
          <cell r="I4512" t="str">
            <v>02.09.01.41.027 Press Engke Roda Gila</v>
          </cell>
        </row>
        <row r="4513">
          <cell r="I4513" t="str">
            <v>02.09.01.41.028 Semi Automatic Cam Press</v>
          </cell>
        </row>
        <row r="4514">
          <cell r="I4514" t="str">
            <v>02.09.01.41.029 Ban Berjalan</v>
          </cell>
        </row>
        <row r="4515">
          <cell r="I4515" t="str">
            <v>02.09.01.41.030 Motorozed Kick Well</v>
          </cell>
        </row>
        <row r="4516">
          <cell r="I4516" t="str">
            <v>02.09.01.41.031 Mesin Bubut Isolator</v>
          </cell>
        </row>
        <row r="4517">
          <cell r="I4517" t="str">
            <v>02.09.01.41.032 Mesin Bor Pembuat Ulir</v>
          </cell>
        </row>
        <row r="4518">
          <cell r="I4518" t="str">
            <v>02.09.01.41.033 Pot Mill</v>
          </cell>
        </row>
        <row r="4519">
          <cell r="I4519" t="str">
            <v>02.09.01.41.034 Table Wheel</v>
          </cell>
        </row>
        <row r="4520">
          <cell r="I4520" t="str">
            <v>02.09.01.41.035 Manual Kick Wheel</v>
          </cell>
        </row>
        <row r="4521">
          <cell r="I4521" t="str">
            <v>02.09.01.41.036 Tunnel Klin (Solar)</v>
          </cell>
        </row>
        <row r="4522">
          <cell r="I4522" t="str">
            <v>02.09.01.41.037 Tunnel Klin (Gas Elpiji)</v>
          </cell>
        </row>
        <row r="4523">
          <cell r="I4523" t="str">
            <v>02.09.01.41.038 Tunnel Klin (Listrik)</v>
          </cell>
        </row>
        <row r="4524">
          <cell r="I4524" t="str">
            <v>02.09.01.41.039 Alat Lab. Proses Teknologi Keramik Lain-Lain</v>
          </cell>
        </row>
        <row r="4525">
          <cell r="I4525" t="str">
            <v>02.09.01.42.001 Mesin Drum Pemasak Kulit</v>
          </cell>
        </row>
        <row r="4526">
          <cell r="I4526" t="str">
            <v>02.09.01.42.002 Mesin Setrika Kulit</v>
          </cell>
        </row>
        <row r="4527">
          <cell r="I4527" t="str">
            <v>02.09.01.42.003 Mesin Glansstot</v>
          </cell>
        </row>
        <row r="4528">
          <cell r="I4528" t="str">
            <v>02.09.01.42.004 Mesin Setol</v>
          </cell>
        </row>
        <row r="4529">
          <cell r="I4529" t="str">
            <v>02.09.01.42.005 Mesin Perah</v>
          </cell>
        </row>
        <row r="4530">
          <cell r="I4530" t="str">
            <v>02.09.01.42.006 Mesin Skrep</v>
          </cell>
        </row>
        <row r="4531">
          <cell r="I4531" t="str">
            <v>02.09.01.42.007 Mesin Shaving</v>
          </cell>
        </row>
        <row r="4532">
          <cell r="I4532" t="str">
            <v>02.09.01.42.008 Mesin Flashing</v>
          </cell>
        </row>
        <row r="4533">
          <cell r="I4533" t="str">
            <v>02.09.01.42.009 Mesin Molding Vulkanisasi</v>
          </cell>
        </row>
        <row r="4534">
          <cell r="I4534" t="str">
            <v>02.09.01.42.010 Mesin Molding Injection</v>
          </cell>
        </row>
        <row r="4535">
          <cell r="I4535" t="str">
            <v>02.09.01.42.011 Mesin Shoes Flashing</v>
          </cell>
        </row>
        <row r="4536">
          <cell r="I4536" t="str">
            <v>02.09.01.42.012 Mesin Ukur Kulit</v>
          </cell>
        </row>
        <row r="4537">
          <cell r="I4537" t="str">
            <v>02.09.01.42.013 Mesin pengaktif Lem</v>
          </cell>
        </row>
        <row r="4538">
          <cell r="I4538" t="str">
            <v>02.09.01.42.014 Mesin Stiking Whell</v>
          </cell>
        </row>
        <row r="4539">
          <cell r="I4539" t="str">
            <v>02.09.01.42.015 Mesin Seser</v>
          </cell>
        </row>
        <row r="4540">
          <cell r="I4540" t="str">
            <v>02.09.01.42.016 Mesin Domai</v>
          </cell>
        </row>
        <row r="4541">
          <cell r="I4541" t="str">
            <v>02.09.01.42.017 Mesin Alur Jahitan</v>
          </cell>
        </row>
        <row r="4542">
          <cell r="I4542" t="str">
            <v>02.09.01.42.018 Hydrolic Oven Camant Lasting</v>
          </cell>
        </row>
        <row r="4543">
          <cell r="I4543" t="str">
            <v>02.09.01.42.019 Mesin Split</v>
          </cell>
        </row>
        <row r="4544">
          <cell r="I4544" t="str">
            <v>02.09.01.42.020 Mesin Vacum Trocner Dryne</v>
          </cell>
        </row>
        <row r="4545">
          <cell r="I4545" t="str">
            <v>02.09.01.42.021 Mesin Potong Kulit</v>
          </cell>
        </row>
        <row r="4546">
          <cell r="I4546" t="str">
            <v>02.09.01.42.022 Mesin Pemanas</v>
          </cell>
        </row>
        <row r="4547">
          <cell r="I4547" t="str">
            <v>02.09.01.42.023 Tunning Drum Experiment</v>
          </cell>
        </row>
        <row r="4548">
          <cell r="I4548" t="str">
            <v>02.09.01.42.024 Alat Press Soal Listrik</v>
          </cell>
        </row>
        <row r="4549">
          <cell r="I4549" t="str">
            <v>02.09.01.42.025 Alat Pembelah Soal</v>
          </cell>
        </row>
        <row r="4550">
          <cell r="I4550" t="str">
            <v>02.09.01.42.026 Alat Kembang Pita</v>
          </cell>
        </row>
        <row r="4551">
          <cell r="I4551" t="str">
            <v>02.09.01.42.027 Alat Pelonggar Sepatu</v>
          </cell>
        </row>
        <row r="4552">
          <cell r="I4552" t="str">
            <v>02.09.01.42.028 Alat Potong Sol</v>
          </cell>
        </row>
        <row r="4553">
          <cell r="I4553" t="str">
            <v>02.09.01.42.029 Alat Perssol Tangan</v>
          </cell>
        </row>
        <row r="4554">
          <cell r="I4554" t="str">
            <v>02.09.01.42.030 Mesin Finishing Combinasi</v>
          </cell>
        </row>
        <row r="4555">
          <cell r="I4555" t="str">
            <v>02.09.01.42.031 Mesin Roughing</v>
          </cell>
        </row>
        <row r="4556">
          <cell r="I4556" t="str">
            <v>02.09.01.42.032 Mesin Aflap Sol</v>
          </cell>
        </row>
        <row r="4557">
          <cell r="I4557" t="str">
            <v>02.09.01.42.033 Mesin Press Sol</v>
          </cell>
        </row>
        <row r="4558">
          <cell r="I4558" t="str">
            <v>02.09.01.42.034 Mesin Roll Press</v>
          </cell>
        </row>
        <row r="4559">
          <cell r="I4559" t="str">
            <v>02.09.01.42.035 Mesin Aflap Sepatu</v>
          </cell>
        </row>
        <row r="4560">
          <cell r="I4560" t="str">
            <v>02.09.01.42.036 Alat Press Angin</v>
          </cell>
        </row>
        <row r="4561">
          <cell r="I4561" t="str">
            <v>02.09.01.42.037 Mesin Paku Sol Dalam</v>
          </cell>
        </row>
        <row r="4562">
          <cell r="I4562" t="str">
            <v>02.09.01.42.038 Mesin Paku Open</v>
          </cell>
        </row>
        <row r="4563">
          <cell r="I4563" t="str">
            <v>02.09.01.42.039 Mesin Lem Open Samping</v>
          </cell>
        </row>
        <row r="4564">
          <cell r="I4564" t="str">
            <v>02.09.01.42.040 Mesin Trimming</v>
          </cell>
        </row>
        <row r="4565">
          <cell r="I4565" t="str">
            <v>02.09.01.42.041 Mesin Potong Atasan Sepatu</v>
          </cell>
        </row>
        <row r="4566">
          <cell r="I4566" t="str">
            <v>02.09.01.42.042 Mesin Open Sepatu</v>
          </cell>
        </row>
        <row r="4567">
          <cell r="I4567" t="str">
            <v>02.09.01.42.043 Mesin Gergaji Pola Acuan</v>
          </cell>
        </row>
        <row r="4568">
          <cell r="I4568" t="str">
            <v>02.09.01.42.044 Mesin Enjeksi Bakalan Acuan</v>
          </cell>
        </row>
        <row r="4569">
          <cell r="I4569" t="str">
            <v>02.09.01.42.045 Leather Finishing Machine</v>
          </cell>
        </row>
        <row r="4570">
          <cell r="I4570" t="str">
            <v>02.09.01.42.046 Hydrolic Ironing Embossing Press</v>
          </cell>
        </row>
        <row r="4571">
          <cell r="I4571" t="str">
            <v>02.09.01.42.047 Vibration Stacking Machine</v>
          </cell>
        </row>
        <row r="4572">
          <cell r="I4572" t="str">
            <v>02.09.01.42.048 Satyuk Trening Machine</v>
          </cell>
        </row>
        <row r="4573">
          <cell r="I4573" t="str">
            <v>02.09.01.42.049 Alat Pengering Sistem Tonggle</v>
          </cell>
        </row>
        <row r="4574">
          <cell r="I4574" t="str">
            <v>02.09.01.42.050 Mesin Two Roll Mill</v>
          </cell>
        </row>
        <row r="4575">
          <cell r="I4575" t="str">
            <v>02.09.01.42.051 Mesin Sompouding</v>
          </cell>
        </row>
        <row r="4576">
          <cell r="I4576" t="str">
            <v>02.09.01.42.052 Alat Press  Laminasi</v>
          </cell>
        </row>
        <row r="4577">
          <cell r="I4577" t="str">
            <v>02.09.01.42.053 Mesin Takar Abration Tester</v>
          </cell>
        </row>
        <row r="4578">
          <cell r="I4578" t="str">
            <v>02.09.01.42.054 Alat Potong Plastik</v>
          </cell>
        </row>
        <row r="4579">
          <cell r="I4579" t="str">
            <v>02.09.01.42.055 Mesin Hide Progesser</v>
          </cell>
        </row>
        <row r="4580">
          <cell r="I4580" t="str">
            <v>02.09.01.42.056 Mesin Tannox Trum</v>
          </cell>
        </row>
        <row r="4581">
          <cell r="I4581" t="str">
            <v>02.09.01.42.057 Alat Mensifinasi Minyak</v>
          </cell>
        </row>
        <row r="4582">
          <cell r="I4582" t="str">
            <v>02.09.01.42.058 Mesin Potong Hrgboard</v>
          </cell>
        </row>
        <row r="4583">
          <cell r="I4583" t="str">
            <v>02.09.01.42.059 Mesin Kikir  Hargboard</v>
          </cell>
        </row>
        <row r="4584">
          <cell r="I4584" t="str">
            <v>02.09.01.42.060 Mesin Bending</v>
          </cell>
        </row>
        <row r="4585">
          <cell r="I4585" t="str">
            <v>02.09.01.42.061 Mesin Granding Super Lice</v>
          </cell>
        </row>
        <row r="4586">
          <cell r="I4586" t="str">
            <v>02.09.01.42.062 Mesin Granding Acuan</v>
          </cell>
        </row>
        <row r="4587">
          <cell r="I4587" t="str">
            <v>02.09.01.42.063 Mesin Tanda/Cap</v>
          </cell>
        </row>
        <row r="4588">
          <cell r="I4588" t="str">
            <v>02.09.01.42.064 Mesin Boarding</v>
          </cell>
        </row>
        <row r="4589">
          <cell r="I4589" t="str">
            <v>02.09.01.42.065 Mesin Mixer Compond</v>
          </cell>
        </row>
        <row r="4590">
          <cell r="I4590" t="str">
            <v>02.09.01.42.066 Alat Lab. Proses Teknologi Kulit Karet Lain-Lain</v>
          </cell>
        </row>
        <row r="4591">
          <cell r="I4591" t="str">
            <v>02.09.01.43.001 Tensile Strength Tester</v>
          </cell>
        </row>
        <row r="4592">
          <cell r="I4592" t="str">
            <v>02.09.01.43.002 Alat Uji Penyerapan Air/Udara</v>
          </cell>
        </row>
        <row r="4593">
          <cell r="I4593" t="str">
            <v>02.09.01.43.003 Contilever Tensiometer</v>
          </cell>
        </row>
        <row r="4594">
          <cell r="I4594" t="str">
            <v>02.09.01.43.004 Vacum Filtratin Funil</v>
          </cell>
        </row>
        <row r="4595">
          <cell r="I4595" t="str">
            <v>02.09.01.43.005 Alat Uji Pengaduk</v>
          </cell>
        </row>
        <row r="4596">
          <cell r="I4596" t="str">
            <v>02.09.01.43.006 Refler KS Condensor</v>
          </cell>
        </row>
        <row r="4597">
          <cell r="I4597" t="str">
            <v>02.09.01.43.007 Constant Load Deftidition</v>
          </cell>
        </row>
        <row r="4598">
          <cell r="I4598" t="str">
            <v>02.09.01.43.008 Alat Uji Kebocoran</v>
          </cell>
        </row>
        <row r="4599">
          <cell r="I4599" t="str">
            <v>02.09.01.43.009 Stress Craking Tester</v>
          </cell>
        </row>
        <row r="4600">
          <cell r="I4600" t="str">
            <v>02.09.01.43.010 Westhover Type Frictioneter</v>
          </cell>
        </row>
        <row r="4601">
          <cell r="I4601" t="str">
            <v>02.09.01.43.011 Preasure Stillseer</v>
          </cell>
        </row>
        <row r="4602">
          <cell r="I4602" t="str">
            <v>02.09.01.43.012 Melt Indexer</v>
          </cell>
        </row>
        <row r="4603">
          <cell r="I4603" t="str">
            <v>02.09.01.43.013 Cross Beather Mill</v>
          </cell>
        </row>
        <row r="4604">
          <cell r="I4604" t="str">
            <v>02.09.01.43.014 Compresion Set Apparatus</v>
          </cell>
        </row>
        <row r="4605">
          <cell r="I4605" t="str">
            <v>02.09.01.43.015 Tensile Head Distortion</v>
          </cell>
        </row>
        <row r="4606">
          <cell r="I4606" t="str">
            <v>02.09.01.43.016 Alat Uji Keretakan Kulit</v>
          </cell>
        </row>
        <row r="4607">
          <cell r="I4607" t="str">
            <v>02.09.01.43.017 Alat Pelubang Mata Ayam</v>
          </cell>
        </row>
        <row r="4608">
          <cell r="I4608" t="str">
            <v>02.09.01.43.018 Super Type Thickness Tester</v>
          </cell>
        </row>
        <row r="4609">
          <cell r="I4609" t="str">
            <v>02.09.01.43.019 electric Mouinture Tester</v>
          </cell>
        </row>
        <row r="4610">
          <cell r="I4610" t="str">
            <v>02.09.01.43.020 Alat Uji Failing Weigth</v>
          </cell>
        </row>
        <row r="4611">
          <cell r="I4611" t="str">
            <v>02.09.01.43.021 Mixer Drum Experiment Machine</v>
          </cell>
        </row>
        <row r="4612">
          <cell r="I4612" t="str">
            <v>02.09.01.43.022 Ross Plexing Machine</v>
          </cell>
        </row>
        <row r="4613">
          <cell r="I4613" t="str">
            <v>02.09.01.43.023 Punthing Machine</v>
          </cell>
        </row>
        <row r="4614">
          <cell r="I4614" t="str">
            <v>02.09.01.43.024 Smaal  Mixing Test Roll</v>
          </cell>
        </row>
        <row r="4615">
          <cell r="I4615" t="str">
            <v>02.09.01.43.025 Alat Uji Pampart</v>
          </cell>
        </row>
        <row r="4616">
          <cell r="I4616" t="str">
            <v>02.09.01.43.026 Alat Uji Pantul Bola</v>
          </cell>
        </row>
        <row r="4617">
          <cell r="I4617" t="str">
            <v>02.09.01.43.027 Lestometer</v>
          </cell>
        </row>
        <row r="4618">
          <cell r="I4618" t="str">
            <v>02.09.01.43.028 Mercury Mix KIM</v>
          </cell>
        </row>
        <row r="4619">
          <cell r="I4619" t="str">
            <v>02.09.01.43.029 Deal Thickness Gauge</v>
          </cell>
        </row>
        <row r="4620">
          <cell r="I4620" t="str">
            <v>02.09.01.43.030 Pompa Airasil</v>
          </cell>
        </row>
        <row r="4621">
          <cell r="I4621" t="str">
            <v>02.09.01.43.031 Weather Station</v>
          </cell>
        </row>
        <row r="4622">
          <cell r="I4622" t="str">
            <v>02.09.01.43.032 Top Loading Balance</v>
          </cell>
        </row>
        <row r="4623">
          <cell r="I4623" t="str">
            <v>02.09.01.43.033 Disolved Open Meter</v>
          </cell>
        </row>
        <row r="4624">
          <cell r="I4624" t="str">
            <v>02.09.01.43.034 Shoubury Curometer</v>
          </cell>
        </row>
        <row r="4625">
          <cell r="I4625" t="str">
            <v>02.09.01.43.035 Alat Uji Kebocoran Udara untuk Glove</v>
          </cell>
        </row>
        <row r="4626">
          <cell r="I4626" t="str">
            <v>02.09.01.43.036 ALat Lab. Uji Kulit, Karet &amp; Plastik Lain-Lain</v>
          </cell>
        </row>
        <row r="4627">
          <cell r="I4627" t="str">
            <v>02.09.01.44.001 Dilatometer</v>
          </cell>
        </row>
        <row r="4628">
          <cell r="I4628" t="str">
            <v>02.09.01.44.002 Alat Uji Kejut Suhu</v>
          </cell>
        </row>
        <row r="4629">
          <cell r="I4629" t="str">
            <v>02.09.01.44.003 Alat Uji Keplostisam</v>
          </cell>
        </row>
        <row r="4630">
          <cell r="I4630" t="str">
            <v>02.09.01.44.004 Plastisimeter</v>
          </cell>
        </row>
        <row r="4631">
          <cell r="I4631" t="str">
            <v>02.09.01.44.005 Alat Uji Deviasi Optic</v>
          </cell>
        </row>
        <row r="4632">
          <cell r="I4632" t="str">
            <v>02.09.01.44.006 Alat Uji  Viscositas Gelas</v>
          </cell>
        </row>
        <row r="4633">
          <cell r="I4633" t="str">
            <v>02.09.01.44.007 Increment Presure Tester</v>
          </cell>
        </row>
        <row r="4634">
          <cell r="I4634" t="str">
            <v>02.09.01.44.008 Alat Uji Tegangan Dalam Gelas</v>
          </cell>
        </row>
        <row r="4635">
          <cell r="I4635" t="str">
            <v>02.09.01.44.009 Alat Uji Pemeriksaan Ukuran Kaca</v>
          </cell>
        </row>
        <row r="4636">
          <cell r="I4636" t="str">
            <v>02.09.01.44.010 Alat Uji Ketepatan Bentuk</v>
          </cell>
        </row>
        <row r="4637">
          <cell r="I4637" t="str">
            <v>02.09.01.44.011 Alat Uji Keausan Pasir Jatuh</v>
          </cell>
        </row>
        <row r="4638">
          <cell r="I4638" t="str">
            <v>02.09.01.44.012 Alat Uji Tembus Listrik</v>
          </cell>
        </row>
        <row r="4639">
          <cell r="I4639" t="str">
            <v>02.09.01.44.013 Alat Pengukur Eflorisen</v>
          </cell>
        </row>
        <row r="4640">
          <cell r="I4640" t="str">
            <v>02.09.01.44.014 Alat Uji Refleksi Kaca</v>
          </cell>
        </row>
        <row r="4641">
          <cell r="I4641" t="str">
            <v>02.09.01.44.015 X Ray  Apparatus Defraction</v>
          </cell>
        </row>
        <row r="4642">
          <cell r="I4642" t="str">
            <v>02.09.01.44.016 Alat Uji Kekuatan Pasir (Glaze Streght Tester)</v>
          </cell>
        </row>
        <row r="4643">
          <cell r="I4643" t="str">
            <v>02.09.01.44.017 Alat Uji Analisa Oksidasi Logam Logam</v>
          </cell>
        </row>
        <row r="4644">
          <cell r="I4644" t="str">
            <v>02.09.01.44.018 Alat Uji Analisa Butiran Bahan (Laboratory Testing</v>
          </cell>
        </row>
        <row r="4645">
          <cell r="I4645" t="str">
            <v>02.09.01.44.019 Alat Uji Kekentalan Bahan</v>
          </cell>
        </row>
        <row r="4646">
          <cell r="I4646" t="str">
            <v>02.09.01.44.020 Alat Lab. Uji Keramik Lain-Lain</v>
          </cell>
        </row>
        <row r="4647">
          <cell r="I4647" t="str">
            <v>02.09.01.45.001 Hend Help UV Lamp</v>
          </cell>
        </row>
        <row r="4648">
          <cell r="I4648" t="str">
            <v>02.09.01.45.002 Alat pemutih Pulp dengan Oxygen</v>
          </cell>
        </row>
        <row r="4649">
          <cell r="I4649" t="str">
            <v>02.09.01.45.003 Mesin Karton</v>
          </cell>
        </row>
        <row r="4650">
          <cell r="I4650" t="str">
            <v>02.09.01.45.004 Mesin PCB</v>
          </cell>
        </row>
        <row r="4651">
          <cell r="I4651" t="str">
            <v>02.09.01.45.005 Mesin Waste Water Purification</v>
          </cell>
        </row>
        <row r="4652">
          <cell r="I4652" t="str">
            <v>02.09.01.45.006 Mesin Auxiliary Service</v>
          </cell>
        </row>
        <row r="4653">
          <cell r="I4653" t="str">
            <v>02.09.01.45.007 Mesin Rayon</v>
          </cell>
        </row>
        <row r="4654">
          <cell r="I4654" t="str">
            <v>02.09.01.45.008 Mesin Chorine Alkalli Electrolysis</v>
          </cell>
        </row>
        <row r="4655">
          <cell r="I4655" t="str">
            <v>02.09.01.45.009 Mesin Repair and Maintenance Shop</v>
          </cell>
        </row>
        <row r="4656">
          <cell r="I4656" t="str">
            <v>02.09.01.45.010 Mesin Power Station White Emergency</v>
          </cell>
        </row>
        <row r="4657">
          <cell r="I4657" t="str">
            <v>02.09.01.45.011 Mesin Water Softering Plant</v>
          </cell>
        </row>
        <row r="4658">
          <cell r="I4658" t="str">
            <v>02.09.01.45.012 Mesin Plup</v>
          </cell>
        </row>
        <row r="4659">
          <cell r="I4659" t="str">
            <v>02.09.01.45.013 Deflacker</v>
          </cell>
        </row>
        <row r="4660">
          <cell r="I4660" t="str">
            <v>02.09.01.45.014 Mesin Cetak Karton</v>
          </cell>
        </row>
        <row r="4661">
          <cell r="I4661" t="str">
            <v>02.09.01.45.015 Calender</v>
          </cell>
        </row>
        <row r="4662">
          <cell r="I4662" t="str">
            <v>02.09.01.45.016 Poros Transmisi</v>
          </cell>
        </row>
        <row r="4663">
          <cell r="I4663" t="str">
            <v>02.09.01.45.017 Beater Unit (Mesin Pengiling)</v>
          </cell>
        </row>
        <row r="4664">
          <cell r="I4664" t="str">
            <v>02.09.01.45.018 Alat Deteksi Ketebalan Kertas</v>
          </cell>
        </row>
        <row r="4665">
          <cell r="I4665" t="str">
            <v>02.09.01.45.019 Alat Lab. Proses Teknologi Selulosa Lain-Lain</v>
          </cell>
        </row>
        <row r="4666">
          <cell r="I4666" t="str">
            <v>02.09.01.46.001 Al Apparatus</v>
          </cell>
        </row>
        <row r="4667">
          <cell r="I4667" t="str">
            <v>02.09.01.46.002 Air Compresor</v>
          </cell>
        </row>
        <row r="4668">
          <cell r="I4668" t="str">
            <v>02.09.01.46.003 Alat Dereening Jeruk Kap 100 Kg</v>
          </cell>
        </row>
        <row r="4669">
          <cell r="I4669" t="str">
            <v>02.09.01.46.004 Alat Pemadam Kebakaran</v>
          </cell>
        </row>
        <row r="4670">
          <cell r="I4670" t="str">
            <v>02.09.01.46.005 Alat Penaggulangan Penyakit Pasca Panen dengan Air</v>
          </cell>
        </row>
        <row r="4671">
          <cell r="I4671" t="str">
            <v>02.09.01.46.006 Alat Pnegering Sederhana dengan Kompor</v>
          </cell>
        </row>
        <row r="4672">
          <cell r="I4672" t="str">
            <v>02.09.01.46.007 Alat Precooling Buah dengan Es secara Stimulasi</v>
          </cell>
        </row>
        <row r="4673">
          <cell r="I4673" t="str">
            <v>02.09.01.46.008 Alat Acid Analizer  (AAA)</v>
          </cell>
        </row>
        <row r="4674">
          <cell r="I4674" t="str">
            <v>02.09.01.46.009 Ampere Meter</v>
          </cell>
        </row>
        <row r="4675">
          <cell r="I4675" t="str">
            <v>02.09.01.46.010 Ampere Meter</v>
          </cell>
        </row>
        <row r="4676">
          <cell r="I4676" t="str">
            <v>02.09.01.46.011 Anaerobic Jar Oxide</v>
          </cell>
        </row>
        <row r="4677">
          <cell r="I4677" t="str">
            <v>02.09.01.46.012 Anemometer</v>
          </cell>
        </row>
        <row r="4678">
          <cell r="I4678" t="str">
            <v>02.09.01.46.013 Auto Analyzer</v>
          </cell>
        </row>
        <row r="4679">
          <cell r="I4679" t="str">
            <v>02.09.01.46.014 Auto Still</v>
          </cell>
        </row>
        <row r="4680">
          <cell r="I4680" t="str">
            <v>02.09.01.46.015 AW Meter</v>
          </cell>
        </row>
        <row r="4681">
          <cell r="I4681" t="str">
            <v>02.09.01.46.016 Battery Changer</v>
          </cell>
        </row>
        <row r="4682">
          <cell r="I4682" t="str">
            <v>02.09.01.46.017 Biofreezer</v>
          </cell>
        </row>
        <row r="4683">
          <cell r="I4683" t="str">
            <v>02.09.01.46.018 Block Digester</v>
          </cell>
        </row>
        <row r="4684">
          <cell r="I4684" t="str">
            <v>02.09.01.46.019 Bomb Calorimeter</v>
          </cell>
        </row>
        <row r="4685">
          <cell r="I4685" t="str">
            <v>02.09.01.46.020 Buckard Apparatus</v>
          </cell>
        </row>
        <row r="4686">
          <cell r="I4686" t="str">
            <v>02.09.01.46.021 Cabinet Drier</v>
          </cell>
        </row>
        <row r="4687">
          <cell r="I4687" t="str">
            <v>02.09.01.46.022 Can Closing Mesin</v>
          </cell>
        </row>
        <row r="4688">
          <cell r="I4688" t="str">
            <v>02.09.01.46.023 Canning Unit</v>
          </cell>
        </row>
        <row r="4689">
          <cell r="I4689" t="str">
            <v>02.09.01.46.024 Carburator</v>
          </cell>
        </row>
        <row r="4690">
          <cell r="I4690" t="str">
            <v>02.09.01.46.025 Cervix Dilatator</v>
          </cell>
        </row>
        <row r="4691">
          <cell r="I4691" t="str">
            <v>02.09.01.46.026 Climatic Chamber</v>
          </cell>
        </row>
        <row r="4692">
          <cell r="I4692" t="str">
            <v>02.09.01.46.027 COD Monitor</v>
          </cell>
        </row>
        <row r="4693">
          <cell r="I4693" t="str">
            <v>02.09.01.46.028 Cold Chamber/Cabinet</v>
          </cell>
        </row>
        <row r="4694">
          <cell r="I4694" t="str">
            <v>02.09.01.46.029 Cold Handing Cabinet</v>
          </cell>
        </row>
        <row r="4695">
          <cell r="I4695" t="str">
            <v>02.09.01.46.030 Coloumm Chromatography</v>
          </cell>
        </row>
        <row r="4696">
          <cell r="I4696" t="str">
            <v>02.09.01.46.031 Container N2 Cair</v>
          </cell>
        </row>
        <row r="4697">
          <cell r="I4697" t="str">
            <v>02.09.01.46.032 Cooker Bak Terbuka</v>
          </cell>
        </row>
        <row r="4698">
          <cell r="I4698" t="str">
            <v>02.09.01.46.033 Cooker Stainless Steel</v>
          </cell>
        </row>
        <row r="4699">
          <cell r="I4699" t="str">
            <v>02.09.01.46.034 Cosmotekture</v>
          </cell>
        </row>
        <row r="4700">
          <cell r="I4700" t="str">
            <v>02.09.01.46.035 Coulter Counter</v>
          </cell>
        </row>
        <row r="4701">
          <cell r="I4701" t="str">
            <v>02.09.01.46.036 Crane</v>
          </cell>
        </row>
        <row r="4702">
          <cell r="I4702" t="str">
            <v>02.09.01.46.037 Cross Blaser</v>
          </cell>
        </row>
        <row r="4703">
          <cell r="I4703" t="str">
            <v>02.09.01.46.038 Churser /Mixer</v>
          </cell>
        </row>
        <row r="4704">
          <cell r="I4704" t="str">
            <v>02.09.01.46.039 Cyrogenic Container</v>
          </cell>
        </row>
        <row r="4705">
          <cell r="I4705" t="str">
            <v>02.09.01.46.040 Culture Dish</v>
          </cell>
        </row>
        <row r="4706">
          <cell r="I4706" t="str">
            <v>02.09.01.46.041 Current Meter</v>
          </cell>
        </row>
        <row r="4707">
          <cell r="I4707" t="str">
            <v>02.09.01.46.042 Data Aasignation (Polycorder)</v>
          </cell>
        </row>
        <row r="4708">
          <cell r="I4708" t="str">
            <v>02.09.01.46.043 Data Logger</v>
          </cell>
        </row>
        <row r="4709">
          <cell r="I4709" t="str">
            <v>02.09.01.46.044 Data Recorder</v>
          </cell>
        </row>
        <row r="4710">
          <cell r="I4710" t="str">
            <v>02.09.01.46.045 Dead Weight Press Gauge Tester</v>
          </cell>
        </row>
        <row r="4711">
          <cell r="I4711" t="str">
            <v>02.09.01.46.046 Deep Freezer</v>
          </cell>
        </row>
        <row r="4712">
          <cell r="I4712" t="str">
            <v>02.09.01.46.047 Digital Preasure Gauge</v>
          </cell>
        </row>
        <row r="4713">
          <cell r="I4713" t="str">
            <v>02.09.01.46.048 Distilling  Unit for TMA</v>
          </cell>
        </row>
        <row r="4714">
          <cell r="I4714" t="str">
            <v>02.09.01.46.049 Distilling Unit for VRS</v>
          </cell>
        </row>
        <row r="4715">
          <cell r="I4715" t="str">
            <v>02.09.01.46.050 DNA Sequezing</v>
          </cell>
        </row>
        <row r="4716">
          <cell r="I4716" t="str">
            <v>02.09.01.46.051 Dredge</v>
          </cell>
        </row>
        <row r="4717">
          <cell r="I4717" t="str">
            <v>02.09.01.46.052 Drinking Monitor</v>
          </cell>
        </row>
        <row r="4718">
          <cell r="I4718" t="str">
            <v>02.09.01.46.053 Drying Test</v>
          </cell>
        </row>
        <row r="4719">
          <cell r="I4719" t="str">
            <v>02.09.01.46.054 Dynamometer Car</v>
          </cell>
        </row>
        <row r="4720">
          <cell r="I4720" t="str">
            <v>02.09.01.46.055 Echo Sounder</v>
          </cell>
        </row>
        <row r="4721">
          <cell r="I4721" t="str">
            <v>02.09.01.46.056 Electric Meat San</v>
          </cell>
        </row>
        <row r="4722">
          <cell r="I4722" t="str">
            <v>02.09.01.46.057 Elisa Reader</v>
          </cell>
        </row>
        <row r="4723">
          <cell r="I4723" t="str">
            <v>02.09.01.46.058 Elisa Reader (Computerized, Semimanual)</v>
          </cell>
        </row>
        <row r="4724">
          <cell r="I4724" t="str">
            <v>02.09.01.46.059 Embrio Filter</v>
          </cell>
        </row>
        <row r="4725">
          <cell r="I4725" t="str">
            <v>02.09.01.46.060 Embrio Manipulator</v>
          </cell>
        </row>
        <row r="4726">
          <cell r="I4726" t="str">
            <v>02.09.01.46.061 Ergonomic Tester</v>
          </cell>
        </row>
        <row r="4727">
          <cell r="I4727" t="str">
            <v>02.09.01.46.062 Exhouse GAS Analyzer</v>
          </cell>
        </row>
        <row r="4728">
          <cell r="I4728" t="str">
            <v>02.09.01.46.063 Extruder</v>
          </cell>
        </row>
        <row r="4729">
          <cell r="I4729" t="str">
            <v>02.09.01.46.064 Feed Mixer</v>
          </cell>
        </row>
        <row r="4730">
          <cell r="I4730" t="str">
            <v>02.09.01.46.065 Fermentor</v>
          </cell>
        </row>
        <row r="4731">
          <cell r="I4731" t="str">
            <v>02.09.01.46.066 Fibertec  System</v>
          </cell>
        </row>
        <row r="4732">
          <cell r="I4732" t="str">
            <v>02.09.01.46.067 Fibertec  Holdher (Stainless Steel 1000 ml)</v>
          </cell>
        </row>
        <row r="4733">
          <cell r="I4733" t="str">
            <v>02.09.01.46.068 Filter Press</v>
          </cell>
        </row>
        <row r="4734">
          <cell r="I4734" t="str">
            <v>02.09.01.46.069 Filtration Unit</v>
          </cell>
        </row>
        <row r="4735">
          <cell r="I4735" t="str">
            <v>02.09.01.46.070 Fish Moisture Tester</v>
          </cell>
        </row>
        <row r="4736">
          <cell r="I4736" t="str">
            <v>02.09.01.46.071 Flow Meter</v>
          </cell>
        </row>
        <row r="4737">
          <cell r="I4737" t="str">
            <v>02.09.01.46.072 Fluorence Dektor</v>
          </cell>
        </row>
        <row r="4738">
          <cell r="I4738" t="str">
            <v>02.09.01.46.073 Fractional Distilation</v>
          </cell>
        </row>
        <row r="4739">
          <cell r="I4739" t="str">
            <v>02.09.01.46.074 Frezee Dryer</v>
          </cell>
        </row>
        <row r="4740">
          <cell r="I4740" t="str">
            <v>02.09.01.46.075 Frezeer</v>
          </cell>
        </row>
        <row r="4741">
          <cell r="I4741" t="str">
            <v>02.09.01.46.076 Frequency Generator</v>
          </cell>
        </row>
        <row r="4742">
          <cell r="I4742" t="str">
            <v>02.09.01.46.077 Fuel Flow Meter</v>
          </cell>
        </row>
        <row r="4743">
          <cell r="I4743" t="str">
            <v>02.09.01.46.078 Gamma Counter</v>
          </cell>
        </row>
        <row r="4744">
          <cell r="I4744" t="str">
            <v>02.09.01.46.079 Gas Chamber</v>
          </cell>
        </row>
        <row r="4745">
          <cell r="I4745" t="str">
            <v>02.09.01.46.080 Gas Sylinder (N2, CO2, Udara)</v>
          </cell>
        </row>
        <row r="4746">
          <cell r="I4746" t="str">
            <v>02.09.01.46.081 Generator</v>
          </cell>
        </row>
        <row r="4747">
          <cell r="I4747" t="str">
            <v>02.09.01.46.082 Geminator</v>
          </cell>
        </row>
        <row r="4748">
          <cell r="I4748" t="str">
            <v>02.09.01.46.083 Glass Dryer</v>
          </cell>
        </row>
        <row r="4749">
          <cell r="I4749" t="str">
            <v>02.09.01.46.084 Grain Counter</v>
          </cell>
        </row>
        <row r="4750">
          <cell r="I4750" t="str">
            <v>02.09.01.46.085 Grain Crack Inspector</v>
          </cell>
        </row>
        <row r="4751">
          <cell r="I4751" t="str">
            <v>02.09.01.46.086 Grain Devider</v>
          </cell>
        </row>
        <row r="4752">
          <cell r="I4752" t="str">
            <v>02.09.01.46.087 Grain Moisture Tester</v>
          </cell>
        </row>
        <row r="4753">
          <cell r="I4753" t="str">
            <v>02.09.01.46.088 Grain Sorter</v>
          </cell>
        </row>
        <row r="4754">
          <cell r="I4754" t="str">
            <v>02.09.01.46.089 Green Meter</v>
          </cell>
        </row>
        <row r="4755">
          <cell r="I4755" t="str">
            <v>02.09.01.46.090 Grinder</v>
          </cell>
        </row>
        <row r="4756">
          <cell r="I4756" t="str">
            <v>02.09.01.46.091 Growth Chamber</v>
          </cell>
        </row>
        <row r="4757">
          <cell r="I4757" t="str">
            <v>02.09.01.46.092 Haematrocit Reader</v>
          </cell>
        </row>
        <row r="4758">
          <cell r="I4758" t="str">
            <v>02.09.01.46.093 Haemoglobin Meter</v>
          </cell>
        </row>
        <row r="4759">
          <cell r="I4759" t="str">
            <v>02.09.01.46.094 Hammer Mill</v>
          </cell>
        </row>
        <row r="4760">
          <cell r="I4760" t="str">
            <v>02.09.01.46.095 Hand Counter</v>
          </cell>
        </row>
        <row r="4761">
          <cell r="I4761" t="str">
            <v>02.09.01.46.096 Hand Penetrometer</v>
          </cell>
        </row>
        <row r="4762">
          <cell r="I4762" t="str">
            <v>02.09.01.46.097 Hating Mentie</v>
          </cell>
        </row>
        <row r="4763">
          <cell r="I4763" t="str">
            <v>02.09.01.46.098 Heating  Air Incubator</v>
          </cell>
        </row>
        <row r="4764">
          <cell r="I4764" t="str">
            <v>02.09.01.46.099 Hermatocrit Reader</v>
          </cell>
        </row>
        <row r="4765">
          <cell r="I4765" t="str">
            <v>02.09.01.46.100 Alat Lab. Pertanian Lain-Lain</v>
          </cell>
        </row>
        <row r="4766">
          <cell r="I4766" t="str">
            <v>02.09.01.47.001 High Performance Liquid Chromatography (HPLC)</v>
          </cell>
        </row>
        <row r="4767">
          <cell r="I4767" t="str">
            <v>02.09.01.47.002 Higro Thermongraph</v>
          </cell>
        </row>
        <row r="4768">
          <cell r="I4768" t="str">
            <v>02.09.01.47.003 Homogenizer</v>
          </cell>
        </row>
        <row r="4769">
          <cell r="I4769" t="str">
            <v>02.09.01.47.004 Hot Plate Stirer</v>
          </cell>
        </row>
        <row r="4770">
          <cell r="I4770" t="str">
            <v>02.09.01.47.005 Ice Maker</v>
          </cell>
        </row>
        <row r="4771">
          <cell r="I4771" t="str">
            <v>02.09.01.47.006 Incinerator</v>
          </cell>
        </row>
        <row r="4772">
          <cell r="I4772" t="str">
            <v>02.09.01.47.007 Inductively  Coupled Plasma (ICP)</v>
          </cell>
        </row>
        <row r="4773">
          <cell r="I4773" t="str">
            <v>02.09.01.47.008 Infra Red Gas Analyser</v>
          </cell>
        </row>
        <row r="4774">
          <cell r="I4774" t="str">
            <v>02.09.01.47.009 Insemination Device</v>
          </cell>
        </row>
        <row r="4775">
          <cell r="I4775" t="str">
            <v>02.09.01.47.010 Instron Food Tester</v>
          </cell>
        </row>
        <row r="4776">
          <cell r="I4776" t="str">
            <v>02.09.01.47.011 Instron Machine</v>
          </cell>
        </row>
        <row r="4777">
          <cell r="I4777" t="str">
            <v>02.09.01.47.012 Integrating Quatntum Radiometer</v>
          </cell>
        </row>
        <row r="4778">
          <cell r="I4778" t="str">
            <v>02.09.01.47.013 Ion Analyzer</v>
          </cell>
        </row>
        <row r="4779">
          <cell r="I4779" t="str">
            <v>02.09.01.47.014 IRGA</v>
          </cell>
        </row>
        <row r="4780">
          <cell r="I4780" t="str">
            <v>02.09.01.47.015 Jabet Katel</v>
          </cell>
        </row>
        <row r="4781">
          <cell r="I4781" t="str">
            <v>02.09.01.47.016 Kjeltek</v>
          </cell>
        </row>
        <row r="4782">
          <cell r="I4782" t="str">
            <v>02.09.01.47.017 Kompor Distilasi</v>
          </cell>
        </row>
        <row r="4783">
          <cell r="I4783" t="str">
            <v>02.09.01.47.018 Laparascopy</v>
          </cell>
        </row>
        <row r="4784">
          <cell r="I4784" t="str">
            <v>02.09.01.47.019 Leaf Area Meter (LAM)</v>
          </cell>
        </row>
        <row r="4785">
          <cell r="I4785" t="str">
            <v>02.09.01.47.020 Liminer Flow Cabinet</v>
          </cell>
        </row>
        <row r="4786">
          <cell r="I4786" t="str">
            <v>02.09.01.47.021 Liquid N2 Container</v>
          </cell>
        </row>
        <row r="4787">
          <cell r="I4787" t="str">
            <v>02.09.01.47.022 Load Cell</v>
          </cell>
        </row>
        <row r="4788">
          <cell r="I4788" t="str">
            <v>02.09.01.47.023 Low Temperature Incubator</v>
          </cell>
        </row>
        <row r="4789">
          <cell r="I4789" t="str">
            <v>02.09.01.47.024 Macro Balance</v>
          </cell>
        </row>
        <row r="4790">
          <cell r="I4790" t="str">
            <v>02.09.01.47.025 Meat Grinder</v>
          </cell>
        </row>
        <row r="4791">
          <cell r="I4791" t="str">
            <v>02.09.01.47.026 Mesin Pencuci Sayuran</v>
          </cell>
        </row>
        <row r="4792">
          <cell r="I4792" t="str">
            <v>02.09.01.47.027 Mesin Pengepres Buah</v>
          </cell>
        </row>
        <row r="4793">
          <cell r="I4793" t="str">
            <v>02.09.01.47.028 Mesin Pengolahan Susu</v>
          </cell>
        </row>
        <row r="4794">
          <cell r="I4794" t="str">
            <v>02.09.01.47.029 Metabolisme Cages + Spirometer</v>
          </cell>
        </row>
        <row r="4795">
          <cell r="I4795" t="str">
            <v>02.09.01.47.030 Metal Crack/Roughness Detector</v>
          </cell>
        </row>
        <row r="4796">
          <cell r="I4796" t="str">
            <v>02.09.01.47.031 Maetal Headness Tester</v>
          </cell>
        </row>
        <row r="4797">
          <cell r="I4797" t="str">
            <v>02.09.01.47.032 Microfuge</v>
          </cell>
        </row>
        <row r="4798">
          <cell r="I4798" t="str">
            <v>02.09.01.47.033 Micropipette</v>
          </cell>
        </row>
        <row r="4799">
          <cell r="I4799" t="str">
            <v>02.09.01.47.034 Microscope Discecting</v>
          </cell>
        </row>
        <row r="4800">
          <cell r="I4800" t="str">
            <v>02.09.01.47.035 Microscope Electron</v>
          </cell>
        </row>
        <row r="4801">
          <cell r="I4801" t="str">
            <v>02.09.01.47.036 Microscope Flourescence</v>
          </cell>
        </row>
        <row r="4802">
          <cell r="I4802" t="str">
            <v>02.09.01.47.037 Microscope Inverted</v>
          </cell>
        </row>
        <row r="4803">
          <cell r="I4803" t="str">
            <v>02.09.01.47.038 Microscope Light</v>
          </cell>
        </row>
        <row r="4804">
          <cell r="I4804" t="str">
            <v>02.09.01.47.039 Microscope Phase Contras</v>
          </cell>
        </row>
        <row r="4805">
          <cell r="I4805" t="str">
            <v>02.09.01.47.040 Microscope Photomocrograph</v>
          </cell>
        </row>
        <row r="4806">
          <cell r="I4806" t="str">
            <v>02.09.01.47.041 Microtime</v>
          </cell>
        </row>
        <row r="4807">
          <cell r="I4807" t="str">
            <v>02.09.01.47.042 Microtone Cryostat</v>
          </cell>
        </row>
        <row r="4808">
          <cell r="I4808" t="str">
            <v>02.09.01.47.043 Micriwave Oven</v>
          </cell>
        </row>
        <row r="4809">
          <cell r="I4809" t="str">
            <v>02.09.01.47.044 Milling  Test</v>
          </cell>
        </row>
        <row r="4810">
          <cell r="I4810" t="str">
            <v>02.09.01.47.045 Model Pilot Plant</v>
          </cell>
        </row>
        <row r="4811">
          <cell r="I4811" t="str">
            <v>02.09.01.47.046 Multi Chanel Thermometer</v>
          </cell>
        </row>
        <row r="4812">
          <cell r="I4812" t="str">
            <v>02.09.01.47.047 Milichanel Pippete Dispenser</v>
          </cell>
        </row>
        <row r="4813">
          <cell r="I4813" t="str">
            <v>02.09.01.47.048 Near Infrared Reflectance</v>
          </cell>
        </row>
        <row r="4814">
          <cell r="I4814" t="str">
            <v>02.09.01.47.049 Nematoda Separator</v>
          </cell>
        </row>
        <row r="4815">
          <cell r="I4815" t="str">
            <v>02.09.01.47.050 Neuber Chamber (Cell Counter)</v>
          </cell>
        </row>
        <row r="4816">
          <cell r="I4816" t="str">
            <v>02.09.01.47.051 Neuber Chamber</v>
          </cell>
        </row>
        <row r="4817">
          <cell r="I4817" t="str">
            <v>02.09.01.47.052 Cibath</v>
          </cell>
        </row>
        <row r="4818">
          <cell r="I4818" t="str">
            <v>02.09.01.47.053 Operating Table + Overhead Light</v>
          </cell>
        </row>
        <row r="4819">
          <cell r="I4819" t="str">
            <v>02.09.01.47.054 Orifice</v>
          </cell>
        </row>
        <row r="4820">
          <cell r="I4820" t="str">
            <v>02.09.01.47.055 Oxigenmeter</v>
          </cell>
        </row>
        <row r="4821">
          <cell r="I4821" t="str">
            <v>02.09.01.47.056 Pasteurisasi</v>
          </cell>
        </row>
        <row r="4822">
          <cell r="I4822" t="str">
            <v>02.09.01.47.057 Pelleting Machine</v>
          </cell>
        </row>
        <row r="4823">
          <cell r="I4823" t="str">
            <v>02.09.01.47.058 Penetrometer</v>
          </cell>
        </row>
        <row r="4824">
          <cell r="I4824" t="str">
            <v>02.09.01.47.059 Penggilingan Buah</v>
          </cell>
        </row>
        <row r="4825">
          <cell r="I4825" t="str">
            <v>02.09.01.47.060 Penggilingan tepung</v>
          </cell>
        </row>
        <row r="4826">
          <cell r="I4826" t="str">
            <v>02.09.01.47.061 Penutup Botol</v>
          </cell>
        </row>
        <row r="4827">
          <cell r="I4827" t="str">
            <v>02.09.01.47.062 Personal Komputer</v>
          </cell>
        </row>
        <row r="4828">
          <cell r="I4828" t="str">
            <v>02.09.01.47.063 Physicrometer Potensial</v>
          </cell>
        </row>
        <row r="4829">
          <cell r="I4829" t="str">
            <v>02.09.01.47.064 Phytotron</v>
          </cell>
        </row>
        <row r="4830">
          <cell r="I4830" t="str">
            <v>02.09.01.47.065 Pilot Tube</v>
          </cell>
        </row>
        <row r="4831">
          <cell r="I4831" t="str">
            <v>02.09.01.47.066 Pippet Machine</v>
          </cell>
        </row>
        <row r="4832">
          <cell r="I4832" t="str">
            <v>02.09.01.47.067 Planktron Net</v>
          </cell>
        </row>
        <row r="4833">
          <cell r="I4833" t="str">
            <v>02.09.01.47.068 Platform Balance</v>
          </cell>
        </row>
        <row r="4834">
          <cell r="I4834" t="str">
            <v>02.09.01.47.069 Polihan</v>
          </cell>
        </row>
        <row r="4835">
          <cell r="I4835" t="str">
            <v>02.09.01.47.070 Portable Pen Recorder</v>
          </cell>
        </row>
        <row r="4836">
          <cell r="I4836" t="str">
            <v>02.09.01.47.071 Portable Spectroradimetric Research System</v>
          </cell>
        </row>
        <row r="4837">
          <cell r="I4837" t="str">
            <v>02.09.01.47.072 Power Conditioner</v>
          </cell>
        </row>
        <row r="4838">
          <cell r="I4838" t="str">
            <v>02.09.01.47.073 Precooling Apparatus Froced Air</v>
          </cell>
        </row>
        <row r="4839">
          <cell r="I4839" t="str">
            <v>02.09.01.47.074 Pressure Bomb</v>
          </cell>
        </row>
        <row r="4840">
          <cell r="I4840" t="str">
            <v>02.09.01.47.075 Prorry Brake for exle</v>
          </cell>
        </row>
        <row r="4841">
          <cell r="I4841" t="str">
            <v>02.09.01.47.076 Prorry Brake for PTO</v>
          </cell>
        </row>
        <row r="4842">
          <cell r="I4842" t="str">
            <v>02.09.01.47.077 Pull Tipe Dinamometer</v>
          </cell>
        </row>
        <row r="4843">
          <cell r="I4843" t="str">
            <v>02.09.01.47.078 Pulper</v>
          </cell>
        </row>
        <row r="4844">
          <cell r="I4844" t="str">
            <v>02.09.01.47.079 Pump Testing Apparatus</v>
          </cell>
        </row>
        <row r="4845">
          <cell r="I4845" t="str">
            <v>02.09.01.47.080 Pyrometer</v>
          </cell>
        </row>
        <row r="4846">
          <cell r="I4846" t="str">
            <v>02.09.01.47.081 Radiotracking Micro Applycator</v>
          </cell>
        </row>
        <row r="4847">
          <cell r="I4847" t="str">
            <v>02.09.01.47.082 Refrigerator</v>
          </cell>
        </row>
        <row r="4848">
          <cell r="I4848" t="str">
            <v>02.09.01.47.083 Respirator</v>
          </cell>
        </row>
        <row r="4849">
          <cell r="I4849" t="str">
            <v>02.09.01.47.084 Respirometer</v>
          </cell>
        </row>
        <row r="4850">
          <cell r="I4850" t="str">
            <v>02.09.01.47.085 Rotary Evaporator</v>
          </cell>
        </row>
        <row r="4851">
          <cell r="I4851" t="str">
            <v>02.09.01.47.086 Ruang Aklimatisasi</v>
          </cell>
        </row>
        <row r="4852">
          <cell r="I4852" t="str">
            <v>02.09.01.47.087 Rubber Hradness Tester</v>
          </cell>
        </row>
        <row r="4853">
          <cell r="I4853" t="str">
            <v>02.09.01.47.088 Rubber Moisture Tester</v>
          </cell>
        </row>
        <row r="4854">
          <cell r="I4854" t="str">
            <v>02.09.01.47.089 Scale</v>
          </cell>
        </row>
        <row r="4855">
          <cell r="I4855" t="str">
            <v>02.09.01.47.090 Scanning Electron Microscopr (SEM/TEM)</v>
          </cell>
        </row>
        <row r="4856">
          <cell r="I4856" t="str">
            <v>02.09.01.47.091 Seechi Disk</v>
          </cell>
        </row>
        <row r="4857">
          <cell r="I4857" t="str">
            <v>02.09.01.47.092 Seed Divider</v>
          </cell>
        </row>
        <row r="4858">
          <cell r="I4858" t="str">
            <v>02.09.01.47.093 Semen dan Embrio Collection Device</v>
          </cell>
        </row>
        <row r="4859">
          <cell r="I4859" t="str">
            <v>02.09.01.47.094 Shaker</v>
          </cell>
        </row>
        <row r="4860">
          <cell r="I4860" t="str">
            <v>02.09.01.47.095 Sharp Knife</v>
          </cell>
        </row>
        <row r="4861">
          <cell r="I4861" t="str">
            <v>02.09.01.47.096 Siever</v>
          </cell>
        </row>
        <row r="4862">
          <cell r="I4862" t="str">
            <v>02.09.01.47.097 Siro Kent Lamp</v>
          </cell>
        </row>
        <row r="4863">
          <cell r="I4863" t="str">
            <v>02.09.01.47.098 Sistem Boiler</v>
          </cell>
        </row>
        <row r="4864">
          <cell r="I4864" t="str">
            <v>02.09.01.47.099 Soil Bin</v>
          </cell>
        </row>
        <row r="4865">
          <cell r="I4865" t="str">
            <v>02.09.01.47.100 Alat Laboratorium Alat Pertanian A Lain-Lain</v>
          </cell>
        </row>
        <row r="4866">
          <cell r="I4866" t="str">
            <v>02.09.01.48.001 Soil Hradness Tester</v>
          </cell>
        </row>
        <row r="4867">
          <cell r="I4867" t="str">
            <v>02.09.01.48.002 Soil Hydrometer</v>
          </cell>
        </row>
        <row r="4868">
          <cell r="I4868" t="str">
            <v>02.09.01.48.003 Soil Moisture Tester</v>
          </cell>
        </row>
        <row r="4869">
          <cell r="I4869" t="str">
            <v>02.09.01.48.004 Solarimeter</v>
          </cell>
        </row>
        <row r="4870">
          <cell r="I4870" t="str">
            <v>02.09.01.48.005 Sosis Maker</v>
          </cell>
        </row>
        <row r="4871">
          <cell r="I4871" t="str">
            <v>02.09.01.48.006 Sound Level Meter</v>
          </cell>
        </row>
        <row r="4872">
          <cell r="I4872" t="str">
            <v>02.09.01.48.007 Soxtec</v>
          </cell>
        </row>
        <row r="4873">
          <cell r="I4873" t="str">
            <v>02.09.01.48.008 Soxtec System</v>
          </cell>
        </row>
        <row r="4874">
          <cell r="I4874" t="str">
            <v>02.09.01.48.009 Spark Tes for Steel</v>
          </cell>
        </row>
        <row r="4875">
          <cell r="I4875" t="str">
            <v>02.09.01.48.010 Spora Trap</v>
          </cell>
        </row>
        <row r="4876">
          <cell r="I4876" t="str">
            <v>02.09.01.48.011 Spring Balance</v>
          </cell>
        </row>
        <row r="4877">
          <cell r="I4877" t="str">
            <v>02.09.01.48.012 Spyral Probe</v>
          </cell>
        </row>
        <row r="4878">
          <cell r="I4878" t="str">
            <v>02.09.01.48.013 Steam Boiler</v>
          </cell>
        </row>
        <row r="4879">
          <cell r="I4879" t="str">
            <v>02.09.01.48.014 Steam Generator</v>
          </cell>
        </row>
        <row r="4880">
          <cell r="I4880" t="str">
            <v>02.09.01.48.015 Steel Ruller</v>
          </cell>
        </row>
        <row r="4881">
          <cell r="I4881" t="str">
            <v>02.09.01.48.016 Stelo Meter</v>
          </cell>
        </row>
        <row r="4882">
          <cell r="I4882" t="str">
            <v>02.09.01.48.017 Stck Thermometer</v>
          </cell>
        </row>
        <row r="4883">
          <cell r="I4883" t="str">
            <v>02.09.01.48.018 Stomacher</v>
          </cell>
        </row>
        <row r="4884">
          <cell r="I4884" t="str">
            <v>02.09.01.48.019 Strain Amplifier</v>
          </cell>
        </row>
        <row r="4885">
          <cell r="I4885" t="str">
            <v>02.09.01.48.020 Strain Gauge</v>
          </cell>
        </row>
        <row r="4886">
          <cell r="I4886" t="str">
            <v>02.09.01.48.021 Superporometer</v>
          </cell>
        </row>
        <row r="4887">
          <cell r="I4887" t="str">
            <v>02.09.01.48.022 Tape Meter</v>
          </cell>
        </row>
        <row r="4888">
          <cell r="I4888" t="str">
            <v>02.09.01.48.023 Tendero Meter</v>
          </cell>
        </row>
        <row r="4889">
          <cell r="I4889" t="str">
            <v>02.09.01.48.024 Test Road</v>
          </cell>
        </row>
        <row r="4890">
          <cell r="I4890" t="str">
            <v>02.09.01.48.025 Thermocoupe</v>
          </cell>
        </row>
        <row r="4891">
          <cell r="I4891" t="str">
            <v>02.09.01.48.026 Thermohidrometer</v>
          </cell>
        </row>
        <row r="4892">
          <cell r="I4892" t="str">
            <v>02.09.01.48.027 Thermostatic Box</v>
          </cell>
        </row>
        <row r="4893">
          <cell r="I4893" t="str">
            <v>02.09.01.48.028 Thermostalic Cabinet</v>
          </cell>
        </row>
        <row r="4894">
          <cell r="I4894" t="str">
            <v>02.09.01.48.029 Timer Lab</v>
          </cell>
        </row>
        <row r="4895">
          <cell r="I4895" t="str">
            <v>02.09.01.48.030 Tintometer</v>
          </cell>
        </row>
        <row r="4896">
          <cell r="I4896" t="str">
            <v>02.09.01.48.031 Tissue Block</v>
          </cell>
        </row>
        <row r="4897">
          <cell r="I4897" t="str">
            <v>02.09.01.48.032 Tissue Grinder</v>
          </cell>
        </row>
        <row r="4898">
          <cell r="I4898" t="str">
            <v>02.09.01.48.033 Tissue Processor</v>
          </cell>
        </row>
        <row r="4899">
          <cell r="I4899" t="str">
            <v>02.09.01.48.034 Tissue Tek</v>
          </cell>
        </row>
        <row r="4900">
          <cell r="I4900" t="str">
            <v>02.09.01.48.035 TLC Scanner</v>
          </cell>
        </row>
        <row r="4901">
          <cell r="I4901" t="str">
            <v>02.09.01.48.036 Toploading Balance</v>
          </cell>
        </row>
        <row r="4902">
          <cell r="I4902" t="str">
            <v>02.09.01.48.037 Torque Sensor</v>
          </cell>
        </row>
        <row r="4903">
          <cell r="I4903" t="str">
            <v>02.09.01.48.038 Transducer Strain Indicator</v>
          </cell>
        </row>
        <row r="4904">
          <cell r="I4904" t="str">
            <v>02.09.01.48.039 Transimulator</v>
          </cell>
        </row>
        <row r="4905">
          <cell r="I4905" t="str">
            <v>02.09.01.48.040 TS Detector</v>
          </cell>
        </row>
        <row r="4906">
          <cell r="I4906" t="str">
            <v>02.09.01.48.041 Ultra Centrifuge</v>
          </cell>
        </row>
        <row r="4907">
          <cell r="I4907" t="str">
            <v>02.09.01.48.042 Ultrasonic Cell Disrupter</v>
          </cell>
        </row>
        <row r="4908">
          <cell r="I4908" t="str">
            <v>02.09.01.48.043 Ultra X Moisture Meter</v>
          </cell>
        </row>
        <row r="4909">
          <cell r="I4909" t="str">
            <v>02.09.01.48.044 Unit Ekstraksi</v>
          </cell>
        </row>
        <row r="4910">
          <cell r="I4910" t="str">
            <v>02.09.01.48.045 Unit Fitraasi</v>
          </cell>
        </row>
        <row r="4911">
          <cell r="I4911" t="str">
            <v>02.09.01.48.046 Unit pengalengan</v>
          </cell>
        </row>
        <row r="4912">
          <cell r="I4912" t="str">
            <v>02.09.01.48.047 Unit Pengering</v>
          </cell>
        </row>
        <row r="4913">
          <cell r="I4913" t="str">
            <v>02.09.01.48.048 Unit Penggilingan</v>
          </cell>
        </row>
        <row r="4914">
          <cell r="I4914" t="str">
            <v>02.09.01.48.049 Unit Sterilisasi</v>
          </cell>
        </row>
        <row r="4915">
          <cell r="I4915" t="str">
            <v>02.09.01.48.050 UV-VIS Spectrophotometer</v>
          </cell>
        </row>
        <row r="4916">
          <cell r="I4916" t="str">
            <v>02.09.01.48.051 Vacum Tester</v>
          </cell>
        </row>
        <row r="4917">
          <cell r="I4917" t="str">
            <v>02.09.01.48.052 Vacum Evaporator</v>
          </cell>
        </row>
        <row r="4918">
          <cell r="I4918" t="str">
            <v>02.09.01.48.053 Vacum Oven</v>
          </cell>
        </row>
        <row r="4919">
          <cell r="I4919" t="str">
            <v>02.09.01.48.054 Variable Resistor</v>
          </cell>
        </row>
        <row r="4920">
          <cell r="I4920" t="str">
            <v>02.09.01.48.055 Variable Speed</v>
          </cell>
        </row>
        <row r="4921">
          <cell r="I4921" t="str">
            <v>02.09.01.48.056 Vernier Calliper</v>
          </cell>
        </row>
        <row r="4922">
          <cell r="I4922" t="str">
            <v>02.09.01.48.057 Vibrometer</v>
          </cell>
        </row>
        <row r="4923">
          <cell r="I4923" t="str">
            <v>02.09.01.48.058 Voluimetic Glass</v>
          </cell>
        </row>
        <row r="4924">
          <cell r="I4924" t="str">
            <v>02.09.01.48.059 Vortec Mixer</v>
          </cell>
        </row>
        <row r="4925">
          <cell r="I4925" t="str">
            <v>02.09.01.48.060 Warburgh Apparatus</v>
          </cell>
        </row>
        <row r="4926">
          <cell r="I4926" t="str">
            <v>02.09.01.48.061 Water Analysis Test Kit</v>
          </cell>
        </row>
        <row r="4927">
          <cell r="I4927" t="str">
            <v>02.09.01.48.062 Water Chille Bath</v>
          </cell>
        </row>
        <row r="4928">
          <cell r="I4928" t="str">
            <v>02.09.01.48.063 Water Deinozer</v>
          </cell>
        </row>
        <row r="4929">
          <cell r="I4929" t="str">
            <v>02.09.01.48.064 Water Destilation Unit</v>
          </cell>
        </row>
        <row r="4930">
          <cell r="I4930" t="str">
            <v>02.09.01.48.065 Water Destilation Purifier</v>
          </cell>
        </row>
        <row r="4931">
          <cell r="I4931" t="str">
            <v>02.09.01.48.066 Water Inspectore</v>
          </cell>
        </row>
        <row r="4932">
          <cell r="I4932" t="str">
            <v>02.09.01.48.067 Water Pressure Pump Test</v>
          </cell>
        </row>
        <row r="4933">
          <cell r="I4933" t="str">
            <v>02.09.01.48.068 Water Sanpler</v>
          </cell>
        </row>
        <row r="4934">
          <cell r="I4934" t="str">
            <v>02.09.01.48.069 Water Bath (Snake, Still)</v>
          </cell>
        </row>
        <row r="4935">
          <cell r="I4935" t="str">
            <v>02.09.01.48.070 Watt Meter</v>
          </cell>
        </row>
        <row r="4936">
          <cell r="I4936" t="str">
            <v>02.09.01.48.071 Whiteness Meter</v>
          </cell>
        </row>
        <row r="4937">
          <cell r="I4937" t="str">
            <v>02.09.01.48.072 Whiteness Tester</v>
          </cell>
        </row>
        <row r="4938">
          <cell r="I4938" t="str">
            <v>02.09.01.48.073 Willey Mill</v>
          </cell>
        </row>
        <row r="4939">
          <cell r="I4939" t="str">
            <v>02.09.01.48.074 winniwing Test</v>
          </cell>
        </row>
        <row r="4940">
          <cell r="I4940" t="str">
            <v>02.09.01.48.075 Yuicer</v>
          </cell>
        </row>
        <row r="4941">
          <cell r="I4941" t="str">
            <v>02.09.01.48.076 Alat Lab. Pertanian B Lainnya</v>
          </cell>
        </row>
        <row r="4942">
          <cell r="I4942" t="str">
            <v>02.09.01.49.001 Alat Ukur</v>
          </cell>
        </row>
        <row r="4943">
          <cell r="I4943" t="str">
            <v>02.09.01.49.002 Perkakas</v>
          </cell>
        </row>
        <row r="4944">
          <cell r="I4944" t="str">
            <v>02.09.01.49.003 Alat Lab. Elektronika &amp; Daya Lain-Lain</v>
          </cell>
        </row>
        <row r="4945">
          <cell r="I4945" t="str">
            <v>02.09.01.50.001 Fotovol (Sel Surya)</v>
          </cell>
        </row>
        <row r="4946">
          <cell r="I4946" t="str">
            <v>02.09.01.50.002 Alat Pemanas Surya</v>
          </cell>
        </row>
        <row r="4947">
          <cell r="I4947" t="str">
            <v>02.09.01.50.003 Alat Laboratorium energi surya Lain-Lain</v>
          </cell>
        </row>
        <row r="4948">
          <cell r="I4948" t="str">
            <v>02.09.01.51.001 Alat Pembakaran</v>
          </cell>
        </row>
        <row r="4949">
          <cell r="I4949" t="str">
            <v>02.09.01.51.002 Alat Pencarian</v>
          </cell>
        </row>
        <row r="4950">
          <cell r="I4950" t="str">
            <v>02.09.01.51.003 Alat Glasifikasi</v>
          </cell>
        </row>
        <row r="4951">
          <cell r="I4951" t="str">
            <v>02.09.01.51.004 Alat Lab. Konversi Batubara Lain-Lain</v>
          </cell>
        </row>
        <row r="4952">
          <cell r="I4952" t="str">
            <v>02.09.01.52.001 Salinometer</v>
          </cell>
        </row>
        <row r="4953">
          <cell r="I4953" t="str">
            <v>02.09.01.52.002 Spectrophotometer</v>
          </cell>
        </row>
        <row r="4954">
          <cell r="I4954" t="str">
            <v>02.09.01.52.003 Turbidity Meter</v>
          </cell>
        </row>
        <row r="4955">
          <cell r="I4955" t="str">
            <v>02.09.01.52.004 PH Meter</v>
          </cell>
        </row>
        <row r="4956">
          <cell r="I4956" t="str">
            <v>02.09.01.52.005 Radio Activity</v>
          </cell>
        </row>
        <row r="4957">
          <cell r="I4957" t="str">
            <v>02.09.01.52.006 Flow Analysis Sistem</v>
          </cell>
        </row>
        <row r="4958">
          <cell r="I4958" t="str">
            <v>02.09.01.52.007 Saliinti Temperatur Depth Analyser (STDA)</v>
          </cell>
        </row>
        <row r="4959">
          <cell r="I4959" t="str">
            <v>02.09.01.52.008 Protector</v>
          </cell>
        </row>
        <row r="4960">
          <cell r="I4960" t="str">
            <v>02.09.01.52.009 Soil Terter</v>
          </cell>
        </row>
        <row r="4961">
          <cell r="I4961" t="str">
            <v>02.09.01.52.010 Echo Sounder</v>
          </cell>
        </row>
        <row r="4962">
          <cell r="I4962" t="str">
            <v>02.09.01.52.011 Bahytermograph</v>
          </cell>
        </row>
        <row r="4963">
          <cell r="I4963" t="str">
            <v>02.09.01.52.012 Towing Depth Distance Recorder</v>
          </cell>
        </row>
        <row r="4964">
          <cell r="I4964" t="str">
            <v>02.09.01.52.013 Temperature Salinity Deph Recorder</v>
          </cell>
        </row>
        <row r="4965">
          <cell r="I4965" t="str">
            <v>02.09.01.52.014 Meter Whell</v>
          </cell>
        </row>
        <row r="4966">
          <cell r="I4966" t="str">
            <v>02.09.01.52.015 Current Meter</v>
          </cell>
        </row>
        <row r="4967">
          <cell r="I4967" t="str">
            <v>02.09.01.52.016 Theodolit</v>
          </cell>
        </row>
        <row r="4968">
          <cell r="I4968" t="str">
            <v>02.09.01.52.017 Autimatic Level</v>
          </cell>
        </row>
        <row r="4969">
          <cell r="I4969" t="str">
            <v>02.09.01.52.018 Alidade Plane Table</v>
          </cell>
        </row>
        <row r="4970">
          <cell r="I4970" t="str">
            <v>02.09.01.52.019 Panthograph</v>
          </cell>
        </row>
        <row r="4971">
          <cell r="I4971" t="str">
            <v>02.09.01.52.020 Tidal Gauge</v>
          </cell>
        </row>
        <row r="4972">
          <cell r="I4972" t="str">
            <v>02.09.01.52.021 Balance Analitical Electrik</v>
          </cell>
        </row>
        <row r="4973">
          <cell r="I4973" t="str">
            <v>02.09.01.52.022 Thermometer Unprotected</v>
          </cell>
        </row>
        <row r="4974">
          <cell r="I4974" t="str">
            <v>02.09.01.52.023 Thermometer Protected</v>
          </cell>
        </row>
        <row r="4975">
          <cell r="I4975" t="str">
            <v>02.09.01.52.024 Anemometer</v>
          </cell>
        </row>
        <row r="4976">
          <cell r="I4976" t="str">
            <v>02.09.01.52.025 Wave Height Recorded</v>
          </cell>
        </row>
        <row r="4977">
          <cell r="I4977" t="str">
            <v>02.09.01.52.026 Angel Meter</v>
          </cell>
        </row>
        <row r="4978">
          <cell r="I4978" t="str">
            <v>02.09.01.52.027 Compas</v>
          </cell>
        </row>
        <row r="4979">
          <cell r="I4979" t="str">
            <v>02.09.01.52.028 Sterescope</v>
          </cell>
        </row>
        <row r="4980">
          <cell r="I4980" t="str">
            <v>02.09.01.52.029 Tabung Nansen</v>
          </cell>
        </row>
        <row r="4981">
          <cell r="I4981" t="str">
            <v>02.09.01.52.030 Phleger Coree</v>
          </cell>
        </row>
        <row r="4982">
          <cell r="I4982" t="str">
            <v>02.09.01.52.031 Hand Auger Kit</v>
          </cell>
        </row>
        <row r="4983">
          <cell r="I4983" t="str">
            <v>02.09.01.52.032 Point Integrated Suspended Sampler</v>
          </cell>
        </row>
        <row r="4984">
          <cell r="I4984" t="str">
            <v>02.09.01.52.033 Tabung Nisken</v>
          </cell>
        </row>
        <row r="4985">
          <cell r="I4985" t="str">
            <v>02.09.01.52.034 Stainless Steel Wire</v>
          </cell>
        </row>
        <row r="4986">
          <cell r="I4986" t="str">
            <v>02.09.01.52.035 Hot Plate Stirer</v>
          </cell>
        </row>
        <row r="4987">
          <cell r="I4987" t="str">
            <v>02.09.01.52.036 Sieve Shaker</v>
          </cell>
        </row>
        <row r="4988">
          <cell r="I4988" t="str">
            <v>02.09.01.52.037 Cutting Machine</v>
          </cell>
        </row>
        <row r="4989">
          <cell r="I4989" t="str">
            <v>02.09.01.52.038 Distilling Aguametri Apparatus</v>
          </cell>
        </row>
        <row r="4990">
          <cell r="I4990" t="str">
            <v>02.09.01.52.039 Delux 2 Speed Horizonta Lapidry</v>
          </cell>
        </row>
        <row r="4991">
          <cell r="I4991" t="str">
            <v>02.09.01.52.040 Combination Lapidry</v>
          </cell>
        </row>
        <row r="4992">
          <cell r="I4992" t="str">
            <v>02.09.01.52.041 Diamond Saw</v>
          </cell>
        </row>
        <row r="4993">
          <cell r="I4993" t="str">
            <v>02.09.01.52.042 Alat Lab. Oceanografi Lain-Lain</v>
          </cell>
        </row>
        <row r="4994">
          <cell r="I4994" t="str">
            <v>02.09.01.53.005 Liquid Scatilation Counter</v>
          </cell>
        </row>
        <row r="4995">
          <cell r="I4995" t="str">
            <v>02.09.01.53.006 Counductivity Salinity Analyzer</v>
          </cell>
        </row>
        <row r="4996">
          <cell r="I4996" t="str">
            <v>02.09.01.53.007 Under Water Irradiameter</v>
          </cell>
        </row>
        <row r="4997">
          <cell r="I4997" t="str">
            <v>02.09.01.53.008 Liqor Lihgt Meter</v>
          </cell>
        </row>
        <row r="4998">
          <cell r="I4998" t="str">
            <v>02.09.01.53.009 Hygrometer</v>
          </cell>
        </row>
        <row r="4999">
          <cell r="I4999" t="str">
            <v>02.09.01.53.010 Radio Meter</v>
          </cell>
        </row>
        <row r="5000">
          <cell r="I5000" t="str">
            <v>02.09.01.53.011 Gas Chromatograph Mass Spectrometeromete System</v>
          </cell>
        </row>
        <row r="5001">
          <cell r="I5001" t="str">
            <v>02.09.01.53.012 Gas  Chromatograph</v>
          </cell>
        </row>
        <row r="5002">
          <cell r="I5002" t="str">
            <v>02.09.01.53.013 Deph Flow Temperature Continous Recorder (DFTCR)</v>
          </cell>
        </row>
        <row r="5003">
          <cell r="I5003" t="str">
            <v>02.09.01.53.014 Lux Meter</v>
          </cell>
        </row>
        <row r="5004">
          <cell r="I5004" t="str">
            <v>02.09.01.53.015 Flow Meter</v>
          </cell>
        </row>
        <row r="5005">
          <cell r="I5005" t="str">
            <v>02.09.01.53.016 Splegel Relascope</v>
          </cell>
        </row>
        <row r="5006">
          <cell r="I5006" t="str">
            <v>02.09.01.53.017 Psychrometer</v>
          </cell>
        </row>
        <row r="5007">
          <cell r="I5007" t="str">
            <v>02.09.01.53.018 Zoo Bell Sampler Bacteriological</v>
          </cell>
        </row>
        <row r="5008">
          <cell r="I5008" t="str">
            <v>02.09.01.53.019 Tabung Van Dom</v>
          </cell>
        </row>
        <row r="5009">
          <cell r="I5009" t="str">
            <v>02.09.01.53.020 Light Weight Hand Winch Boom</v>
          </cell>
        </row>
        <row r="5010">
          <cell r="I5010" t="str">
            <v>02.09.01.53.021 Productivity Kit</v>
          </cell>
        </row>
        <row r="5011">
          <cell r="I5011" t="str">
            <v>02.09.01.53.022 Bak Aquarium</v>
          </cell>
        </row>
        <row r="5012">
          <cell r="I5012" t="str">
            <v>02.09.01.53.023 Bak Porselin</v>
          </cell>
        </row>
        <row r="5013">
          <cell r="I5013" t="str">
            <v>02.09.01.53.024 Bak Kultivasi</v>
          </cell>
        </row>
        <row r="5014">
          <cell r="I5014" t="str">
            <v>02.09.01.53.025 Cage Net</v>
          </cell>
        </row>
        <row r="5015">
          <cell r="I5015" t="str">
            <v>02.09.01.53.026 Six Place Hydromanifolds</v>
          </cell>
        </row>
        <row r="5016">
          <cell r="I5016" t="str">
            <v>02.09.01.53.027 Laminar Air Flow Cabinet</v>
          </cell>
        </row>
        <row r="5017">
          <cell r="I5017" t="str">
            <v>02.09.01.53.028 Rod Blower</v>
          </cell>
        </row>
        <row r="5018">
          <cell r="I5018" t="str">
            <v>02.09.01.53.029 Tissue Grinder</v>
          </cell>
        </row>
        <row r="5019">
          <cell r="I5019" t="str">
            <v>02.09.01.53.030 Liqiud Dispencer</v>
          </cell>
        </row>
        <row r="5020">
          <cell r="I5020" t="str">
            <v>02.09.01.53.031 Rotation Evaporating</v>
          </cell>
        </row>
        <row r="5021">
          <cell r="I5021" t="str">
            <v>02.09.01.53.032 Alat Lab. Lingkungan Perairan Lain-Lain</v>
          </cell>
        </row>
        <row r="5022">
          <cell r="I5022" t="str">
            <v>02.09.01.54.001 Triple Beam Balance</v>
          </cell>
        </row>
        <row r="5023">
          <cell r="I5023" t="str">
            <v>02.09.01.54.002 Refractometer</v>
          </cell>
        </row>
        <row r="5024">
          <cell r="I5024" t="str">
            <v>02.09.01.54.003 Under water Camera</v>
          </cell>
        </row>
        <row r="5025">
          <cell r="I5025" t="str">
            <v>02.09.01.54.004 Grab Bodom Sampler</v>
          </cell>
        </row>
        <row r="5026">
          <cell r="I5026" t="str">
            <v>02.09.01.54.005 Alat Selam</v>
          </cell>
        </row>
        <row r="5027">
          <cell r="I5027" t="str">
            <v>02.09.01.54.006 Microtome</v>
          </cell>
        </row>
        <row r="5028">
          <cell r="I5028" t="str">
            <v>02.09.01.54.007 Disecting Apparatus</v>
          </cell>
        </row>
        <row r="5029">
          <cell r="I5029" t="str">
            <v>02.09.01.54.008 Alat Lab. Biologi Peralatan Lain-Lain</v>
          </cell>
        </row>
        <row r="5030">
          <cell r="I5030" t="str">
            <v>02.09.01.55.001 N2 Distalation Unit</v>
          </cell>
        </row>
        <row r="5031">
          <cell r="I5031" t="str">
            <v>02.09.01.55.002 Ultra Data System</v>
          </cell>
        </row>
        <row r="5032">
          <cell r="I5032" t="str">
            <v>02.09.01.55.003 Teromol Herbarium</v>
          </cell>
        </row>
        <row r="5033">
          <cell r="I5033" t="str">
            <v>02.09.01.55.004 Aquarium</v>
          </cell>
        </row>
        <row r="5034">
          <cell r="I5034" t="str">
            <v>02.09.01.55.005 Alat Perangkap Binatang</v>
          </cell>
        </row>
        <row r="5035">
          <cell r="I5035" t="str">
            <v>02.09.01.55.006 Alat Perekat Aluminium Foil</v>
          </cell>
        </row>
        <row r="5036">
          <cell r="I5036" t="str">
            <v>02.09.01.55.007 Counting Cel</v>
          </cell>
        </row>
        <row r="5037">
          <cell r="I5037" t="str">
            <v>02.09.01.55.008 Emusifer</v>
          </cell>
        </row>
        <row r="5038">
          <cell r="I5038" t="str">
            <v>02.09.01.55.009 Licht Back</v>
          </cell>
        </row>
        <row r="5039">
          <cell r="I5039" t="str">
            <v>02.09.01.55.010 Area Meter</v>
          </cell>
        </row>
        <row r="5040">
          <cell r="I5040" t="str">
            <v>02.09.01.55.011 Automatic Absor Spection</v>
          </cell>
        </row>
        <row r="5041">
          <cell r="I5041" t="str">
            <v>02.09.01.55.012 Desaltor</v>
          </cell>
        </row>
        <row r="5042">
          <cell r="I5042" t="str">
            <v>02.09.01.55.013 Automatic Area Meter</v>
          </cell>
        </row>
        <row r="5043">
          <cell r="I5043" t="str">
            <v>02.09.01.55.014 Alat Lab. Biologi Lain-Lain</v>
          </cell>
        </row>
        <row r="5044">
          <cell r="I5044" t="str">
            <v>02.09.01.56.001 Land Gravity Meter</v>
          </cell>
        </row>
        <row r="5045">
          <cell r="I5045" t="str">
            <v>02.09.01.56.002 Multitester</v>
          </cell>
        </row>
        <row r="5046">
          <cell r="I5046" t="str">
            <v>02.09.01.56.003 Self Potensial</v>
          </cell>
        </row>
        <row r="5047">
          <cell r="I5047" t="str">
            <v>02.09.01.56.004 Electric Current Meter</v>
          </cell>
        </row>
        <row r="5048">
          <cell r="I5048" t="str">
            <v>02.09.01.56.005 Physical Property</v>
          </cell>
        </row>
        <row r="5049">
          <cell r="I5049" t="str">
            <v>02.09.01.56.006 Automatic Point Counter</v>
          </cell>
        </row>
        <row r="5050">
          <cell r="I5050" t="str">
            <v>02.09.01.56.007 Abem Sounding Cable</v>
          </cell>
        </row>
        <row r="5051">
          <cell r="I5051" t="str">
            <v>02.09.01.56.008 Densitylog Module</v>
          </cell>
        </row>
        <row r="5052">
          <cell r="I5052" t="str">
            <v>02.09.01.56.009 Portable Digital Flagate Magnetometer</v>
          </cell>
        </row>
        <row r="5053">
          <cell r="I5053" t="str">
            <v>02.09.01.56.010 Digital Thermometer</v>
          </cell>
        </row>
        <row r="5054">
          <cell r="I5054" t="str">
            <v>02.09.01.56.011 Tester Kit</v>
          </cell>
        </row>
        <row r="5055">
          <cell r="I5055" t="str">
            <v>02.09.01.56.012 Vane Tester</v>
          </cell>
        </row>
        <row r="5056">
          <cell r="I5056" t="str">
            <v>02.09.01.56.013 Circuit Tester</v>
          </cell>
        </row>
        <row r="5057">
          <cell r="I5057" t="str">
            <v>02.09.01.56.014 Moisture Content Tester</v>
          </cell>
        </row>
        <row r="5058">
          <cell r="I5058" t="str">
            <v>02.09.01.56.015 Magnetometer</v>
          </cell>
        </row>
        <row r="5059">
          <cell r="I5059" t="str">
            <v>02.09.01.56.016 Geolistrik</v>
          </cell>
        </row>
        <row r="5060">
          <cell r="I5060" t="str">
            <v>02.09.01.56.017 Meicrobarometer</v>
          </cell>
        </row>
        <row r="5061">
          <cell r="I5061" t="str">
            <v>02.09.01.56.018 Sismograph</v>
          </cell>
        </row>
        <row r="5062">
          <cell r="I5062" t="str">
            <v>02.09.01.56.019 Proton Magnetometer Geometric</v>
          </cell>
        </row>
        <row r="5063">
          <cell r="I5063" t="str">
            <v>02.09.01.56.020 Aben Terrain Meter</v>
          </cell>
        </row>
        <row r="5064">
          <cell r="I5064" t="str">
            <v>02.09.01.56.021 Portable Baoreholelogger</v>
          </cell>
        </row>
        <row r="5065">
          <cell r="I5065" t="str">
            <v>02.09.01.56.022 Alat Lab. Geofisika Lain-Lain</v>
          </cell>
        </row>
        <row r="5066">
          <cell r="I5066" t="str">
            <v>02.09.01.57.001 Flotation Machine</v>
          </cell>
        </row>
        <row r="5067">
          <cell r="I5067" t="str">
            <v>02.09.01.57.002 Lab. Selective Mineral</v>
          </cell>
        </row>
        <row r="5068">
          <cell r="I5068" t="str">
            <v>02.09.01.57.003 Lab Jar Mill</v>
          </cell>
        </row>
        <row r="5069">
          <cell r="I5069" t="str">
            <v>02.09.01.57.004 Magn Tube Tast</v>
          </cell>
        </row>
        <row r="5070">
          <cell r="I5070" t="str">
            <v>02.09.01.57.005 Sparator High</v>
          </cell>
        </row>
        <row r="5071">
          <cell r="I5071" t="str">
            <v>02.09.01.57.006 Pulvarezer</v>
          </cell>
        </row>
        <row r="5072">
          <cell r="I5072" t="str">
            <v>02.09.01.57.007 Slurry Mixer</v>
          </cell>
        </row>
        <row r="5073">
          <cell r="I5073" t="str">
            <v>02.09.01.57.008 Speciment Mount Press</v>
          </cell>
        </row>
        <row r="5074">
          <cell r="I5074" t="str">
            <v>02.09.01.57.009 Graverkit</v>
          </cell>
        </row>
        <row r="5075">
          <cell r="I5075" t="str">
            <v>02.09.01.57.010 Sample Holder</v>
          </cell>
        </row>
        <row r="5076">
          <cell r="I5076" t="str">
            <v>02.09.01.57.011 Iron M Wheel</v>
          </cell>
        </row>
        <row r="5077">
          <cell r="I5077" t="str">
            <v>02.09.01.57.012 Coper Wheel</v>
          </cell>
        </row>
        <row r="5078">
          <cell r="I5078" t="str">
            <v>02.09.01.57.013 Strain Gauge Indicator</v>
          </cell>
        </row>
        <row r="5079">
          <cell r="I5079" t="str">
            <v>02.09.01.57.014 Gas Scruber</v>
          </cell>
        </row>
        <row r="5080">
          <cell r="I5080" t="str">
            <v>02.09.01.57.015 Sher Strengt</v>
          </cell>
        </row>
        <row r="5081">
          <cell r="I5081" t="str">
            <v>02.09.01.57.016 Milling unit</v>
          </cell>
        </row>
        <row r="5082">
          <cell r="I5082" t="str">
            <v>02.09.01.57.017 ALat Laboratorium Tambang Lain-Lain</v>
          </cell>
        </row>
        <row r="5083">
          <cell r="I5083" t="str">
            <v>02.09.01.58.001 Bucket Elevator</v>
          </cell>
        </row>
        <row r="5084">
          <cell r="I5084" t="str">
            <v>02.09.01.58.002 Silo</v>
          </cell>
        </row>
        <row r="5085">
          <cell r="I5085" t="str">
            <v>02.09.01.58.003 Extruder Cooker</v>
          </cell>
        </row>
        <row r="5086">
          <cell r="I5086" t="str">
            <v>02.09.01.58.004 Bin Outlet Feeding</v>
          </cell>
        </row>
        <row r="5087">
          <cell r="I5087" t="str">
            <v>02.09.01.58.005 Spray Dryer</v>
          </cell>
        </row>
        <row r="5088">
          <cell r="I5088" t="str">
            <v>02.09.01.58.006 Dryer</v>
          </cell>
        </row>
        <row r="5089">
          <cell r="I5089" t="str">
            <v>02.09.01.58.007 Rotary Dryer</v>
          </cell>
        </row>
        <row r="5090">
          <cell r="I5090" t="str">
            <v>02.09.01.58.008 Rotary Coler</v>
          </cell>
        </row>
        <row r="5091">
          <cell r="I5091" t="str">
            <v>02.09.01.58.009 Grinder</v>
          </cell>
        </row>
        <row r="5092">
          <cell r="I5092" t="str">
            <v>02.09.01.58.010 Vibrating Screen</v>
          </cell>
        </row>
        <row r="5093">
          <cell r="I5093" t="str">
            <v>02.09.01.58.011 Tungku</v>
          </cell>
        </row>
        <row r="5094">
          <cell r="I5094" t="str">
            <v>02.09.01.58.012 Cyclon</v>
          </cell>
        </row>
        <row r="5095">
          <cell r="I5095" t="str">
            <v>02.09.01.58.013 Disk Mill</v>
          </cell>
        </row>
        <row r="5096">
          <cell r="I5096" t="str">
            <v>02.09.01.58.014 Flavour Apikator</v>
          </cell>
        </row>
        <row r="5097">
          <cell r="I5097" t="str">
            <v>02.09.01.58.015 Bagging Conveyor</v>
          </cell>
        </row>
        <row r="5098">
          <cell r="I5098" t="str">
            <v>02.09.01.58.016 Macerator</v>
          </cell>
        </row>
        <row r="5099">
          <cell r="I5099" t="str">
            <v>02.09.01.58.017 Bag Closer</v>
          </cell>
        </row>
        <row r="5100">
          <cell r="I5100" t="str">
            <v>02.09.01.58.018 Sterilizer</v>
          </cell>
        </row>
        <row r="5101">
          <cell r="I5101" t="str">
            <v>02.09.01.58.019 Packaging Machine</v>
          </cell>
        </row>
        <row r="5102">
          <cell r="I5102" t="str">
            <v>02.09.01.58.020 Cracking Machine</v>
          </cell>
        </row>
        <row r="5103">
          <cell r="I5103" t="str">
            <v>02.09.01.58.021 Dehuling Machine</v>
          </cell>
        </row>
        <row r="5104">
          <cell r="I5104" t="str">
            <v>02.09.01.58.022 Homogenizeer</v>
          </cell>
        </row>
        <row r="5105">
          <cell r="I5105" t="str">
            <v>02.09.01.58.023 Crystalizer</v>
          </cell>
        </row>
        <row r="5106">
          <cell r="I5106" t="str">
            <v>02.09.01.58.024 Gentong Plastik</v>
          </cell>
        </row>
        <row r="5107">
          <cell r="I5107" t="str">
            <v>02.09.01.58.025 Drum Stainless Steel</v>
          </cell>
        </row>
        <row r="5108">
          <cell r="I5108" t="str">
            <v>02.09.01.58.026 Wash Bak</v>
          </cell>
        </row>
        <row r="5109">
          <cell r="I5109" t="str">
            <v>02.09.01.58.027 Fermentor</v>
          </cell>
        </row>
        <row r="5110">
          <cell r="I5110" t="str">
            <v>02.09.01.58.028 Humadity Chamber</v>
          </cell>
        </row>
        <row r="5111">
          <cell r="I5111" t="str">
            <v>02.09.01.58.029 Pressure Vessel</v>
          </cell>
        </row>
        <row r="5112">
          <cell r="I5112" t="str">
            <v>02.09.01.58.030 Rectort</v>
          </cell>
        </row>
        <row r="5113">
          <cell r="I5113" t="str">
            <v>02.09.01.58.031 Tangki Pemanas</v>
          </cell>
        </row>
        <row r="5114">
          <cell r="I5114" t="str">
            <v>02.09.01.58.032 Freeze Dryer</v>
          </cell>
        </row>
        <row r="5115">
          <cell r="I5115" t="str">
            <v>02.09.01.58.033 Economical Wiley Cutting Mill</v>
          </cell>
        </row>
        <row r="5116">
          <cell r="I5116" t="str">
            <v>02.09.01.58.034 Polarograph</v>
          </cell>
        </row>
        <row r="5117">
          <cell r="I5117" t="str">
            <v>02.09.01.58.035 Alat Lab. Proses/Teknik Kimia Lain-Lain</v>
          </cell>
        </row>
        <row r="5118">
          <cell r="I5118" t="str">
            <v>02.09.01.59.001 Actuator</v>
          </cell>
        </row>
        <row r="5119">
          <cell r="I5119" t="str">
            <v>02.09.01.59.002 Contrller Tekanan</v>
          </cell>
        </row>
        <row r="5120">
          <cell r="I5120" t="str">
            <v>02.09.01.59.003 Controller Level</v>
          </cell>
        </row>
        <row r="5121">
          <cell r="I5121" t="str">
            <v>02.09.01.59.004 Controller Temperature</v>
          </cell>
        </row>
        <row r="5122">
          <cell r="I5122" t="str">
            <v>02.09.01.59.005 Controller Flow</v>
          </cell>
        </row>
        <row r="5123">
          <cell r="I5123" t="str">
            <v>02.09.01.59.006 Controller PH</v>
          </cell>
        </row>
        <row r="5124">
          <cell r="I5124" t="str">
            <v>02.09.01.59.007 Converter/Transducer</v>
          </cell>
        </row>
        <row r="5125">
          <cell r="I5125" t="str">
            <v>02.09.01.59.008 Indicator</v>
          </cell>
        </row>
        <row r="5126">
          <cell r="I5126" t="str">
            <v>02.09.01.59.009 Recirder</v>
          </cell>
        </row>
        <row r="5127">
          <cell r="I5127" t="str">
            <v>02.09.01.59.010 Transmitter</v>
          </cell>
        </row>
        <row r="5128">
          <cell r="I5128" t="str">
            <v>02.09.01.59.011 Alat Lab. Proses Industri Lain-Lain</v>
          </cell>
        </row>
        <row r="5129">
          <cell r="I5129" t="str">
            <v>02.09.01.61.001 Mangkok Porselin</v>
          </cell>
        </row>
        <row r="5130">
          <cell r="I5130" t="str">
            <v>02.09.01.61.002 Gegglas</v>
          </cell>
        </row>
        <row r="5131">
          <cell r="I5131" t="str">
            <v>02.09.01.61.003 Respirator</v>
          </cell>
        </row>
        <row r="5132">
          <cell r="I5132" t="str">
            <v>02.09.01.61.004 Cawan Porselin</v>
          </cell>
        </row>
        <row r="5133">
          <cell r="I5133" t="str">
            <v>02.09.01.61.005 Lumpang Keramik</v>
          </cell>
        </row>
        <row r="5134">
          <cell r="I5134" t="str">
            <v>02.09.01.61.006 Elektrode</v>
          </cell>
        </row>
        <row r="5135">
          <cell r="I5135" t="str">
            <v>02.09.01.61.007 Filter Photo Meter</v>
          </cell>
        </row>
        <row r="5136">
          <cell r="I5136" t="str">
            <v>02.09.01.61.008 Vacum Destilator</v>
          </cell>
        </row>
        <row r="5137">
          <cell r="I5137" t="str">
            <v>02.09.01.61.009 Kaki Tiga</v>
          </cell>
        </row>
        <row r="5138">
          <cell r="I5138" t="str">
            <v>02.09.01.61.010 Rustrack Recorders</v>
          </cell>
        </row>
        <row r="5139">
          <cell r="I5139" t="str">
            <v>02.09.01.61.011 Petri Dishes</v>
          </cell>
        </row>
        <row r="5140">
          <cell r="I5140" t="str">
            <v>02.09.01.61.012 Botol Pencuci</v>
          </cell>
        </row>
        <row r="5141">
          <cell r="I5141" t="str">
            <v>02.09.01.61.013 Pipet Ukur</v>
          </cell>
        </row>
        <row r="5142">
          <cell r="I5142" t="str">
            <v>02.09.01.61.014 Bulb</v>
          </cell>
        </row>
        <row r="5143">
          <cell r="I5143" t="str">
            <v>02.09.01.61.015 Statip</v>
          </cell>
        </row>
        <row r="5144">
          <cell r="I5144" t="str">
            <v>02.09.01.61.016 Tempat Prepara</v>
          </cell>
        </row>
        <row r="5145">
          <cell r="I5145" t="str">
            <v>02.09.01.61.017 Time Control</v>
          </cell>
        </row>
        <row r="5146">
          <cell r="I5146" t="str">
            <v>02.09.01.61.018 Eye Wash</v>
          </cell>
        </row>
        <row r="5147">
          <cell r="I5147" t="str">
            <v>02.09.01.61.019 Labu Didih</v>
          </cell>
        </row>
        <row r="5148">
          <cell r="I5148" t="str">
            <v>02.09.01.61.020 Pinset</v>
          </cell>
        </row>
        <row r="5149">
          <cell r="I5149" t="str">
            <v>02.09.01.61.021 Welghin</v>
          </cell>
        </row>
        <row r="5150">
          <cell r="I5150" t="str">
            <v>02.09.01.61.022 Welghing Bottle</v>
          </cell>
        </row>
        <row r="5151">
          <cell r="I5151" t="str">
            <v>02.09.01.61.023 Obyek Glass</v>
          </cell>
        </row>
        <row r="5152">
          <cell r="I5152" t="str">
            <v>02.09.01.61.024 Dek Glass</v>
          </cell>
        </row>
        <row r="5153">
          <cell r="I5153" t="str">
            <v>02.09.01.61.025 Thermograph</v>
          </cell>
        </row>
        <row r="5154">
          <cell r="I5154" t="str">
            <v>02.09.01.61.026 Tang</v>
          </cell>
        </row>
        <row r="5155">
          <cell r="I5155" t="str">
            <v>02.09.01.61.027 Timer</v>
          </cell>
        </row>
        <row r="5156">
          <cell r="I5156" t="str">
            <v>02.09.01.61.028 Visco Meter Tubes</v>
          </cell>
        </row>
        <row r="5157">
          <cell r="I5157" t="str">
            <v>02.09.01.61.029 Elemen</v>
          </cell>
        </row>
        <row r="5158">
          <cell r="I5158" t="str">
            <v>02.09.01.61.030 Kawat Kasa</v>
          </cell>
        </row>
        <row r="5159">
          <cell r="I5159" t="str">
            <v>02.09.01.61.031 Klem</v>
          </cell>
        </row>
        <row r="5160">
          <cell r="I5160" t="str">
            <v>02.09.01.61.032 Alat Laboratorium Kearsipan Lain-Lain</v>
          </cell>
        </row>
        <row r="5161">
          <cell r="I5161" t="str">
            <v>02.09.01.62.001 Centrifuge Heamatorite</v>
          </cell>
        </row>
        <row r="5162">
          <cell r="I5162" t="str">
            <v>02.09.01.62.002 Haemocitometer</v>
          </cell>
        </row>
        <row r="5163">
          <cell r="I5163" t="str">
            <v>02.09.01.62.003 Prothombin Meter</v>
          </cell>
        </row>
        <row r="5164">
          <cell r="I5164" t="str">
            <v>02.09.01.62.004 Refractometer</v>
          </cell>
        </row>
        <row r="5165">
          <cell r="I5165" t="str">
            <v>02.09.01.62.005 Heamatologi Analizer</v>
          </cell>
        </row>
        <row r="5166">
          <cell r="I5166" t="str">
            <v>02.09.01.62.006 Chemistry Analizer</v>
          </cell>
        </row>
        <row r="5167">
          <cell r="I5167" t="str">
            <v>02.09.01.62.007 Coagulation Timer</v>
          </cell>
        </row>
        <row r="5168">
          <cell r="I5168" t="str">
            <v>02.09.01.62.008 Laboratory Refrigerator</v>
          </cell>
        </row>
        <row r="5169">
          <cell r="I5169" t="str">
            <v>02.09.01.62.009 Rotator Shaker</v>
          </cell>
        </row>
        <row r="5170">
          <cell r="I5170" t="str">
            <v>02.09.01.62.010 HB Meter</v>
          </cell>
        </row>
        <row r="5171">
          <cell r="I5171" t="str">
            <v>02.09.01.62.011 Washing Instrument</v>
          </cell>
        </row>
        <row r="5172">
          <cell r="I5172" t="str">
            <v>02.09.01.62.012 Dry Sterilizer</v>
          </cell>
        </row>
        <row r="5173">
          <cell r="I5173" t="str">
            <v>02.09.01.62.013 Cystology Centrifuge</v>
          </cell>
        </row>
        <row r="5174">
          <cell r="I5174" t="str">
            <v>02.09.01.62.014 Steam Sterilizer</v>
          </cell>
        </row>
        <row r="5175">
          <cell r="I5175" t="str">
            <v>02.09.01.62.015 Ultrasonic Cleaner</v>
          </cell>
        </row>
        <row r="5176">
          <cell r="I5176" t="str">
            <v>02.09.01.62.016 Micro Plate Reader</v>
          </cell>
        </row>
        <row r="5177">
          <cell r="I5177" t="str">
            <v>02.09.01.62.017 Outomatic Microplate Laser</v>
          </cell>
        </row>
        <row r="5178">
          <cell r="I5178" t="str">
            <v>02.09.01.62.018 Osmometer</v>
          </cell>
        </row>
        <row r="5179">
          <cell r="I5179" t="str">
            <v>02.09.01.62.019 Alat Lab. Hematogi &amp; Urinalisis Lain-Lain</v>
          </cell>
        </row>
        <row r="5180">
          <cell r="I5180" t="str">
            <v>02.09.01.63.001 Electrostatic Tester</v>
          </cell>
        </row>
        <row r="5181">
          <cell r="I5181" t="str">
            <v>02.09.01.63.002 Sseiz  Filter Lengkap dengan Vacum Pump dan Blende</v>
          </cell>
        </row>
        <row r="5182">
          <cell r="I5182" t="str">
            <v>02.09.01.63.003 Land W Bilerud</v>
          </cell>
        </row>
        <row r="5183">
          <cell r="I5183" t="str">
            <v>02.09.01.63.004 Multi Glass Meter</v>
          </cell>
        </row>
        <row r="5184">
          <cell r="I5184" t="str">
            <v>02.09.01.63.005 Instron Bend Flucture</v>
          </cell>
        </row>
        <row r="5185">
          <cell r="I5185" t="str">
            <v>02.09.01.63.006 Electro Analysis Apparatus</v>
          </cell>
        </row>
        <row r="5186">
          <cell r="I5186" t="str">
            <v>02.09.01.63.007 Mesin Penghilang Tinta</v>
          </cell>
        </row>
        <row r="5187">
          <cell r="I5187" t="str">
            <v>02.09.01.63.008 Alat Pengolah Lumpur Aktif</v>
          </cell>
        </row>
        <row r="5188">
          <cell r="I5188" t="str">
            <v>02.09.01.63.009 Pola Pemotong Karton dari Stainless Steel</v>
          </cell>
        </row>
        <row r="5189">
          <cell r="I5189" t="str">
            <v>02.09.01.63.010 Alat Pengukur Masa Jenis</v>
          </cell>
        </row>
        <row r="5190">
          <cell r="I5190" t="str">
            <v>02.09.01.63.011 Alat Uji Kuat Lentur</v>
          </cell>
        </row>
        <row r="5191">
          <cell r="I5191" t="str">
            <v>02.09.01.63.012 Alat Tangki Pengapungan</v>
          </cell>
        </row>
        <row r="5192">
          <cell r="I5192" t="str">
            <v>02.09.01.63.013 Alat Pengukur Kadar Air dengan Electrode</v>
          </cell>
        </row>
        <row r="5193">
          <cell r="I5193" t="str">
            <v>02.09.01.63.014 Alat Pengolah Lumpur dari Hasil Pengolahan Limbah</v>
          </cell>
        </row>
        <row r="5194">
          <cell r="I5194" t="str">
            <v>02.09.01.63.015 Alat Uji Koefisien Gesek Kertas</v>
          </cell>
        </row>
        <row r="5195">
          <cell r="I5195" t="str">
            <v>02.09.01.63.016 Instron Bending Tester Attachment</v>
          </cell>
        </row>
        <row r="5196">
          <cell r="I5196" t="str">
            <v>02.09.01.63.017 Alat Pengolah Air Limbah</v>
          </cell>
        </row>
        <row r="5197">
          <cell r="I5197" t="str">
            <v>02.09.01.63.018 Handy Pump</v>
          </cell>
        </row>
        <row r="5198">
          <cell r="I5198" t="str">
            <v>02.09.01.63.019 Bendseen Smootheess and Porosity  Tester</v>
          </cell>
        </row>
        <row r="5199">
          <cell r="I5199" t="str">
            <v>02.09.01.63.020 Funce and Die Cutter</v>
          </cell>
        </row>
        <row r="5200">
          <cell r="I5200" t="str">
            <v>02.09.01.63.021 Beach Functure Tester</v>
          </cell>
        </row>
        <row r="5201">
          <cell r="I5201" t="str">
            <v>02.09.01.63.022 William Standard Sheet (TMI)</v>
          </cell>
        </row>
        <row r="5202">
          <cell r="I5202" t="str">
            <v>02.09.01.63.023 Directional Pendulum</v>
          </cell>
        </row>
        <row r="5203">
          <cell r="I5203" t="str">
            <v>02.09.01.63.024 Extraction Heater</v>
          </cell>
        </row>
        <row r="5204">
          <cell r="I5204" t="str">
            <v>02.09.01.63.025 Colony Counter &amp; Automatic Taly</v>
          </cell>
        </row>
        <row r="5205">
          <cell r="I5205" t="str">
            <v>02.09.01.63.026 IGT Tester</v>
          </cell>
        </row>
        <row r="5206">
          <cell r="I5206" t="str">
            <v>02.09.01.63.027 Digital Pocket Oxygen Meter</v>
          </cell>
        </row>
        <row r="5207">
          <cell r="I5207" t="str">
            <v>02.09.01.63.028 Desintegrator</v>
          </cell>
        </row>
        <row r="5208">
          <cell r="I5208" t="str">
            <v>02.09.01.63.029 Stable Fibre Classifier</v>
          </cell>
        </row>
        <row r="5209">
          <cell r="I5209" t="str">
            <v>02.09.01.63.030 Smoothness Tester</v>
          </cell>
        </row>
        <row r="5210">
          <cell r="I5210" t="str">
            <v>02.09.01.63.031 Presisiem Yam Reel</v>
          </cell>
        </row>
        <row r="5211">
          <cell r="I5211" t="str">
            <v>02.09.01.63.032 Perata Ink Pemis</v>
          </cell>
        </row>
        <row r="5212">
          <cell r="I5212" t="str">
            <v>02.09.01.63.033 Denso Meter</v>
          </cell>
        </row>
        <row r="5213">
          <cell r="I5213" t="str">
            <v>02.09.01.63.034 Expantion Contra Tester</v>
          </cell>
        </row>
        <row r="5214">
          <cell r="I5214" t="str">
            <v>02.09.01.63.035 Paper Scale</v>
          </cell>
        </row>
        <row r="5215">
          <cell r="I5215" t="str">
            <v>02.09.01.63.036 Tensile Strength Tester for Rayon</v>
          </cell>
        </row>
        <row r="5216">
          <cell r="I5216" t="str">
            <v>02.09.01.63.037 Thecness Strenghts</v>
          </cell>
        </row>
        <row r="5217">
          <cell r="I5217" t="str">
            <v>02.09.01.63.038 Bursting Tester Molen</v>
          </cell>
        </row>
        <row r="5218">
          <cell r="I5218" t="str">
            <v>02.09.01.63.039 Aalt Press Kertas</v>
          </cell>
        </row>
        <row r="5219">
          <cell r="I5219" t="str">
            <v>02.09.01.63.040 PFI Mill</v>
          </cell>
        </row>
        <row r="5220">
          <cell r="I5220" t="str">
            <v>02.09.01.63.041 Fibre Clasifier</v>
          </cell>
        </row>
        <row r="5221">
          <cell r="I5221" t="str">
            <v>02.09.01.63.042 Refiner (Mesin Giling Pulp)</v>
          </cell>
        </row>
        <row r="5222">
          <cell r="I5222" t="str">
            <v>02.09.01.63.043 PAT Attachment Bc Phase Drainage Jar With Thermos</v>
          </cell>
        </row>
        <row r="5223">
          <cell r="I5223" t="str">
            <v>02.09.01.63.044 Mecanical Compresion Gauge</v>
          </cell>
        </row>
        <row r="5224">
          <cell r="I5224" t="str">
            <v>02.09.01.63.045 Peeler Gauge</v>
          </cell>
        </row>
        <row r="5225">
          <cell r="I5225" t="str">
            <v>02.09.01.63.046 Methylation Celulosa</v>
          </cell>
        </row>
        <row r="5226">
          <cell r="I5226" t="str">
            <v>02.09.01.63.047 Apparatus dan Stirer</v>
          </cell>
        </row>
        <row r="5227">
          <cell r="I5227" t="str">
            <v>02.09.01.63.048 Alat Box Compression Test</v>
          </cell>
        </row>
        <row r="5228">
          <cell r="I5228" t="str">
            <v>02.09.01.63.049 Alat Pembuat Lembaran Kertas</v>
          </cell>
        </row>
        <row r="5229">
          <cell r="I5229" t="str">
            <v>02.09.01.63.050 Ultra Filter Cell</v>
          </cell>
        </row>
        <row r="5230">
          <cell r="I5230" t="str">
            <v>02.09.01.63.051 Alat Uji Pembentuk Contoh Uji Pulff Pulp</v>
          </cell>
        </row>
        <row r="5231">
          <cell r="I5231" t="str">
            <v>02.09.01.63.052 Dreging and Sampling Equipment Complit</v>
          </cell>
        </row>
        <row r="5232">
          <cell r="I5232" t="str">
            <v>02.09.01.63.053 Fermentor</v>
          </cell>
        </row>
        <row r="5233">
          <cell r="I5233" t="str">
            <v>02.09.01.63.054 Noise Tester/DB Tester</v>
          </cell>
        </row>
        <row r="5234">
          <cell r="I5234" t="str">
            <v>02.09.01.63.055 AAS Attachment for HG Determination and 16 Lamp</v>
          </cell>
        </row>
        <row r="5235">
          <cell r="I5235" t="str">
            <v>02.09.01.63.056 Parker Print Siuf Tester (PPS Tester)</v>
          </cell>
        </row>
        <row r="5236">
          <cell r="I5236" t="str">
            <v>02.09.01.63.057 Reed Nui Meter MK II Fomtion</v>
          </cell>
        </row>
        <row r="5237">
          <cell r="I5237" t="str">
            <v>02.09.01.63.058 Geer Type Drying Coaster</v>
          </cell>
        </row>
        <row r="5238">
          <cell r="I5238" t="str">
            <v>02.09.01.63.059 Chip Clasifier</v>
          </cell>
        </row>
        <row r="5239">
          <cell r="I5239" t="str">
            <v>02.09.01.63.060 Propotip Pengolahan Air Limbah</v>
          </cell>
        </row>
        <row r="5240">
          <cell r="I5240" t="str">
            <v>02.09.01.63.061 Alat Fraksinasi Serat</v>
          </cell>
        </row>
        <row r="5241">
          <cell r="I5241" t="str">
            <v>02.09.01.63.062 Coefisient of Erection Tester</v>
          </cell>
        </row>
        <row r="5242">
          <cell r="I5242" t="str">
            <v>02.09.01.63.063 Disstein Set</v>
          </cell>
        </row>
        <row r="5243">
          <cell r="I5243" t="str">
            <v>02.09.01.63.064 Dynamic Hand Sheet</v>
          </cell>
        </row>
        <row r="5244">
          <cell r="I5244" t="str">
            <v>02.09.01.63.065 Dynamic Gand Sheet</v>
          </cell>
        </row>
        <row r="5245">
          <cell r="I5245" t="str">
            <v>02.09.01.63.066 Multiflax</v>
          </cell>
        </row>
        <row r="5246">
          <cell r="I5246" t="str">
            <v>02.09.01.63.067 Prooper Coater Alt</v>
          </cell>
        </row>
        <row r="5247">
          <cell r="I5247" t="str">
            <v>02.09.01.63.068 Plowing Film</v>
          </cell>
        </row>
        <row r="5248">
          <cell r="I5248" t="str">
            <v>02.09.01.63.069 Elecrylic Stabilizer</v>
          </cell>
        </row>
        <row r="5249">
          <cell r="I5249" t="str">
            <v>02.09.01.63.070 Bioflio Fermentor</v>
          </cell>
        </row>
        <row r="5250">
          <cell r="I5250" t="str">
            <v>02.09.01.63.071 Set Up</v>
          </cell>
        </row>
        <row r="5251">
          <cell r="I5251" t="str">
            <v>02.09.01.63.072 Alat Uji Komperator</v>
          </cell>
        </row>
        <row r="5252">
          <cell r="I5252" t="str">
            <v>02.09.01.63.073 Gas Detector</v>
          </cell>
        </row>
        <row r="5253">
          <cell r="I5253" t="str">
            <v>02.09.01.63.074 Fibre Clasifier</v>
          </cell>
        </row>
        <row r="5254">
          <cell r="I5254" t="str">
            <v>02.09.01.63.075 Alat Uji Permentasi Kertas</v>
          </cell>
        </row>
        <row r="5255">
          <cell r="I5255" t="str">
            <v>02.09.01.63.076 Portable Comparasit Sample</v>
          </cell>
        </row>
        <row r="5256">
          <cell r="I5256" t="str">
            <v>02.09.01.63.077 Laboratory Sewage Tream Plase</v>
          </cell>
        </row>
        <row r="5257">
          <cell r="I5257" t="str">
            <v>02.09.01.63.078 Granulator</v>
          </cell>
        </row>
        <row r="5258">
          <cell r="I5258" t="str">
            <v>02.09.01.63.079 New Quart Thermohygrograph</v>
          </cell>
        </row>
        <row r="5259">
          <cell r="I5259" t="str">
            <v>02.09.01.63.080 Head Lamp</v>
          </cell>
        </row>
        <row r="5260">
          <cell r="I5260" t="str">
            <v>02.09.01.63.081 Multimeter</v>
          </cell>
        </row>
        <row r="5261">
          <cell r="I5261" t="str">
            <v>02.09.01.63.082 Aneroid Barometer Jar</v>
          </cell>
        </row>
        <row r="5262">
          <cell r="I5262" t="str">
            <v>02.09.01.63.083 Meja Kerja</v>
          </cell>
        </row>
        <row r="5263">
          <cell r="I5263" t="str">
            <v>02.09.01.63.084 Screen Pembatas</v>
          </cell>
        </row>
        <row r="5264">
          <cell r="I5264" t="str">
            <v>02.09.01.63.085 Thermometer Digital</v>
          </cell>
        </row>
        <row r="5265">
          <cell r="I5265" t="str">
            <v>02.09.01.63.086 Tempat Air Suling</v>
          </cell>
        </row>
        <row r="5266">
          <cell r="I5266" t="str">
            <v>02.09.01.63.087 Alat Penyaringan</v>
          </cell>
        </row>
        <row r="5267">
          <cell r="I5267" t="str">
            <v>02.09.01.63.088 Aneroid Jar</v>
          </cell>
        </row>
        <row r="5268">
          <cell r="I5268" t="str">
            <v>02.09.01.63.089 Automatic Pipet Dispenser</v>
          </cell>
        </row>
        <row r="5269">
          <cell r="I5269" t="str">
            <v>02.09.01.63.090 Exicator</v>
          </cell>
        </row>
        <row r="5270">
          <cell r="I5270" t="str">
            <v>02.09.01.63.091 Extration Heather</v>
          </cell>
        </row>
        <row r="5271">
          <cell r="I5271" t="str">
            <v>02.09.01.63.092 Faden Thermometer</v>
          </cell>
        </row>
        <row r="5272">
          <cell r="I5272" t="str">
            <v>02.09.01.63.093 Furne Hood</v>
          </cell>
        </row>
        <row r="5273">
          <cell r="I5273" t="str">
            <v>02.09.01.63.094 Mental Heater</v>
          </cell>
        </row>
        <row r="5274">
          <cell r="I5274" t="str">
            <v>02.09.01.63.095 Mechanic Heater</v>
          </cell>
        </row>
        <row r="5275">
          <cell r="I5275" t="str">
            <v>02.09.01.63.096 Neraca Analysis Kalibrator</v>
          </cell>
        </row>
        <row r="5276">
          <cell r="I5276" t="str">
            <v>02.09.01.63.097 Standard Masa</v>
          </cell>
        </row>
        <row r="5277">
          <cell r="I5277" t="str">
            <v>02.09.01.63.098 Tabung Dektruksi</v>
          </cell>
        </row>
        <row r="5278">
          <cell r="I5278" t="str">
            <v>02.09.01.63.099 Karl Fisher</v>
          </cell>
        </row>
        <row r="5279">
          <cell r="I5279" t="str">
            <v>02.09.01.63.100 Alat Laboratorium Lainnya (Lain-Lain)</v>
          </cell>
        </row>
        <row r="5280">
          <cell r="I5280" t="str">
            <v>02.09.01.64.001 Altifity Water Mater</v>
          </cell>
        </row>
        <row r="5281">
          <cell r="I5281" t="str">
            <v>02.09.01.64.002 Oxigen Meter</v>
          </cell>
        </row>
        <row r="5282">
          <cell r="I5282" t="str">
            <v>02.09.01.64.003 Alat Reasifikasi</v>
          </cell>
        </row>
        <row r="5283">
          <cell r="I5283" t="str">
            <v>02.09.01.64.004 Sample Consetrator</v>
          </cell>
        </row>
        <row r="5284">
          <cell r="I5284" t="str">
            <v>02.09.01.64.005 Alat Detruksi</v>
          </cell>
        </row>
        <row r="5285">
          <cell r="I5285" t="str">
            <v>02.09.01.64.006 Universal Noister Tesater</v>
          </cell>
        </row>
        <row r="5286">
          <cell r="I5286" t="str">
            <v>02.09.01.64.007 Grindet Ciclotek</v>
          </cell>
        </row>
        <row r="5287">
          <cell r="I5287" t="str">
            <v>02.09.01.64.008 Handy Aspirator</v>
          </cell>
        </row>
        <row r="5288">
          <cell r="I5288" t="str">
            <v>02.09.01.64.009 Tabung Centrifuge</v>
          </cell>
        </row>
        <row r="5289">
          <cell r="I5289" t="str">
            <v>02.09.01.64.010 Kolom Fraksinasi</v>
          </cell>
        </row>
        <row r="5290">
          <cell r="I5290" t="str">
            <v>02.09.01.64.011 Detector HPLC</v>
          </cell>
        </row>
        <row r="5291">
          <cell r="I5291" t="str">
            <v>02.09.01.64.012 Elctric Counter Fryer</v>
          </cell>
        </row>
        <row r="5292">
          <cell r="I5292" t="str">
            <v>02.09.01.64.013 Testtoterm</v>
          </cell>
        </row>
        <row r="5293">
          <cell r="I5293" t="str">
            <v>02.09.01.64.014 Conmotector</v>
          </cell>
        </row>
        <row r="5294">
          <cell r="I5294" t="str">
            <v>02.09.01.64.015 Hallow Chatode Lamp</v>
          </cell>
        </row>
        <row r="5295">
          <cell r="I5295" t="str">
            <v>02.09.01.64.016 Destilasi Bertingkat</v>
          </cell>
        </row>
        <row r="5296">
          <cell r="I5296" t="str">
            <v>02.09.01.64.017 Heating Mantle</v>
          </cell>
        </row>
        <row r="5297">
          <cell r="I5297" t="str">
            <v>02.09.01.64.018 Anak Timbangan</v>
          </cell>
        </row>
        <row r="5298">
          <cell r="I5298" t="str">
            <v>02.09.01.64.019 Wastle Water Tester</v>
          </cell>
        </row>
        <row r="5299">
          <cell r="I5299" t="str">
            <v>02.09.01.64.020 Alat Kalibrasi Thermometer</v>
          </cell>
        </row>
        <row r="5300">
          <cell r="I5300" t="str">
            <v>02.09.01.64.021 Cawan  Kwarsa</v>
          </cell>
        </row>
        <row r="5301">
          <cell r="I5301" t="str">
            <v>02.09.01.64.022 Scuber Unit</v>
          </cell>
        </row>
        <row r="5302">
          <cell r="I5302" t="str">
            <v>02.09.01.64.023 Alat Lab. Hematologi &amp; Urinalis Lain-Lain</v>
          </cell>
        </row>
        <row r="5303">
          <cell r="I5303" t="str">
            <v>02.09.02.01.001 Kit Bahasa A</v>
          </cell>
        </row>
        <row r="5304">
          <cell r="I5304" t="str">
            <v>02.09.02.01.002 Papan Panel</v>
          </cell>
        </row>
        <row r="5305">
          <cell r="I5305" t="str">
            <v>02.09.02.01.003 Kit SAS Individual</v>
          </cell>
        </row>
        <row r="5306">
          <cell r="I5306" t="str">
            <v>02.09.02.01.004 Kotak Alat-alat Peraga Meloce SAS</v>
          </cell>
        </row>
        <row r="5307">
          <cell r="I5307" t="str">
            <v>02.09.02.01.005 Gambar Total</v>
          </cell>
        </row>
        <row r="5308">
          <cell r="I5308" t="str">
            <v>02.09.02.01.006 Gambar Analitik</v>
          </cell>
        </row>
        <row r="5309">
          <cell r="I5309" t="str">
            <v>02.09.02.01.007 Kotak Bahasa utk Kartu Kalimat Huruf Cetak &amp; Kartu</v>
          </cell>
        </row>
        <row r="5310">
          <cell r="I5310" t="str">
            <v>02.09.02.01.008 Kartu Kalimat Huruf Cetak</v>
          </cell>
        </row>
        <row r="5311">
          <cell r="I5311" t="str">
            <v>02.09.02.01.009 Kartu Kalimat Dengan Huruf  Cetak</v>
          </cell>
        </row>
        <row r="5312">
          <cell r="I5312" t="str">
            <v>02.09.02.01.010 Kotak Bahasa Untuk Kartu Kata dan Kartu Suku Kata,</v>
          </cell>
        </row>
        <row r="5313">
          <cell r="I5313" t="str">
            <v>02.09.02.01.011 Kartu Kata dengan Huruf Cetak</v>
          </cell>
        </row>
        <row r="5314">
          <cell r="I5314" t="str">
            <v>02.09.02.01.012 Kartu Suku Kata dengan Huruf cetak</v>
          </cell>
        </row>
        <row r="5315">
          <cell r="I5315" t="str">
            <v>02.09.02.01.013 Kartu Huruf dengan Huruf Cetak</v>
          </cell>
        </row>
        <row r="5316">
          <cell r="I5316" t="str">
            <v>02.09.02.01.014 Papan Alphabet</v>
          </cell>
        </row>
        <row r="5317">
          <cell r="I5317" t="str">
            <v>02.09.02.01.015 Kain Panel</v>
          </cell>
        </row>
        <row r="5318">
          <cell r="I5318" t="str">
            <v>02.09.02.01.016 Alat Peraga Bahasa Indonesi Lain-lain</v>
          </cell>
        </row>
        <row r="5319">
          <cell r="I5319" t="str">
            <v>02.09.02.02.001 Kit Matematika</v>
          </cell>
        </row>
        <row r="5320">
          <cell r="I5320" t="str">
            <v>02.09.02.02.002 Roda Motor</v>
          </cell>
        </row>
        <row r="5321">
          <cell r="I5321" t="str">
            <v>02.09.02.02.003 Bapanku</v>
          </cell>
        </row>
        <row r="5322">
          <cell r="I5322" t="str">
            <v>02.09.02.02.004 Muka Jam</v>
          </cell>
        </row>
        <row r="5323">
          <cell r="I5323" t="str">
            <v>02.09.02.02.005 Rak Bilangan Dua Ruang</v>
          </cell>
        </row>
        <row r="5324">
          <cell r="I5324" t="str">
            <v>02.09.02.02.006 Rak Bilangan Tiga Ruang</v>
          </cell>
        </row>
        <row r="5325">
          <cell r="I5325" t="str">
            <v>02.09.02.02.007 Papan Panel</v>
          </cell>
        </row>
        <row r="5326">
          <cell r="I5326" t="str">
            <v>02.09.02.02.008 Papan Bergerak</v>
          </cell>
        </row>
        <row r="5327">
          <cell r="I5327" t="str">
            <v>02.09.02.02.009 Rak Bilangan Tiga Ruang</v>
          </cell>
        </row>
        <row r="5328">
          <cell r="I5328" t="str">
            <v>02.09.02.02.010 Papan Berpaku</v>
          </cell>
        </row>
        <row r="5329">
          <cell r="I5329" t="str">
            <v>02.09.02.02.011 Papan Pasak</v>
          </cell>
        </row>
        <row r="5330">
          <cell r="I5330" t="str">
            <v>02.09.02.02.012 Kubus Untuk Bilangan Berbaris Sepuluh</v>
          </cell>
        </row>
        <row r="5331">
          <cell r="I5331" t="str">
            <v>02.09.02.02.013 Abakus Untuk Bilangan Berbaris</v>
          </cell>
        </row>
        <row r="5332">
          <cell r="I5332" t="str">
            <v>02.09.02.02.014 Pengukur Luas</v>
          </cell>
        </row>
        <row r="5333">
          <cell r="I5333" t="str">
            <v>02.09.02.02.015 Blok Untuk Bilangan</v>
          </cell>
        </row>
        <row r="5334">
          <cell r="I5334" t="str">
            <v>02.09.02.02.016 Bata</v>
          </cell>
        </row>
        <row r="5335">
          <cell r="I5335" t="str">
            <v>02.09.02.02.017 Mistar Geser C</v>
          </cell>
        </row>
        <row r="5336">
          <cell r="I5336" t="str">
            <v>02.09.02.02.018 Bangun-bangun ruang</v>
          </cell>
        </row>
        <row r="5337">
          <cell r="I5337" t="str">
            <v>02.09.02.02.019 Pola Bangun Ruang</v>
          </cell>
        </row>
        <row r="5338">
          <cell r="I5338" t="str">
            <v>02.09.02.02.020 Kerangka Benda Ruang</v>
          </cell>
        </row>
        <row r="5339">
          <cell r="I5339" t="str">
            <v>02.09.02.02.021 Aritmatika Jam</v>
          </cell>
        </row>
        <row r="5340">
          <cell r="I5340" t="str">
            <v>02.09.02.02.022 Garis dan Bangun Ruang</v>
          </cell>
        </row>
        <row r="5341">
          <cell r="I5341" t="str">
            <v>02.09.02.02.023 Pengukur Panjang Kurva</v>
          </cell>
        </row>
        <row r="5342">
          <cell r="I5342" t="str">
            <v>02.09.02.02.024 Penggaris Plastik</v>
          </cell>
        </row>
        <row r="5343">
          <cell r="I5343" t="str">
            <v>02.09.02.02.025 Pipa Plastik</v>
          </cell>
        </row>
        <row r="5344">
          <cell r="I5344" t="str">
            <v>02.09.02.02.026 Simetri Cermin</v>
          </cell>
        </row>
        <row r="5345">
          <cell r="I5345" t="str">
            <v>02.09.02.02.027 Blok Untuk Bilangan Berbaris</v>
          </cell>
        </row>
        <row r="5346">
          <cell r="I5346" t="str">
            <v>02.09.02.02.028 Blok Simetri Putar</v>
          </cell>
        </row>
        <row r="5347">
          <cell r="I5347" t="str">
            <v>02.09.02.02.029 Blok Untuk Bilangan Berbaris Dua</v>
          </cell>
        </row>
        <row r="5348">
          <cell r="I5348" t="str">
            <v>02.09.02.02.030 Blok Untuk Bilangan Berbaris Lima</v>
          </cell>
        </row>
        <row r="5349">
          <cell r="I5349" t="str">
            <v>02.09.02.02.031 Bangunan dan Daerah Bangun Datar</v>
          </cell>
        </row>
        <row r="5350">
          <cell r="I5350" t="str">
            <v>02.09.02.02.032 Kubus Satuan</v>
          </cell>
        </row>
        <row r="5351">
          <cell r="I5351" t="str">
            <v>02.09.02.02.033 Busur Derajat</v>
          </cell>
        </row>
        <row r="5352">
          <cell r="I5352" t="str">
            <v>02.09.02.02.034 Miter Ceser B</v>
          </cell>
        </row>
        <row r="5353">
          <cell r="I5353" t="str">
            <v>02.09.02.02.035 Penggaris Siku-siku</v>
          </cell>
        </row>
        <row r="5354">
          <cell r="I5354" t="str">
            <v>02.09.02.02.036 Jangka</v>
          </cell>
        </row>
        <row r="5355">
          <cell r="I5355" t="str">
            <v>02.09.02.02.037 coin</v>
          </cell>
        </row>
        <row r="5356">
          <cell r="I5356" t="str">
            <v>02.09.02.02.038 Dadu matematika</v>
          </cell>
        </row>
        <row r="5357">
          <cell r="I5357" t="str">
            <v>02.09.02.02.039 Pusingan</v>
          </cell>
        </row>
        <row r="5358">
          <cell r="I5358" t="str">
            <v>02.09.02.02.040 Blok Pytheagoras</v>
          </cell>
        </row>
        <row r="5359">
          <cell r="I5359" t="str">
            <v>02.09.02.02.041 Blok Logica</v>
          </cell>
        </row>
        <row r="5360">
          <cell r="I5360" t="str">
            <v>02.09.02.02.042 Blok Segitiga ABC</v>
          </cell>
        </row>
        <row r="5361">
          <cell r="I5361" t="str">
            <v>02.09.02.02.043 Pengukur Sudut Elevansi</v>
          </cell>
        </row>
        <row r="5362">
          <cell r="I5362" t="str">
            <v>02.09.02.02.044 Model Kubus</v>
          </cell>
        </row>
        <row r="5363">
          <cell r="I5363" t="str">
            <v>02.09.02.02.045 Model Balok</v>
          </cell>
        </row>
        <row r="5364">
          <cell r="I5364" t="str">
            <v>02.09.02.02.046 Model Prisma Segitiga Siku-siku</v>
          </cell>
        </row>
        <row r="5365">
          <cell r="I5365" t="str">
            <v>02.09.02.02.047 Model Prisma Tegak Segitiga</v>
          </cell>
        </row>
        <row r="5366">
          <cell r="I5366" t="str">
            <v>02.09.02.02.048 Bidang Delapan Beraturan</v>
          </cell>
        </row>
        <row r="5367">
          <cell r="I5367" t="str">
            <v>02.09.02.02.049 Model Bidang Dua Belas Beraturan</v>
          </cell>
        </row>
        <row r="5368">
          <cell r="I5368" t="str">
            <v>02.09.02.02.050 Model Tabung Jaring-jaring</v>
          </cell>
        </row>
        <row r="5369">
          <cell r="I5369" t="str">
            <v>02.09.02.02.051 Model Bola dan Setengah Bola</v>
          </cell>
        </row>
        <row r="5370">
          <cell r="I5370" t="str">
            <v>02.09.02.02.052 Kit Matematika SD</v>
          </cell>
        </row>
        <row r="5371">
          <cell r="I5371" t="str">
            <v>02.09.02.02.053 Rak Bilangan Dua Ruang</v>
          </cell>
        </row>
        <row r="5372">
          <cell r="I5372" t="str">
            <v>02.09.02.02.054 Papan Paku Kecil</v>
          </cell>
        </row>
        <row r="5373">
          <cell r="I5373" t="str">
            <v>02.09.02.02.055 Rak Bilangan Tiga Ruang</v>
          </cell>
        </row>
        <row r="5374">
          <cell r="I5374" t="str">
            <v>02.09.02.02.056 Kartu Gambar</v>
          </cell>
        </row>
        <row r="5375">
          <cell r="I5375" t="str">
            <v>02.09.02.02.057 Satuan Sosok</v>
          </cell>
        </row>
        <row r="5376">
          <cell r="I5376" t="str">
            <v>02.09.02.02.058 Gawang Penghitung</v>
          </cell>
        </row>
        <row r="5377">
          <cell r="I5377" t="str">
            <v>02.09.02.02.059 Gawang Angka</v>
          </cell>
        </row>
        <row r="5378">
          <cell r="I5378" t="str">
            <v>02.09.02.02.060 Model Jam Bentuk dasar</v>
          </cell>
        </row>
        <row r="5379">
          <cell r="I5379" t="str">
            <v>02.09.02.02.061 Bola Gelinding</v>
          </cell>
        </row>
        <row r="5380">
          <cell r="I5380" t="str">
            <v>02.09.02.02.062 Lempar Galang</v>
          </cell>
        </row>
        <row r="5381">
          <cell r="I5381" t="str">
            <v>02.09.02.02.063 Lempar Galang</v>
          </cell>
        </row>
        <row r="5382">
          <cell r="I5382" t="str">
            <v>02.09.02.02.064 Detak-detak tiang</v>
          </cell>
        </row>
        <row r="5383">
          <cell r="I5383" t="str">
            <v>02.09.02.02.065 Mistra Papan tulis</v>
          </cell>
        </row>
        <row r="5384">
          <cell r="I5384" t="str">
            <v>02.09.02.02.066 Papan Tulis Berkotak</v>
          </cell>
        </row>
        <row r="5385">
          <cell r="I5385" t="str">
            <v>02.09.02.02.067 Kain Pianel</v>
          </cell>
        </row>
        <row r="5386">
          <cell r="I5386" t="str">
            <v>02.09.02.02.068 Model Bangun Ruang</v>
          </cell>
        </row>
        <row r="5387">
          <cell r="I5387" t="str">
            <v>02.09.02.02.069 Alat Peraga Matematika</v>
          </cell>
        </row>
        <row r="5388">
          <cell r="I5388" t="str">
            <v>02.09.02.02.070 Alat Peraga Matematika Lain-lain</v>
          </cell>
        </row>
        <row r="5389">
          <cell r="I5389" t="str">
            <v>02.09.02.03.001 Kotak Peti lengkap</v>
          </cell>
        </row>
        <row r="5390">
          <cell r="I5390" t="str">
            <v>02.09.02.03.002 Bingkai Plastik</v>
          </cell>
        </row>
        <row r="5391">
          <cell r="I5391" t="str">
            <v>02.09.02.03.003 Baut</v>
          </cell>
        </row>
        <row r="5392">
          <cell r="I5392" t="str">
            <v>02.09.02.03.004 Pasak</v>
          </cell>
        </row>
        <row r="5393">
          <cell r="I5393" t="str">
            <v>02.09.02.03.005 Pemegang Batera</v>
          </cell>
        </row>
        <row r="5394">
          <cell r="I5394" t="str">
            <v>02.09.02.03.006 Sklar</v>
          </cell>
        </row>
        <row r="5395">
          <cell r="I5395" t="str">
            <v>02.09.02.03.007 Piting</v>
          </cell>
        </row>
        <row r="5396">
          <cell r="I5396" t="str">
            <v>02.09.02.03.008 Kabel Listril</v>
          </cell>
        </row>
        <row r="5397">
          <cell r="I5397" t="str">
            <v>02.09.02.03.009 Pembakar Spirtus</v>
          </cell>
        </row>
        <row r="5398">
          <cell r="I5398" t="str">
            <v>02.09.02.03.010 Gelas Kimia</v>
          </cell>
        </row>
        <row r="5399">
          <cell r="I5399" t="str">
            <v>02.09.02.03.011 Pemegang</v>
          </cell>
        </row>
        <row r="5400">
          <cell r="I5400" t="str">
            <v>02.09.02.03.012 Kaca/Skala</v>
          </cell>
        </row>
        <row r="5401">
          <cell r="I5401" t="str">
            <v>02.09.02.03.013 Sumbat Karet (Untuk 01-02-79-0110)</v>
          </cell>
        </row>
        <row r="5402">
          <cell r="I5402" t="str">
            <v>02.09.02.03.014 Batang Muai</v>
          </cell>
        </row>
        <row r="5403">
          <cell r="I5403" t="str">
            <v>02.09.02.03.015 langan Neraca</v>
          </cell>
        </row>
        <row r="5404">
          <cell r="I5404" t="str">
            <v>02.09.02.03.016 Poros Neraca</v>
          </cell>
        </row>
        <row r="5405">
          <cell r="I5405" t="str">
            <v>02.09.02.03.017 Mangkok Neraca</v>
          </cell>
        </row>
        <row r="5406">
          <cell r="I5406" t="str">
            <v>02.09.02.03.018 Jarum Penunjuk</v>
          </cell>
        </row>
        <row r="5407">
          <cell r="I5407" t="str">
            <v>02.09.02.03.019 Kubus Plastik</v>
          </cell>
        </row>
        <row r="5408">
          <cell r="I5408" t="str">
            <v>02.09.02.03.020 Kubus Kayu</v>
          </cell>
        </row>
        <row r="5409">
          <cell r="I5409" t="str">
            <v>02.09.02.03.021 Bola baja</v>
          </cell>
        </row>
        <row r="5410">
          <cell r="I5410" t="str">
            <v>02.09.02.03.022 Pipa Intai Bias</v>
          </cell>
        </row>
        <row r="5411">
          <cell r="I5411" t="str">
            <v>02.09.02.03.023 Kontrol Tunggal</v>
          </cell>
        </row>
        <row r="5412">
          <cell r="I5412" t="str">
            <v>02.09.02.03.024 Kontrol Ganda</v>
          </cell>
        </row>
        <row r="5413">
          <cell r="I5413" t="str">
            <v>02.09.02.03.025 Pegas</v>
          </cell>
        </row>
        <row r="5414">
          <cell r="I5414" t="str">
            <v>02.09.02.03.026 Volume Konstan</v>
          </cell>
        </row>
        <row r="5415">
          <cell r="I5415" t="str">
            <v>02.09.02.03.027 Kawat Damai</v>
          </cell>
        </row>
        <row r="5416">
          <cell r="I5416" t="str">
            <v>02.09.02.03.028 Turbin Air</v>
          </cell>
        </row>
        <row r="5417">
          <cell r="I5417" t="str">
            <v>02.09.02.03.029 Klem Plastik</v>
          </cell>
        </row>
        <row r="5418">
          <cell r="I5418" t="str">
            <v>02.09.02.03.030 Tabung Reaksi</v>
          </cell>
        </row>
        <row r="5419">
          <cell r="I5419" t="str">
            <v>02.09.02.03.031 Magnet</v>
          </cell>
        </row>
        <row r="5420">
          <cell r="I5420" t="str">
            <v>02.09.02.03.032 Sistem Optik</v>
          </cell>
        </row>
        <row r="5421">
          <cell r="I5421" t="str">
            <v>02.09.02.03.033 Isi Kelompok Penyimpanan 1</v>
          </cell>
        </row>
        <row r="5422">
          <cell r="I5422" t="str">
            <v>02.09.02.03.034 Isi Kelompok Penyimpanan 2</v>
          </cell>
        </row>
        <row r="5423">
          <cell r="I5423" t="str">
            <v>02.09.02.03.035 Isi Kelompok Penyimpanan 3</v>
          </cell>
        </row>
        <row r="5424">
          <cell r="I5424" t="str">
            <v>02.09.02.03.036 Isi Kelompok Penyimpanan 4</v>
          </cell>
        </row>
        <row r="5425">
          <cell r="I5425" t="str">
            <v>02.09.02.03.037 Isi Kelompok Penyimpanan 5</v>
          </cell>
        </row>
        <row r="5426">
          <cell r="I5426" t="str">
            <v>02.09.02.03.038 Isi Kelompok Penyimpanan 6</v>
          </cell>
        </row>
        <row r="5427">
          <cell r="I5427" t="str">
            <v>02.09.02.03.039 Isi Kelompok Penyimpanan 7</v>
          </cell>
        </row>
        <row r="5428">
          <cell r="I5428" t="str">
            <v>02.09.02.03.040 Tutup Penyimpanan 21415</v>
          </cell>
        </row>
        <row r="5429">
          <cell r="I5429" t="str">
            <v>02.09.02.03.041 Kelompok Penyimpanan/Laci 8</v>
          </cell>
        </row>
        <row r="5430">
          <cell r="I5430" t="str">
            <v>02.09.02.03.042 Tutup Penyimpanan 3</v>
          </cell>
        </row>
        <row r="5431">
          <cell r="I5431" t="str">
            <v>02.09.02.03.043 Tutup Penyimpanan 7</v>
          </cell>
        </row>
        <row r="5432">
          <cell r="I5432" t="str">
            <v>02.09.02.03.044 Pedoman Guru</v>
          </cell>
        </row>
        <row r="5433">
          <cell r="I5433" t="str">
            <v>02.09.02.03.045 Petunjuk Percobaan</v>
          </cell>
        </row>
        <row r="5434">
          <cell r="I5434" t="str">
            <v>02.09.02.03.046 ALat Peraga IPA Dasar Lain-lain</v>
          </cell>
        </row>
        <row r="5435">
          <cell r="I5435" t="str">
            <v>02.09.02.04.001 Kerangka Karet</v>
          </cell>
        </row>
        <row r="5436">
          <cell r="I5436" t="str">
            <v>02.09.02.04.002 Model Tenkorang</v>
          </cell>
        </row>
        <row r="5437">
          <cell r="I5437" t="str">
            <v>02.09.02.04.003 Model Lidah</v>
          </cell>
        </row>
        <row r="5438">
          <cell r="I5438" t="str">
            <v>02.09.02.04.004 Model Torso Wanita</v>
          </cell>
        </row>
        <row r="5439">
          <cell r="I5439" t="str">
            <v>02.09.02.04.005 Model Jantung</v>
          </cell>
        </row>
        <row r="5440">
          <cell r="I5440" t="str">
            <v>02.09.02.04.006 Model Rahang Gigi</v>
          </cell>
        </row>
        <row r="5441">
          <cell r="I5441" t="str">
            <v>02.09.02.04.007 Model Pencernaan Makanan</v>
          </cell>
        </row>
        <row r="5442">
          <cell r="I5442" t="str">
            <v>02.09.02.04.008 Model Mata</v>
          </cell>
        </row>
        <row r="5443">
          <cell r="I5443" t="str">
            <v>02.09.02.04.009 Model Kuda</v>
          </cell>
        </row>
        <row r="5444">
          <cell r="I5444" t="str">
            <v>02.09.02.04.010 Model Lembu</v>
          </cell>
        </row>
        <row r="5445">
          <cell r="I5445" t="str">
            <v>02.09.02.04.011 Model Torso Mini</v>
          </cell>
        </row>
        <row r="5446">
          <cell r="I5446" t="str">
            <v>02.09.02.04.012 Mistar</v>
          </cell>
        </row>
        <row r="5447">
          <cell r="I5447" t="str">
            <v>02.09.02.04.013 Bujur Sangkar 1 Cm2</v>
          </cell>
        </row>
        <row r="5448">
          <cell r="I5448" t="str">
            <v>02.09.02.04.014 Bujur Sangkar 1 Dm2</v>
          </cell>
        </row>
        <row r="5449">
          <cell r="I5449" t="str">
            <v>02.09.02.04.015 Kubus 1 Cm3</v>
          </cell>
        </row>
        <row r="5450">
          <cell r="I5450" t="str">
            <v>02.09.02.04.016 Gelas Ukur</v>
          </cell>
        </row>
        <row r="5451">
          <cell r="I5451" t="str">
            <v>02.09.02.04.017 Pipet Tetes</v>
          </cell>
        </row>
        <row r="5452">
          <cell r="I5452" t="str">
            <v>02.09.02.04.018 Botol Plastik</v>
          </cell>
        </row>
        <row r="5453">
          <cell r="I5453" t="str">
            <v>02.09.02.04.019 Statip</v>
          </cell>
        </row>
        <row r="5454">
          <cell r="I5454" t="str">
            <v>02.09.02.04.020 Klem Rangkap</v>
          </cell>
        </row>
        <row r="5455">
          <cell r="I5455" t="str">
            <v>02.09.02.04.021 Batu timbangan</v>
          </cell>
        </row>
        <row r="5456">
          <cell r="I5456" t="str">
            <v>02.09.02.04.022 Gelas minum</v>
          </cell>
        </row>
        <row r="5457">
          <cell r="I5457" t="str">
            <v>02.09.02.04.023 Labu Erien Mayer</v>
          </cell>
        </row>
        <row r="5458">
          <cell r="I5458" t="str">
            <v>02.09.02.04.024 Corong</v>
          </cell>
        </row>
        <row r="5459">
          <cell r="I5459" t="str">
            <v>02.09.02.04.025 Pipa Plastik</v>
          </cell>
        </row>
        <row r="5460">
          <cell r="I5460" t="str">
            <v>02.09.02.04.026 Bak Air</v>
          </cell>
        </row>
        <row r="5461">
          <cell r="I5461" t="str">
            <v>02.09.02.04.027 Sumbat Erlemenyer</v>
          </cell>
        </row>
        <row r="5462">
          <cell r="I5462" t="str">
            <v>02.09.02.04.028 Bendera dan Gabus</v>
          </cell>
        </row>
        <row r="5463">
          <cell r="I5463" t="str">
            <v>02.09.02.04.029 Lilin</v>
          </cell>
        </row>
        <row r="5464">
          <cell r="I5464" t="str">
            <v>02.09.02.04.030 Balon Karet</v>
          </cell>
        </row>
        <row r="5465">
          <cell r="I5465" t="str">
            <v>02.09.02.04.031 Buku</v>
          </cell>
        </row>
        <row r="5466">
          <cell r="I5466" t="str">
            <v>02.09.02.04.032 Cawan Alumunium</v>
          </cell>
        </row>
        <row r="5467">
          <cell r="I5467" t="str">
            <v>02.09.02.04.033 Ember (Pot)</v>
          </cell>
        </row>
        <row r="5468">
          <cell r="I5468" t="str">
            <v>02.09.02.04.034 Thermometer Kamar</v>
          </cell>
        </row>
        <row r="5469">
          <cell r="I5469" t="str">
            <v>02.09.02.04.035 Thermometer 0.0 - 100.0 C</v>
          </cell>
        </row>
        <row r="5470">
          <cell r="I5470" t="str">
            <v>02.09.02.04.036 Pengaduk</v>
          </cell>
        </row>
        <row r="5471">
          <cell r="I5471" t="str">
            <v>02.09.02.04.037 Thermometer Badan</v>
          </cell>
        </row>
        <row r="5472">
          <cell r="I5472" t="str">
            <v>02.09.02.04.038 Balok Berkait</v>
          </cell>
        </row>
        <row r="5473">
          <cell r="I5473" t="str">
            <v>02.09.02.04.039 Silinder Berkait</v>
          </cell>
        </row>
        <row r="5474">
          <cell r="I5474" t="str">
            <v>02.09.02.04.040 Tali/Benang</v>
          </cell>
        </row>
        <row r="5475">
          <cell r="I5475" t="str">
            <v>02.09.02.04.041 Lembaran Plastik</v>
          </cell>
        </row>
        <row r="5476">
          <cell r="I5476" t="str">
            <v>02.09.02.04.042 Sumbat Pipa Runcing</v>
          </cell>
        </row>
        <row r="5477">
          <cell r="I5477" t="str">
            <v>02.09.02.04.043 Pipet Isap</v>
          </cell>
        </row>
        <row r="5478">
          <cell r="I5478" t="str">
            <v>02.09.02.04.044 Kaki Tiga</v>
          </cell>
        </row>
        <row r="5479">
          <cell r="I5479" t="str">
            <v>02.09.02.04.045 Sumbat-sumbat Pipa Gelas</v>
          </cell>
        </row>
        <row r="5480">
          <cell r="I5480" t="str">
            <v>02.09.02.04.046 Penjepit Tabung Reaksi Jembatan</v>
          </cell>
        </row>
        <row r="5481">
          <cell r="I5481" t="str">
            <v>02.09.02.04.047 Jembatan</v>
          </cell>
        </row>
        <row r="5482">
          <cell r="I5482" t="str">
            <v>02.09.02.04.048 Batang Bambu/Besi</v>
          </cell>
        </row>
        <row r="5483">
          <cell r="I5483" t="str">
            <v>02.09.02.04.049 Lampu Spirtus</v>
          </cell>
        </row>
        <row r="5484">
          <cell r="I5484" t="str">
            <v>02.09.02.04.050 Batang Logam</v>
          </cell>
        </row>
        <row r="5485">
          <cell r="I5485" t="str">
            <v>02.09.02.04.051 Batang Kuningan</v>
          </cell>
        </row>
        <row r="5486">
          <cell r="I5486" t="str">
            <v>02.09.02.04.052 Batang Gelas</v>
          </cell>
        </row>
        <row r="5487">
          <cell r="I5487" t="str">
            <v>02.09.02.04.053 Sapu Tangan</v>
          </cell>
        </row>
        <row r="5488">
          <cell r="I5488" t="str">
            <v>02.09.02.04.054 Kertas Karton</v>
          </cell>
        </row>
        <row r="5489">
          <cell r="I5489" t="str">
            <v>02.09.02.04.055 Landasan Segitiga</v>
          </cell>
        </row>
        <row r="5490">
          <cell r="I5490" t="str">
            <v>02.09.02.04.056 Pemberat</v>
          </cell>
        </row>
        <row r="5491">
          <cell r="I5491" t="str">
            <v>02.09.02.04.057 Statip Lilin</v>
          </cell>
        </row>
        <row r="5492">
          <cell r="I5492" t="str">
            <v>02.09.02.04.058 Gelas Horizontal</v>
          </cell>
        </row>
        <row r="5493">
          <cell r="I5493" t="str">
            <v>02.09.02.04.059 Layar</v>
          </cell>
        </row>
        <row r="5494">
          <cell r="I5494" t="str">
            <v>02.09.02.04.060 Lensa</v>
          </cell>
        </row>
        <row r="5495">
          <cell r="I5495" t="str">
            <v>02.09.02.04.061 Kapas/Kertas Yang Kering</v>
          </cell>
        </row>
        <row r="5496">
          <cell r="I5496" t="str">
            <v>02.09.02.04.062 Stetip Film</v>
          </cell>
        </row>
        <row r="5497">
          <cell r="I5497" t="str">
            <v>02.09.02.04.063 Baterai</v>
          </cell>
        </row>
        <row r="5498">
          <cell r="I5498" t="str">
            <v>02.09.02.04.064 Lampu Pijar</v>
          </cell>
        </row>
        <row r="5499">
          <cell r="I5499" t="str">
            <v>02.09.02.04.065 Kawat Penghubung</v>
          </cell>
        </row>
        <row r="5500">
          <cell r="I5500" t="str">
            <v>02.09.02.04.066 Paku</v>
          </cell>
        </row>
        <row r="5501">
          <cell r="I5501" t="str">
            <v>02.09.02.04.067 Tabung Reaksi</v>
          </cell>
        </row>
        <row r="5502">
          <cell r="I5502" t="str">
            <v>02.09.02.04.068 Kompas</v>
          </cell>
        </row>
        <row r="5503">
          <cell r="I5503" t="str">
            <v>02.09.02.04.069 Kunci Sinyal</v>
          </cell>
        </row>
        <row r="5504">
          <cell r="I5504" t="str">
            <v>02.09.02.04.070 Bel Listrik</v>
          </cell>
        </row>
        <row r="5505">
          <cell r="I5505" t="str">
            <v>02.09.02.04.071 Alas Dengan Lampu + Kontak</v>
          </cell>
        </row>
        <row r="5506">
          <cell r="I5506" t="str">
            <v>02.09.02.04.072 Pasangan Batu Baterai Seri</v>
          </cell>
        </row>
        <row r="5507">
          <cell r="I5507" t="str">
            <v>02.09.02.04.073 Pasangan Batu Baterai Paralel</v>
          </cell>
        </row>
        <row r="5508">
          <cell r="I5508" t="str">
            <v>02.09.02.04.074 Cawan Patri</v>
          </cell>
        </row>
        <row r="5509">
          <cell r="I5509" t="str">
            <v>02.09.02.04.075 Pensil Kaca</v>
          </cell>
        </row>
        <row r="5510">
          <cell r="I5510" t="str">
            <v>02.09.02.04.076 Pot Plastik</v>
          </cell>
        </row>
        <row r="5511">
          <cell r="I5511" t="str">
            <v>02.09.02.04.077 Pisau</v>
          </cell>
        </row>
        <row r="5512">
          <cell r="I5512" t="str">
            <v>02.09.02.04.078 Pipa Karet</v>
          </cell>
        </row>
        <row r="5513">
          <cell r="I5513" t="str">
            <v>02.09.02.04.079 Pipa Kaca Lurus</v>
          </cell>
        </row>
        <row r="5514">
          <cell r="I5514" t="str">
            <v>02.09.02.04.080 Statip Tabung Reaksi</v>
          </cell>
        </row>
        <row r="5515">
          <cell r="I5515" t="str">
            <v>02.09.02.04.081 Gelas Piala</v>
          </cell>
        </row>
        <row r="5516">
          <cell r="I5516" t="str">
            <v>02.09.02.04.082 Larutan Garam NaCi</v>
          </cell>
        </row>
        <row r="5517">
          <cell r="I5517" t="str">
            <v>02.09.02.04.083 Kertas Selopatan</v>
          </cell>
        </row>
        <row r="5518">
          <cell r="I5518" t="str">
            <v>02.09.02.04.084 Pinset + Pensil</v>
          </cell>
        </row>
        <row r="5519">
          <cell r="I5519" t="str">
            <v>02.09.02.04.085 Lilin Mainan</v>
          </cell>
        </row>
        <row r="5520">
          <cell r="I5520" t="str">
            <v>02.09.02.04.086 Jarum Pentul</v>
          </cell>
        </row>
        <row r="5521">
          <cell r="I5521" t="str">
            <v>02.09.02.04.087 Balok Gabus</v>
          </cell>
        </row>
        <row r="5522">
          <cell r="I5522" t="str">
            <v>02.09.02.04.088 Sepitan</v>
          </cell>
        </row>
        <row r="5523">
          <cell r="I5523" t="str">
            <v>02.09.02.04.089 Penjepit Kertas</v>
          </cell>
        </row>
        <row r="5524">
          <cell r="I5524" t="str">
            <v>02.09.02.04.090 Botol Spesiman</v>
          </cell>
        </row>
        <row r="5525">
          <cell r="I5525" t="str">
            <v>02.09.02.04.091 Sumbat Karet</v>
          </cell>
        </row>
        <row r="5526">
          <cell r="I5526" t="str">
            <v>02.09.02.04.092 Lilin dan Pemegangnya</v>
          </cell>
        </row>
        <row r="5527">
          <cell r="I5527" t="str">
            <v>02.09.02.04.093 Sumbat Berlubang 2 (Dua)</v>
          </cell>
        </row>
        <row r="5528">
          <cell r="I5528" t="str">
            <v>02.09.02.04.094 Pinset Bengkok</v>
          </cell>
        </row>
        <row r="5529">
          <cell r="I5529" t="str">
            <v>02.09.02.04.095 Alat Demonstrasi Pernapasan</v>
          </cell>
        </row>
        <row r="5530">
          <cell r="I5530" t="str">
            <v>02.09.02.04.096 Pipa Bentuk Y</v>
          </cell>
        </row>
        <row r="5531">
          <cell r="I5531" t="str">
            <v>02.09.02.04.097 Alat Peraga IPA Lanjutan Lain-lain</v>
          </cell>
        </row>
        <row r="5532">
          <cell r="I5532" t="str">
            <v>02.09.02.05.001 Bejana Berhubungan</v>
          </cell>
        </row>
        <row r="5533">
          <cell r="I5533" t="str">
            <v>02.09.02.05.002 Pipa Kapiler</v>
          </cell>
        </row>
        <row r="5534">
          <cell r="I5534" t="str">
            <v>02.09.02.05.003 Ember S'Gravesandre</v>
          </cell>
        </row>
        <row r="5535">
          <cell r="I5535" t="str">
            <v>02.09.02.05.004 Galangan Kapal</v>
          </cell>
        </row>
        <row r="5536">
          <cell r="I5536" t="str">
            <v>02.09.02.05.005 Manometer Terbuka</v>
          </cell>
        </row>
        <row r="5537">
          <cell r="I5537" t="str">
            <v>02.09.02.05.006 Manometer Tertutup</v>
          </cell>
        </row>
        <row r="5538">
          <cell r="I5538" t="str">
            <v>02.09.02.05.007 Pompa Karet</v>
          </cell>
        </row>
        <row r="5539">
          <cell r="I5539" t="str">
            <v>02.09.02.05.008 2 Pipa Gelas + Karet Penyumbat</v>
          </cell>
        </row>
        <row r="5540">
          <cell r="I5540" t="str">
            <v>02.09.02.05.009 Pipa Bengkok + Sumbat</v>
          </cell>
        </row>
        <row r="5541">
          <cell r="I5541" t="str">
            <v>02.09.02.05.010 Klem Rangkap</v>
          </cell>
        </row>
        <row r="5542">
          <cell r="I5542" t="str">
            <v>02.09.02.05.011 Batu Timbangan Berkait</v>
          </cell>
        </row>
        <row r="5543">
          <cell r="I5543" t="str">
            <v>02.09.02.05.012 Alas Jungkitan</v>
          </cell>
        </row>
        <row r="5544">
          <cell r="I5544" t="str">
            <v>02.09.02.05.013 Katrol</v>
          </cell>
        </row>
        <row r="5545">
          <cell r="I5545" t="str">
            <v>02.09.02.05.014 Penahan Ben</v>
          </cell>
        </row>
        <row r="5546">
          <cell r="I5546" t="str">
            <v>02.09.02.05.015 Desimeter</v>
          </cell>
        </row>
        <row r="5547">
          <cell r="I5547" t="str">
            <v>02.09.02.05.016 Alat Untuk Menunjukan Tekanan Dalam Kelema</v>
          </cell>
        </row>
        <row r="5548">
          <cell r="I5548" t="str">
            <v>02.09.02.05.017 Tabung Resonansi</v>
          </cell>
        </row>
        <row r="5549">
          <cell r="I5549" t="str">
            <v>02.09.02.05.018 Garpu Penala</v>
          </cell>
        </row>
        <row r="5550">
          <cell r="I5550" t="str">
            <v>02.09.02.05.019 Lempeng Gelas</v>
          </cell>
        </row>
        <row r="5551">
          <cell r="I5551" t="str">
            <v>02.09.02.05.020 Galang Sandaran/Ring</v>
          </cell>
        </row>
        <row r="5552">
          <cell r="I5552" t="str">
            <v>02.09.02.05.021 Alat Menunjukan Aliran Zat Cair</v>
          </cell>
        </row>
        <row r="5553">
          <cell r="I5553" t="str">
            <v>02.09.02.05.022 Kertas Isap</v>
          </cell>
        </row>
        <row r="5554">
          <cell r="I5554" t="str">
            <v>02.09.02.05.023 Pipa Pendingin/Penyuling</v>
          </cell>
        </row>
        <row r="5555">
          <cell r="I5555" t="str">
            <v>02.09.02.05.024 Rol Optik</v>
          </cell>
        </row>
        <row r="5556">
          <cell r="I5556" t="str">
            <v>02.09.02.05.025 Sumber Cahaya</v>
          </cell>
        </row>
        <row r="5557">
          <cell r="I5557" t="str">
            <v>02.09.02.05.026 Rangka Penjepit</v>
          </cell>
        </row>
        <row r="5558">
          <cell r="I5558" t="str">
            <v>02.09.02.05.027 Celah Satu Horisontal</v>
          </cell>
        </row>
        <row r="5559">
          <cell r="I5559" t="str">
            <v>02.09.02.05.028 Layar</v>
          </cell>
        </row>
        <row r="5560">
          <cell r="I5560" t="str">
            <v>02.09.02.05.029 Cermin Datar dan Skala</v>
          </cell>
        </row>
        <row r="5561">
          <cell r="I5561" t="str">
            <v>02.09.02.05.030 Klem Pegas</v>
          </cell>
        </row>
        <row r="5562">
          <cell r="I5562" t="str">
            <v>02.09.02.05.031 Lempeng Perpeks 1/2 Lingkaran</v>
          </cell>
        </row>
        <row r="5563">
          <cell r="I5563" t="str">
            <v>02.09.02.05.032 Prisma (Lempeng)</v>
          </cell>
        </row>
        <row r="5564">
          <cell r="I5564" t="str">
            <v>02.09.02.05.033 Lempeng Plane Paralel</v>
          </cell>
        </row>
        <row r="5565">
          <cell r="I5565" t="str">
            <v>02.09.02.05.034 Celah Lima Horisontal</v>
          </cell>
        </row>
        <row r="5566">
          <cell r="I5566" t="str">
            <v>02.09.02.05.035 Lensa Pepeku Sikonfeks</v>
          </cell>
        </row>
        <row r="5567">
          <cell r="I5567" t="str">
            <v>02.09.02.05.036 Lensa Pereku  Konkaf</v>
          </cell>
        </row>
        <row r="5568">
          <cell r="I5568" t="str">
            <v>02.09.02.05.037 Lensa F + 15</v>
          </cell>
        </row>
        <row r="5569">
          <cell r="I5569" t="str">
            <v>02.09.02.05.038 Lensa F + 10</v>
          </cell>
        </row>
        <row r="5570">
          <cell r="I5570" t="str">
            <v>02.09.02.05.039 Lensa F + 5</v>
          </cell>
        </row>
        <row r="5571">
          <cell r="I5571" t="str">
            <v>02.09.02.05.040 Lensa F + 30</v>
          </cell>
        </row>
        <row r="5572">
          <cell r="I5572" t="str">
            <v>02.09.02.05.041 Lensa F + 15</v>
          </cell>
        </row>
        <row r="5573">
          <cell r="I5573" t="str">
            <v>02.09.02.05.042 Lensa F + 12</v>
          </cell>
        </row>
        <row r="5574">
          <cell r="I5574" t="str">
            <v>02.09.02.05.043 Magnit Batang</v>
          </cell>
        </row>
        <row r="5575">
          <cell r="I5575" t="str">
            <v>02.09.02.05.044 Sebuk Besi</v>
          </cell>
        </row>
        <row r="5576">
          <cell r="I5576" t="str">
            <v>02.09.02.05.045 Tombok Tekan</v>
          </cell>
        </row>
        <row r="5577">
          <cell r="I5577" t="str">
            <v>02.09.02.05.046 Kumparan 300</v>
          </cell>
        </row>
        <row r="5578">
          <cell r="I5578" t="str">
            <v>02.09.02.05.047 Inti Kumparan  300 lilitan</v>
          </cell>
        </row>
        <row r="5579">
          <cell r="I5579" t="str">
            <v>02.09.02.05.048 Ampermeter</v>
          </cell>
        </row>
        <row r="5580">
          <cell r="I5580" t="str">
            <v>02.09.02.05.049 Batang Gelas/Plastik</v>
          </cell>
        </row>
        <row r="5581">
          <cell r="I5581" t="str">
            <v>02.09.02.05.050 Voltmeter</v>
          </cell>
        </row>
        <row r="5582">
          <cell r="I5582" t="str">
            <v>02.09.02.05.051 Beberapa Tahanan</v>
          </cell>
        </row>
        <row r="5583">
          <cell r="I5583" t="str">
            <v>02.09.02.05.052 Jarum Panjang</v>
          </cell>
        </row>
        <row r="5584">
          <cell r="I5584" t="str">
            <v>02.09.02.05.053 Lensa tangan</v>
          </cell>
        </row>
        <row r="5585">
          <cell r="I5585" t="str">
            <v>02.09.02.05.054 Papan Pengempes</v>
          </cell>
        </row>
        <row r="5586">
          <cell r="I5586" t="str">
            <v>02.09.02.05.055 Papan Perentang</v>
          </cell>
        </row>
        <row r="5587">
          <cell r="I5587" t="str">
            <v>02.09.02.05.056 Kertas Minyak</v>
          </cell>
        </row>
        <row r="5588">
          <cell r="I5588" t="str">
            <v>02.09.02.05.057 Gelas Obyek</v>
          </cell>
        </row>
        <row r="5589">
          <cell r="I5589" t="str">
            <v>02.09.02.05.058 Gelas Penutup</v>
          </cell>
        </row>
        <row r="5590">
          <cell r="I5590" t="str">
            <v>02.09.02.05.059 Mikroskop</v>
          </cell>
        </row>
        <row r="5591">
          <cell r="I5591" t="str">
            <v>02.09.02.05.060 Bronthymol Biru</v>
          </cell>
        </row>
        <row r="5592">
          <cell r="I5592" t="str">
            <v>02.09.02.05.061 Belyar</v>
          </cell>
        </row>
        <row r="5593">
          <cell r="I5593" t="str">
            <v>02.09.02.05.062 Gunting</v>
          </cell>
        </row>
        <row r="5594">
          <cell r="I5594" t="str">
            <v>02.09.02.05.063 Glukosa</v>
          </cell>
        </row>
        <row r="5595">
          <cell r="I5595" t="str">
            <v>02.09.02.05.064 Pipa Manometer</v>
          </cell>
        </row>
        <row r="5596">
          <cell r="I5596" t="str">
            <v>02.09.02.05.065 Pipa Gelas</v>
          </cell>
        </row>
        <row r="5597">
          <cell r="I5597" t="str">
            <v>02.09.02.05.066 Sepit Kayu</v>
          </cell>
        </row>
        <row r="5598">
          <cell r="I5598" t="str">
            <v>02.09.02.05.067 Reagen Biuret</v>
          </cell>
        </row>
        <row r="5599">
          <cell r="I5599" t="str">
            <v>02.09.02.05.068 Mortir/Ulu</v>
          </cell>
        </row>
        <row r="5600">
          <cell r="I5600" t="str">
            <v>02.09.02.05.069 Rak Tabunga Reaksi</v>
          </cell>
        </row>
        <row r="5601">
          <cell r="I5601" t="str">
            <v>02.09.02.05.070 Sumbat Karet Berpipa</v>
          </cell>
        </row>
        <row r="5602">
          <cell r="I5602" t="str">
            <v>02.09.02.05.071 Sumbat Erlemeyer Berpipa</v>
          </cell>
        </row>
        <row r="5603">
          <cell r="I5603" t="str">
            <v>02.09.02.05.072 Sumbat tabung Reaksi + Pipa Lurus</v>
          </cell>
        </row>
        <row r="5604">
          <cell r="I5604" t="str">
            <v>02.09.02.05.073 Kawat Kasa</v>
          </cell>
        </row>
        <row r="5605">
          <cell r="I5605" t="str">
            <v>02.09.02.05.074 Thermos Kecil</v>
          </cell>
        </row>
        <row r="5606">
          <cell r="I5606" t="str">
            <v>02.09.02.05.075 Pot Besar</v>
          </cell>
        </row>
        <row r="5607">
          <cell r="I5607" t="str">
            <v>02.09.02.05.076 Alat Peraga IPA Menengah Lain-lain</v>
          </cell>
        </row>
        <row r="5608">
          <cell r="I5608" t="str">
            <v>02.09.02.06.001 Model Kepala dan Otak</v>
          </cell>
        </row>
        <row r="5609">
          <cell r="I5609" t="str">
            <v>02.09.02.06.002 Model Kulit</v>
          </cell>
        </row>
        <row r="5610">
          <cell r="I5610" t="str">
            <v>02.09.02.06.003 Model Mata</v>
          </cell>
        </row>
        <row r="5611">
          <cell r="I5611" t="str">
            <v>02.09.02.06.004 Model Telinga</v>
          </cell>
        </row>
        <row r="5612">
          <cell r="I5612" t="str">
            <v>02.09.02.06.005 Model Hati dan Ginjal</v>
          </cell>
        </row>
        <row r="5613">
          <cell r="I5613" t="str">
            <v>02.09.02.06.006 Model Gigi</v>
          </cell>
        </row>
        <row r="5614">
          <cell r="I5614" t="str">
            <v>02.09.02.06.007 Model Lambung</v>
          </cell>
        </row>
        <row r="5615">
          <cell r="I5615" t="str">
            <v>02.09.02.06.008 Model Ginjal</v>
          </cell>
        </row>
        <row r="5616">
          <cell r="I5616" t="str">
            <v>02.09.02.06.009 Slotted Weight dan Hanger 250 gram</v>
          </cell>
        </row>
        <row r="5617">
          <cell r="I5617" t="str">
            <v>02.09.02.06.010 Slotted Weight dan Hanger 10-100 gram</v>
          </cell>
        </row>
        <row r="5618">
          <cell r="I5618" t="str">
            <v>02.09.02.06.011 Bel Listrik</v>
          </cell>
        </row>
        <row r="5619">
          <cell r="I5619" t="str">
            <v>02.09.02.06.012 Elektroda Tembaga (Voltameter)</v>
          </cell>
        </row>
        <row r="5620">
          <cell r="I5620" t="str">
            <v>02.09.02.06.013 Alat Hartle</v>
          </cell>
        </row>
        <row r="5621">
          <cell r="I5621" t="str">
            <v>02.09.02.06.014 Hygrometer Basah dan Kering</v>
          </cell>
        </row>
        <row r="5622">
          <cell r="I5622" t="str">
            <v>02.09.02.06.015 Motor Listrik</v>
          </cell>
        </row>
        <row r="5623">
          <cell r="I5623" t="str">
            <v>02.09.02.06.016 Ticker Limer</v>
          </cell>
        </row>
        <row r="5624">
          <cell r="I5624" t="str">
            <v>02.09.02.06.017 Cunductivity App</v>
          </cell>
        </row>
        <row r="5625">
          <cell r="I5625" t="str">
            <v>02.09.02.06.018 Catrol Ganda</v>
          </cell>
        </row>
        <row r="5626">
          <cell r="I5626" t="str">
            <v>02.09.02.06.019 Silinder Materi</v>
          </cell>
        </row>
        <row r="5627">
          <cell r="I5627" t="str">
            <v>02.09.02.06.020 Pascal Syirine</v>
          </cell>
        </row>
        <row r="5628">
          <cell r="I5628" t="str">
            <v>02.09.02.06.021 Alat Difusi Zat Cair (Liquid Diff App)</v>
          </cell>
        </row>
        <row r="5629">
          <cell r="I5629" t="str">
            <v>02.09.02.06.022 Kotak Cacing Tanah</v>
          </cell>
        </row>
        <row r="5630">
          <cell r="I5630" t="str">
            <v>02.09.02.06.023 Alat Ukur Tekanan Air (Poot Presure App)</v>
          </cell>
        </row>
        <row r="5631">
          <cell r="I5631" t="str">
            <v>02.09.02.06.024 Foto Meter</v>
          </cell>
        </row>
        <row r="5632">
          <cell r="I5632" t="str">
            <v>02.09.02.06.025 Kotak Kaca Obyek</v>
          </cell>
        </row>
        <row r="5633">
          <cell r="I5633" t="str">
            <v>02.09.02.06.026 Snaper For Crok Berer</v>
          </cell>
        </row>
        <row r="5634">
          <cell r="I5634" t="str">
            <v>02.09.02.06.027 Tabung Penyuling</v>
          </cell>
        </row>
        <row r="5635">
          <cell r="I5635" t="str">
            <v>02.09.02.06.028 Lampu Spirtus</v>
          </cell>
        </row>
        <row r="5636">
          <cell r="I5636" t="str">
            <v>02.09.02.06.029 Segitiga Porselin</v>
          </cell>
        </row>
        <row r="5637">
          <cell r="I5637" t="str">
            <v>02.09.02.06.030 Jepitan Tabung Reaksi</v>
          </cell>
        </row>
        <row r="5638">
          <cell r="I5638" t="str">
            <v>02.09.02.06.031 Spatula Tanduk</v>
          </cell>
        </row>
        <row r="5639">
          <cell r="I5639" t="str">
            <v>02.09.02.06.032 Spatula Stainless Steel</v>
          </cell>
        </row>
        <row r="5640">
          <cell r="I5640" t="str">
            <v>02.09.02.06.033 Sikat Tabung Reaksi Besar Kecil</v>
          </cell>
        </row>
        <row r="5641">
          <cell r="I5641" t="str">
            <v>02.09.02.06.034 Pipa T</v>
          </cell>
        </row>
        <row r="5642">
          <cell r="I5642" t="str">
            <v>02.09.02.06.035 Pipa Y dari Kaca</v>
          </cell>
        </row>
        <row r="5643">
          <cell r="I5643" t="str">
            <v>02.09.02.06.036 Pipa Ukuran 5 ml</v>
          </cell>
        </row>
        <row r="5644">
          <cell r="I5644" t="str">
            <v>02.09.02.06.037 Pipa Ukuran 10 ml</v>
          </cell>
        </row>
        <row r="5645">
          <cell r="I5645" t="str">
            <v>02.09.02.06.038 Pipa Ukuran 25 ml</v>
          </cell>
        </row>
        <row r="5646">
          <cell r="I5646" t="str">
            <v>02.09.02.06.039 Model jantung</v>
          </cell>
        </row>
        <row r="5647">
          <cell r="I5647" t="str">
            <v>02.09.02.06.040 Alat Peraga IPA Atas lain-lain</v>
          </cell>
        </row>
        <row r="5648">
          <cell r="I5648" t="str">
            <v>02.09.02.07.001 Peta</v>
          </cell>
        </row>
        <row r="5649">
          <cell r="I5649" t="str">
            <v>02.09.02.07.002 Alat Peraga IPS Lain-lain</v>
          </cell>
        </row>
        <row r="5650">
          <cell r="I5650" t="str">
            <v>02.09.02.08.001 Alat Peraga Membaca dan Menulis Al Quran</v>
          </cell>
        </row>
        <row r="5651">
          <cell r="I5651" t="str">
            <v>02.09.02.08.002 Papan peraga</v>
          </cell>
        </row>
        <row r="5652">
          <cell r="I5652" t="str">
            <v>02.09.02.08.003 Alat Peraga Agama Islam Lain-lain</v>
          </cell>
        </row>
        <row r="5653">
          <cell r="I5653" t="str">
            <v>02.09.02.09.001 Pisau Okulasi</v>
          </cell>
        </row>
        <row r="5654">
          <cell r="I5654" t="str">
            <v>02.09.02.09.002 Garpu</v>
          </cell>
        </row>
        <row r="5655">
          <cell r="I5655" t="str">
            <v>02.09.02.09.003 Gunting Stek</v>
          </cell>
        </row>
        <row r="5656">
          <cell r="I5656" t="str">
            <v>02.09.02.09.004 Gunting Pemangkas</v>
          </cell>
        </row>
        <row r="5657">
          <cell r="I5657" t="str">
            <v>02.09.02.09.005 Spryer Kecil</v>
          </cell>
        </row>
        <row r="5658">
          <cell r="I5658" t="str">
            <v>02.09.02.09.006 Sekop</v>
          </cell>
        </row>
        <row r="5659">
          <cell r="I5659" t="str">
            <v>02.09.02.09.007 Panci</v>
          </cell>
        </row>
        <row r="5660">
          <cell r="I5660" t="str">
            <v>02.09.02.09.008 Botol</v>
          </cell>
        </row>
        <row r="5661">
          <cell r="I5661" t="str">
            <v>02.09.02.09.009 Botol Jam (Botol Selat)</v>
          </cell>
        </row>
        <row r="5662">
          <cell r="I5662" t="str">
            <v>02.09.02.09.010 Penutup Botol</v>
          </cell>
        </row>
        <row r="5663">
          <cell r="I5663" t="str">
            <v>02.09.02.09.011 Pisau Buah</v>
          </cell>
        </row>
        <row r="5664">
          <cell r="I5664" t="str">
            <v>02.09.02.09.012 Spruit (Alat Penyuntik)</v>
          </cell>
        </row>
        <row r="5665">
          <cell r="I5665" t="str">
            <v>02.09.02.09.013 Tempat Minum Ayam</v>
          </cell>
        </row>
        <row r="5666">
          <cell r="I5666" t="str">
            <v>02.09.02.09.014 Lumpang Besi</v>
          </cell>
        </row>
        <row r="5667">
          <cell r="I5667" t="str">
            <v>02.09.02.09.015 Alat Peraga Ketrampilan Lain-lain</v>
          </cell>
        </row>
        <row r="5668">
          <cell r="I5668" t="str">
            <v>02.09.02.10.001 Gitar  Spanish</v>
          </cell>
        </row>
        <row r="5669">
          <cell r="I5669" t="str">
            <v>02.09.02.10.002 Gitar  Electrik</v>
          </cell>
        </row>
        <row r="5670">
          <cell r="I5670" t="str">
            <v>02.09.02.10.003 Piano</v>
          </cell>
        </row>
        <row r="5671">
          <cell r="I5671" t="str">
            <v>02.09.02.10.004 Organ/Electone</v>
          </cell>
        </row>
        <row r="5672">
          <cell r="I5672" t="str">
            <v>02.09.02.10.005 Recorder</v>
          </cell>
        </row>
        <row r="5673">
          <cell r="I5673" t="str">
            <v>02.09.02.10.006 Stem Fluid</v>
          </cell>
        </row>
        <row r="5674">
          <cell r="I5674" t="str">
            <v>02.09.02.10.007 Gambar Dinding Notasi Musik</v>
          </cell>
        </row>
        <row r="5675">
          <cell r="I5675" t="str">
            <v>02.09.02.10.008 Pianika</v>
          </cell>
        </row>
        <row r="5676">
          <cell r="I5676" t="str">
            <v>02.09.02.10.009 Harmonika</v>
          </cell>
        </row>
        <row r="5677">
          <cell r="I5677" t="str">
            <v>02.09.02.10.010 Gamelan</v>
          </cell>
        </row>
        <row r="5678">
          <cell r="I5678" t="str">
            <v>02.09.02.10.011 Angklung</v>
          </cell>
        </row>
        <row r="5679">
          <cell r="I5679" t="str">
            <v>02.09.02.10.012 Suling/Seruling</v>
          </cell>
        </row>
        <row r="5680">
          <cell r="I5680" t="str">
            <v>02.09.02.10.013 Kecapi</v>
          </cell>
        </row>
        <row r="5681">
          <cell r="I5681" t="str">
            <v>02.09.02.10.014 Rebab</v>
          </cell>
        </row>
        <row r="5682">
          <cell r="I5682" t="str">
            <v>02.09.02.10.015 Garpu Tala</v>
          </cell>
        </row>
        <row r="5683">
          <cell r="I5683" t="str">
            <v>02.09.02.10.016 Gendang</v>
          </cell>
        </row>
        <row r="5684">
          <cell r="I5684" t="str">
            <v>02.09.02.10.017 Alat Peraga Kesenian Lain-lain</v>
          </cell>
        </row>
        <row r="5685">
          <cell r="I5685" t="str">
            <v>02.09.02.11.001 Nama Nada</v>
          </cell>
        </row>
        <row r="5686">
          <cell r="I5686" t="str">
            <v>02.09.02.11.002 Bola Kasti</v>
          </cell>
        </row>
        <row r="5687">
          <cell r="I5687" t="str">
            <v>02.09.02.11.003 Kayu Pemukul</v>
          </cell>
        </row>
        <row r="5688">
          <cell r="I5688" t="str">
            <v>02.09.02.11.004 Start Blok</v>
          </cell>
        </row>
        <row r="5689">
          <cell r="I5689" t="str">
            <v>02.09.02.11.005 Bendera Start</v>
          </cell>
        </row>
        <row r="5690">
          <cell r="I5690" t="str">
            <v>02.09.02.11.006 Bola Pasil</v>
          </cell>
        </row>
        <row r="5691">
          <cell r="I5691" t="str">
            <v>02.09.02.11.007 Pita Ukuran (Meteran)</v>
          </cell>
        </row>
        <row r="5692">
          <cell r="I5692" t="str">
            <v>02.09.02.11.008 Alat Peraga Olah Raga Lain-lain</v>
          </cell>
        </row>
        <row r="5693">
          <cell r="I5693" t="str">
            <v>02.09.02.12.001 Lambang Negara (Garuda)</v>
          </cell>
        </row>
        <row r="5694">
          <cell r="I5694" t="str">
            <v>02.09.02.12.002 Bendera Merah Putih</v>
          </cell>
        </row>
        <row r="5695">
          <cell r="I5695" t="str">
            <v>02.09.02.12.003 Gambar Presiden</v>
          </cell>
        </row>
        <row r="5696">
          <cell r="I5696" t="str">
            <v>02.09.02.12.004 Gambar Wakil Presiden</v>
          </cell>
        </row>
        <row r="5697">
          <cell r="I5697" t="str">
            <v>02.09.02.12.005 Gambar Tokoh-tokoh Nasional</v>
          </cell>
        </row>
        <row r="5698">
          <cell r="I5698" t="str">
            <v>02.09.02.12.006 ALat Peraga PMP Lain-lain</v>
          </cell>
        </row>
        <row r="5699">
          <cell r="I5699" t="str">
            <v>02.09.03.01.001 Conductimeter</v>
          </cell>
        </row>
        <row r="5700">
          <cell r="I5700" t="str">
            <v>02.09.03.01.002 Coulometer</v>
          </cell>
        </row>
        <row r="5701">
          <cell r="I5701" t="str">
            <v>02.09.03.01.003 Potentiometer</v>
          </cell>
        </row>
        <row r="5702">
          <cell r="I5702" t="str">
            <v>02.09.03.01.004 Polarograph</v>
          </cell>
        </row>
        <row r="5703">
          <cell r="I5703" t="str">
            <v>02.09.03.01.005 Titralyzer</v>
          </cell>
        </row>
        <row r="5704">
          <cell r="I5704" t="str">
            <v>02.09.03.01.006 Lon Analyzer</v>
          </cell>
        </row>
        <row r="5705">
          <cell r="I5705" t="str">
            <v>02.09.03.01.007 Karl Fisher Water Tritator</v>
          </cell>
        </row>
        <row r="5706">
          <cell r="I5706" t="str">
            <v>02.09.03.01.008 Lecttrolylic</v>
          </cell>
        </row>
        <row r="5707">
          <cell r="I5707" t="str">
            <v>02.09.03.01.009 C-H-N Analyzer</v>
          </cell>
        </row>
        <row r="5708">
          <cell r="I5708" t="str">
            <v>02.09.03.01.010 C-H-O Analytical Microcombustion Equipment</v>
          </cell>
        </row>
        <row r="5709">
          <cell r="I5709" t="str">
            <v>02.09.03.01.011 Merz Automatic N-Analyzer</v>
          </cell>
        </row>
        <row r="5710">
          <cell r="I5710" t="str">
            <v>02.09.03.01.012 C&amp;S in Solid Combustion Analyzer</v>
          </cell>
        </row>
        <row r="5711">
          <cell r="I5711" t="str">
            <v>02.09.03.01.013 Amino Acid caobohydrate Analyzer</v>
          </cell>
        </row>
        <row r="5712">
          <cell r="I5712" t="str">
            <v>02.09.03.01.014 Electro Phoresis Analysis Equipment</v>
          </cell>
        </row>
        <row r="5713">
          <cell r="I5713" t="str">
            <v>02.09.03.01.015 Moisture Tester</v>
          </cell>
        </row>
        <row r="5714">
          <cell r="I5714" t="str">
            <v>02.09.03.01.016 KjeidahiDEgestion Block (For N Determinator)</v>
          </cell>
        </row>
        <row r="5715">
          <cell r="I5715" t="str">
            <v>02.09.03.01.017 Leak Detector</v>
          </cell>
        </row>
        <row r="5716">
          <cell r="I5716" t="str">
            <v>02.09.03.01.018 Ultra Violet Spechtrophotometer</v>
          </cell>
        </row>
        <row r="5717">
          <cell r="I5717" t="str">
            <v>02.09.03.01.019 Visible Light Spechtrophotometer</v>
          </cell>
        </row>
        <row r="5718">
          <cell r="I5718" t="str">
            <v>02.09.03.01.020 Infared Spechtrophotometer</v>
          </cell>
        </row>
        <row r="5719">
          <cell r="I5719" t="str">
            <v>02.09.03.01.021 Plame Spechtrophotometer</v>
          </cell>
        </row>
        <row r="5720">
          <cell r="I5720" t="str">
            <v>02.09.03.01.022 Atomic Absorption (Flame) Spechtrophotometer</v>
          </cell>
        </row>
        <row r="5721">
          <cell r="I5721" t="str">
            <v>02.09.03.01.023 Emmision Spechtrophotometer</v>
          </cell>
        </row>
        <row r="5722">
          <cell r="I5722" t="str">
            <v>02.09.03.01.024 X-Ray Flouresonce (XRP)</v>
          </cell>
        </row>
        <row r="5723">
          <cell r="I5723" t="str">
            <v>02.09.03.01.025 Fluorimeter</v>
          </cell>
        </row>
        <row r="5724">
          <cell r="I5724" t="str">
            <v>02.09.03.01.026 Turbidimeter/Nephelometer</v>
          </cell>
        </row>
        <row r="5725">
          <cell r="I5725" t="str">
            <v>02.09.03.01.027 Polarimeter/Refractometer</v>
          </cell>
        </row>
        <row r="5726">
          <cell r="I5726" t="str">
            <v>02.09.03.01.028 X-Ray Diffactometer</v>
          </cell>
        </row>
        <row r="5727">
          <cell r="I5727" t="str">
            <v>02.09.03.01.029 Thermoluminiscence Dosimeter (TLD) Reader</v>
          </cell>
        </row>
        <row r="5728">
          <cell r="I5728" t="str">
            <v>02.09.03.01.030 Uranium Ore Analyzer</v>
          </cell>
        </row>
        <row r="5729">
          <cell r="I5729" t="str">
            <v>02.09.03.01.031 Amilograph Meter</v>
          </cell>
        </row>
        <row r="5730">
          <cell r="I5730" t="str">
            <v>02.09.03.01.032 Mass Spectrometer</v>
          </cell>
        </row>
        <row r="5731">
          <cell r="I5731" t="str">
            <v>02.09.03.01.033 Mass Spectrograph</v>
          </cell>
        </row>
        <row r="5732">
          <cell r="I5732" t="str">
            <v>02.09.03.01.034 Magnetic Resonance Spectrometer</v>
          </cell>
        </row>
        <row r="5733">
          <cell r="I5733" t="str">
            <v>02.09.03.01.035 Calorimeter</v>
          </cell>
        </row>
        <row r="5734">
          <cell r="I5734" t="str">
            <v>02.09.03.01.036 Osmometer</v>
          </cell>
        </row>
        <row r="5735">
          <cell r="I5735" t="str">
            <v>02.09.03.01.037 Melting Point Determination Appartus</v>
          </cell>
        </row>
        <row r="5736">
          <cell r="I5736" t="str">
            <v>02.09.03.01.038 Thermogravimeter</v>
          </cell>
        </row>
        <row r="5737">
          <cell r="I5737" t="str">
            <v>02.09.03.01.039 Differensial Thermal Analyzer</v>
          </cell>
        </row>
        <row r="5738">
          <cell r="I5738" t="str">
            <v>02.09.03.01.040 Thermo Analyzer</v>
          </cell>
        </row>
        <row r="5739">
          <cell r="I5739" t="str">
            <v>02.09.03.01.041 Chromatography Developing Chamber</v>
          </cell>
        </row>
        <row r="5740">
          <cell r="I5740" t="str">
            <v>02.09.03.01.042 Thin Layer Chromatography Drying Rack/ Desiccator</v>
          </cell>
        </row>
        <row r="5741">
          <cell r="I5741" t="str">
            <v>02.09.03.01.043 Fraction Collector</v>
          </cell>
        </row>
        <row r="5742">
          <cell r="I5742" t="str">
            <v>02.09.03.01.044 Gas Chromatography (GC)</v>
          </cell>
        </row>
        <row r="5743">
          <cell r="I5743" t="str">
            <v>02.09.03.01.045 Radio Chromatography Scaner</v>
          </cell>
        </row>
        <row r="5744">
          <cell r="I5744" t="str">
            <v>02.09.03.01.046 Surface Arcameter (BET Method)</v>
          </cell>
        </row>
        <row r="5745">
          <cell r="I5745" t="str">
            <v>02.09.03.01.047 Porosimeter/Permeameter</v>
          </cell>
        </row>
        <row r="5746">
          <cell r="I5746" t="str">
            <v>02.09.03.01.048 Analytical Instrumnet Lain-lain</v>
          </cell>
        </row>
        <row r="5747">
          <cell r="I5747" t="str">
            <v>02.09.03.02.001 General Popose Glass Thermometer</v>
          </cell>
        </row>
        <row r="5748">
          <cell r="I5748" t="str">
            <v>02.09.03.02.002 Dial Reading Thermometer</v>
          </cell>
        </row>
        <row r="5749">
          <cell r="I5749" t="str">
            <v>02.09.03.02.003 Procesion Thermometer</v>
          </cell>
        </row>
        <row r="5750">
          <cell r="I5750" t="str">
            <v>02.09.03.02.004 Clinical Thermometer</v>
          </cell>
        </row>
        <row r="5751">
          <cell r="I5751" t="str">
            <v>02.09.03.02.005 Maximum-Minimum Thermometer</v>
          </cell>
        </row>
        <row r="5752">
          <cell r="I5752" t="str">
            <v>02.09.03.02.006 Resistance Thermometer</v>
          </cell>
        </row>
        <row r="5753">
          <cell r="I5753" t="str">
            <v>02.09.03.02.007 Bimetal Thermometer</v>
          </cell>
        </row>
        <row r="5754">
          <cell r="I5754" t="str">
            <v>02.09.03.02.008 Thermocouple</v>
          </cell>
        </row>
        <row r="5755">
          <cell r="I5755" t="str">
            <v>02.09.03.02.009 Temperature Indicator</v>
          </cell>
        </row>
        <row r="5756">
          <cell r="I5756" t="str">
            <v>02.09.03.02.010 Temperature Recorder</v>
          </cell>
        </row>
        <row r="5757">
          <cell r="I5757" t="str">
            <v>02.09.03.02.011 Thermoregulator</v>
          </cell>
        </row>
        <row r="5758">
          <cell r="I5758" t="str">
            <v>02.09.03.02.012 Immersion Pyrometer</v>
          </cell>
        </row>
        <row r="5759">
          <cell r="I5759" t="str">
            <v>02.09.03.02.013 Specral-Optical Pyrometer</v>
          </cell>
        </row>
        <row r="5760">
          <cell r="I5760" t="str">
            <v>02.09.03.02.014 UV/Uv-Vis Radiometer</v>
          </cell>
        </row>
        <row r="5761">
          <cell r="I5761" t="str">
            <v>02.09.03.02.015 PH Meter/Indicator And lon Meter</v>
          </cell>
        </row>
        <row r="5762">
          <cell r="I5762" t="str">
            <v>02.09.03.02.016 Ater Puryti Meter (Spesific Resitance Meter)</v>
          </cell>
        </row>
        <row r="5763">
          <cell r="I5763" t="str">
            <v>02.09.03.02.017 Dissolvel Oxygen Meter (DO)</v>
          </cell>
        </row>
        <row r="5764">
          <cell r="I5764" t="str">
            <v>02.09.03.02.018 Biological Oxygen Demand Monitor (BID)</v>
          </cell>
        </row>
        <row r="5765">
          <cell r="I5765" t="str">
            <v>02.09.03.02.019 Bourdan Vacuum Gauge</v>
          </cell>
        </row>
        <row r="5766">
          <cell r="I5766" t="str">
            <v>02.09.03.02.020 Thermocouple Vacuum Gauge</v>
          </cell>
        </row>
        <row r="5767">
          <cell r="I5767" t="str">
            <v>02.09.03.02.021 Incline Tube Manometer</v>
          </cell>
        </row>
        <row r="5768">
          <cell r="I5768" t="str">
            <v>02.09.03.02.022 Portable Flectronic manometer</v>
          </cell>
        </row>
        <row r="5769">
          <cell r="I5769" t="str">
            <v>02.09.03.02.023 Pirani High Vacuum Gauge</v>
          </cell>
        </row>
        <row r="5770">
          <cell r="I5770" t="str">
            <v>02.09.03.02.024 Vacuumeter</v>
          </cell>
        </row>
        <row r="5771">
          <cell r="I5771" t="str">
            <v>02.09.03.02.025 Well Type Manometer</v>
          </cell>
        </row>
        <row r="5772">
          <cell r="I5772" t="str">
            <v>02.09.03.02.026 Liquid Column Pressure Indicator</v>
          </cell>
        </row>
        <row r="5773">
          <cell r="I5773" t="str">
            <v>02.09.03.02.027 Electerc Element Pressure Indicator</v>
          </cell>
        </row>
        <row r="5774">
          <cell r="I5774" t="str">
            <v>02.09.03.02.028 Piezoresistive Pressure Indicator</v>
          </cell>
        </row>
        <row r="5775">
          <cell r="I5775" t="str">
            <v>02.09.03.02.029 Piezoelectric Pressure Indicator</v>
          </cell>
        </row>
        <row r="5776">
          <cell r="I5776" t="str">
            <v>02.09.03.02.030 Straningases Pressure Indicator</v>
          </cell>
        </row>
        <row r="5777">
          <cell r="I5777" t="str">
            <v>02.09.03.02.031 Hydrometer</v>
          </cell>
        </row>
        <row r="5778">
          <cell r="I5778" t="str">
            <v>02.09.03.02.032 Spesific Gravitometer</v>
          </cell>
        </row>
        <row r="5779">
          <cell r="I5779" t="str">
            <v>02.09.03.02.033 Whestphalt Balance Densitometer</v>
          </cell>
        </row>
        <row r="5780">
          <cell r="I5780" t="str">
            <v>02.09.03.02.034 Chain Balance Densitometer</v>
          </cell>
        </row>
        <row r="5781">
          <cell r="I5781" t="str">
            <v>02.09.03.02.035 Densitometer General</v>
          </cell>
        </row>
        <row r="5782">
          <cell r="I5782" t="str">
            <v>02.09.03.02.036 Surface Tensometer</v>
          </cell>
        </row>
        <row r="5783">
          <cell r="I5783" t="str">
            <v>02.09.03.02.037 Viscometer Viscosimeter</v>
          </cell>
        </row>
        <row r="5784">
          <cell r="I5784" t="str">
            <v>02.09.03.02.038 Kinematic Viscosety Bath</v>
          </cell>
        </row>
        <row r="5785">
          <cell r="I5785" t="str">
            <v>02.09.03.02.039 Du Nuoy InterFacial Tensiometer</v>
          </cell>
        </row>
        <row r="5786">
          <cell r="I5786" t="str">
            <v>02.09.03.02.040 Orsat-Fischer Gas Analyzer</v>
          </cell>
        </row>
        <row r="5787">
          <cell r="I5787" t="str">
            <v>02.09.03.02.041 Gasmeter</v>
          </cell>
        </row>
        <row r="5788">
          <cell r="I5788" t="str">
            <v>02.09.03.02.042 Anemometer Flowmeter</v>
          </cell>
        </row>
        <row r="5789">
          <cell r="I5789" t="str">
            <v>02.09.03.02.043 Venturumeter Flowmeter</v>
          </cell>
        </row>
        <row r="5790">
          <cell r="I5790" t="str">
            <v>02.09.03.02.044 Area Meter Flowmeter</v>
          </cell>
        </row>
        <row r="5791">
          <cell r="I5791" t="str">
            <v>02.09.03.02.045 Onfice Meter Flowmeter</v>
          </cell>
        </row>
        <row r="5792">
          <cell r="I5792" t="str">
            <v>02.09.03.02.046 Nozziemeter Flowmeter</v>
          </cell>
        </row>
        <row r="5793">
          <cell r="I5793" t="str">
            <v>02.09.03.02.047 Massmeter Flowmeter</v>
          </cell>
        </row>
        <row r="5794">
          <cell r="I5794" t="str">
            <v>02.09.03.02.048 Elbowimeter Flowmeter</v>
          </cell>
        </row>
        <row r="5795">
          <cell r="I5795" t="str">
            <v>02.09.03.02.049 Gage Galss Level Indicator</v>
          </cell>
        </row>
        <row r="5796">
          <cell r="I5796" t="str">
            <v>02.09.03.02.050 Tape Float Gage Level Indicator</v>
          </cell>
        </row>
        <row r="5797">
          <cell r="I5797" t="str">
            <v>02.09.03.02.051 Level Shaft Gage Level Indicator</v>
          </cell>
        </row>
        <row r="5798">
          <cell r="I5798" t="str">
            <v>02.09.03.02.052 Buble Tube Level Measumy System</v>
          </cell>
        </row>
        <row r="5799">
          <cell r="I5799" t="str">
            <v>02.09.03.02.053 Flash Point Tester</v>
          </cell>
        </row>
        <row r="5800">
          <cell r="I5800" t="str">
            <v>02.09.03.02.054 Insrument Probe/Sensor Lain-lain</v>
          </cell>
        </row>
        <row r="5801">
          <cell r="I5801" t="str">
            <v>02.09.03.03.001 Electronic Top Loading Balance</v>
          </cell>
        </row>
        <row r="5802">
          <cell r="I5802" t="str">
            <v>02.09.03.03.002 Electronic Analytical Balance</v>
          </cell>
        </row>
        <row r="5803">
          <cell r="I5803" t="str">
            <v>02.09.03.03.003 Mechanical Analytical Balance</v>
          </cell>
        </row>
        <row r="5804">
          <cell r="I5804" t="str">
            <v>02.09.03.03.004 electronic Microbalance</v>
          </cell>
        </row>
        <row r="5805">
          <cell r="I5805" t="str">
            <v>02.09.03.03.005 Remote Bader</v>
          </cell>
        </row>
        <row r="5806">
          <cell r="I5806" t="str">
            <v>02.09.03.03.006 Telecope Scale</v>
          </cell>
        </row>
        <row r="5807">
          <cell r="I5807" t="str">
            <v>02.09.03.03.007 Platform Scale</v>
          </cell>
        </row>
        <row r="5808">
          <cell r="I5808" t="str">
            <v>02.09.03.03.008 Sprong Scale</v>
          </cell>
        </row>
        <row r="5809">
          <cell r="I5809" t="str">
            <v>02.09.03.03.009 Table Balance</v>
          </cell>
        </row>
        <row r="5810">
          <cell r="I5810" t="str">
            <v>02.09.03.03.010 Electric Control</v>
          </cell>
        </row>
        <row r="5811">
          <cell r="I5811" t="str">
            <v>02.09.03.03.011 Balance Weight Set</v>
          </cell>
        </row>
        <row r="5812">
          <cell r="I5812" t="str">
            <v>02.09.03.03.012 Rotator Heater Control</v>
          </cell>
        </row>
        <row r="5813">
          <cell r="I5813" t="str">
            <v>02.09.03.03.013 UWFP Control Panel with HR</v>
          </cell>
        </row>
        <row r="5814">
          <cell r="I5814" t="str">
            <v>02.09.03.03.014 Reccoder</v>
          </cell>
        </row>
        <row r="5815">
          <cell r="I5815" t="str">
            <v>02.09.03.03.015 Water Sampler</v>
          </cell>
        </row>
        <row r="5816">
          <cell r="I5816" t="str">
            <v>02.09.03.03.016 Stop Watch</v>
          </cell>
        </row>
        <row r="5817">
          <cell r="I5817" t="str">
            <v>02.09.03.03.017 Stop Clock</v>
          </cell>
        </row>
        <row r="5818">
          <cell r="I5818" t="str">
            <v>02.09.03.03.018 Interval Timer</v>
          </cell>
        </row>
        <row r="5819">
          <cell r="I5819" t="str">
            <v>02.09.03.03.019 Wall Clock</v>
          </cell>
        </row>
        <row r="5820">
          <cell r="I5820" t="str">
            <v>02.09.03.03.020 Automatic On/Off Time Switch</v>
          </cell>
        </row>
        <row r="5821">
          <cell r="I5821" t="str">
            <v>02.09.03.03.021 Stroboscope Flash</v>
          </cell>
        </row>
        <row r="5822">
          <cell r="I5822" t="str">
            <v>02.09.03.03.022 Tachometer</v>
          </cell>
        </row>
        <row r="5823">
          <cell r="I5823" t="str">
            <v>02.09.03.03.023 Rpm Meter</v>
          </cell>
        </row>
        <row r="5824">
          <cell r="I5824" t="str">
            <v>02.09.03.03.024 Coloni Holder</v>
          </cell>
        </row>
        <row r="5825">
          <cell r="I5825" t="str">
            <v>02.09.03.03.025 Battle Holder</v>
          </cell>
        </row>
        <row r="5826">
          <cell r="I5826" t="str">
            <v>02.09.03.03.026 Team Heater Water Bath</v>
          </cell>
        </row>
        <row r="5827">
          <cell r="I5827" t="str">
            <v>02.09.03.03.027 Electrically Heated Water Bath</v>
          </cell>
        </row>
        <row r="5828">
          <cell r="I5828" t="str">
            <v>02.09.03.03.028 Electrically Heated Oil Bath</v>
          </cell>
        </row>
        <row r="5829">
          <cell r="I5829" t="str">
            <v>02.09.03.03.029 Sand Bath</v>
          </cell>
        </row>
        <row r="5830">
          <cell r="I5830" t="str">
            <v>02.09.03.03.030 Thermostatic Water Bath</v>
          </cell>
        </row>
        <row r="5831">
          <cell r="I5831" t="str">
            <v>02.09.03.03.031 Shaking Water Bath</v>
          </cell>
        </row>
        <row r="5832">
          <cell r="I5832" t="str">
            <v>02.09.03.03.032 Test Tube Dry Bath</v>
          </cell>
        </row>
        <row r="5833">
          <cell r="I5833" t="str">
            <v>02.09.03.03.033 Shaking Water Bath</v>
          </cell>
        </row>
        <row r="5834">
          <cell r="I5834" t="str">
            <v>02.09.03.03.034 Cleaning Bath</v>
          </cell>
        </row>
        <row r="5835">
          <cell r="I5835" t="str">
            <v>02.09.03.03.035 Lab Eva Porator</v>
          </cell>
        </row>
        <row r="5836">
          <cell r="I5836" t="str">
            <v>02.09.03.03.036 Thermostatic Water Cerculator</v>
          </cell>
        </row>
        <row r="5837">
          <cell r="I5837" t="str">
            <v>02.09.03.03.037 Thermostatic Oil Cerculator</v>
          </cell>
        </row>
        <row r="5838">
          <cell r="I5838" t="str">
            <v>02.09.03.03.038 Thermostatic Refrigerating Carculator</v>
          </cell>
        </row>
        <row r="5839">
          <cell r="I5839" t="str">
            <v>02.09.03.03.039 Vice Jig U 235 Proses</v>
          </cell>
        </row>
        <row r="5840">
          <cell r="I5840" t="str">
            <v>02.09.03.03.040 Dauble Ended Bottle Case</v>
          </cell>
        </row>
        <row r="5841">
          <cell r="I5841" t="str">
            <v>02.09.03.03.041 Bunsen Gas Bumer</v>
          </cell>
        </row>
        <row r="5842">
          <cell r="I5842" t="str">
            <v>02.09.03.03.042 Maker Gas Bumer</v>
          </cell>
        </row>
        <row r="5843">
          <cell r="I5843" t="str">
            <v>02.09.03.03.043 Blow Lamp (Brander)</v>
          </cell>
        </row>
        <row r="5844">
          <cell r="I5844" t="str">
            <v>02.09.03.03.044 AW Bottle Case</v>
          </cell>
        </row>
        <row r="5845">
          <cell r="I5845" t="str">
            <v>02.09.03.03.045 FRFW Bottle Case</v>
          </cell>
        </row>
        <row r="5846">
          <cell r="I5846" t="str">
            <v>02.09.03.03.046 Hot Plate</v>
          </cell>
        </row>
        <row r="5847">
          <cell r="I5847" t="str">
            <v>02.09.03.03.047 Cold Plate</v>
          </cell>
        </row>
        <row r="5848">
          <cell r="I5848" t="str">
            <v>02.09.03.03.048 Immersion Heating Coll</v>
          </cell>
        </row>
        <row r="5849">
          <cell r="I5849" t="str">
            <v>02.09.03.03.049 Immersion Rod Coll</v>
          </cell>
        </row>
        <row r="5850">
          <cell r="I5850" t="str">
            <v>02.09.03.03.050 Immersion Refrigeration Stiring</v>
          </cell>
        </row>
        <row r="5851">
          <cell r="I5851" t="str">
            <v>02.09.03.03.051 Hot Plate with Magnetic Stiring</v>
          </cell>
        </row>
        <row r="5852">
          <cell r="I5852" t="str">
            <v>02.09.03.03.052 Automatic Laboratory Steam Generator</v>
          </cell>
        </row>
        <row r="5853">
          <cell r="I5853" t="str">
            <v>02.09.03.03.053 Water Perclator (Boiler)</v>
          </cell>
        </row>
        <row r="5854">
          <cell r="I5854" t="str">
            <v>02.09.03.03.054 Rotating Jig</v>
          </cell>
        </row>
        <row r="5855">
          <cell r="I5855" t="str">
            <v>02.09.03.03.055 Heat Gun</v>
          </cell>
        </row>
        <row r="5856">
          <cell r="I5856" t="str">
            <v>02.09.03.03.056 Heating Mantle</v>
          </cell>
        </row>
        <row r="5857">
          <cell r="I5857" t="str">
            <v>02.09.03.03.057 Table Model Health g Mantle</v>
          </cell>
        </row>
        <row r="5858">
          <cell r="I5858" t="str">
            <v>02.09.03.03.058 Heating Tape</v>
          </cell>
        </row>
        <row r="5859">
          <cell r="I5859" t="str">
            <v>02.09.03.03.059 Kompor Listrik</v>
          </cell>
        </row>
        <row r="5860">
          <cell r="I5860" t="str">
            <v>02.09.03.03.060 Infrared Lamp</v>
          </cell>
        </row>
        <row r="5861">
          <cell r="I5861" t="str">
            <v>02.09.03.03.061 High Pressure Autoclave (W/WO) Stirree</v>
          </cell>
        </row>
        <row r="5862">
          <cell r="I5862" t="str">
            <v>02.09.03.03.062 High Presure Shaking Autoclave</v>
          </cell>
        </row>
        <row r="5863">
          <cell r="I5863" t="str">
            <v>02.09.03.03.063 Pressure Vessel</v>
          </cell>
        </row>
        <row r="5864">
          <cell r="I5864" t="str">
            <v>02.09.03.03.064 Special Tube Fumace</v>
          </cell>
        </row>
        <row r="5865">
          <cell r="I5865" t="str">
            <v>02.09.03.03.065 Tube Fumace</v>
          </cell>
        </row>
        <row r="5866">
          <cell r="I5866" t="str">
            <v>02.09.03.03.066 Vibrating Micro Shaker</v>
          </cell>
        </row>
        <row r="5867">
          <cell r="I5867" t="str">
            <v>02.09.03.03.067 Shaking Machine</v>
          </cell>
        </row>
        <row r="5868">
          <cell r="I5868" t="str">
            <v>02.09.03.03.068 Test Tube Shaker</v>
          </cell>
        </row>
        <row r="5869">
          <cell r="I5869" t="str">
            <v>02.09.03.03.069 Universal Shaking Apparatus</v>
          </cell>
        </row>
        <row r="5870">
          <cell r="I5870" t="str">
            <v>02.09.03.03.070 Lab Stirried Reaction Vessel</v>
          </cell>
        </row>
        <row r="5871">
          <cell r="I5871" t="str">
            <v>02.09.03.03.071 Sterrer Motor</v>
          </cell>
        </row>
        <row r="5872">
          <cell r="I5872" t="str">
            <v>02.09.03.03.072 Multiple Stining Unit</v>
          </cell>
        </row>
        <row r="5873">
          <cell r="I5873" t="str">
            <v>02.09.03.03.073 Magnetic Sterrer</v>
          </cell>
        </row>
        <row r="5874">
          <cell r="I5874" t="str">
            <v>02.09.03.03.074 Revaluation Counter</v>
          </cell>
        </row>
        <row r="5875">
          <cell r="I5875" t="str">
            <v>02.09.03.03.075 Ultrasonic Sceaner</v>
          </cell>
        </row>
        <row r="5876">
          <cell r="I5876" t="str">
            <v>02.09.03.03.076 Laboratory Sleving Machine Shaker</v>
          </cell>
        </row>
        <row r="5877">
          <cell r="I5877" t="str">
            <v>02.09.03.03.077 Laboratory Sleve Set</v>
          </cell>
        </row>
        <row r="5878">
          <cell r="I5878" t="str">
            <v>02.09.03.03.078 Vibrating Screen</v>
          </cell>
        </row>
        <row r="5879">
          <cell r="I5879" t="str">
            <v>02.09.03.03.079 Siffer &amp; Rotatop</v>
          </cell>
        </row>
        <row r="5880">
          <cell r="I5880" t="str">
            <v>02.09.03.03.080 Ball Mill</v>
          </cell>
        </row>
        <row r="5881">
          <cell r="I5881" t="str">
            <v>02.09.03.03.081 Laboratory Cylinder Centrifuge</v>
          </cell>
        </row>
        <row r="5882">
          <cell r="I5882" t="str">
            <v>02.09.03.03.082 Laboratory Basket Centrifuge</v>
          </cell>
        </row>
        <row r="5883">
          <cell r="I5883" t="str">
            <v>02.09.03.03.083 Hand Centrifuge</v>
          </cell>
        </row>
        <row r="5884">
          <cell r="I5884" t="str">
            <v>02.09.03.03.084 Laboratory Bench Centrifuge</v>
          </cell>
        </row>
        <row r="5885">
          <cell r="I5885" t="str">
            <v>02.09.03.03.085 Laboratory High Speed Centrifuge</v>
          </cell>
        </row>
        <row r="5886">
          <cell r="I5886" t="str">
            <v>02.09.03.03.086 Ultra Centrifuge</v>
          </cell>
        </row>
        <row r="5887">
          <cell r="I5887" t="str">
            <v>02.09.03.03.087 Muffie Furnace</v>
          </cell>
        </row>
        <row r="5888">
          <cell r="I5888" t="str">
            <v>02.09.03.03.088 Transformer</v>
          </cell>
        </row>
        <row r="5889">
          <cell r="I5889" t="str">
            <v>02.09.03.03.089 Distilation Equipment</v>
          </cell>
        </row>
        <row r="5890">
          <cell r="I5890" t="str">
            <v>02.09.03.03.090 Distilation Air Barat</v>
          </cell>
        </row>
        <row r="5891">
          <cell r="I5891" t="str">
            <v>02.09.03.03.091 Lab Water Purifier/Demmaralizer</v>
          </cell>
        </row>
        <row r="5892">
          <cell r="I5892" t="str">
            <v>02.09.03.03.092 Lab water Destiling/Bio Sistiling Apparatus</v>
          </cell>
        </row>
        <row r="5893">
          <cell r="I5893" t="str">
            <v>02.09.03.03.093 Electrolytic Hr Generator</v>
          </cell>
        </row>
        <row r="5894">
          <cell r="I5894" t="str">
            <v>02.09.03.03.094 Kepp's Gas Generator</v>
          </cell>
        </row>
        <row r="5895">
          <cell r="I5895" t="str">
            <v>02.09.03.03.095 Picking System</v>
          </cell>
        </row>
        <row r="5896">
          <cell r="I5896" t="str">
            <v>02.09.03.03.096 Room Dehudifier</v>
          </cell>
        </row>
        <row r="5897">
          <cell r="I5897" t="str">
            <v>02.09.03.03.097 Room Dehudifier</v>
          </cell>
        </row>
        <row r="5898">
          <cell r="I5898" t="str">
            <v>02.09.03.03.098 Humadity Chamber</v>
          </cell>
        </row>
        <row r="5899">
          <cell r="I5899" t="str">
            <v>02.09.03.03.099 Laboratory/Service Wagon/Cart</v>
          </cell>
        </row>
        <row r="5900">
          <cell r="I5900" t="str">
            <v>02.09.03.03.100 General Laboratory Tool Lain-lain</v>
          </cell>
        </row>
        <row r="5901">
          <cell r="I5901" t="str">
            <v>02.09.03.04.001 Hot Plate with Magnetic Stiring</v>
          </cell>
        </row>
        <row r="5902">
          <cell r="I5902" t="str">
            <v>02.09.03.04.002 Plating System</v>
          </cell>
        </row>
        <row r="5903">
          <cell r="I5903" t="str">
            <v>02.09.03.04.003 Herilac Welder &amp; Special WS</v>
          </cell>
        </row>
        <row r="5904">
          <cell r="I5904" t="str">
            <v>02.09.03.04.004 Cambustion Tube</v>
          </cell>
        </row>
        <row r="5905">
          <cell r="I5905" t="str">
            <v>02.09.03.04.005 Vacuum System</v>
          </cell>
        </row>
        <row r="5906">
          <cell r="I5906" t="str">
            <v>02.09.03.04.006 Dewar</v>
          </cell>
        </row>
        <row r="5907">
          <cell r="I5907" t="str">
            <v>02.09.03.04.007 Regulator Pemanas</v>
          </cell>
        </row>
        <row r="5908">
          <cell r="I5908" t="str">
            <v>02.09.03.04.008 Pemanas Jaket</v>
          </cell>
        </row>
        <row r="5909">
          <cell r="I5909" t="str">
            <v>02.09.03.04.009 Speed Dyana Mixer</v>
          </cell>
        </row>
        <row r="5910">
          <cell r="I5910" t="str">
            <v>02.09.03.04.010 Srystal Growing + Cutter Mach</v>
          </cell>
        </row>
        <row r="5911">
          <cell r="I5911" t="str">
            <v>02.09.03.04.011 Instrument Probe/Sensor A Lain-lain</v>
          </cell>
        </row>
        <row r="5912">
          <cell r="I5912" t="str">
            <v>02.09.03.05.001 Burette</v>
          </cell>
        </row>
        <row r="5913">
          <cell r="I5913" t="str">
            <v>02.09.03.05.002 Automatic Burelle</v>
          </cell>
        </row>
        <row r="5914">
          <cell r="I5914" t="str">
            <v>02.09.03.05.003 Pipette Epperdort</v>
          </cell>
        </row>
        <row r="5915">
          <cell r="I5915" t="str">
            <v>02.09.03.05.004 Microlitre Piperdirt</v>
          </cell>
        </row>
        <row r="5916">
          <cell r="I5916" t="str">
            <v>02.09.03.05.005 Large Glass Vessel (Kataslitye Low Exchange)</v>
          </cell>
        </row>
        <row r="5917">
          <cell r="I5917" t="str">
            <v>02.09.03.05.006 Water Chiller</v>
          </cell>
        </row>
        <row r="5918">
          <cell r="I5918" t="str">
            <v>02.09.03.05.007 Dessiccator</v>
          </cell>
        </row>
        <row r="5919">
          <cell r="I5919" t="str">
            <v>02.09.03.05.008 Cendensor (Liebig Davis, Dimrot, Spiral, Alhm)</v>
          </cell>
        </row>
        <row r="5920">
          <cell r="I5920" t="str">
            <v>02.09.03.05.009 Soxhel Extrator</v>
          </cell>
        </row>
        <row r="5921">
          <cell r="I5921" t="str">
            <v>02.09.03.05.010 Crucible (Quartz, Porcelin)</v>
          </cell>
        </row>
        <row r="5922">
          <cell r="I5922" t="str">
            <v>02.09.03.05.011 Curcible (Nickel, etc)</v>
          </cell>
        </row>
        <row r="5923">
          <cell r="I5923" t="str">
            <v>02.09.03.05.012 Mortar Porcelin</v>
          </cell>
        </row>
        <row r="5924">
          <cell r="I5924" t="str">
            <v>02.09.03.05.013 Integrated Circuit Taster (IC Taster)</v>
          </cell>
        </row>
        <row r="5925">
          <cell r="I5925" t="str">
            <v>02.09.03.05.014 Beaker</v>
          </cell>
        </row>
        <row r="5926">
          <cell r="I5926" t="str">
            <v>02.09.03.05.015 Flask</v>
          </cell>
        </row>
        <row r="5927">
          <cell r="I5927" t="str">
            <v>02.09.03.05.016 Botle Aspirator</v>
          </cell>
        </row>
        <row r="5928">
          <cell r="I5928" t="str">
            <v>02.09.03.05.017 Retort</v>
          </cell>
        </row>
        <row r="5929">
          <cell r="I5929" t="str">
            <v>02.09.03.05.018 Funnel</v>
          </cell>
        </row>
        <row r="5930">
          <cell r="I5930" t="str">
            <v>02.09.03.05.019 Safety Can</v>
          </cell>
        </row>
        <row r="5931">
          <cell r="I5931" t="str">
            <v>02.09.03.05.020 Safety Container/Jerrican</v>
          </cell>
        </row>
        <row r="5932">
          <cell r="I5932" t="str">
            <v>02.09.03.05.021 Safety Container</v>
          </cell>
        </row>
        <row r="5933">
          <cell r="I5933" t="str">
            <v>02.09.03.05.022 Tank</v>
          </cell>
        </row>
        <row r="5934">
          <cell r="I5934" t="str">
            <v>02.09.03.05.023 Glassware Plastik/Utensils Lain-lain</v>
          </cell>
        </row>
        <row r="5935">
          <cell r="I5935" t="str">
            <v>02.09.03.06.001 Generator Set (Lab Scale)</v>
          </cell>
        </row>
        <row r="5936">
          <cell r="I5936" t="str">
            <v>02.09.03.06.002 Ear (Protecting) Muff</v>
          </cell>
        </row>
        <row r="5937">
          <cell r="I5937" t="str">
            <v>02.09.03.06.003 Eye Geoggles</v>
          </cell>
        </row>
        <row r="5938">
          <cell r="I5938" t="str">
            <v>02.09.03.06.004 Face Shiled (Form Radiant Heat Spork)</v>
          </cell>
        </row>
        <row r="5939">
          <cell r="I5939" t="str">
            <v>02.09.03.06.005 Anti Dust &amp; Taxic Fume Reapirator</v>
          </cell>
        </row>
        <row r="5940">
          <cell r="I5940" t="str">
            <v>02.09.03.06.006 Eyewash Station</v>
          </cell>
        </row>
        <row r="5941">
          <cell r="I5941" t="str">
            <v>02.09.03.06.007 Hot Cell</v>
          </cell>
        </row>
        <row r="5942">
          <cell r="I5942" t="str">
            <v>02.09.03.06.008 Lead Glass Mindow</v>
          </cell>
        </row>
        <row r="5943">
          <cell r="I5943" t="str">
            <v>02.09.03.06.009 FPM Target Holder Assembly</v>
          </cell>
        </row>
        <row r="5944">
          <cell r="I5944" t="str">
            <v>02.09.03.06.010 WNP Hook</v>
          </cell>
        </row>
        <row r="5945">
          <cell r="I5945" t="str">
            <v>02.09.03.06.011 Fire Extinguisher</v>
          </cell>
        </row>
        <row r="5946">
          <cell r="I5946" t="str">
            <v>02.09.03.06.012 Fire Extinguisher Carlage</v>
          </cell>
        </row>
        <row r="5947">
          <cell r="I5947" t="str">
            <v>02.09.03.06.013 Capsule Handling Toll &amp; LA</v>
          </cell>
        </row>
        <row r="5948">
          <cell r="I5948" t="str">
            <v>02.09.03.06.014 Isotop Stringer</v>
          </cell>
        </row>
        <row r="5949">
          <cell r="I5949" t="str">
            <v>02.09.03.06.015 In Pool Holder for Stringer</v>
          </cell>
        </row>
        <row r="5950">
          <cell r="I5950" t="str">
            <v>02.09.03.06.016 Fume Alert Napor Detector</v>
          </cell>
        </row>
        <row r="5951">
          <cell r="I5951" t="str">
            <v>02.09.03.06.017 Smoke Detecting System &amp; Alarm</v>
          </cell>
        </row>
        <row r="5952">
          <cell r="I5952" t="str">
            <v>02.09.03.06.018 Fume /Gas Leak Detector</v>
          </cell>
        </row>
        <row r="5953">
          <cell r="I5953" t="str">
            <v>02.09.03.06.019 Fission Product CSB, TILIEC</v>
          </cell>
        </row>
        <row r="5954">
          <cell r="I5954" t="str">
            <v>02.09.03.06.020 Electronic Controls</v>
          </cell>
        </row>
        <row r="5955">
          <cell r="I5955" t="str">
            <v>02.09.03.06.021 Glave Box</v>
          </cell>
        </row>
        <row r="5956">
          <cell r="I5956" t="str">
            <v>02.09.03.06.022 Fume Hood</v>
          </cell>
        </row>
        <row r="5957">
          <cell r="I5957" t="str">
            <v>02.09.03.06.023 Acid Hood</v>
          </cell>
        </row>
        <row r="5958">
          <cell r="I5958" t="str">
            <v>02.09.03.06.024 Special Support Equip</v>
          </cell>
        </row>
        <row r="5959">
          <cell r="I5959" t="str">
            <v>02.09.03.06.025 Gamma Monitor</v>
          </cell>
        </row>
        <row r="5960">
          <cell r="I5960" t="str">
            <v>02.09.03.06.026 High Volume Air Sampler</v>
          </cell>
        </row>
        <row r="5961">
          <cell r="I5961" t="str">
            <v>02.09.03.06.027 Laboratory Safety equipment Lain-lain</v>
          </cell>
        </row>
        <row r="5962">
          <cell r="I5962" t="str">
            <v>02.09.04.01.001 Ge Detector (Planer + Coxial)</v>
          </cell>
        </row>
        <row r="5963">
          <cell r="I5963" t="str">
            <v>02.09.04.01.002 SI (LI) Detector</v>
          </cell>
        </row>
        <row r="5964">
          <cell r="I5964" t="str">
            <v>02.09.04.01.003 GE (LI) Coalocial Detector</v>
          </cell>
        </row>
        <row r="5965">
          <cell r="I5965" t="str">
            <v>02.09.04.01.004 Thin Window GE (LI) Coakxial Detector</v>
          </cell>
        </row>
        <row r="5966">
          <cell r="I5966" t="str">
            <v>02.09.04.01.005 Assesories Ni Liq + LN2</v>
          </cell>
        </row>
        <row r="5967">
          <cell r="I5967" t="str">
            <v>02.09.04.01.006 LN2 Detector</v>
          </cell>
        </row>
        <row r="5968">
          <cell r="I5968" t="str">
            <v>02.09.04.01.007 Vertical Dipstick Cryostat</v>
          </cell>
        </row>
        <row r="5969">
          <cell r="I5969" t="str">
            <v>02.09.04.01.008 Horisontal Disostick Cryostat</v>
          </cell>
        </row>
        <row r="5970">
          <cell r="I5970" t="str">
            <v>02.09.04.01.009 45 Dipstick Cryostat</v>
          </cell>
        </row>
        <row r="5971">
          <cell r="I5971" t="str">
            <v>02.09.04.01.010 Detector Alpha</v>
          </cell>
        </row>
        <row r="5972">
          <cell r="I5972" t="str">
            <v>02.09.04.01.011 Sillicon Surface Barrier Detector (SSB)</v>
          </cell>
        </row>
        <row r="5973">
          <cell r="I5973" t="str">
            <v>02.09.04.01.012 Vacuum Chamber</v>
          </cell>
        </row>
        <row r="5974">
          <cell r="I5974" t="str">
            <v>02.09.04.01.013 Gos Filled Detector (He, 3 Bf3)</v>
          </cell>
        </row>
        <row r="5975">
          <cell r="I5975" t="str">
            <v>02.09.04.01.014 Nal Scintillation Detector</v>
          </cell>
        </row>
        <row r="5976">
          <cell r="I5976" t="str">
            <v>02.09.04.01.015 Fash Neutron Scintillation Detector</v>
          </cell>
        </row>
        <row r="5977">
          <cell r="I5977" t="str">
            <v>02.09.04.01.016 Radiation Detector Lain-lain</v>
          </cell>
        </row>
        <row r="5978">
          <cell r="I5978" t="str">
            <v>02.09.04.02.001 Preamplifier Propotional Couter</v>
          </cell>
        </row>
        <row r="5979">
          <cell r="I5979" t="str">
            <v>02.09.04.02.002 Preamplifier Ge (LE) Detactor</v>
          </cell>
        </row>
        <row r="5980">
          <cell r="I5980" t="str">
            <v>02.09.04.02.003 Preamplifier SSB Detactor</v>
          </cell>
        </row>
        <row r="5981">
          <cell r="I5981" t="str">
            <v>02.09.04.02.004 Preamplifier Semi Conductor Detactor</v>
          </cell>
        </row>
        <row r="5982">
          <cell r="I5982" t="str">
            <v>02.09.04.02.005 Preamplifier Sceletillation Detactor</v>
          </cell>
        </row>
        <row r="5983">
          <cell r="I5983" t="str">
            <v>02.09.04.02.006 Preamplifier PM Tube Bose</v>
          </cell>
        </row>
        <row r="5984">
          <cell r="I5984" t="str">
            <v>02.09.04.02.007 Spectroscope Amplifier</v>
          </cell>
        </row>
        <row r="5985">
          <cell r="I5985" t="str">
            <v>02.09.04.02.008 Double Dellay Line Amplifier</v>
          </cell>
        </row>
        <row r="5986">
          <cell r="I5986" t="str">
            <v>02.09.04.02.009 Delay Amplifier</v>
          </cell>
        </row>
        <row r="5987">
          <cell r="I5987" t="str">
            <v>02.09.04.02.010 Biased Amplifier</v>
          </cell>
        </row>
        <row r="5988">
          <cell r="I5988" t="str">
            <v>02.09.04.02.011 Preamp/Amp/Disc (PAD)</v>
          </cell>
        </row>
        <row r="5989">
          <cell r="I5989" t="str">
            <v>02.09.04.02.012 Timming Filter Amplifier</v>
          </cell>
        </row>
        <row r="5990">
          <cell r="I5990" t="str">
            <v>02.09.04.02.013 Sum Invert Amplifier</v>
          </cell>
        </row>
        <row r="5991">
          <cell r="I5991" t="str">
            <v>02.09.04.02.014 Time Analyzer</v>
          </cell>
        </row>
        <row r="5992">
          <cell r="I5992" t="str">
            <v>02.09.04.02.015 Constant Fraction Deseriminator</v>
          </cell>
        </row>
        <row r="5993">
          <cell r="I5993" t="str">
            <v>02.09.04.02.016 Universal Cooincidence</v>
          </cell>
        </row>
        <row r="5994">
          <cell r="I5994" t="str">
            <v>02.09.04.02.017 Coincidence Analyser</v>
          </cell>
        </row>
        <row r="5995">
          <cell r="I5995" t="str">
            <v>02.09.04.02.018 Logic Shaper and Delay</v>
          </cell>
        </row>
        <row r="5996">
          <cell r="I5996" t="str">
            <v>02.09.04.02.019 Namosec Delay</v>
          </cell>
        </row>
        <row r="5997">
          <cell r="I5997" t="str">
            <v>02.09.04.02.020 Fast/Slow Coincidence</v>
          </cell>
        </row>
        <row r="5998">
          <cell r="I5998" t="str">
            <v>02.09.04.02.021 Analog to Digital Converter (ADC)</v>
          </cell>
        </row>
        <row r="5999">
          <cell r="I5999" t="str">
            <v>02.09.04.02.022 Linear Gate</v>
          </cell>
        </row>
        <row r="6000">
          <cell r="I6000" t="str">
            <v>02.09.04.02.023 Linear Gate and Streteher</v>
          </cell>
        </row>
        <row r="6001">
          <cell r="I6001" t="str">
            <v>02.09.04.02.024 Live Gate Counector Pile up Rejector</v>
          </cell>
        </row>
        <row r="6002">
          <cell r="I6002" t="str">
            <v>02.09.04.02.025 Spectrum Stabilyser</v>
          </cell>
        </row>
        <row r="6003">
          <cell r="I6003" t="str">
            <v>02.09.04.02.026 Logic Analyzer</v>
          </cell>
        </row>
        <row r="6004">
          <cell r="I6004" t="str">
            <v>02.09.04.02.027 Mixer Rauter</v>
          </cell>
        </row>
        <row r="6005">
          <cell r="I6005" t="str">
            <v>02.09.04.02.028 Linear Logarithmic Reatemeter</v>
          </cell>
        </row>
        <row r="6006">
          <cell r="I6006" t="str">
            <v>02.09.04.02.029 Linear Ratemeter</v>
          </cell>
        </row>
        <row r="6007">
          <cell r="I6007" t="str">
            <v>02.09.04.02.030 Multi Input Multi Sacler</v>
          </cell>
        </row>
        <row r="6008">
          <cell r="I6008" t="str">
            <v>02.09.04.02.031 Blind Scaler</v>
          </cell>
        </row>
        <row r="6009">
          <cell r="I6009" t="str">
            <v>02.09.04.02.032 Data Input</v>
          </cell>
        </row>
        <row r="6010">
          <cell r="I6010" t="str">
            <v>02.09.04.02.033 Parabell to Serial Converter</v>
          </cell>
        </row>
        <row r="6011">
          <cell r="I6011" t="str">
            <v>02.09.04.02.034 Papear Tape Scanner</v>
          </cell>
        </row>
        <row r="6012">
          <cell r="I6012" t="str">
            <v>02.09.04.02.035 Teletype Scaner</v>
          </cell>
        </row>
        <row r="6013">
          <cell r="I6013" t="str">
            <v>02.09.04.02.036 Blind Timer</v>
          </cell>
        </row>
        <row r="6014">
          <cell r="I6014" t="str">
            <v>02.09.04.02.037 Timer/Scaler</v>
          </cell>
        </row>
        <row r="6015">
          <cell r="I6015" t="str">
            <v>02.09.04.02.038 Chonometer</v>
          </cell>
        </row>
        <row r="6016">
          <cell r="I6016" t="str">
            <v>02.09.04.02.039 Serial Scanner/Printe</v>
          </cell>
        </row>
        <row r="6017">
          <cell r="I6017" t="str">
            <v>02.09.04.02.040 Preamp Power Supply</v>
          </cell>
        </row>
        <row r="6018">
          <cell r="I6018" t="str">
            <v>02.09.04.02.041 Bin/Power Supply</v>
          </cell>
        </row>
        <row r="6019">
          <cell r="I6019" t="str">
            <v>02.09.04.02.042 HV Power Supply</v>
          </cell>
        </row>
        <row r="6020">
          <cell r="I6020" t="str">
            <v>02.09.04.02.043 HV Bias Power Supply</v>
          </cell>
        </row>
        <row r="6021">
          <cell r="I6021" t="str">
            <v>02.09.04.02.044 DC Power Supply</v>
          </cell>
        </row>
        <row r="6022">
          <cell r="I6022" t="str">
            <v>02.09.04.02.045 System Fower</v>
          </cell>
        </row>
        <row r="6023">
          <cell r="I6023" t="str">
            <v>02.09.04.02.046 Oscilator Modula</v>
          </cell>
        </row>
        <row r="6024">
          <cell r="I6024" t="str">
            <v>02.09.04.02.047 Line Square Wave Oscilator</v>
          </cell>
        </row>
        <row r="6025">
          <cell r="I6025" t="str">
            <v>02.09.04.02.048 Low Distortion Oscilator</v>
          </cell>
        </row>
        <row r="6026">
          <cell r="I6026" t="str">
            <v>02.09.04.02.049 Pulse Generator/Pluser</v>
          </cell>
        </row>
        <row r="6027">
          <cell r="I6027" t="str">
            <v>02.09.04.02.050 Prequenso Synthatizer</v>
          </cell>
        </row>
        <row r="6028">
          <cell r="I6028" t="str">
            <v>02.09.04.02.051 Function Generator</v>
          </cell>
        </row>
        <row r="6029">
          <cell r="I6029" t="str">
            <v>02.09.04.02.052 Signal Generator</v>
          </cell>
        </row>
        <row r="6030">
          <cell r="I6030" t="str">
            <v>02.09.04.02.053 Sweep Oscilator</v>
          </cell>
        </row>
        <row r="6031">
          <cell r="I6031" t="str">
            <v>02.09.04.02.054 Reference Pulser</v>
          </cell>
        </row>
        <row r="6032">
          <cell r="I6032" t="str">
            <v>02.09.04.02.055 Precision Pulser</v>
          </cell>
        </row>
        <row r="6033">
          <cell r="I6033" t="str">
            <v>02.09.04.02.056 Logic Pulser</v>
          </cell>
        </row>
        <row r="6034">
          <cell r="I6034" t="str">
            <v>02.09.04.02.057 Modular Counting &amp; Scentific Lain-lain</v>
          </cell>
        </row>
        <row r="6035">
          <cell r="I6035" t="str">
            <v>02.09.04.03.001 Liquid/Scintilation Counter</v>
          </cell>
        </row>
        <row r="6036">
          <cell r="I6036" t="str">
            <v>02.09.04.03.002 Multi Chanel Analyser</v>
          </cell>
        </row>
        <row r="6037">
          <cell r="I6037" t="str">
            <v>02.09.04.03.003 Multi Parameter System</v>
          </cell>
        </row>
        <row r="6038">
          <cell r="I6038" t="str">
            <v>02.09.04.03.004 Scanner</v>
          </cell>
        </row>
        <row r="6039">
          <cell r="I6039" t="str">
            <v>02.09.04.03.005 Ultra Low Level/Counting System</v>
          </cell>
        </row>
        <row r="6040">
          <cell r="I6040" t="str">
            <v>02.09.04.03.006 Single Chanel Analyser Counter</v>
          </cell>
        </row>
        <row r="6041">
          <cell r="I6041" t="str">
            <v>02.09.04.03.007 Quod Alpha Spectometer</v>
          </cell>
        </row>
        <row r="6042">
          <cell r="I6042" t="str">
            <v>02.09.04.03.008 GM Counter</v>
          </cell>
        </row>
        <row r="6043">
          <cell r="I6043" t="str">
            <v>02.09.04.03.009 4 Coincidence Counter</v>
          </cell>
        </row>
        <row r="6044">
          <cell r="I6044" t="str">
            <v>02.09.04.03.010 Scintilometer</v>
          </cell>
        </row>
        <row r="6045">
          <cell r="I6045" t="str">
            <v>02.09.04.03.011 Gamma Ray Spectometer</v>
          </cell>
        </row>
        <row r="6046">
          <cell r="I6046" t="str">
            <v>02.09.04.03.012 Lonnger</v>
          </cell>
        </row>
        <row r="6047">
          <cell r="I6047" t="str">
            <v>02.09.04.03.013 Gas Flow Counter</v>
          </cell>
        </row>
        <row r="6048">
          <cell r="I6048" t="str">
            <v>02.09.04.03.014 Neutron Counter</v>
          </cell>
        </row>
        <row r="6049">
          <cell r="I6049" t="str">
            <v>02.09.04.03.015 Gamma Lonzation Chamber</v>
          </cell>
        </row>
        <row r="6050">
          <cell r="I6050" t="str">
            <v>02.09.04.03.016 Assembly/Accounting System Lain-lain</v>
          </cell>
        </row>
        <row r="6051">
          <cell r="I6051" t="str">
            <v>02.09.04.04.001 Single Channel Recorder</v>
          </cell>
        </row>
        <row r="6052">
          <cell r="I6052" t="str">
            <v>02.09.04.04.002 Dual Channel Recorder</v>
          </cell>
        </row>
        <row r="6053">
          <cell r="I6053" t="str">
            <v>02.09.04.04.003 XY-Yt Recorder</v>
          </cell>
        </row>
        <row r="6054">
          <cell r="I6054" t="str">
            <v>02.09.04.04.004 Printer</v>
          </cell>
        </row>
        <row r="6055">
          <cell r="I6055" t="str">
            <v>02.09.04.04.005 Cathode Ray Osciloscope</v>
          </cell>
        </row>
        <row r="6056">
          <cell r="I6056" t="str">
            <v>02.09.04.04.006 Camera Scope</v>
          </cell>
        </row>
        <row r="6057">
          <cell r="I6057" t="str">
            <v>02.09.04.04.007 GO Recorder</v>
          </cell>
        </row>
        <row r="6058">
          <cell r="I6058" t="str">
            <v>02.09.04.04.008 Hybrid Recorder</v>
          </cell>
        </row>
        <row r="6059">
          <cell r="I6059" t="str">
            <v>02.09.04.04.009 Recorder Display Lain-lain</v>
          </cell>
        </row>
        <row r="6060">
          <cell r="I6060" t="str">
            <v>02.09.04.05.001 Generator Set (Lab Scale)</v>
          </cell>
        </row>
        <row r="6061">
          <cell r="I6061" t="str">
            <v>02.09.04.05.002 Uninterupted Power Supply</v>
          </cell>
        </row>
        <row r="6062">
          <cell r="I6062" t="str">
            <v>02.09.04.05.003 Single Phase Transformer Step Up/Down</v>
          </cell>
        </row>
        <row r="6063">
          <cell r="I6063" t="str">
            <v>02.09.04.05.004 There Phase Transformer Step Up/Down</v>
          </cell>
        </row>
        <row r="6064">
          <cell r="I6064" t="str">
            <v>02.09.04.05.005 Constant Voltage Transformer</v>
          </cell>
        </row>
        <row r="6065">
          <cell r="I6065" t="str">
            <v>02.09.04.05.006 Line Voltage Transformer</v>
          </cell>
        </row>
        <row r="6066">
          <cell r="I6066" t="str">
            <v>02.09.04.05.007 Sliding Riostat</v>
          </cell>
        </row>
        <row r="6067">
          <cell r="I6067" t="str">
            <v>02.09.04.05.008 Cable Drum</v>
          </cell>
        </row>
        <row r="6068">
          <cell r="I6068" t="str">
            <v>02.09.04.05.009 Altenator</v>
          </cell>
        </row>
        <row r="6069">
          <cell r="I6069" t="str">
            <v>02.09.04.05.010 Helium Liquifier</v>
          </cell>
        </row>
        <row r="6070">
          <cell r="I6070" t="str">
            <v>02.09.04.05.011 N2 Dewars + Tabung</v>
          </cell>
        </row>
        <row r="6071">
          <cell r="I6071" t="str">
            <v>02.09.04.05.012 Sample Changer</v>
          </cell>
        </row>
        <row r="6072">
          <cell r="I6072" t="str">
            <v>02.09.04.05.013 Liquid N2 Production System</v>
          </cell>
        </row>
        <row r="6073">
          <cell r="I6073" t="str">
            <v>02.09.04.05.014 Magnetic Coil</v>
          </cell>
        </row>
        <row r="6074">
          <cell r="I6074" t="str">
            <v>02.09.04.05.015 Dry Ice Unit</v>
          </cell>
        </row>
        <row r="6075">
          <cell r="I6075" t="str">
            <v>02.09.04.05.016 LN2 Container</v>
          </cell>
        </row>
        <row r="6076">
          <cell r="I6076" t="str">
            <v>02.09.04.05.017 System/Power Supplay Lain-lain</v>
          </cell>
        </row>
        <row r="6077">
          <cell r="I6077" t="str">
            <v>02.09.04.06.001 Analog Voltmeter</v>
          </cell>
        </row>
        <row r="6078">
          <cell r="I6078" t="str">
            <v>02.09.04.06.002 Digital Voltmeter</v>
          </cell>
        </row>
        <row r="6079">
          <cell r="I6079" t="str">
            <v>02.09.04.06.003 Ampere Meter</v>
          </cell>
        </row>
        <row r="6080">
          <cell r="I6080" t="str">
            <v>02.09.04.06.004 Multimeter</v>
          </cell>
        </row>
        <row r="6081">
          <cell r="I6081" t="str">
            <v>02.09.04.06.005 Ohm Meter</v>
          </cell>
        </row>
        <row r="6082">
          <cell r="I6082" t="str">
            <v>02.09.04.06.006 Frequency Meter</v>
          </cell>
        </row>
        <row r="6083">
          <cell r="I6083" t="str">
            <v>02.09.04.06.007 Multi Frequency LCr Meter</v>
          </cell>
        </row>
        <row r="6084">
          <cell r="I6084" t="str">
            <v>02.09.04.06.008 LCZ Meter</v>
          </cell>
        </row>
        <row r="6085">
          <cell r="I6085" t="str">
            <v>02.09.04.06.009 RF Impedance Analyzer</v>
          </cell>
        </row>
        <row r="6086">
          <cell r="I6086" t="str">
            <v>02.09.04.06.010 LF Impedance Analyzer</v>
          </cell>
        </row>
        <row r="6087">
          <cell r="I6087" t="str">
            <v>02.09.04.06.011 Vector/Z/Meter</v>
          </cell>
        </row>
        <row r="6088">
          <cell r="I6088" t="str">
            <v>02.09.04.06.012 Digital LCR Meter</v>
          </cell>
        </row>
        <row r="6089">
          <cell r="I6089" t="str">
            <v>02.09.04.06.013 O Meter</v>
          </cell>
        </row>
        <row r="6090">
          <cell r="I6090" t="str">
            <v>02.09.04.06.014 High resistence Meter</v>
          </cell>
        </row>
        <row r="6091">
          <cell r="I6091" t="str">
            <v>02.09.04.06.015 Milli Ohm</v>
          </cell>
        </row>
        <row r="6092">
          <cell r="I6092" t="str">
            <v>02.09.04.06.016 Universal Bidge</v>
          </cell>
        </row>
        <row r="6093">
          <cell r="I6093" t="str">
            <v>02.09.04.06.017 Semi Conductor Parameter Analyzer</v>
          </cell>
        </row>
        <row r="6094">
          <cell r="I6094" t="str">
            <v>02.09.04.06.018 Semi Conductor Tester</v>
          </cell>
        </row>
        <row r="6095">
          <cell r="I6095" t="str">
            <v>02.09.04.06.019 Integrate Circuit Tester</v>
          </cell>
        </row>
        <row r="6096">
          <cell r="I6096" t="str">
            <v>02.09.04.06.020 Ac Ammeter</v>
          </cell>
        </row>
        <row r="6097">
          <cell r="I6097" t="str">
            <v>02.09.04.06.021 Tachometer</v>
          </cell>
        </row>
        <row r="6098">
          <cell r="I6098" t="str">
            <v>02.09.04.06.022 Phase Sequence Indicator</v>
          </cell>
        </row>
        <row r="6099">
          <cell r="I6099" t="str">
            <v>02.09.04.06.023 Power Meter</v>
          </cell>
        </row>
        <row r="6100">
          <cell r="I6100" t="str">
            <v>02.09.04.06.024 Gauss Meter</v>
          </cell>
        </row>
        <row r="6101">
          <cell r="I6101" t="str">
            <v>02.09.04.06.025 Electrometer</v>
          </cell>
        </row>
        <row r="6102">
          <cell r="I6102" t="str">
            <v>02.09.04.06.026 Gain Phase Meter</v>
          </cell>
        </row>
        <row r="6103">
          <cell r="I6103" t="str">
            <v>02.09.04.06.027 Galvanometer</v>
          </cell>
        </row>
        <row r="6104">
          <cell r="I6104" t="str">
            <v>02.09.04.06.028 Curve Tacer</v>
          </cell>
        </row>
        <row r="6105">
          <cell r="I6105" t="str">
            <v>02.09.04.06.029 Differential Volt Meter</v>
          </cell>
        </row>
        <row r="6106">
          <cell r="I6106" t="str">
            <v>02.09.04.06.030 Differential Comperator</v>
          </cell>
        </row>
        <row r="6107">
          <cell r="I6107" t="str">
            <v>02.09.04.06.031 Cryfob Dewars</v>
          </cell>
        </row>
        <row r="6108">
          <cell r="I6108" t="str">
            <v>02.09.04.06.032 Transister Tester</v>
          </cell>
        </row>
        <row r="6109">
          <cell r="I6109" t="str">
            <v>02.09.04.06.033 Tube Tester</v>
          </cell>
        </row>
        <row r="6110">
          <cell r="I6110" t="str">
            <v>02.09.04.06.034 Mocrosystem Trouble Shoote</v>
          </cell>
        </row>
        <row r="6111">
          <cell r="I6111" t="str">
            <v>02.09.04.06.035 DC Calibration Set</v>
          </cell>
        </row>
        <row r="6112">
          <cell r="I6112" t="str">
            <v>02.09.04.06.036 AC Calibration Set</v>
          </cell>
        </row>
        <row r="6113">
          <cell r="I6113" t="str">
            <v>02.09.04.06.037 Distotion Analyzer</v>
          </cell>
        </row>
        <row r="6114">
          <cell r="I6114" t="str">
            <v>02.09.04.06.038 Componen tester</v>
          </cell>
        </row>
        <row r="6115">
          <cell r="I6115" t="str">
            <v>02.09.04.06.039 Tranceiver Test Equipment</v>
          </cell>
        </row>
        <row r="6116">
          <cell r="I6116" t="str">
            <v>02.09.04.06.040 Measuring/Testing Device Lain-lain</v>
          </cell>
        </row>
        <row r="6117">
          <cell r="I6117" t="str">
            <v>02.09.04.07.001 Scanning Electron Microscope (SEM)</v>
          </cell>
        </row>
        <row r="6118">
          <cell r="I6118" t="str">
            <v>02.09.04.07.002 Transmission Electron Micoscope (TEM)</v>
          </cell>
        </row>
        <row r="6119">
          <cell r="I6119" t="str">
            <v>02.09.04.07.003 Scanning Transmission Electron Microscope (STEM)</v>
          </cell>
        </row>
        <row r="6120">
          <cell r="I6120" t="str">
            <v>02.09.04.07.004 Wlede Matric L-4060 Pahtinder Lasser Cutting</v>
          </cell>
        </row>
        <row r="6121">
          <cell r="I6121" t="str">
            <v>02.09.04.07.005 Laser Correlator</v>
          </cell>
        </row>
        <row r="6122">
          <cell r="I6122" t="str">
            <v>02.09.04.07.006 Laser Power Motor</v>
          </cell>
        </row>
        <row r="6123">
          <cell r="I6123" t="str">
            <v>02.09.04.07.007 Laser Spectrum Analyzer</v>
          </cell>
        </row>
        <row r="6124">
          <cell r="I6124" t="str">
            <v>02.09.04.07.008 Laser CO2</v>
          </cell>
        </row>
        <row r="6125">
          <cell r="I6125" t="str">
            <v>02.09.04.07.009 Laser Nitrogen</v>
          </cell>
        </row>
        <row r="6126">
          <cell r="I6126" t="str">
            <v>02.09.04.07.010 Laser He Ne</v>
          </cell>
        </row>
        <row r="6127">
          <cell r="I6127" t="str">
            <v>02.09.04.07.011 Laser Argon</v>
          </cell>
        </row>
        <row r="6128">
          <cell r="I6128" t="str">
            <v>02.09.04.07.012 Piranti Optik</v>
          </cell>
        </row>
        <row r="6129">
          <cell r="I6129" t="str">
            <v>02.09.04.07.013 Opto electronics Lain-lain</v>
          </cell>
        </row>
        <row r="6130">
          <cell r="I6130" t="str">
            <v>02.09.04.08.001 Ion impator</v>
          </cell>
        </row>
        <row r="6131">
          <cell r="I6131" t="str">
            <v>02.09.04.08.002 Electron</v>
          </cell>
        </row>
        <row r="6132">
          <cell r="I6132" t="str">
            <v>02.09.04.08.003 Linear Accelerator</v>
          </cell>
        </row>
        <row r="6133">
          <cell r="I6133" t="str">
            <v>02.09.04.08.004 Clyclotron</v>
          </cell>
        </row>
        <row r="6134">
          <cell r="I6134" t="str">
            <v>02.09.04.08.005 Synchotron</v>
          </cell>
        </row>
        <row r="6135">
          <cell r="I6135" t="str">
            <v>02.09.04.08.006 Neotron Generator</v>
          </cell>
        </row>
        <row r="6136">
          <cell r="I6136" t="str">
            <v>02.09.04.08.007 Van dan Graof Generator</v>
          </cell>
        </row>
        <row r="6137">
          <cell r="I6137" t="str">
            <v>02.09.04.08.008 Ion Counting System</v>
          </cell>
        </row>
        <row r="6138">
          <cell r="I6138" t="str">
            <v>02.09.04.08.009 Accelator Lain-lain</v>
          </cell>
        </row>
        <row r="6139">
          <cell r="I6139" t="str">
            <v>02.09.04.09.001 Subcritical Assembly</v>
          </cell>
        </row>
        <row r="6140">
          <cell r="I6140" t="str">
            <v>02.09.04.09.002 In Pile Loop</v>
          </cell>
        </row>
        <row r="6141">
          <cell r="I6141" t="str">
            <v>02.09.04.09.003 Out Pile Loop/engineering Loop</v>
          </cell>
        </row>
        <row r="6142">
          <cell r="I6142" t="str">
            <v>02.09.04.09.004 Neutron (Beam) Chopper</v>
          </cell>
        </row>
        <row r="6143">
          <cell r="I6143" t="str">
            <v>02.09.04.09.005 Neutron Deffraction System</v>
          </cell>
        </row>
        <row r="6144">
          <cell r="I6144" t="str">
            <v>02.09.04.09.006 In Beam (Fast Netron Analysis System)</v>
          </cell>
        </row>
        <row r="6145">
          <cell r="I6145" t="str">
            <v>02.09.04.09.007 Reactor Bridge</v>
          </cell>
        </row>
        <row r="6146">
          <cell r="I6146" t="str">
            <v>02.09.04.09.008 Fool Viewing Glass</v>
          </cell>
        </row>
        <row r="6147">
          <cell r="I6147" t="str">
            <v>02.09.04.09.009 Reactor Expermental System Lain-lain</v>
          </cell>
        </row>
        <row r="6148">
          <cell r="I6148" t="str">
            <v>02.09.05.01.001 Hand Monitor</v>
          </cell>
        </row>
        <row r="6149">
          <cell r="I6149" t="str">
            <v>02.09.05.01.002 Hand and Foot Monitor</v>
          </cell>
        </row>
        <row r="6150">
          <cell r="I6150" t="str">
            <v>02.09.05.01.003 B.Y Whole Body Monitor</v>
          </cell>
        </row>
        <row r="6151">
          <cell r="I6151" t="str">
            <v>02.09.05.01.004 Radiation Area Monitor</v>
          </cell>
        </row>
        <row r="6152">
          <cell r="I6152" t="str">
            <v>02.09.05.01.005 Xenon Area Monitor</v>
          </cell>
        </row>
        <row r="6153">
          <cell r="I6153" t="str">
            <v>02.09.05.01.006 Survey Meter (XBYD)</v>
          </cell>
        </row>
        <row r="6154">
          <cell r="I6154" t="str">
            <v>02.09.05.01.007 Pocket Dosimeter (for X, Y, Theirmain)</v>
          </cell>
        </row>
        <row r="6155">
          <cell r="I6155" t="str">
            <v>02.09.05.01.008 Dosimeter Charge</v>
          </cell>
        </row>
        <row r="6156">
          <cell r="I6156" t="str">
            <v>02.09.05.01.009 Dosimeter Storage Case</v>
          </cell>
        </row>
        <row r="6157">
          <cell r="I6157" t="str">
            <v>02.09.05.01.010 Neutron Surveymeter</v>
          </cell>
        </row>
        <row r="6158">
          <cell r="I6158" t="str">
            <v>02.09.05.01.011 Gelger Probe</v>
          </cell>
        </row>
        <row r="6159">
          <cell r="I6159" t="str">
            <v>02.09.05.01.012 Scintilation Probe</v>
          </cell>
        </row>
        <row r="6160">
          <cell r="I6160" t="str">
            <v>02.09.05.01.013 Sample Counting Probe</v>
          </cell>
        </row>
        <row r="6161">
          <cell r="I6161" t="str">
            <v>02.09.05.01.014 Ionisation Chamber/Tabung Ionisasi Device</v>
          </cell>
        </row>
        <row r="6162">
          <cell r="I6162" t="str">
            <v>02.09.05.01.015 Radon Gas Monitor</v>
          </cell>
        </row>
        <row r="6163">
          <cell r="I6163" t="str">
            <v>02.09.05.01.016 Neutron Dosmeter</v>
          </cell>
        </row>
        <row r="6164">
          <cell r="I6164" t="str">
            <v>02.09.05.01.017 Dose Calibrator</v>
          </cell>
        </row>
        <row r="6165">
          <cell r="I6165" t="str">
            <v>02.09.05.01.018 Isotop Calibrator</v>
          </cell>
        </row>
        <row r="6166">
          <cell r="I6166" t="str">
            <v>02.09.05.01.019 Cloth Monitor</v>
          </cell>
        </row>
        <row r="6167">
          <cell r="I6167" t="str">
            <v>02.09.05.01.020 Gate/Probe Monitor</v>
          </cell>
        </row>
        <row r="6168">
          <cell r="I6168" t="str">
            <v>02.09.05.01.021 Air Sample</v>
          </cell>
        </row>
        <row r="6169">
          <cell r="I6169" t="str">
            <v>02.09.05.01.022 Alat Ukur Fisika Kesehatan Lain-lain</v>
          </cell>
        </row>
        <row r="6170">
          <cell r="I6170" t="str">
            <v>02.09.05.02.001 Lead Container</v>
          </cell>
        </row>
        <row r="6171">
          <cell r="I6171" t="str">
            <v>02.09.05.02.002 Lead Veal</v>
          </cell>
        </row>
        <row r="6172">
          <cell r="I6172" t="str">
            <v>02.09.05.02.003 Lead Waster Container</v>
          </cell>
        </row>
        <row r="6173">
          <cell r="I6173" t="str">
            <v>02.09.05.02.004 Lead Fase Sheald</v>
          </cell>
        </row>
        <row r="6174">
          <cell r="I6174" t="str">
            <v>02.09.05.02.005 Lead Aperon</v>
          </cell>
        </row>
        <row r="6175">
          <cell r="I6175" t="str">
            <v>02.09.05.02.006 Lead Spectacles</v>
          </cell>
        </row>
        <row r="6176">
          <cell r="I6176" t="str">
            <v>02.09.05.02.007 Lead Gloves</v>
          </cell>
        </row>
        <row r="6177">
          <cell r="I6177" t="str">
            <v>02.09.05.02.008 Mini Monitor</v>
          </cell>
        </row>
        <row r="6178">
          <cell r="I6178" t="str">
            <v>02.09.05.02.009 Radiochemical Lead GWL</v>
          </cell>
        </row>
        <row r="6179">
          <cell r="I6179" t="str">
            <v>02.09.05.02.010 Transfer Cell Lead Glass WL</v>
          </cell>
        </row>
        <row r="6180">
          <cell r="I6180" t="str">
            <v>02.09.05.02.011 Griptong/Niptong</v>
          </cell>
        </row>
        <row r="6181">
          <cell r="I6181" t="str">
            <v>02.09.05.02.012 Master Slave</v>
          </cell>
        </row>
        <row r="6182">
          <cell r="I6182" t="str">
            <v>02.09.05.02.013 Electronic Robot</v>
          </cell>
        </row>
        <row r="6183">
          <cell r="I6183" t="str">
            <v>02.09.05.02.014 Entri Call Lead Glass WL</v>
          </cell>
        </row>
        <row r="6184">
          <cell r="I6184" t="str">
            <v>02.09.05.02.015 Radiarm</v>
          </cell>
        </row>
        <row r="6185">
          <cell r="I6185" t="str">
            <v>02.09.05.02.016 Beam Shutter Lock</v>
          </cell>
        </row>
        <row r="6186">
          <cell r="I6186" t="str">
            <v>02.09.05.02.017 Control Rod Guide Tube Lock</v>
          </cell>
        </row>
        <row r="6187">
          <cell r="I6187" t="str">
            <v>02.09.05.02.018 Specimen Lifting Device</v>
          </cell>
        </row>
        <row r="6188">
          <cell r="I6188" t="str">
            <v>02.09.05.02.019 Hunior Lave Glass Window &amp; L</v>
          </cell>
        </row>
        <row r="6189">
          <cell r="I6189" t="str">
            <v>02.09.05.02.020 Radio Pharmacheutical &amp; GW</v>
          </cell>
        </row>
        <row r="6190">
          <cell r="I6190" t="str">
            <v>02.09.05.02.021 Countainment Boxes (Single C)</v>
          </cell>
        </row>
        <row r="6191">
          <cell r="I6191" t="str">
            <v>02.09.05.02.022 Countainment Boxes (Double C)</v>
          </cell>
        </row>
        <row r="6192">
          <cell r="I6192" t="str">
            <v>02.09.05.02.023 Gamma Pool Shef</v>
          </cell>
        </row>
        <row r="6193">
          <cell r="I6193" t="str">
            <v>02.09.05.02.024 Primery Tongs</v>
          </cell>
        </row>
        <row r="6194">
          <cell r="I6194" t="str">
            <v>02.09.05.02.025 Remote Wire Cutter</v>
          </cell>
        </row>
        <row r="6195">
          <cell r="I6195" t="str">
            <v>02.09.05.02.026 Transfer Bucket 4</v>
          </cell>
        </row>
        <row r="6196">
          <cell r="I6196" t="str">
            <v>02.09.05.02.027 Transfer Bucket 6</v>
          </cell>
        </row>
        <row r="6197">
          <cell r="I6197" t="str">
            <v>02.09.05.02.028 Electronichamical M System</v>
          </cell>
        </row>
        <row r="6198">
          <cell r="I6198" t="str">
            <v>02.09.05.02.029 Intercell Conveyer System CE</v>
          </cell>
        </row>
        <row r="6199">
          <cell r="I6199" t="str">
            <v>02.09.05.02.030 Top Barier Lead Shield</v>
          </cell>
        </row>
        <row r="6200">
          <cell r="I6200" t="str">
            <v>02.09.05.02.031 ALat Kesehatan Kerja Lain-lain</v>
          </cell>
        </row>
        <row r="6201">
          <cell r="I6201" t="str">
            <v>02.09.05.03.001 Noise Level Meter</v>
          </cell>
        </row>
        <row r="6202">
          <cell r="I6202" t="str">
            <v>02.09.05.03.002 Sound Monitor/Sirine</v>
          </cell>
        </row>
        <row r="6203">
          <cell r="I6203" t="str">
            <v>02.09.05.03.003 Sirine</v>
          </cell>
        </row>
        <row r="6204">
          <cell r="I6204" t="str">
            <v>02.09.05.03.004 Unit Siementasi</v>
          </cell>
        </row>
        <row r="6205">
          <cell r="I6205" t="str">
            <v>02.09.05.03.005 Proteksi Lingkungan Lain-lain</v>
          </cell>
        </row>
        <row r="6206">
          <cell r="I6206" t="str">
            <v>02.09.05.04.001 Barometer</v>
          </cell>
        </row>
        <row r="6207">
          <cell r="I6207" t="str">
            <v>02.09.05.04.002 Barrograph</v>
          </cell>
        </row>
        <row r="6208">
          <cell r="I6208" t="str">
            <v>02.09.05.04.003 Hygrometer</v>
          </cell>
        </row>
        <row r="6209">
          <cell r="I6209" t="str">
            <v>02.09.05.04.004 Hygrograph</v>
          </cell>
        </row>
        <row r="6210">
          <cell r="I6210" t="str">
            <v>02.09.05.04.005 Thermograph</v>
          </cell>
        </row>
        <row r="6211">
          <cell r="I6211" t="str">
            <v>02.09.05.04.006 Thermo Hygrograph</v>
          </cell>
        </row>
        <row r="6212">
          <cell r="I6212" t="str">
            <v>02.09.05.04.007 Psychometer</v>
          </cell>
        </row>
        <row r="6213">
          <cell r="I6213" t="str">
            <v>02.09.05.04.008 Rainfall Recorder</v>
          </cell>
        </row>
        <row r="6214">
          <cell r="I6214" t="str">
            <v>02.09.05.04.009 Rainfall Sensor</v>
          </cell>
        </row>
        <row r="6215">
          <cell r="I6215" t="str">
            <v>02.09.05.04.010 Rainfall Sensor</v>
          </cell>
        </row>
        <row r="6216">
          <cell r="I6216" t="str">
            <v>02.09.05.04.011 Meteotower</v>
          </cell>
        </row>
        <row r="6217">
          <cell r="I6217" t="str">
            <v>02.09.05.04.012 Wind Sensor Set</v>
          </cell>
        </row>
        <row r="6218">
          <cell r="I6218" t="str">
            <v>02.09.05.04.013 Relative Humadity Sensor Set</v>
          </cell>
        </row>
        <row r="6219">
          <cell r="I6219" t="str">
            <v>02.09.05.04.014 Temperature Sensor Set</v>
          </cell>
        </row>
        <row r="6220">
          <cell r="I6220" t="str">
            <v>02.09.05.04.015 Electric</v>
          </cell>
        </row>
        <row r="6221">
          <cell r="I6221" t="str">
            <v>02.09.05.04.016 Hand Cup Animometer</v>
          </cell>
        </row>
        <row r="6222">
          <cell r="I6222" t="str">
            <v>02.09.05.04.017 Vene Anomometer</v>
          </cell>
        </row>
        <row r="6223">
          <cell r="I6223" t="str">
            <v>02.09.05.04.018 Thermal Apemometer</v>
          </cell>
        </row>
        <row r="6224">
          <cell r="I6224" t="str">
            <v>02.09.05.04.019 Wind Telemeter</v>
          </cell>
        </row>
        <row r="6225">
          <cell r="I6225" t="str">
            <v>02.09.05.04.020 Mechanical Wind Recorder</v>
          </cell>
        </row>
        <row r="6226">
          <cell r="I6226" t="str">
            <v>02.09.05.04.021 Rain Gange</v>
          </cell>
        </row>
        <row r="6227">
          <cell r="I6227" t="str">
            <v>02.09.05.04.022 Seinmeter Sensor</v>
          </cell>
        </row>
        <row r="6228">
          <cell r="I6228" t="str">
            <v>02.09.05.04.023 Seismograph Recorder</v>
          </cell>
        </row>
        <row r="6229">
          <cell r="I6229" t="str">
            <v>02.09.05.04.024 Meteo Set Portable</v>
          </cell>
        </row>
        <row r="6230">
          <cell r="I6230" t="str">
            <v>02.09.05.04.025 Meteometer Set Recorder</v>
          </cell>
        </row>
        <row r="6231">
          <cell r="I6231" t="str">
            <v>02.09.05.04.026 Metemeter Panel</v>
          </cell>
        </row>
        <row r="6232">
          <cell r="I6232" t="str">
            <v>02.09.05.04.027 Solar Radiator Recorder</v>
          </cell>
        </row>
        <row r="6233">
          <cell r="I6233" t="str">
            <v>02.09.05.04.028 Meteorological Equipment Lain-lain</v>
          </cell>
        </row>
        <row r="6234">
          <cell r="I6234" t="str">
            <v>02.09.05.05.001 Standar Am 2411</v>
          </cell>
        </row>
        <row r="6235">
          <cell r="I6235" t="str">
            <v>02.09.05.05.002 Standar RA 226</v>
          </cell>
        </row>
        <row r="6236">
          <cell r="I6236" t="str">
            <v>02.09.05.05.003 Standar Sr 90</v>
          </cell>
        </row>
        <row r="6237">
          <cell r="I6237" t="str">
            <v>02.09.05.05.004 Standar Co 60</v>
          </cell>
        </row>
        <row r="6238">
          <cell r="I6238" t="str">
            <v>02.09.05.05.005 Standar Pu 239</v>
          </cell>
        </row>
        <row r="6239">
          <cell r="I6239" t="str">
            <v>02.09.05.05.006 Standar Am-Cs 137</v>
          </cell>
        </row>
        <row r="6240">
          <cell r="I6240" t="str">
            <v>02.09.05.05.007 Sumber Radiasi  Lain-lain</v>
          </cell>
        </row>
        <row r="6241">
          <cell r="I6241" t="str">
            <v>02.09.06.01.001 Gamma Camera</v>
          </cell>
        </row>
        <row r="6242">
          <cell r="I6242" t="str">
            <v>02.09.06.01.002 X Ray Machine &amp; Control</v>
          </cell>
        </row>
        <row r="6243">
          <cell r="I6243" t="str">
            <v>02.09.06.01.003 Device</v>
          </cell>
        </row>
        <row r="6244">
          <cell r="I6244" t="str">
            <v>02.09.06.01.004 X Ray Panetration</v>
          </cell>
        </row>
        <row r="6245">
          <cell r="I6245" t="str">
            <v>02.09.06.01.005 X Ray Transiumminiscense</v>
          </cell>
        </row>
        <row r="6246">
          <cell r="I6246" t="str">
            <v>02.09.06.01.006 Gamma Irradiation Equipment</v>
          </cell>
        </row>
        <row r="6247">
          <cell r="I6247" t="str">
            <v>02.09.06.01.007 Neutron Source</v>
          </cell>
        </row>
        <row r="6248">
          <cell r="I6248" t="str">
            <v>02.09.06.01.008 Radiation Application Equipment Lain-lain</v>
          </cell>
        </row>
        <row r="6249">
          <cell r="I6249" t="str">
            <v>02.09.06.02.001 Ultrasonic Testing Device</v>
          </cell>
        </row>
        <row r="6250">
          <cell r="I6250" t="str">
            <v>02.09.06.02.002 Portable Testing Magnet</v>
          </cell>
        </row>
        <row r="6251">
          <cell r="I6251" t="str">
            <v>02.09.06.02.003 Eddy Current Testing Device</v>
          </cell>
        </row>
        <row r="6252">
          <cell r="I6252" t="str">
            <v>02.09.06.02.004 Film Image Viewer</v>
          </cell>
        </row>
        <row r="6253">
          <cell r="I6253" t="str">
            <v>02.09.06.02.005 Accustic Emmisim Device</v>
          </cell>
        </row>
        <row r="6254">
          <cell r="I6254" t="str">
            <v>02.09.06.02.006 Depth Crack Meter</v>
          </cell>
        </row>
        <row r="6255">
          <cell r="I6255" t="str">
            <v>02.09.06.02.007 Hardness Tester (Heardmeter)</v>
          </cell>
        </row>
        <row r="6256">
          <cell r="I6256" t="str">
            <v>02.09.06.02.008 Helium Leak Detector</v>
          </cell>
        </row>
        <row r="6257">
          <cell r="I6257" t="str">
            <v>02.09.06.02.009 Fatique Tester</v>
          </cell>
        </row>
        <row r="6258">
          <cell r="I6258" t="str">
            <v>02.09.06.02.010 Creep Tester and Stree Rupme Tester</v>
          </cell>
        </row>
        <row r="6259">
          <cell r="I6259" t="str">
            <v>02.09.06.02.011 Hydraulic Tester</v>
          </cell>
        </row>
        <row r="6260">
          <cell r="I6260" t="str">
            <v>02.09.06.02.012 Tanslie Strenght Tester</v>
          </cell>
        </row>
        <row r="6261">
          <cell r="I6261" t="str">
            <v>02.09.06.02.013 Corosion Tester</v>
          </cell>
        </row>
        <row r="6262">
          <cell r="I6262" t="str">
            <v>02.09.06.02.014 Alat Uji Taktik</v>
          </cell>
        </row>
        <row r="6263">
          <cell r="I6263" t="str">
            <v>02.09.06.02.015 Bending Tester</v>
          </cell>
        </row>
        <row r="6264">
          <cell r="I6264" t="str">
            <v>02.09.06.02.016 Surface Rounghnesas Measuring Device</v>
          </cell>
        </row>
        <row r="6265">
          <cell r="I6265" t="str">
            <v>02.09.06.02.017 Frofilometer</v>
          </cell>
        </row>
        <row r="6266">
          <cell r="I6266" t="str">
            <v>02.09.06.02.018 Non Destructive Test (NDT) Device Lain-lain</v>
          </cell>
        </row>
        <row r="6267">
          <cell r="I6267" t="str">
            <v>02.09.06.03.001 Hand Microtome</v>
          </cell>
        </row>
        <row r="6268">
          <cell r="I6268" t="str">
            <v>02.09.06.03.002 Rotary Microtome</v>
          </cell>
        </row>
        <row r="6269">
          <cell r="I6269" t="str">
            <v>02.09.06.03.003 Freezing Microtome (Cryocut Mocrotome)</v>
          </cell>
        </row>
        <row r="6270">
          <cell r="I6270" t="str">
            <v>02.09.06.03.004 Microtome Knife Shaiperner</v>
          </cell>
        </row>
        <row r="6271">
          <cell r="I6271" t="str">
            <v>02.09.06.03.005 Automatic Tissue Processor</v>
          </cell>
        </row>
        <row r="6272">
          <cell r="I6272" t="str">
            <v>02.09.06.03.006 Tissue Preparation Floating Bath</v>
          </cell>
        </row>
        <row r="6273">
          <cell r="I6273" t="str">
            <v>02.09.06.03.007 Fisher Bridge Warner</v>
          </cell>
        </row>
        <row r="6274">
          <cell r="I6274" t="str">
            <v>02.09.06.03.008 Laminair Air Flow</v>
          </cell>
        </row>
        <row r="6275">
          <cell r="I6275" t="str">
            <v>02.09.06.03.009 Steam Sterilizer</v>
          </cell>
        </row>
        <row r="6276">
          <cell r="I6276" t="str">
            <v>02.09.06.03.010 High Pressure Sterilizer</v>
          </cell>
        </row>
        <row r="6277">
          <cell r="I6277" t="str">
            <v>02.09.06.03.011 Instrumen Sterilizer</v>
          </cell>
        </row>
        <row r="6278">
          <cell r="I6278" t="str">
            <v>02.09.06.03.012 Radition Sterilizer</v>
          </cell>
        </row>
        <row r="6279">
          <cell r="I6279" t="str">
            <v>02.09.06.03.013 Hot Air Sterilizer</v>
          </cell>
        </row>
        <row r="6280">
          <cell r="I6280" t="str">
            <v>02.09.06.03.014 Ultrasonic Cleaning Bath</v>
          </cell>
        </row>
        <row r="6281">
          <cell r="I6281" t="str">
            <v>02.09.06.03.015 Micromare Cleaning Bath</v>
          </cell>
        </row>
        <row r="6282">
          <cell r="I6282" t="str">
            <v>02.09.06.03.016 Serological Bath</v>
          </cell>
        </row>
        <row r="6283">
          <cell r="I6283" t="str">
            <v>02.09.06.03.017 Ruller Tube Culture Apparatus</v>
          </cell>
        </row>
        <row r="6284">
          <cell r="I6284" t="str">
            <v>02.09.06.03.018 Ruller Tube Incubator</v>
          </cell>
        </row>
        <row r="6285">
          <cell r="I6285" t="str">
            <v>02.09.06.03.019 Growth Chanber</v>
          </cell>
        </row>
        <row r="6286">
          <cell r="I6286" t="str">
            <v>02.09.06.03.020 Refrige Incubatorrated</v>
          </cell>
        </row>
        <row r="6287">
          <cell r="I6287" t="str">
            <v>02.09.06.03.021 Anaerobic Culture Incubator</v>
          </cell>
        </row>
        <row r="6288">
          <cell r="I6288" t="str">
            <v>02.09.06.03.022 Cell Culture CO2 Incubator</v>
          </cell>
        </row>
        <row r="6289">
          <cell r="I6289" t="str">
            <v>02.09.06.03.023 Shaking Incubator</v>
          </cell>
        </row>
        <row r="6290">
          <cell r="I6290" t="str">
            <v>02.09.06.03.024 Isotemp Dry Heat Incubator</v>
          </cell>
        </row>
        <row r="6291">
          <cell r="I6291" t="str">
            <v>02.09.06.03.025 Gravity Convection Incubator</v>
          </cell>
        </row>
        <row r="6292">
          <cell r="I6292" t="str">
            <v>02.09.06.03.026 Air Flow Incubator</v>
          </cell>
        </row>
        <row r="6293">
          <cell r="I6293" t="str">
            <v>02.09.06.03.027 Bacterial Colony Counter</v>
          </cell>
        </row>
        <row r="6294">
          <cell r="I6294" t="str">
            <v>02.09.06.03.028 Hand Taily Counter</v>
          </cell>
        </row>
        <row r="6295">
          <cell r="I6295" t="str">
            <v>02.09.06.03.029 Blood Counting Instrument</v>
          </cell>
        </row>
        <row r="6296">
          <cell r="I6296" t="str">
            <v>02.09.06.03.030 Blood Sedimentation Apparatus</v>
          </cell>
        </row>
        <row r="6297">
          <cell r="I6297" t="str">
            <v>02.09.06.03.031 Blood Investigation Set</v>
          </cell>
        </row>
        <row r="6298">
          <cell r="I6298" t="str">
            <v>02.09.06.03.032 Sahll Heamometer</v>
          </cell>
        </row>
        <row r="6299">
          <cell r="I6299" t="str">
            <v>02.09.06.03.033 Blood Presure Meter/Tensimeter</v>
          </cell>
        </row>
        <row r="6300">
          <cell r="I6300" t="str">
            <v>02.09.06.03.034 Haemacyto Meter</v>
          </cell>
        </row>
        <row r="6301">
          <cell r="I6301" t="str">
            <v>02.09.06.03.035 Blood Gas Analizer</v>
          </cell>
        </row>
        <row r="6302">
          <cell r="I6302" t="str">
            <v>02.09.06.03.036 Blood Calcium Analyzer</v>
          </cell>
        </row>
        <row r="6303">
          <cell r="I6303" t="str">
            <v>02.09.06.03.037 Blood Chiorine Analyzer</v>
          </cell>
        </row>
        <row r="6304">
          <cell r="I6304" t="str">
            <v>02.09.06.03.038 Blood Sodium Potassium Analyzer</v>
          </cell>
        </row>
        <row r="6305">
          <cell r="I6305" t="str">
            <v>02.09.06.03.039 Haematology Analyzer</v>
          </cell>
        </row>
        <row r="6306">
          <cell r="I6306" t="str">
            <v>02.09.06.03.040 Erythrocyte Sedimentation Rate (ESR) Recorder</v>
          </cell>
        </row>
        <row r="6307">
          <cell r="I6307" t="str">
            <v>02.09.06.03.041 Deferential Blood Cell Counter</v>
          </cell>
        </row>
        <row r="6308">
          <cell r="I6308" t="str">
            <v>02.09.06.03.042 Electro Encephalografi</v>
          </cell>
        </row>
        <row r="6309">
          <cell r="I6309" t="str">
            <v>02.09.06.03.043 Cardiovasculler Instrument</v>
          </cell>
        </row>
        <row r="6310">
          <cell r="I6310" t="str">
            <v>02.09.06.03.044 Urine Meter</v>
          </cell>
        </row>
        <row r="6311">
          <cell r="I6311" t="str">
            <v>02.09.06.03.045 Stetoscope</v>
          </cell>
        </row>
        <row r="6312">
          <cell r="I6312" t="str">
            <v>02.09.06.03.046 Reflex Hammer</v>
          </cell>
        </row>
        <row r="6313">
          <cell r="I6313" t="str">
            <v>02.09.06.03.047 Diagnostic Set</v>
          </cell>
        </row>
        <row r="6314">
          <cell r="I6314" t="str">
            <v>02.09.06.03.048 Bed Pan (for Child Adult)</v>
          </cell>
        </row>
        <row r="6315">
          <cell r="I6315" t="str">
            <v>02.09.06.03.049 Heap Lamp</v>
          </cell>
        </row>
        <row r="6316">
          <cell r="I6316" t="str">
            <v>02.09.06.03.050 Geneocology  Table</v>
          </cell>
        </row>
        <row r="6317">
          <cell r="I6317" t="str">
            <v>02.09.06.03.051 Thyroide Uptake System</v>
          </cell>
        </row>
        <row r="6318">
          <cell r="I6318" t="str">
            <v>02.09.06.03.052 Renography System</v>
          </cell>
        </row>
        <row r="6319">
          <cell r="I6319" t="str">
            <v>02.09.06.03.053 Whole Bode Scanner</v>
          </cell>
        </row>
        <row r="6320">
          <cell r="I6320" t="str">
            <v>02.09.06.03.054 Weltipe Gamma Scanner</v>
          </cell>
        </row>
        <row r="6321">
          <cell r="I6321" t="str">
            <v>02.09.06.03.055 Syringe</v>
          </cell>
        </row>
        <row r="6322">
          <cell r="I6322" t="str">
            <v>02.09.06.03.056 Lead Syringe</v>
          </cell>
        </row>
        <row r="6323">
          <cell r="I6323" t="str">
            <v>02.09.06.03.057 Sutine Reedie</v>
          </cell>
        </row>
        <row r="6324">
          <cell r="I6324" t="str">
            <v>02.09.06.03.058 Sutine Reedie</v>
          </cell>
        </row>
        <row r="6325">
          <cell r="I6325" t="str">
            <v>02.09.06.03.059 Micro Trite Kit</v>
          </cell>
        </row>
        <row r="6326">
          <cell r="I6326" t="str">
            <v>02.09.06.03.060 Manor Surgery Set</v>
          </cell>
        </row>
        <row r="6327">
          <cell r="I6327" t="str">
            <v>02.09.06.03.061 Major Surgery Set</v>
          </cell>
        </row>
        <row r="6328">
          <cell r="I6328" t="str">
            <v>02.09.06.03.062 Nephectomy Set</v>
          </cell>
        </row>
        <row r="6329">
          <cell r="I6329" t="str">
            <v>02.09.06.03.063 Circumcision Set</v>
          </cell>
        </row>
        <row r="6330">
          <cell r="I6330" t="str">
            <v>02.09.06.03.064 Orthopaedy Set</v>
          </cell>
        </row>
        <row r="6331">
          <cell r="I6331" t="str">
            <v>02.09.06.03.065 Pacium Set</v>
          </cell>
        </row>
        <row r="6332">
          <cell r="I6332" t="str">
            <v>02.09.06.03.066 Tracheotomy Set</v>
          </cell>
        </row>
        <row r="6333">
          <cell r="I6333" t="str">
            <v>02.09.06.03.067 Gastro Intestinal Set</v>
          </cell>
        </row>
        <row r="6334">
          <cell r="I6334" t="str">
            <v>02.09.06.03.068 Metal Catheter</v>
          </cell>
        </row>
        <row r="6335">
          <cell r="I6335" t="str">
            <v>02.09.06.03.069 Blood Exchange Set</v>
          </cell>
        </row>
        <row r="6336">
          <cell r="I6336" t="str">
            <v>02.09.06.03.070 Urology Set</v>
          </cell>
        </row>
        <row r="6337">
          <cell r="I6337" t="str">
            <v>02.09.06.03.071 Thyroldestomy Set</v>
          </cell>
        </row>
        <row r="6338">
          <cell r="I6338" t="str">
            <v>02.09.06.03.072 Operation</v>
          </cell>
        </row>
        <row r="6339">
          <cell r="I6339" t="str">
            <v>02.09.06.03.073 Klinik Nuklir Lain-lain</v>
          </cell>
        </row>
        <row r="6340">
          <cell r="I6340" t="str">
            <v>02.09.06.04.001 Earth Conductivity Probe</v>
          </cell>
        </row>
        <row r="6341">
          <cell r="I6341" t="str">
            <v>02.09.06.04.002 Earth  Resistivity Device</v>
          </cell>
        </row>
        <row r="6342">
          <cell r="I6342" t="str">
            <v>02.09.06.04.003 Soil Premeammeter</v>
          </cell>
        </row>
        <row r="6343">
          <cell r="I6343" t="str">
            <v>02.09.06.04.004 Electro Magnetic Prospecting Device</v>
          </cell>
        </row>
        <row r="6344">
          <cell r="I6344" t="str">
            <v>02.09.06.04.005 Induced Polarrization Soll Resisility Meter</v>
          </cell>
        </row>
        <row r="6345">
          <cell r="I6345" t="str">
            <v>02.09.06.04.006 Trio Multichannel Seismic Refraction System</v>
          </cell>
        </row>
        <row r="6346">
          <cell r="I6346" t="str">
            <v>02.09.06.04.007 Soil Moinsture and Density Gauge</v>
          </cell>
        </row>
        <row r="6347">
          <cell r="I6347" t="str">
            <v>02.09.06.04.008 Field Pore Pressure Measuring Device</v>
          </cell>
        </row>
        <row r="6348">
          <cell r="I6348" t="str">
            <v>02.09.06.04.009 Falling Cone Panator Meter</v>
          </cell>
        </row>
        <row r="6349">
          <cell r="I6349" t="str">
            <v>02.09.06.04.010 Consolidation Tester</v>
          </cell>
        </row>
        <row r="6350">
          <cell r="I6350" t="str">
            <v>02.09.06.04.011 Penetrograph</v>
          </cell>
        </row>
        <row r="6351">
          <cell r="I6351" t="str">
            <v>02.09.06.04.012 Hand Penetro Meter</v>
          </cell>
        </row>
        <row r="6352">
          <cell r="I6352" t="str">
            <v>02.09.06.04.013 PF Meter</v>
          </cell>
        </row>
        <row r="6353">
          <cell r="I6353" t="str">
            <v>02.09.06.04.014 Soil PH Meter</v>
          </cell>
        </row>
        <row r="6354">
          <cell r="I6354" t="str">
            <v>02.09.06.04.015 Vacuum Air Picnometer</v>
          </cell>
        </row>
        <row r="6355">
          <cell r="I6355" t="str">
            <v>02.09.06.04.016 Steroscope</v>
          </cell>
        </row>
        <row r="6356">
          <cell r="I6356" t="str">
            <v>02.09.06.04.017 Pocket Altimeter</v>
          </cell>
        </row>
        <row r="6357">
          <cell r="I6357" t="str">
            <v>02.09.06.04.018 Optical Clinometer</v>
          </cell>
        </row>
        <row r="6358">
          <cell r="I6358" t="str">
            <v>02.09.06.04.019 Range Finder</v>
          </cell>
        </row>
        <row r="6359">
          <cell r="I6359" t="str">
            <v>02.09.06.04.020 Table Techeometer</v>
          </cell>
        </row>
        <row r="6360">
          <cell r="I6360" t="str">
            <v>02.09.06.04.021 Theodolite</v>
          </cell>
        </row>
        <row r="6361">
          <cell r="I6361" t="str">
            <v>02.09.06.04.022 Water Pass</v>
          </cell>
        </row>
        <row r="6362">
          <cell r="I6362" t="str">
            <v>02.09.06.04.023 Geological Compas</v>
          </cell>
        </row>
        <row r="6363">
          <cell r="I6363" t="str">
            <v>02.09.06.04.024 Tripod Compas</v>
          </cell>
        </row>
        <row r="6364">
          <cell r="I6364" t="str">
            <v>02.09.06.04.025 Car Compas</v>
          </cell>
        </row>
        <row r="6365">
          <cell r="I6365" t="str">
            <v>02.09.06.04.026 Water Current Meter</v>
          </cell>
        </row>
        <row r="6366">
          <cell r="I6366" t="str">
            <v>02.09.06.04.027 Horizontal/Vertical Water Level Recorder</v>
          </cell>
        </row>
        <row r="6367">
          <cell r="I6367" t="str">
            <v>02.09.06.04.028 Tape Water Level Indicator</v>
          </cell>
        </row>
        <row r="6368">
          <cell r="I6368" t="str">
            <v>02.09.06.04.029 Water Wlectrolysys for Tritium Analysis</v>
          </cell>
        </row>
        <row r="6369">
          <cell r="I6369" t="str">
            <v>02.09.06.04.030 Gamma Logging Unit</v>
          </cell>
        </row>
        <row r="6370">
          <cell r="I6370" t="str">
            <v>02.09.06.04.031 Geological Hammer</v>
          </cell>
        </row>
        <row r="6371">
          <cell r="I6371" t="str">
            <v>02.09.06.04.032 Scoop</v>
          </cell>
        </row>
        <row r="6372">
          <cell r="I6372" t="str">
            <v>02.09.06.04.033 Peralatan Hidrologi Lain-lain</v>
          </cell>
        </row>
        <row r="6373">
          <cell r="I6373" t="str">
            <v>02.09.07.01.001 DO Meter</v>
          </cell>
        </row>
        <row r="6374">
          <cell r="I6374" t="str">
            <v>02.09.07.01.002 Conductivity Meter</v>
          </cell>
        </row>
        <row r="6375">
          <cell r="I6375" t="str">
            <v>02.09.07.01.003 Salino meter</v>
          </cell>
        </row>
        <row r="6376">
          <cell r="I6376" t="str">
            <v>02.09.07.01.004 TOC Analyzer</v>
          </cell>
        </row>
        <row r="6377">
          <cell r="I6377" t="str">
            <v>02.09.07.01.005 Oil Analyzer</v>
          </cell>
        </row>
        <row r="6378">
          <cell r="I6378" t="str">
            <v>02.09.07.01.006 Klorin Meter</v>
          </cell>
        </row>
        <row r="6379">
          <cell r="I6379" t="str">
            <v>02.09.07.01.007 Turbidi Meter</v>
          </cell>
        </row>
        <row r="6380">
          <cell r="I6380" t="str">
            <v>02.09.07.01.008 Water Quality Analyzer System</v>
          </cell>
        </row>
        <row r="6381">
          <cell r="I6381" t="str">
            <v>02.09.07.01.009 Mercury Analyzer</v>
          </cell>
        </row>
        <row r="6382">
          <cell r="I6382" t="str">
            <v>02.09.07.01.010 Test Kit</v>
          </cell>
        </row>
        <row r="6383">
          <cell r="I6383" t="str">
            <v>02.09.07.01.011 Bacteria Test Paper</v>
          </cell>
        </row>
        <row r="6384">
          <cell r="I6384" t="str">
            <v>02.09.07.01.012 Refractometer</v>
          </cell>
        </row>
        <row r="6385">
          <cell r="I6385" t="str">
            <v>02.09.07.01.013 Plankton Net</v>
          </cell>
        </row>
        <row r="6386">
          <cell r="I6386" t="str">
            <v>02.09.07.01.014 Water Sample</v>
          </cell>
        </row>
        <row r="6387">
          <cell r="I6387" t="str">
            <v>02.09.07.01.015 Eckman - Berge Dredge</v>
          </cell>
        </row>
        <row r="6388">
          <cell r="I6388" t="str">
            <v>02.09.07.01.016 Core Sampler</v>
          </cell>
        </row>
        <row r="6389">
          <cell r="I6389" t="str">
            <v>02.09.07.01.017 Current Meter</v>
          </cell>
        </row>
        <row r="6390">
          <cell r="I6390" t="str">
            <v>02.09.07.01.018 Jar Tester</v>
          </cell>
        </row>
        <row r="6391">
          <cell r="I6391" t="str">
            <v>02.09.07.01.019 Colony Counter</v>
          </cell>
        </row>
        <row r="6392">
          <cell r="I6392" t="str">
            <v>02.09.07.01.020 Lampu UV</v>
          </cell>
        </row>
        <row r="6393">
          <cell r="I6393" t="str">
            <v>02.09.07.01.021 Strenilyzer</v>
          </cell>
        </row>
        <row r="6394">
          <cell r="I6394" t="str">
            <v>02.09.07.01.022 Oven</v>
          </cell>
        </row>
        <row r="6395">
          <cell r="I6395" t="str">
            <v>02.09.07.01.023 Autocly</v>
          </cell>
        </row>
        <row r="6396">
          <cell r="I6396" t="str">
            <v>02.09.07.01.024 Alat Lab. Kualitas Air &amp; Tanah Lain-lain</v>
          </cell>
        </row>
        <row r="6397">
          <cell r="I6397" t="str">
            <v>02.09.07.02.001 Portable SO 2 Analyzer</v>
          </cell>
        </row>
        <row r="6398">
          <cell r="I6398" t="str">
            <v>02.09.07.02.002 Portable NOX Analyzer</v>
          </cell>
        </row>
        <row r="6399">
          <cell r="I6399" t="str">
            <v>02.09.07.02.003 Portable CO Analyzer</v>
          </cell>
        </row>
        <row r="6400">
          <cell r="I6400" t="str">
            <v>02.09.07.02.004 Portable HC Analyzer</v>
          </cell>
        </row>
        <row r="6401">
          <cell r="I6401" t="str">
            <v>02.09.07.02.005 Container</v>
          </cell>
        </row>
        <row r="6402">
          <cell r="I6402" t="str">
            <v>02.09.07.02.006 Data Logger</v>
          </cell>
        </row>
        <row r="6403">
          <cell r="I6403" t="str">
            <v>02.09.07.02.007 Automatic SO 2 Analyzer</v>
          </cell>
        </row>
        <row r="6404">
          <cell r="I6404" t="str">
            <v>02.09.07.02.008 Automatic NOX Analyzer</v>
          </cell>
        </row>
        <row r="6405">
          <cell r="I6405" t="str">
            <v>02.09.07.02.009 Automatic CO Analyzer</v>
          </cell>
        </row>
        <row r="6406">
          <cell r="I6406" t="str">
            <v>02.09.07.02.010 Automatic SPM Analyzer</v>
          </cell>
        </row>
        <row r="6407">
          <cell r="I6407" t="str">
            <v>02.09.07.02.011 Automatic HC Analyzer</v>
          </cell>
        </row>
        <row r="6408">
          <cell r="I6408" t="str">
            <v>02.09.07.02.012 Automatic Ozon Analyzer</v>
          </cell>
        </row>
        <row r="6409">
          <cell r="I6409" t="str">
            <v>02.09.07.02.013 Dust Sampler</v>
          </cell>
        </row>
        <row r="6410">
          <cell r="I6410" t="str">
            <v>02.09.07.02.014 Air Polution Ozon Analyzer</v>
          </cell>
        </row>
        <row r="6411">
          <cell r="I6411" t="str">
            <v>02.09.07.02.015 Mini Pump Air Tester</v>
          </cell>
        </row>
        <row r="6412">
          <cell r="I6412" t="str">
            <v>02.09.07.02.016 Automatic Oxidant Analyzer</v>
          </cell>
        </row>
        <row r="6413">
          <cell r="I6413" t="str">
            <v>02.09.07.02.017 Weather Obsevation Instruments</v>
          </cell>
        </row>
        <row r="6414">
          <cell r="I6414" t="str">
            <v>02.09.07.02.018 Vehicle Emission Gas analyzer</v>
          </cell>
        </row>
        <row r="6415">
          <cell r="I6415" t="str">
            <v>02.09.07.02.019 Automatic Gas Burmer Exhaust Gas analyzer</v>
          </cell>
        </row>
        <row r="6416">
          <cell r="I6416" t="str">
            <v>02.09.07.02.020 High Vulume Air Sampler</v>
          </cell>
        </row>
        <row r="6417">
          <cell r="I6417" t="str">
            <v>02.09.07.02.021 Low Vulume Air Sampler</v>
          </cell>
        </row>
        <row r="6418">
          <cell r="I6418" t="str">
            <v>02.09.07.02.022 Anderson Paticle Frantioning Sampler</v>
          </cell>
        </row>
        <row r="6419">
          <cell r="I6419" t="str">
            <v>02.09.07.02.023 Deposit Gauge</v>
          </cell>
        </row>
        <row r="6420">
          <cell r="I6420" t="str">
            <v>02.09.07.02.024 Dust Jar</v>
          </cell>
        </row>
        <row r="6421">
          <cell r="I6421" t="str">
            <v>02.09.07.02.025 Portable Wind System</v>
          </cell>
        </row>
        <row r="6422">
          <cell r="I6422" t="str">
            <v>02.09.07.02.026 Thermo + Hygripgraph</v>
          </cell>
        </row>
        <row r="6423">
          <cell r="I6423" t="str">
            <v>02.09.07.02.027 Syphon Type Recorder Rain Gauge</v>
          </cell>
        </row>
        <row r="6424">
          <cell r="I6424" t="str">
            <v>02.09.07.02.028 Prection Gas Detector</v>
          </cell>
        </row>
        <row r="6425">
          <cell r="I6425" t="str">
            <v>02.09.07.02.029 Solar Radiation Meter</v>
          </cell>
        </row>
        <row r="6426">
          <cell r="I6426" t="str">
            <v>02.09.07.02.030 Protable Block Fume Meter</v>
          </cell>
        </row>
        <row r="6427">
          <cell r="I6427" t="str">
            <v>02.09.07.02.031 Gas Sampler</v>
          </cell>
        </row>
        <row r="6428">
          <cell r="I6428" t="str">
            <v>02.09.07.02.032 Stack Sampler</v>
          </cell>
        </row>
        <row r="6429">
          <cell r="I6429" t="str">
            <v>02.09.07.02.033 Gas Meter</v>
          </cell>
        </row>
        <row r="6430">
          <cell r="I6430" t="str">
            <v>02.09.07.02.034 Zero Gas Generator</v>
          </cell>
        </row>
        <row r="6431">
          <cell r="I6431" t="str">
            <v>02.09.07.02.035 Standard Gas Generator</v>
          </cell>
        </row>
        <row r="6432">
          <cell r="I6432" t="str">
            <v>02.09.07.02.036 Vacuum Sampler</v>
          </cell>
        </row>
        <row r="6433">
          <cell r="I6433" t="str">
            <v>02.09.07.02.037 Gas Cylinder</v>
          </cell>
        </row>
        <row r="6434">
          <cell r="I6434" t="str">
            <v>02.09.07.02.038 Oil Pump</v>
          </cell>
        </row>
        <row r="6435">
          <cell r="I6435" t="str">
            <v>02.09.07.02.039 Air Compressor</v>
          </cell>
        </row>
        <row r="6436">
          <cell r="I6436" t="str">
            <v>02.09.07.02.040 Dry Type Gas Meter</v>
          </cell>
        </row>
        <row r="6437">
          <cell r="I6437" t="str">
            <v>02.09.07.02.041 Wet Type Gas Meter</v>
          </cell>
        </row>
        <row r="6438">
          <cell r="I6438" t="str">
            <v>02.09.07.02.042 Standard Voltage Generator</v>
          </cell>
        </row>
        <row r="6439">
          <cell r="I6439" t="str">
            <v>02.09.07.02.043 Handy Sampler For Gas Sampling</v>
          </cell>
        </row>
        <row r="6440">
          <cell r="I6440" t="str">
            <v>02.09.07.02.044 Ozon Gas Generator</v>
          </cell>
        </row>
        <row r="6441">
          <cell r="I6441" t="str">
            <v>02.09.07.02.045 Hydrogen Gas Generator</v>
          </cell>
        </row>
        <row r="6442">
          <cell r="I6442" t="str">
            <v>02.09.07.02.046 Osciliscope</v>
          </cell>
        </row>
        <row r="6443">
          <cell r="I6443" t="str">
            <v>02.09.07.02.047 Air Purlier</v>
          </cell>
        </row>
        <row r="6444">
          <cell r="I6444" t="str">
            <v>02.09.07.02.048 Alectric Desicator</v>
          </cell>
        </row>
        <row r="6445">
          <cell r="I6445" t="str">
            <v>02.09.07.02.049 Sequetial Timer</v>
          </cell>
        </row>
        <row r="6446">
          <cell r="I6446" t="str">
            <v>02.09.07.02.050 Oxigen Analyzer</v>
          </cell>
        </row>
        <row r="6447">
          <cell r="I6447" t="str">
            <v>02.09.07.02.051 Alat Lab. Kualitas Udara Lain-lain</v>
          </cell>
        </row>
        <row r="6448">
          <cell r="I6448" t="str">
            <v>02.09.07.03.001 Tape Recorder</v>
          </cell>
        </row>
        <row r="6449">
          <cell r="I6449" t="str">
            <v>02.09.07.03.002 Precition Intregating Sound Level Meter</v>
          </cell>
        </row>
        <row r="6450">
          <cell r="I6450" t="str">
            <v>02.09.07.03.003 Piston Phone</v>
          </cell>
        </row>
        <row r="6451">
          <cell r="I6451" t="str">
            <v>02.09.07.03.004 Octave Blank Filter</v>
          </cell>
        </row>
        <row r="6452">
          <cell r="I6452" t="str">
            <v>02.09.07.03.005 1/3 Octave Real Time Analyzer</v>
          </cell>
        </row>
        <row r="6453">
          <cell r="I6453" t="str">
            <v>02.09.07.03.006 Vibration Level Meter</v>
          </cell>
        </row>
        <row r="6454">
          <cell r="I6454" t="str">
            <v>02.09.07.03.007 Turnable Filter</v>
          </cell>
        </row>
        <row r="6455">
          <cell r="I6455" t="str">
            <v>02.09.07.03.008 Calibration Exiter</v>
          </cell>
        </row>
        <row r="6456">
          <cell r="I6456" t="str">
            <v>02.09.07.03.009 Data Processing Unit</v>
          </cell>
        </row>
        <row r="6457">
          <cell r="I6457" t="str">
            <v>02.09.07.03.010 Tripod</v>
          </cell>
        </row>
        <row r="6458">
          <cell r="I6458" t="str">
            <v>02.09.07.03.011 Extensoin Code (10 m)</v>
          </cell>
        </row>
        <row r="6459">
          <cell r="I6459" t="str">
            <v>02.09.07.03.012 Extensoin Code (30 m)</v>
          </cell>
        </row>
        <row r="6460">
          <cell r="I6460" t="str">
            <v>02.09.07.03.013 Transceiver</v>
          </cell>
        </row>
        <row r="6461">
          <cell r="I6461" t="str">
            <v>02.09.07.03.014 Alat Lab. Kebisingan &amp; Getaran Lain-lain</v>
          </cell>
        </row>
        <row r="6462">
          <cell r="I6462" t="str">
            <v>02.09.07.04.001 Milling Machine</v>
          </cell>
        </row>
        <row r="6463">
          <cell r="I6463" t="str">
            <v>02.09.07.04.002 Sieve Shaker</v>
          </cell>
        </row>
        <row r="6464">
          <cell r="I6464" t="str">
            <v>02.09.07.04.003 Compact Balance</v>
          </cell>
        </row>
        <row r="6465">
          <cell r="I6465" t="str">
            <v>02.09.07.04.004 Platform Scale</v>
          </cell>
        </row>
        <row r="6466">
          <cell r="I6466" t="str">
            <v>02.09.07.04.005 Hot Air Drying Oven</v>
          </cell>
        </row>
        <row r="6467">
          <cell r="I6467" t="str">
            <v>02.09.07.04.006 Pensky-Martens Closed Cup Flash Point tester</v>
          </cell>
        </row>
        <row r="6468">
          <cell r="I6468" t="str">
            <v>02.09.07.04.007 Copper Corrsion Tester</v>
          </cell>
        </row>
        <row r="6469">
          <cell r="I6469" t="str">
            <v>02.09.07.04.008 Elemental Analysis Instrument (CHN)</v>
          </cell>
        </row>
        <row r="6470">
          <cell r="I6470" t="str">
            <v>02.09.07.04.009 Calorimeter</v>
          </cell>
        </row>
        <row r="6471">
          <cell r="I6471" t="str">
            <v>02.09.07.04.010 KD Evaporator</v>
          </cell>
        </row>
        <row r="6472">
          <cell r="I6472" t="str">
            <v>02.09.07.04.011 Micro Kjeldahi Distiler</v>
          </cell>
        </row>
        <row r="6473">
          <cell r="I6473" t="str">
            <v>02.09.07.04.012 Kjedahi Nitrogen Disgestion &amp; Distilling Apparatur</v>
          </cell>
        </row>
        <row r="6474">
          <cell r="I6474" t="str">
            <v>02.09.07.04.013 Blender</v>
          </cell>
        </row>
        <row r="6475">
          <cell r="I6475" t="str">
            <v>02.09.07.04.014 ALat Lab. Lingkungan Lain-lain</v>
          </cell>
        </row>
        <row r="6476">
          <cell r="I6476" t="str">
            <v>02.09.07.05.001 Kromotografi Gas</v>
          </cell>
        </row>
        <row r="6477">
          <cell r="I6477" t="str">
            <v>02.09.07.05.002 High Performance Liquid Cromatograph</v>
          </cell>
        </row>
        <row r="6478">
          <cell r="I6478" t="str">
            <v>02.09.07.05.003 Ion Cromatograph</v>
          </cell>
        </row>
        <row r="6479">
          <cell r="I6479" t="str">
            <v>02.09.07.05.004 Polarograph</v>
          </cell>
        </row>
        <row r="6480">
          <cell r="I6480" t="str">
            <v>02.09.07.05.005 UV/VIS Spectrophotometer</v>
          </cell>
        </row>
        <row r="6481">
          <cell r="I6481" t="str">
            <v>02.09.07.05.006 IR Spectrophotometer</v>
          </cell>
        </row>
        <row r="6482">
          <cell r="I6482" t="str">
            <v>02.09.07.05.007 Fluorescense Spectrophotometer</v>
          </cell>
        </row>
        <row r="6483">
          <cell r="I6483" t="str">
            <v>02.09.07.05.008 Apectrophotometer Serapan Atom</v>
          </cell>
        </row>
        <row r="6484">
          <cell r="I6484" t="str">
            <v>02.09.07.05.009 Quadrupole Spectrometer</v>
          </cell>
        </row>
        <row r="6485">
          <cell r="I6485" t="str">
            <v>02.09.07.05.010 Acanning Electron Microscope</v>
          </cell>
        </row>
        <row r="6486">
          <cell r="I6486" t="str">
            <v>02.09.07.05.011 X-Ray Fluirrescense Analyzer</v>
          </cell>
        </row>
        <row r="6487">
          <cell r="I6487" t="str">
            <v>02.09.07.05.012 PH Meter</v>
          </cell>
        </row>
        <row r="6488">
          <cell r="I6488" t="str">
            <v>02.09.07.05.013 Ilon Meter</v>
          </cell>
        </row>
        <row r="6489">
          <cell r="I6489" t="str">
            <v>02.09.07.05.014 Lon Selective Electrode</v>
          </cell>
        </row>
        <row r="6490">
          <cell r="I6490" t="str">
            <v>02.09.07.05.015 Mercury analyzer</v>
          </cell>
        </row>
        <row r="6491">
          <cell r="I6491" t="str">
            <v>02.09.07.05.016 Mettalurgical Electrode</v>
          </cell>
        </row>
        <row r="6492">
          <cell r="I6492" t="str">
            <v>02.09.07.05.017 Biological Microscope</v>
          </cell>
        </row>
        <row r="6493">
          <cell r="I6493" t="str">
            <v>02.09.07.05.018 Stereo Microscope</v>
          </cell>
        </row>
        <row r="6494">
          <cell r="I6494" t="str">
            <v>02.09.07.05.019 Cylinder Rack</v>
          </cell>
        </row>
        <row r="6495">
          <cell r="I6495" t="str">
            <v>02.09.07.05.020 Gas Regulator</v>
          </cell>
        </row>
        <row r="6496">
          <cell r="I6496" t="str">
            <v>02.09.07.05.021 Peralatan Gelas</v>
          </cell>
        </row>
        <row r="6497">
          <cell r="I6497" t="str">
            <v>02.09.07.05.022 Timbangan</v>
          </cell>
        </row>
        <row r="6498">
          <cell r="I6498" t="str">
            <v>02.09.07.05.023 Centrifuge</v>
          </cell>
        </row>
        <row r="6499">
          <cell r="I6499" t="str">
            <v>02.09.07.05.024 Multi Fumace</v>
          </cell>
        </row>
        <row r="6500">
          <cell r="I6500" t="str">
            <v>02.09.07.05.025 Electric Oven</v>
          </cell>
        </row>
        <row r="6501">
          <cell r="I6501" t="str">
            <v>02.09.07.05.026 Vacuum Drying Oven</v>
          </cell>
        </row>
        <row r="6502">
          <cell r="I6502" t="str">
            <v>02.09.07.05.027 Incubator</v>
          </cell>
        </row>
        <row r="6503">
          <cell r="I6503" t="str">
            <v>02.09.07.05.028 BOD Incubator</v>
          </cell>
        </row>
        <row r="6504">
          <cell r="I6504" t="str">
            <v>02.09.07.05.029 Evaporator</v>
          </cell>
        </row>
        <row r="6505">
          <cell r="I6505" t="str">
            <v>02.09.07.05.030 Water Circulation Bath</v>
          </cell>
        </row>
        <row r="6506">
          <cell r="I6506" t="str">
            <v>02.09.07.05.031 Water Barh</v>
          </cell>
        </row>
        <row r="6507">
          <cell r="I6507" t="str">
            <v>02.09.07.05.032 Thermistor Water Bath</v>
          </cell>
        </row>
        <row r="6508">
          <cell r="I6508" t="str">
            <v>02.09.07.05.033 Fraction Colector</v>
          </cell>
        </row>
        <row r="6509">
          <cell r="I6509" t="str">
            <v>02.09.07.05.034 Rotary Culti Shaker</v>
          </cell>
        </row>
        <row r="6510">
          <cell r="I6510" t="str">
            <v>02.09.07.05.035 Multi Labo Shaker</v>
          </cell>
        </row>
        <row r="6511">
          <cell r="I6511" t="str">
            <v>02.09.07.05.036 Homogenizer</v>
          </cell>
        </row>
        <row r="6512">
          <cell r="I6512" t="str">
            <v>02.09.07.05.037 Pengaduk Magnet</v>
          </cell>
        </row>
        <row r="6513">
          <cell r="I6513" t="str">
            <v>02.09.07.05.038 Ultrasonic Cleaner</v>
          </cell>
        </row>
        <row r="6514">
          <cell r="I6514" t="str">
            <v>02.09.07.05.039 Peralatan Distilasi</v>
          </cell>
        </row>
        <row r="6515">
          <cell r="I6515" t="str">
            <v>02.09.07.05.040 Ice Cube Maker</v>
          </cell>
        </row>
        <row r="6516">
          <cell r="I6516" t="str">
            <v>02.09.07.05.041 Refrigerator/Freezer</v>
          </cell>
        </row>
        <row r="6517">
          <cell r="I6517" t="str">
            <v>02.09.07.05.042 Ultrasonic Cleaner For Pippete</v>
          </cell>
        </row>
        <row r="6518">
          <cell r="I6518" t="str">
            <v>02.09.07.05.043 Peralatan Extraksi Sochlet</v>
          </cell>
        </row>
        <row r="6519">
          <cell r="I6519" t="str">
            <v>02.09.07.05.044 Automatic Dispenser</v>
          </cell>
        </row>
        <row r="6520">
          <cell r="I6520" t="str">
            <v>02.09.07.05.045 Flow Meter</v>
          </cell>
        </row>
        <row r="6521">
          <cell r="I6521" t="str">
            <v>02.09.07.05.046 Automatic Pure Water System</v>
          </cell>
        </row>
        <row r="6522">
          <cell r="I6522" t="str">
            <v>02.09.07.05.047 Pompa Peristaltik</v>
          </cell>
        </row>
        <row r="6523">
          <cell r="I6523" t="str">
            <v>02.09.07.05.048 Alat Laboraorium Penunjang Lain-lain</v>
          </cell>
        </row>
        <row r="6524">
          <cell r="I6524" t="str">
            <v>02.09.08.01.001 Towing Carriage</v>
          </cell>
        </row>
        <row r="6525">
          <cell r="I6525" t="str">
            <v>02.09.08.01.002 Rails 234,5 M</v>
          </cell>
        </row>
        <row r="6526">
          <cell r="I6526" t="str">
            <v>02.09.08.01.003 Currunt Cunductor Busbars</v>
          </cell>
        </row>
        <row r="6527">
          <cell r="I6527" t="str">
            <v>02.09.08.01.004 Towing Carriage Lain-lain</v>
          </cell>
        </row>
        <row r="6528">
          <cell r="I6528" t="str">
            <v>02.09.08.02.001 Resistance Dynamometer</v>
          </cell>
        </row>
        <row r="6529">
          <cell r="I6529" t="str">
            <v>02.09.08.02.002 Clamp Apparatus</v>
          </cell>
        </row>
        <row r="6530">
          <cell r="I6530" t="str">
            <v>02.09.08.02.003 Towing Guide with Trim Meter</v>
          </cell>
        </row>
        <row r="6531">
          <cell r="I6531" t="str">
            <v>02.09.08.02.004 Self Propulsion Motor</v>
          </cell>
        </row>
        <row r="6532">
          <cell r="I6532" t="str">
            <v>02.09.08.02.005 Self Propulsion Dynamometer</v>
          </cell>
        </row>
        <row r="6533">
          <cell r="I6533" t="str">
            <v>02.09.08.02.006 Propeller Openg Water Dynamometer</v>
          </cell>
        </row>
        <row r="6534">
          <cell r="I6534" t="str">
            <v>02.09.08.02.007 Universal Primary Calibrator/Weights</v>
          </cell>
        </row>
        <row r="6535">
          <cell r="I6535" t="str">
            <v>02.09.08.02.008 Line Pump</v>
          </cell>
        </row>
        <row r="6536">
          <cell r="I6536" t="str">
            <v>02.09.08.02.009 App for Meas, Ship Model Pitch Inertia Moment</v>
          </cell>
        </row>
        <row r="6537">
          <cell r="I6537" t="str">
            <v>02.09.08.02.010 Wave Height Meter, Resistance Type</v>
          </cell>
        </row>
        <row r="6538">
          <cell r="I6538" t="str">
            <v>02.09.08.02.011 Wave Height Meter, Special Type</v>
          </cell>
        </row>
        <row r="6539">
          <cell r="I6539" t="str">
            <v>02.09.08.02.012 Wave Measurement Apparatus</v>
          </cell>
        </row>
        <row r="6540">
          <cell r="I6540" t="str">
            <v>02.09.08.02.013 Ship Movement Mater</v>
          </cell>
        </row>
        <row r="6541">
          <cell r="I6541" t="str">
            <v>02.09.08.02.014 Pressure Tranduce for Press Variation</v>
          </cell>
        </row>
        <row r="6542">
          <cell r="I6542" t="str">
            <v>02.09.08.02.015 Pressure Tranduce for Slamming Meas</v>
          </cell>
        </row>
        <row r="6543">
          <cell r="I6543" t="str">
            <v>02.09.08.02.016 Horizontal Planar Motion Mechaarism(HPPM)</v>
          </cell>
        </row>
        <row r="6544">
          <cell r="I6544" t="str">
            <v>02.09.08.02.017 Accelerometer</v>
          </cell>
        </row>
        <row r="6545">
          <cell r="I6545" t="str">
            <v>02.09.08.02.018 Wave Generator &amp; Absorber Lain-lain</v>
          </cell>
        </row>
        <row r="6546">
          <cell r="I6546" t="str">
            <v>02.09.08.03.001 DAAS MOB tanpa Software</v>
          </cell>
        </row>
        <row r="6547">
          <cell r="I6547" t="str">
            <v>02.09.08.03.002 DAAS Towing Tnak tanpa Software</v>
          </cell>
        </row>
        <row r="6548">
          <cell r="I6548" t="str">
            <v>02.09.08.03.003 DAAS Cav. Tunnel tanpa Software</v>
          </cell>
        </row>
        <row r="6549">
          <cell r="I6549" t="str">
            <v>02.09.08.03.004 Software DAAS MOD</v>
          </cell>
        </row>
        <row r="6550">
          <cell r="I6550" t="str">
            <v>02.09.08.03.005 Software DAAS Towing Tnak</v>
          </cell>
        </row>
        <row r="6551">
          <cell r="I6551" t="str">
            <v>02.09.08.03.006 Software DAAS</v>
          </cell>
        </row>
        <row r="6552">
          <cell r="I6552" t="str">
            <v>02.09.08.03.007 Hardware Cont Off-line Computer</v>
          </cell>
        </row>
        <row r="6553">
          <cell r="I6553" t="str">
            <v>02.09.08.03.008 Software Cont Off-line Computer</v>
          </cell>
        </row>
        <row r="6554">
          <cell r="I6554" t="str">
            <v>02.09.08.03.009 Data Accquistion &amp; Analyzing System Lain-lain</v>
          </cell>
        </row>
        <row r="6555">
          <cell r="I6555" t="str">
            <v>02.09.08.04.001 Cavitation Tunnel</v>
          </cell>
        </row>
        <row r="6556">
          <cell r="I6556" t="str">
            <v>02.09.08.04.002 Flow Generator</v>
          </cell>
        </row>
        <row r="6557">
          <cell r="I6557" t="str">
            <v>02.09.08.04.003 Pressure Control System</v>
          </cell>
        </row>
        <row r="6558">
          <cell r="I6558" t="str">
            <v>02.09.08.04.004 Water Supply and Drainage System</v>
          </cell>
        </row>
        <row r="6559">
          <cell r="I6559" t="str">
            <v>02.09.08.04.005 Deaeration and Fifftering System</v>
          </cell>
        </row>
        <row r="6560">
          <cell r="I6560" t="str">
            <v>02.09.08.04.006 Control Panel</v>
          </cell>
        </row>
        <row r="6561">
          <cell r="I6561" t="str">
            <v>02.09.08.04.007 Propeller Dunamometer</v>
          </cell>
        </row>
        <row r="6562">
          <cell r="I6562" t="str">
            <v>02.09.08.04.008 Stroboscope</v>
          </cell>
        </row>
        <row r="6563">
          <cell r="I6563" t="str">
            <v>02.09.08.04.009 Wake Field Measure Appareturs</v>
          </cell>
        </row>
        <row r="6564">
          <cell r="I6564" t="str">
            <v>02.09.08.04.010 Pressure Tranducer</v>
          </cell>
        </row>
        <row r="6565">
          <cell r="I6565" t="str">
            <v>02.09.08.04.011 Defferential Preasuring Tranducer</v>
          </cell>
        </row>
        <row r="6566">
          <cell r="I6566" t="str">
            <v>02.09.08.04.012 Temperature Measuring Instrument</v>
          </cell>
        </row>
        <row r="6567">
          <cell r="I6567" t="str">
            <v>02.09.08.04.013 Oxigene Contents Meter</v>
          </cell>
        </row>
        <row r="6568">
          <cell r="I6568" t="str">
            <v>02.09.08.04.014 Cavitation Tunnel Lain-lain</v>
          </cell>
        </row>
        <row r="6569">
          <cell r="I6569" t="str">
            <v>02.09.08.05.001 Towing Crane</v>
          </cell>
        </row>
        <row r="6570">
          <cell r="I6570" t="str">
            <v>02.09.08.05.002 Cavitation Tunnel</v>
          </cell>
        </row>
        <row r="6571">
          <cell r="I6571" t="str">
            <v>02.09.08.05.003 Ship Model Workshop</v>
          </cell>
        </row>
        <row r="6572">
          <cell r="I6572" t="str">
            <v>02.09.08.05.004 Model Preparation and Storage</v>
          </cell>
        </row>
        <row r="6573">
          <cell r="I6573" t="str">
            <v>02.09.08.05.005 Machanical Workshop</v>
          </cell>
        </row>
        <row r="6574">
          <cell r="I6574" t="str">
            <v>02.09.08.05.006 Manoeuvring Tank</v>
          </cell>
        </row>
        <row r="6575">
          <cell r="I6575" t="str">
            <v>02.09.08.05.007 Overhead Cranes Lain-lain</v>
          </cell>
        </row>
        <row r="6576">
          <cell r="I6576" t="str">
            <v>02.09.08.06.001 Oscilograph Recorder</v>
          </cell>
        </row>
        <row r="6577">
          <cell r="I6577" t="str">
            <v>02.09.08.06.002 Osciloscope</v>
          </cell>
        </row>
        <row r="6578">
          <cell r="I6578" t="str">
            <v>02.09.08.06.003 Frequency Counter</v>
          </cell>
        </row>
        <row r="6579">
          <cell r="I6579" t="str">
            <v>02.09.08.06.004 Multi Tester</v>
          </cell>
        </row>
        <row r="6580">
          <cell r="I6580" t="str">
            <v>02.09.08.06.005 Digital multi Tester</v>
          </cell>
        </row>
        <row r="6581">
          <cell r="I6581" t="str">
            <v>02.09.08.06.006 Weighting Scale</v>
          </cell>
        </row>
        <row r="6582">
          <cell r="I6582" t="str">
            <v>02.09.08.06.007 Peralatan Umum Lain-lain</v>
          </cell>
        </row>
        <row r="6583">
          <cell r="I6583" t="str">
            <v>02.09.08.07.001 Making Plate, 3 D Menas &amp; Mark Out Machine</v>
          </cell>
        </row>
        <row r="6584">
          <cell r="I6584" t="str">
            <v>02.09.08.07.002 Model Ship Milling Machine</v>
          </cell>
        </row>
        <row r="6585">
          <cell r="I6585" t="str">
            <v>02.09.08.07.003 Prss For Glueing of Model Ship</v>
          </cell>
        </row>
        <row r="6586">
          <cell r="I6586" t="str">
            <v>02.09.08.07.004 Cross Cutting Circular Saw</v>
          </cell>
        </row>
        <row r="6587">
          <cell r="I6587" t="str">
            <v>02.09.08.07.005 Circullar Saw</v>
          </cell>
        </row>
        <row r="6588">
          <cell r="I6588" t="str">
            <v>02.09.08.07.006 Thicknessing Planer</v>
          </cell>
        </row>
        <row r="6589">
          <cell r="I6589" t="str">
            <v>02.09.08.07.007 High Precision Surface Planer aang Jointer</v>
          </cell>
        </row>
        <row r="6590">
          <cell r="I6590" t="str">
            <v>02.09.08.07.008 Wood Lather</v>
          </cell>
        </row>
        <row r="6591">
          <cell r="I6591" t="str">
            <v>02.09.08.07.009 Spindle Shaper</v>
          </cell>
        </row>
        <row r="6592">
          <cell r="I6592" t="str">
            <v>02.09.08.07.010 Slot Mortise and Boring Machine</v>
          </cell>
        </row>
        <row r="6593">
          <cell r="I6593" t="str">
            <v>02.09.08.07.011 Mobile Disc and Belt Sanding Machine</v>
          </cell>
        </row>
        <row r="6594">
          <cell r="I6594" t="str">
            <v>02.09.08.07.012 Band Shaw</v>
          </cell>
        </row>
        <row r="6595">
          <cell r="I6595" t="str">
            <v>02.09.08.07.013 Table Drilling Machine</v>
          </cell>
        </row>
        <row r="6596">
          <cell r="I6596" t="str">
            <v>02.09.08.07.014 Dust Exchaust System</v>
          </cell>
        </row>
        <row r="6597">
          <cell r="I6597" t="str">
            <v>02.09.08.07.015 Working Table for Ship Model</v>
          </cell>
        </row>
        <row r="6598">
          <cell r="I6598" t="str">
            <v>02.09.08.07.016 Hoistbeam with 2 Rollable Rubber Bands</v>
          </cell>
        </row>
        <row r="6599">
          <cell r="I6599" t="str">
            <v>02.09.08.07.017 Model Transport Car with Drawbar (5Cm)</v>
          </cell>
        </row>
        <row r="6600">
          <cell r="I6600" t="str">
            <v>02.09.08.07.018 Model Transport Car with Drawbar (3Cm)</v>
          </cell>
        </row>
        <row r="6601">
          <cell r="I6601" t="str">
            <v>02.09.08.07.019 Complete Set of Handtools</v>
          </cell>
        </row>
        <row r="6602">
          <cell r="I6602" t="str">
            <v>02.09.08.07.020 Propeller Model workshop Lain-lain</v>
          </cell>
        </row>
        <row r="6603">
          <cell r="I6603" t="str">
            <v>02.09.08.08.001 Propeller Forming Unit</v>
          </cell>
        </row>
        <row r="6604">
          <cell r="I6604" t="str">
            <v>02.09.08.08.002 Molding Boxes (3 Sizes)</v>
          </cell>
        </row>
        <row r="6605">
          <cell r="I6605" t="str">
            <v>02.09.08.08.003 Drying Chamber</v>
          </cell>
        </row>
        <row r="6606">
          <cell r="I6606" t="str">
            <v>02.09.08.08.004 Melting Fumace</v>
          </cell>
        </row>
        <row r="6607">
          <cell r="I6607" t="str">
            <v>02.09.08.08.005 Centrifuge</v>
          </cell>
        </row>
        <row r="6608">
          <cell r="I6608" t="str">
            <v>02.09.08.08.006 Electronic Balancing Machine</v>
          </cell>
        </row>
        <row r="6609">
          <cell r="I6609" t="str">
            <v>02.09.08.08.007 Propeller Measuring &amp; drilling Machine</v>
          </cell>
        </row>
        <row r="6610">
          <cell r="I6610" t="str">
            <v>02.09.08.08.008 Workshop Accessories (Hand and Electronic Tools)</v>
          </cell>
        </row>
        <row r="6611">
          <cell r="I6611" t="str">
            <v>02.09.08.08.009 Propeller Model workshop Lain-lain</v>
          </cell>
        </row>
        <row r="6612">
          <cell r="I6612" t="str">
            <v>02.09.08.09.001 Precision Lather (165 mm Center Height)</v>
          </cell>
        </row>
        <row r="6613">
          <cell r="I6613" t="str">
            <v>02.09.08.09.002 Precision Lather (250 mm Center Height)</v>
          </cell>
        </row>
        <row r="6614">
          <cell r="I6614" t="str">
            <v>02.09.08.09.003 Universal Milling Machine</v>
          </cell>
        </row>
        <row r="6615">
          <cell r="I6615" t="str">
            <v>02.09.08.09.004 Vertical Bandsaw</v>
          </cell>
        </row>
        <row r="6616">
          <cell r="I6616" t="str">
            <v>02.09.08.09.005 Column Drilling Machine</v>
          </cell>
        </row>
        <row r="6617">
          <cell r="I6617" t="str">
            <v>02.09.08.09.006 Table Drilling Machine</v>
          </cell>
        </row>
        <row r="6618">
          <cell r="I6618" t="str">
            <v>02.09.08.09.007 Hacksawing Machine</v>
          </cell>
        </row>
        <row r="6619">
          <cell r="I6619" t="str">
            <v>02.09.08.09.008 Double and Grinder</v>
          </cell>
        </row>
        <row r="6620">
          <cell r="I6620" t="str">
            <v>02.09.08.09.009 Sheet Metal Grinder</v>
          </cell>
        </row>
        <row r="6621">
          <cell r="I6621" t="str">
            <v>02.09.08.09.010 Sheet Metal Roller</v>
          </cell>
        </row>
        <row r="6622">
          <cell r="I6622" t="str">
            <v>02.09.08.09.011 Laver Shear</v>
          </cell>
        </row>
        <row r="6623">
          <cell r="I6623" t="str">
            <v>02.09.08.09.012 Turning Tool Grinding Machine</v>
          </cell>
        </row>
        <row r="6624">
          <cell r="I6624" t="str">
            <v>02.09.08.09.013 Tool Grinding for Woodworking Knives</v>
          </cell>
        </row>
        <row r="6625">
          <cell r="I6625" t="str">
            <v>02.09.08.09.014 Automatic Sharpening Machine</v>
          </cell>
        </row>
        <row r="6626">
          <cell r="I6626" t="str">
            <v>02.09.08.09.015 Welding Table</v>
          </cell>
        </row>
        <row r="6627">
          <cell r="I6627" t="str">
            <v>02.09.08.09.016 Exhaust System</v>
          </cell>
        </row>
        <row r="6628">
          <cell r="I6628" t="str">
            <v>02.09.08.09.017 Welding Rectifier</v>
          </cell>
        </row>
        <row r="6629">
          <cell r="I6629" t="str">
            <v>02.09.08.09.018 MIC/MAG Welding Unit</v>
          </cell>
        </row>
        <row r="6630">
          <cell r="I6630" t="str">
            <v>02.09.08.09.019 Gas Welding Unit (Acetyplene)</v>
          </cell>
        </row>
        <row r="6631">
          <cell r="I6631" t="str">
            <v>02.09.08.09.020 Mechanical Worksop Lain - lain</v>
          </cell>
        </row>
        <row r="6632">
          <cell r="I6632" t="str">
            <v>02.09.08.10.001 Universal Turining and Milling Machine</v>
          </cell>
        </row>
        <row r="6633">
          <cell r="I6633" t="str">
            <v>02.09.08.10.002 Precision Bench drilling Machine</v>
          </cell>
        </row>
        <row r="6634">
          <cell r="I6634" t="str">
            <v>02.09.08.10.003 Double Ended Pedestal Grinder</v>
          </cell>
        </row>
        <row r="6635">
          <cell r="I6635" t="str">
            <v>02.09.08.10.004 Set of Measuring Equipment and Handtools</v>
          </cell>
        </row>
        <row r="6636">
          <cell r="I6636" t="str">
            <v>02.09.08.10.005 Precission Mechanical Workshop Lain - lain</v>
          </cell>
        </row>
        <row r="6637">
          <cell r="I6637" t="str">
            <v>02.09.08.11.001 Apray Paiting and Drying Cabin</v>
          </cell>
        </row>
        <row r="6638">
          <cell r="I6638" t="str">
            <v>02.09.08.11.002 Airless Spray Painting Unit</v>
          </cell>
        </row>
        <row r="6639">
          <cell r="I6639" t="str">
            <v>02.09.08.11.003 Pemesinan Painting Shop Lain-lain</v>
          </cell>
        </row>
        <row r="6640">
          <cell r="I6640" t="str">
            <v>02.09.08.12.001 Lifting Table</v>
          </cell>
        </row>
        <row r="6641">
          <cell r="I6641" t="str">
            <v>02.09.08.12.002 Mobile Exhaust System</v>
          </cell>
        </row>
        <row r="6642">
          <cell r="I6642" t="str">
            <v>02.09.08.12.003 Spray Painting Cabin</v>
          </cell>
        </row>
        <row r="6643">
          <cell r="I6643" t="str">
            <v>02.09.08.12.004 Ship Model Preparation Shop Lain-lain</v>
          </cell>
        </row>
        <row r="6644">
          <cell r="I6644" t="str">
            <v>02.09.08.13.001 Eart Tester</v>
          </cell>
        </row>
        <row r="6645">
          <cell r="I6645" t="str">
            <v>02.09.08.13.002 Table Drilling Machine</v>
          </cell>
        </row>
        <row r="6646">
          <cell r="I6646" t="str">
            <v>02.09.08.13.003 Electrical Handdrilling Machine</v>
          </cell>
        </row>
        <row r="6647">
          <cell r="I6647" t="str">
            <v>02.09.08.13.004 Battery Operated Handdrilling Machine</v>
          </cell>
        </row>
        <row r="6648">
          <cell r="I6648" t="str">
            <v>02.09.08.13.005 Ranges of Handstool</v>
          </cell>
        </row>
        <row r="6649">
          <cell r="I6649" t="str">
            <v>02.09.08.13.006 Electrilical Worksop Lain-lain</v>
          </cell>
        </row>
        <row r="6650">
          <cell r="I6650" t="str">
            <v>02.09.08.14.001 Wave Generator</v>
          </cell>
        </row>
        <row r="6651">
          <cell r="I6651" t="str">
            <v>02.09.08.14.002 Hydraulic Powers Units</v>
          </cell>
        </row>
        <row r="6652">
          <cell r="I6652" t="str">
            <v>02.09.08.14.003 Cooling Tower</v>
          </cell>
        </row>
        <row r="6653">
          <cell r="I6653" t="str">
            <v>02.09.08.14.004 Wave Absorber</v>
          </cell>
        </row>
        <row r="6654">
          <cell r="I6654" t="str">
            <v>02.09.08.14.005 Wind Generator</v>
          </cell>
        </row>
        <row r="6655">
          <cell r="I6655" t="str">
            <v>02.09.08.14.006 Wireless Control System for ship model</v>
          </cell>
        </row>
        <row r="6656">
          <cell r="I6656" t="str">
            <v>02.09.08.14.007 Wireless data transmission system</v>
          </cell>
        </row>
        <row r="6657">
          <cell r="I6657" t="str">
            <v>02.09.08.14.008 Model Possition Measuring Unit and Cadmes</v>
          </cell>
        </row>
        <row r="6658">
          <cell r="I6658" t="str">
            <v>02.09.08.14.009 Interface</v>
          </cell>
        </row>
        <row r="6659">
          <cell r="I6659" t="str">
            <v>02.09.08.14.010 Rail Carriage</v>
          </cell>
        </row>
        <row r="6660">
          <cell r="I6660" t="str">
            <v>02.09.08.14.011 Rails</v>
          </cell>
        </row>
        <row r="6661">
          <cell r="I6661" t="str">
            <v>02.09.08.14.012 Current collector, busbars</v>
          </cell>
        </row>
        <row r="6662">
          <cell r="I6662" t="str">
            <v>02.09.08.14.013 MOB Lain-lain</v>
          </cell>
        </row>
        <row r="6663">
          <cell r="I6663" t="str">
            <v>02.09.08.15.001 Photo Equipment</v>
          </cell>
        </row>
        <row r="6664">
          <cell r="I6664" t="str">
            <v>02.09.08.15.002 Darkroom Equipment</v>
          </cell>
        </row>
        <row r="6665">
          <cell r="I6665" t="str">
            <v>02.09.08.15.003 Film Equipment</v>
          </cell>
        </row>
        <row r="6666">
          <cell r="I6666" t="str">
            <v>02.09.08.15.004 Video and Video Editing Equipment</v>
          </cell>
        </row>
        <row r="6667">
          <cell r="I6667" t="str">
            <v>02.09.08.15.005 Lighting Equipment</v>
          </cell>
        </row>
        <row r="6668">
          <cell r="I6668" t="str">
            <v>02.09.08.15.006 Lain-lain</v>
          </cell>
        </row>
        <row r="6669">
          <cell r="I6669" t="str">
            <v>02.10.01.01.001 Revolver</v>
          </cell>
        </row>
        <row r="6670">
          <cell r="I6670" t="str">
            <v>02.10.01.01.002 Pistol</v>
          </cell>
        </row>
        <row r="6671">
          <cell r="I6671" t="str">
            <v>02.10.01.01.003 Pistol Isyarat</v>
          </cell>
        </row>
        <row r="6672">
          <cell r="I6672" t="str">
            <v>02.10.01.01.004 Senjata Genggam Lain-lain</v>
          </cell>
        </row>
        <row r="6673">
          <cell r="I6673" t="str">
            <v>02.10.01.02.001 Pistol Mitraliur (Bolt Action Gun)</v>
          </cell>
        </row>
        <row r="6674">
          <cell r="I6674" t="str">
            <v>02.10.01.02.002 Senjata Pinggang Lain-lain</v>
          </cell>
        </row>
        <row r="6675">
          <cell r="I6675" t="str">
            <v>02.10.01.03.001 Senapan Grendel  (Bolt Action Figle)</v>
          </cell>
        </row>
        <row r="6676">
          <cell r="I6676" t="str">
            <v>02.10.01.03.002 Senapan Semi Otomatis</v>
          </cell>
        </row>
        <row r="6677">
          <cell r="I6677" t="str">
            <v>02.10.01.03.003 Senapan Otomatis (Assault Rifle/Otomatic Rifle)</v>
          </cell>
        </row>
        <row r="6678">
          <cell r="I6678" t="str">
            <v>02.10.01.03.004 Lever Action Rifle</v>
          </cell>
        </row>
        <row r="6679">
          <cell r="I6679" t="str">
            <v>02.10.01.03.005 Slide Action Rifle</v>
          </cell>
        </row>
        <row r="6680">
          <cell r="I6680" t="str">
            <v>02.10.01.03.006 Senjata Bahu/Laras Panjang Lain-lain</v>
          </cell>
        </row>
        <row r="6681">
          <cell r="I6681" t="str">
            <v>02.10.01.04.001 Senapan Mesin Ringan (Automatic Rifle/Ligt Machine</v>
          </cell>
        </row>
        <row r="6682">
          <cell r="I6682" t="str">
            <v>02.10.01.04.002 Senapan Mesin Sedang (Machine Gun)</v>
          </cell>
        </row>
        <row r="6683">
          <cell r="I6683" t="str">
            <v>02.10.01.04.003 Senapan Mesin Berat (Heavy Machine Gun)</v>
          </cell>
        </row>
        <row r="6684">
          <cell r="I6684" t="str">
            <v>02.10.01.04.004 Senapan Mesin Otomatis</v>
          </cell>
        </row>
        <row r="6685">
          <cell r="I6685" t="str">
            <v>02.10.01.04.005 Senapan Mesin Lain-lain</v>
          </cell>
        </row>
        <row r="6686">
          <cell r="I6686" t="str">
            <v>02.10.01.05.001 Mortir Ringan</v>
          </cell>
        </row>
        <row r="6687">
          <cell r="I6687" t="str">
            <v>02.10.01.05.002 Mortir Sedang</v>
          </cell>
        </row>
        <row r="6688">
          <cell r="I6688" t="str">
            <v>02.10.01.05.003 Mortir Berat</v>
          </cell>
        </row>
        <row r="6689">
          <cell r="I6689" t="str">
            <v>02.10.01.05.004 Mortir Lain-lain</v>
          </cell>
        </row>
        <row r="6690">
          <cell r="I6690" t="str">
            <v>02.10.01.06.001 Peluncur Roket</v>
          </cell>
        </row>
        <row r="6691">
          <cell r="I6691" t="str">
            <v>02.10.01.06.002 Senjata Tangan Tekanan Balik (STTB)</v>
          </cell>
        </row>
        <row r="6692">
          <cell r="I6692" t="str">
            <v>02.10.01.06.003 Anti Tank</v>
          </cell>
        </row>
        <row r="6693">
          <cell r="I6693" t="str">
            <v>02.10.01.06.004 Pelontar Geranat</v>
          </cell>
        </row>
        <row r="6694">
          <cell r="I6694" t="str">
            <v>02.10.01.06.005 Anti Lapis Baja Lain-lain</v>
          </cell>
        </row>
        <row r="6695">
          <cell r="I6695" t="str">
            <v>02.10.01.07.001 Meriam</v>
          </cell>
        </row>
        <row r="6696">
          <cell r="I6696" t="str">
            <v>02.10.01.07.002 Howitzer</v>
          </cell>
        </row>
        <row r="6697">
          <cell r="I6697" t="str">
            <v>02.10.01.07.003 Peluncur Roket</v>
          </cell>
        </row>
        <row r="6698">
          <cell r="I6698" t="str">
            <v>02.10.01.07.004 Artileri Medan (Armed) Lain-lain</v>
          </cell>
        </row>
        <row r="6699">
          <cell r="I6699" t="str">
            <v>02.10.01.08.001 Meriam</v>
          </cell>
        </row>
        <row r="6700">
          <cell r="I6700" t="str">
            <v>02.10.01.08.002 Arhanud Lain-lain</v>
          </cell>
        </row>
        <row r="6701">
          <cell r="I6701" t="str">
            <v>02.10.01.09.001 Peluru Kendali dari Udara ke Udara (Air to air)</v>
          </cell>
        </row>
        <row r="6702">
          <cell r="I6702" t="str">
            <v>02.10.01.09.002 Peluru Kendali dari Udara ke Permukiman (Air to Su</v>
          </cell>
        </row>
        <row r="6703">
          <cell r="I6703" t="str">
            <v>02.10.01.09.003 Peluru Kendali dari Permukaan ke Permukaan (Surfac</v>
          </cell>
        </row>
        <row r="6704">
          <cell r="I6704" t="str">
            <v>02.10.01.09.004 Peluru Kendali dari Permukaan ke Udara (Surface To</v>
          </cell>
        </row>
        <row r="6705">
          <cell r="I6705" t="str">
            <v>02.10.01.09.005 Peluru Kendali lain-lain</v>
          </cell>
        </row>
        <row r="6706">
          <cell r="I6706" t="str">
            <v>02.10.01.10.001 Canon</v>
          </cell>
        </row>
        <row r="6707">
          <cell r="I6707" t="str">
            <v>02.10.01.10.002 Howitzer</v>
          </cell>
        </row>
        <row r="6708">
          <cell r="I6708" t="str">
            <v>02.10.01.10.003 Peluncur Roket</v>
          </cell>
        </row>
        <row r="6709">
          <cell r="I6709" t="str">
            <v>02.10.01.10.004 Kavaleri Lain-lain</v>
          </cell>
        </row>
        <row r="6710">
          <cell r="I6710" t="str">
            <v>02.10.01.11.001 Pistol Pelempar Tali</v>
          </cell>
        </row>
        <row r="6711">
          <cell r="I6711" t="str">
            <v>02.10.01.11.002 Penyembur Api</v>
          </cell>
        </row>
        <row r="6712">
          <cell r="I6712" t="str">
            <v>02.10.01.11.003 Pelontar Granat</v>
          </cell>
        </row>
        <row r="6713">
          <cell r="I6713" t="str">
            <v>02.10.01.11.004 Senapan Gas</v>
          </cell>
        </row>
        <row r="6714">
          <cell r="I6714" t="str">
            <v>02.10.01.11.005 Pistol Gas</v>
          </cell>
        </row>
        <row r="6715">
          <cell r="I6715" t="str">
            <v>02.10.01.11.006 Shoot Gun</v>
          </cell>
        </row>
        <row r="6716">
          <cell r="I6716" t="str">
            <v>02.10.01.11.007 Sten Gun</v>
          </cell>
        </row>
        <row r="6717">
          <cell r="I6717" t="str">
            <v>02.10.01.11.008 Senapan Angin</v>
          </cell>
        </row>
        <row r="6718">
          <cell r="I6718" t="str">
            <v>02.10.01.11.009 Smoke Gun</v>
          </cell>
        </row>
        <row r="6719">
          <cell r="I6719" t="str">
            <v>02.10.01.11.010 Water Gun</v>
          </cell>
        </row>
        <row r="6720">
          <cell r="I6720" t="str">
            <v>02.10.01.11.011 Roket</v>
          </cell>
        </row>
        <row r="6721">
          <cell r="I6721" t="str">
            <v>02.10.01.11.012 Dispencer</v>
          </cell>
        </row>
        <row r="6722">
          <cell r="I6722" t="str">
            <v>02.10.01.11.013 Missile</v>
          </cell>
        </row>
        <row r="6723">
          <cell r="I6723" t="str">
            <v>02.10.01.11.014 Bomb Rack</v>
          </cell>
        </row>
        <row r="6724">
          <cell r="I6724" t="str">
            <v>02.10.01.11.015 Light Twin</v>
          </cell>
        </row>
        <row r="6725">
          <cell r="I6725" t="str">
            <v>02.10.01.11.016 Light Bomb</v>
          </cell>
        </row>
        <row r="6726">
          <cell r="I6726" t="str">
            <v>02.10.01.11.017 M.E.R. A/A</v>
          </cell>
        </row>
        <row r="6727">
          <cell r="I6727" t="str">
            <v>02.10.01.11.018 T.E.R. A/A</v>
          </cell>
        </row>
        <row r="6728">
          <cell r="I6728" t="str">
            <v>02.10.01.11.019 Grenade</v>
          </cell>
        </row>
        <row r="6729">
          <cell r="I6729" t="str">
            <v>02.10.01.11.020 Peluncur</v>
          </cell>
        </row>
        <row r="6730">
          <cell r="I6730" t="str">
            <v>02.10.01.11.021 Pelempar Bomb Laut</v>
          </cell>
        </row>
        <row r="6731">
          <cell r="I6731" t="str">
            <v>02.10.01.11.022 BMB II</v>
          </cell>
        </row>
        <row r="6732">
          <cell r="I6732" t="str">
            <v>02.10.01.11.023 Peluncur Rudal</v>
          </cell>
        </row>
        <row r="6733">
          <cell r="I6733" t="str">
            <v>02.10.01.11.024 Simulator</v>
          </cell>
        </row>
        <row r="6734">
          <cell r="I6734" t="str">
            <v>02.10.01.11.025 Sub Kaliber</v>
          </cell>
        </row>
        <row r="6735">
          <cell r="I6735" t="str">
            <v>02.10.01.11.026 Insert Barrel</v>
          </cell>
        </row>
        <row r="6736">
          <cell r="I6736" t="str">
            <v>02.10.01.11.027 Teropong</v>
          </cell>
        </row>
        <row r="6737">
          <cell r="I6737" t="str">
            <v>02.10.01.11.028 Teropong Bidik Malam</v>
          </cell>
        </row>
        <row r="6738">
          <cell r="I6738" t="str">
            <v>02.10.01.11.029 Senjata Lain-lain (Lainnya)</v>
          </cell>
        </row>
        <row r="6739">
          <cell r="I6739" t="str">
            <v>02.10.02.01.001 Alat Khusus Kepolisian</v>
          </cell>
        </row>
        <row r="6740">
          <cell r="I6740" t="str">
            <v>02.10.02.01.002 Alat Khusus Bahari</v>
          </cell>
        </row>
        <row r="6741">
          <cell r="I6741" t="str">
            <v>02.10.02.01.003 Alat Khusus Penerbangan</v>
          </cell>
        </row>
        <row r="6742">
          <cell r="I6742" t="str">
            <v>02.10.02.01.004 Laser</v>
          </cell>
        </row>
        <row r="6743">
          <cell r="I6743" t="str">
            <v>02.10.02.01.005 Alat Khusus Surta (Survey dan Pemetaan)</v>
          </cell>
        </row>
        <row r="6744">
          <cell r="I6744" t="str">
            <v>02.10.02.01.006 Alat Khusus Meteorologi</v>
          </cell>
        </row>
        <row r="6745">
          <cell r="I6745" t="str">
            <v>02.10.02.01.007 Alat Khusus SAR (Search and Resque)</v>
          </cell>
        </row>
        <row r="6746">
          <cell r="I6746" t="str">
            <v>02.10.02.01.008 Alat Khusus Optik</v>
          </cell>
        </row>
        <row r="6747">
          <cell r="I6747" t="str">
            <v>02.10.02.01.009 Alat Khusus Payung Udara</v>
          </cell>
        </row>
        <row r="6748">
          <cell r="I6748" t="str">
            <v>02.10.02.01.010 Alat Khusus Keamanan Lainnya</v>
          </cell>
        </row>
        <row r="6749">
          <cell r="I6749" t="str">
            <v>02.10.02.01.011 Alat Keamanan Lain-lain</v>
          </cell>
        </row>
        <row r="6750">
          <cell r="I6750" t="str">
            <v>02.10.02.02.001 Celurit</v>
          </cell>
        </row>
        <row r="6751">
          <cell r="I6751" t="str">
            <v>02.10.02.02.002 Keris</v>
          </cell>
        </row>
        <row r="6752">
          <cell r="I6752" t="str">
            <v>02.10.02.02.003 Rencong</v>
          </cell>
        </row>
        <row r="6753">
          <cell r="I6753" t="str">
            <v>02.10.02.02.004 Kelewang</v>
          </cell>
        </row>
        <row r="6754">
          <cell r="I6754" t="str">
            <v>02.10.02.02.005 Golok</v>
          </cell>
        </row>
        <row r="6755">
          <cell r="I6755" t="str">
            <v>02.10.02.02.006 Samurai</v>
          </cell>
        </row>
        <row r="6756">
          <cell r="I6756" t="str">
            <v>02.10.02.02.007 Sangkur</v>
          </cell>
        </row>
        <row r="6757">
          <cell r="I6757" t="str">
            <v>02.10.02.02.008 Pentung</v>
          </cell>
        </row>
        <row r="6758">
          <cell r="I6758" t="str">
            <v>02.10.02.02.009 Bumerang</v>
          </cell>
        </row>
        <row r="6759">
          <cell r="I6759" t="str">
            <v>02.10.02.02.010 Pisau Belati</v>
          </cell>
        </row>
        <row r="6760">
          <cell r="I6760" t="str">
            <v>02.10.02.02.011 Tongkeng Kejut</v>
          </cell>
        </row>
        <row r="6761">
          <cell r="I6761" t="str">
            <v>02.10.02.02.012 Gas Air Mata/Stick gas</v>
          </cell>
        </row>
        <row r="6762">
          <cell r="I6762" t="str">
            <v>02.10.02.02.013 Non Senjata Api Lain-lain</v>
          </cell>
        </row>
        <row r="6763">
          <cell r="I6763" t="str">
            <v>02.10.03.01.001 Amunisi Tajam</v>
          </cell>
        </row>
        <row r="6764">
          <cell r="I6764" t="str">
            <v>02.10.03.01.002 Amunisi Hampa</v>
          </cell>
        </row>
        <row r="6765">
          <cell r="I6765" t="str">
            <v>02.10.03.01.003 Amunisi Isyarat</v>
          </cell>
        </row>
        <row r="6766">
          <cell r="I6766" t="str">
            <v>02.10.03.01.004 Dispossable (Dinamit)</v>
          </cell>
        </row>
        <row r="6767">
          <cell r="I6767" t="str">
            <v>02.10.03.01.005 Amunisi Umum Lain-lain</v>
          </cell>
        </row>
        <row r="6768">
          <cell r="I6768" t="str">
            <v>02.10.03.02.001 Bom Darat</v>
          </cell>
        </row>
        <row r="6769">
          <cell r="I6769" t="str">
            <v>02.10.03.02.002 Granat</v>
          </cell>
        </row>
        <row r="6770">
          <cell r="I6770" t="str">
            <v>02.10.03.02.003 Ranjau Darat</v>
          </cell>
        </row>
        <row r="6771">
          <cell r="I6771" t="str">
            <v>02.10.03.02.004 Artileri</v>
          </cell>
        </row>
        <row r="6772">
          <cell r="I6772" t="str">
            <v>02.10.03.02.005 Amunisi Darat Lain-lain</v>
          </cell>
        </row>
        <row r="6773">
          <cell r="I6773" t="str">
            <v>02.10.04.01.001 Sinyal</v>
          </cell>
        </row>
        <row r="6774">
          <cell r="I6774" t="str">
            <v>02.10.04.01.002 Laser Lain-lain</v>
          </cell>
        </row>
        <row r="6775">
          <cell r="I6775" t="str">
            <v>03.11.01.01.001 Bangunan Gedung Kantor Permanen</v>
          </cell>
        </row>
        <row r="6776">
          <cell r="I6776" t="str">
            <v>03.11.01.01.002 Bangunan Gedung Kantor Semi Permanen</v>
          </cell>
        </row>
        <row r="6777">
          <cell r="I6777" t="str">
            <v>03.11.01.01.003 Bangunan Gedung Kantor Darurat</v>
          </cell>
        </row>
        <row r="6778">
          <cell r="I6778" t="str">
            <v>03.11.01.01.004 Bangunan Gedung Kantor Lain-lain</v>
          </cell>
        </row>
        <row r="6779">
          <cell r="I6779" t="str">
            <v>03.11.01.02.001 Bangunan Gudang Tertutup Permanen</v>
          </cell>
        </row>
        <row r="6780">
          <cell r="I6780" t="str">
            <v>03.11.01.02.002 Bangunan Gudang Tertutup  Semi Permanen</v>
          </cell>
        </row>
        <row r="6781">
          <cell r="I6781" t="str">
            <v>03.11.01.02.003 Bangunan Gudang Tertutup Darurat</v>
          </cell>
        </row>
        <row r="6782">
          <cell r="I6782" t="str">
            <v>03.11.01.02.004 Bangunan Gudang Terbuka Permanen</v>
          </cell>
        </row>
        <row r="6783">
          <cell r="I6783" t="str">
            <v>03.11.01.02.005 Bangunan Gudang Terbuka Semi Permanen</v>
          </cell>
        </row>
        <row r="6784">
          <cell r="I6784" t="str">
            <v>03.11.01.02.006 Bangunan Gudang Terbuka Darurat</v>
          </cell>
        </row>
        <row r="6785">
          <cell r="I6785" t="str">
            <v>03.11.01.02.007 Bangunan Gudang Lain-lain</v>
          </cell>
        </row>
        <row r="6786">
          <cell r="I6786" t="str">
            <v>03.11.01.03.001 Bangunan Gudang untuk Bengkel Permanen</v>
          </cell>
        </row>
        <row r="6787">
          <cell r="I6787" t="str">
            <v>03.11.01.03.002 Bangunan Gudang untuk Bengkel Semi Permanen</v>
          </cell>
        </row>
        <row r="6788">
          <cell r="I6788" t="str">
            <v>03.11.01.03.003 Bangunan Gudang untuk Bengkel Darurat</v>
          </cell>
        </row>
        <row r="6789">
          <cell r="I6789" t="str">
            <v>03.11.01.03.004 Bangunan Gudang Untuk Bengkel Lain-lain</v>
          </cell>
        </row>
        <row r="6790">
          <cell r="I6790" t="str">
            <v>03.11.01.04.001 Bangunan Gedung Instalasi Permanen</v>
          </cell>
        </row>
        <row r="6791">
          <cell r="I6791" t="str">
            <v>03.11.01.04.002 Bangunan Gedung Instalasi Semi Permanen</v>
          </cell>
        </row>
        <row r="6792">
          <cell r="I6792" t="str">
            <v>03.11.01.04.003 Bangunan Gedung Instalasi Darurat</v>
          </cell>
        </row>
        <row r="6793">
          <cell r="I6793" t="str">
            <v>03.11.01.04.004 Bangunan Gedung Instalasi lain-lain</v>
          </cell>
        </row>
        <row r="6794">
          <cell r="I6794" t="str">
            <v>03.11.01.05.001 Bangunan Gedung Laboratorium Permanen</v>
          </cell>
        </row>
        <row r="6795">
          <cell r="I6795" t="str">
            <v>03.11.01.05.002 Bangunan Gedung Laboratorium Semi Permanen</v>
          </cell>
        </row>
        <row r="6796">
          <cell r="I6796" t="str">
            <v>03.11.01.05.003 Bangunan Gedung Laboratorium Darurat</v>
          </cell>
        </row>
        <row r="6797">
          <cell r="I6797" t="str">
            <v>03.11.01.05.004 Bangunan Gedung Laboratorium Lain-lain</v>
          </cell>
        </row>
        <row r="6798">
          <cell r="I6798" t="str">
            <v>03.11.01.06.001 Bangunan Rumah Sakit Umum</v>
          </cell>
        </row>
        <row r="6799">
          <cell r="I6799" t="str">
            <v>03.11.01.06.002 Bangunan Rumah Sakit Khusus</v>
          </cell>
        </row>
        <row r="6800">
          <cell r="I6800" t="str">
            <v>03.11.01.06.003 Bangunan Rumah Sakit Kusta</v>
          </cell>
        </row>
        <row r="6801">
          <cell r="I6801" t="str">
            <v>03.11.01.06.004 Bangunan Rumah Sakit Jiwa</v>
          </cell>
        </row>
        <row r="6802">
          <cell r="I6802" t="str">
            <v>03.11.01.06.005 Bangunan Rumah Sakit Paru-paru</v>
          </cell>
        </row>
        <row r="6803">
          <cell r="I6803" t="str">
            <v>03.11.01.06.006 Bangunan Rumah Sakit Gigi</v>
          </cell>
        </row>
        <row r="6804">
          <cell r="I6804" t="str">
            <v>03.11.01.06.007 Bangunan Rumah Sakit Jantung</v>
          </cell>
        </row>
        <row r="6805">
          <cell r="I6805" t="str">
            <v>03.11.01.06.008 Bangunan Rumah Sakit Kanker</v>
          </cell>
        </row>
        <row r="6806">
          <cell r="I6806" t="str">
            <v>03.11.01.06.009 Bangunan Rumah Sakit Bersalin</v>
          </cell>
        </row>
        <row r="6807">
          <cell r="I6807" t="str">
            <v>03.11.01.06.010 Bangunan Klinik/Puskesmas/Laboratorium</v>
          </cell>
        </row>
        <row r="6808">
          <cell r="I6808" t="str">
            <v>03.11.01.06.011 Bangunan Rumah Sakit Hewan</v>
          </cell>
        </row>
        <row r="6809">
          <cell r="I6809" t="str">
            <v>03.11.01.06.012 Bangunan Kesehatan Lain-lain</v>
          </cell>
        </row>
        <row r="6810">
          <cell r="I6810" t="str">
            <v>03.11.01.07.001 Bangunan Oceanarium/Opservatorium Permanen</v>
          </cell>
        </row>
        <row r="6811">
          <cell r="I6811" t="str">
            <v>03.11.01.07.002 Bangunan Oceanarium/Opservatorium Semi Permanen</v>
          </cell>
        </row>
        <row r="6812">
          <cell r="I6812" t="str">
            <v>03.11.01.07.003 Bangunan Oceanarium/Opservatorium Darurat</v>
          </cell>
        </row>
        <row r="6813">
          <cell r="I6813" t="str">
            <v>03.11.01.07.004 Bangunan Oceanarium Lain-lain</v>
          </cell>
        </row>
        <row r="6814">
          <cell r="I6814" t="str">
            <v>03.11.01.08.001 Bangunan Gedung Tempat Ibadah Permanen</v>
          </cell>
        </row>
        <row r="6815">
          <cell r="I6815" t="str">
            <v>03.11.01.08.002 Bangunan Gedung Tempat Ibadah Semi Permanen</v>
          </cell>
        </row>
        <row r="6816">
          <cell r="I6816" t="str">
            <v>03.11.01.08.003 Bangunan Gedung Tempat Ibadah Darurat</v>
          </cell>
        </row>
        <row r="6817">
          <cell r="I6817" t="str">
            <v>03.11.01.08.004 Bangunan Tempat Ibadah Lain-lain</v>
          </cell>
        </row>
        <row r="6818">
          <cell r="I6818" t="str">
            <v>03.11.01.09.001 Bangunan Gedung Tempat Pertemuan Permanen</v>
          </cell>
        </row>
        <row r="6819">
          <cell r="I6819" t="str">
            <v>03.11.01.09.002 Bangunan Gedung Tempat Pertemuan Semi Permanen</v>
          </cell>
        </row>
        <row r="6820">
          <cell r="I6820" t="str">
            <v>03.11.01.09.003 Bangunan Gedung Tempat Pertemuan Darurat</v>
          </cell>
        </row>
        <row r="6821">
          <cell r="I6821" t="str">
            <v>03.11.01.09.004 Bangunan Gedung Hiburan/Kesenian Permanen</v>
          </cell>
        </row>
        <row r="6822">
          <cell r="I6822" t="str">
            <v>03.11.01.09.005 Bangunan Gedung Hiburan/Kesenian Semi Permanen</v>
          </cell>
        </row>
        <row r="6823">
          <cell r="I6823" t="str">
            <v>03.11.01.09.006 Bangunan Gedung Hiburan/Kesenian Darurat</v>
          </cell>
        </row>
        <row r="6824">
          <cell r="I6824" t="str">
            <v>03.11.01.09.007 Bangunan Tempat Pertemuan Lain-lain</v>
          </cell>
        </row>
        <row r="6825">
          <cell r="I6825" t="str">
            <v>03.11.01.10.001 Bangunan Gedung Tempat Pendidikan Permanen</v>
          </cell>
        </row>
        <row r="6826">
          <cell r="I6826" t="str">
            <v>03.11.01.10.002 Bangunan Gedung Tempat Pendidikan Semi Permanen</v>
          </cell>
        </row>
        <row r="6827">
          <cell r="I6827" t="str">
            <v>03.11.01.10.003 Bangunan Gedung Tempat Pendidikan Darurat</v>
          </cell>
        </row>
        <row r="6828">
          <cell r="I6828" t="str">
            <v>03.11.01.10.004 Bangunan Tmpt Pendidikan Lain-lain</v>
          </cell>
        </row>
        <row r="6829">
          <cell r="I6829" t="str">
            <v>03.11.01.10.005 Bangunan Kamar Mandi</v>
          </cell>
        </row>
        <row r="6830">
          <cell r="I6830" t="str">
            <v>03.11.01.11.001 Bangunan Gedung Olah Raga Tertutup Permanen</v>
          </cell>
        </row>
        <row r="6831">
          <cell r="I6831" t="str">
            <v>03.11.01.11.002 Bangunan Gedung Olah Raga Tertutup Semi Permanen</v>
          </cell>
        </row>
        <row r="6832">
          <cell r="I6832" t="str">
            <v>03.11.01.11.003 Bangunan Gedung Olah Raga Tertutup Darurat</v>
          </cell>
        </row>
        <row r="6833">
          <cell r="I6833" t="str">
            <v>03.11.01.11.004 Bangunan Gedung Olah Raga Terbuka Permanen</v>
          </cell>
        </row>
        <row r="6834">
          <cell r="I6834" t="str">
            <v>03.11.01.11.005 Bangunan Gedung Olah Raga Terbuka Semi Permanen</v>
          </cell>
        </row>
        <row r="6835">
          <cell r="I6835" t="str">
            <v>03.11.01.11.006 Bangunan Gedung Olah Raga Terbuka Darurat</v>
          </cell>
        </row>
        <row r="6836">
          <cell r="I6836" t="str">
            <v>03.11.01.11.007 Bangunan Gedung Tempat OR Lain-lain</v>
          </cell>
        </row>
        <row r="6837">
          <cell r="I6837" t="str">
            <v>03.11.01.12.001 Gedung Pertokoan/Koperasi Pasar Permanen</v>
          </cell>
        </row>
        <row r="6838">
          <cell r="I6838" t="str">
            <v>03.11.01.12.002 Gedung Pertokoan/Koperasi Pasar Semi Permanen</v>
          </cell>
        </row>
        <row r="6839">
          <cell r="I6839" t="str">
            <v>03.11.01.12.003 Gedung Pertokoan/Koperasi Pasar Darurat</v>
          </cell>
        </row>
        <row r="6840">
          <cell r="I6840" t="str">
            <v>03.11.01.12.004 Bangunan Gedung Pertokoan Lain-lain</v>
          </cell>
        </row>
        <row r="6841">
          <cell r="I6841" t="str">
            <v>03.11.01.13.001 Gedung Pos Jaga Permanen</v>
          </cell>
        </row>
        <row r="6842">
          <cell r="I6842" t="str">
            <v>03.11.01.13.002 Gedung Pos Jaga Semi Permanen</v>
          </cell>
        </row>
        <row r="6843">
          <cell r="I6843" t="str">
            <v>03.11.01.13.003 Gedung Pos Jaga Darurat</v>
          </cell>
        </row>
        <row r="6844">
          <cell r="I6844" t="str">
            <v>03.11.01.13.004 Gedung Menara Peninjau Permanen</v>
          </cell>
        </row>
        <row r="6845">
          <cell r="I6845" t="str">
            <v>03.11.01.13.005 Gedung Menara Peninjau Semi Permanen</v>
          </cell>
        </row>
        <row r="6846">
          <cell r="I6846" t="str">
            <v>03.11.01.13.006 Gedung Menara Peninjau Darurat</v>
          </cell>
        </row>
        <row r="6847">
          <cell r="I6847" t="str">
            <v>03.11.01.13.007 Bangunan Gedung untuk Pos Jaga Lain-lain</v>
          </cell>
        </row>
        <row r="6848">
          <cell r="I6848" t="str">
            <v>03.11.01.14.001 Gedung Garasi/Pool Permanen</v>
          </cell>
        </row>
        <row r="6849">
          <cell r="I6849" t="str">
            <v>03.11.01.14.002 Gedung Garasi/Pool Semi Permanen</v>
          </cell>
        </row>
        <row r="6850">
          <cell r="I6850" t="str">
            <v>03.11.01.14.003 Gedung Garasi/Pool Darurat</v>
          </cell>
        </row>
        <row r="6851">
          <cell r="I6851" t="str">
            <v>03.11.01.14.004 Bangunan Gedung Garasi/Pool Lain-lain</v>
          </cell>
        </row>
        <row r="6852">
          <cell r="I6852" t="str">
            <v>03.11.01.15.001 Gedung Pemotongan Hewan Permanen</v>
          </cell>
        </row>
        <row r="6853">
          <cell r="I6853" t="str">
            <v>03.11.01.15.002 Gedung Pemotongan Hewan Semi Permanen</v>
          </cell>
        </row>
        <row r="6854">
          <cell r="I6854" t="str">
            <v>03.11.01.15.003 Gedung Pemotongan Hewan Darurat</v>
          </cell>
        </row>
        <row r="6855">
          <cell r="I6855" t="str">
            <v>03.11.01.15.004 Bangunan Gedung Pemotongan Hewan Lain-lain</v>
          </cell>
        </row>
        <row r="6856">
          <cell r="I6856" t="str">
            <v>03.11.01.16.001 Bangunan Gedung Pabrik Permanen</v>
          </cell>
        </row>
        <row r="6857">
          <cell r="I6857" t="str">
            <v>03.11.01.16.002 Bangunan Gedung Pabrik Semi Permanen</v>
          </cell>
        </row>
        <row r="6858">
          <cell r="I6858" t="str">
            <v>03.11.01.16.003 Bangunan Gedung Pabrik Darurat</v>
          </cell>
        </row>
        <row r="6859">
          <cell r="I6859" t="str">
            <v>03.11.01.16.004 Bangunan Gedung Pabrik Lain-lain</v>
          </cell>
        </row>
        <row r="6860">
          <cell r="I6860" t="str">
            <v>03.11.01.17.001 Bangunan Stasiun Bus Permanen</v>
          </cell>
        </row>
        <row r="6861">
          <cell r="I6861" t="str">
            <v>03.11.01.17.002 Bangunan Stasiun Bus Semi Permanen</v>
          </cell>
        </row>
        <row r="6862">
          <cell r="I6862" t="str">
            <v>03.11.01.17.003 Bangunan Stasiun Bus Darurat</v>
          </cell>
        </row>
        <row r="6863">
          <cell r="I6863" t="str">
            <v>03.11.01.17.004 Bangunan Stasiun Bus Lain-lain</v>
          </cell>
        </row>
        <row r="6864">
          <cell r="I6864" t="str">
            <v>03.11.01.18.001 Bangunan Kandang Hewan/Ternak Permanen</v>
          </cell>
        </row>
        <row r="6865">
          <cell r="I6865" t="str">
            <v>03.11.01.18.002 Bangunan Kandang Hewan/Ternak Semi Permanen</v>
          </cell>
        </row>
        <row r="6866">
          <cell r="I6866" t="str">
            <v>03.11.01.18.003 Bangunan Kandang Hewan/Ternak Darurat</v>
          </cell>
        </row>
        <row r="6867">
          <cell r="I6867" t="str">
            <v>03.11.01.18.004 Bangunan Kandang Observasi Permanen</v>
          </cell>
        </row>
        <row r="6868">
          <cell r="I6868" t="str">
            <v>03.11.01.18.005 Bangunan Kandang Observasi Semi Permanen</v>
          </cell>
        </row>
        <row r="6869">
          <cell r="I6869" t="str">
            <v>03.11.01.18.006 Bangunan Kandang Observasi Darurat</v>
          </cell>
        </row>
        <row r="6870">
          <cell r="I6870" t="str">
            <v>03.11.01.18.007 Bangunan Kandang Hewan Lain-lain</v>
          </cell>
        </row>
        <row r="6871">
          <cell r="I6871" t="str">
            <v>03.11.01.19.001 Bangunan Gedung Perpustakaan Permanen</v>
          </cell>
        </row>
        <row r="6872">
          <cell r="I6872" t="str">
            <v>03.11.01.19.002 Bangunan Gedung Perpustakaan Semi Permanen</v>
          </cell>
        </row>
        <row r="6873">
          <cell r="I6873" t="str">
            <v>03.11.01.19.003 Bangunan Gedung Perpustakaan Darurat</v>
          </cell>
        </row>
        <row r="6874">
          <cell r="I6874" t="str">
            <v>03.11.01.19.005 Bangunan Gedung Perpustakaan Lain-lain</v>
          </cell>
        </row>
        <row r="6875">
          <cell r="I6875" t="str">
            <v>03.11.01.20.001 Bangunan Gedung Museum Permanen</v>
          </cell>
        </row>
        <row r="6876">
          <cell r="I6876" t="str">
            <v>03.11.01.20.002 Bangunan Gedung Museum Semi Permanen</v>
          </cell>
        </row>
        <row r="6877">
          <cell r="I6877" t="str">
            <v>03.11.01.20.003 Bangunan Gedung Museum Darurat</v>
          </cell>
        </row>
        <row r="6878">
          <cell r="I6878" t="str">
            <v>03.11.01.20.004 Bangunan Gedung Museum Lain-lain</v>
          </cell>
        </row>
        <row r="6879">
          <cell r="I6879" t="str">
            <v>03.11.01.21.001 Bangunan Gedung Terminal/Pelabuhan/Bandar Permanen</v>
          </cell>
        </row>
        <row r="6880">
          <cell r="I6880" t="str">
            <v>03.11.01.21.002 Bangunan Gedung Terminal/Pelabuhan/Bandar Semi Per</v>
          </cell>
        </row>
        <row r="6881">
          <cell r="I6881" t="str">
            <v>03.11.01.21.003 Bangunan Gedung Terminal/Pelabuhan/Bandar Darurat</v>
          </cell>
        </row>
        <row r="6882">
          <cell r="I6882" t="str">
            <v>03.11.01.21.004 Bangunan Gedung Terminal Lain-lain</v>
          </cell>
        </row>
        <row r="6883">
          <cell r="I6883" t="str">
            <v>03.11.01.22.001 Bangunan Pengujian Kelaikan Permanen</v>
          </cell>
        </row>
        <row r="6884">
          <cell r="I6884" t="str">
            <v>03.11.01.22.002 Bangunan Pengujian Kelaikan Semi Permanen</v>
          </cell>
        </row>
        <row r="6885">
          <cell r="I6885" t="str">
            <v>03.11.01.22.003 Bangunan Pengujian Kelaikan Darurat</v>
          </cell>
        </row>
        <row r="6886">
          <cell r="I6886" t="str">
            <v>03.11.01.22.004 Bangunan Pengujian Kelaikan Lain-lain</v>
          </cell>
        </row>
        <row r="6887">
          <cell r="I6887" t="str">
            <v>03.11.01.23.001 Bangunan LP Kelas I</v>
          </cell>
        </row>
        <row r="6888">
          <cell r="I6888" t="str">
            <v>03.11.01.23.002 Bangunan LP Kelas II</v>
          </cell>
        </row>
        <row r="6889">
          <cell r="I6889" t="str">
            <v>03.11.01.23.003 Bangunan LP Lain-lain</v>
          </cell>
        </row>
        <row r="6890">
          <cell r="I6890" t="str">
            <v>03.11.01.24.001 Bangunan Gedung Rutan Kelas I</v>
          </cell>
        </row>
        <row r="6891">
          <cell r="I6891" t="str">
            <v>03.11.01.24.002 Bangunan Gedung Rutan Kelas II</v>
          </cell>
        </row>
        <row r="6892">
          <cell r="I6892" t="str">
            <v>03.11.01.24.003 Bangunan Rutan Lain-lain</v>
          </cell>
        </row>
        <row r="6893">
          <cell r="I6893" t="str">
            <v>03.11.01.25.001 Bangunan Gedung Kramatorium Permanen</v>
          </cell>
        </row>
        <row r="6894">
          <cell r="I6894" t="str">
            <v>03.11.01.25.002 Bangunan Gedung Kramatorium Semi Permanen</v>
          </cell>
        </row>
        <row r="6895">
          <cell r="I6895" t="str">
            <v>03.11.01.25.003 Bangunan Gedung Kramatorium Darurat</v>
          </cell>
        </row>
        <row r="6896">
          <cell r="I6896" t="str">
            <v>03.11.01.25.004 Bangunan Gedung Krematorium Lain-lain</v>
          </cell>
        </row>
        <row r="6897">
          <cell r="I6897" t="str">
            <v>03.11.01.26.001 Bangunan Pembakaran Bangkai Hewan Permanen</v>
          </cell>
        </row>
        <row r="6898">
          <cell r="I6898" t="str">
            <v>03.11.01.26.002 Bangunan Pembakaran Bangkai Hewan Semi Permanen</v>
          </cell>
        </row>
        <row r="6899">
          <cell r="I6899" t="str">
            <v>03.11.01.26.003 Bangunan Pembakaran Bangkai Hewan Darurat</v>
          </cell>
        </row>
        <row r="6900">
          <cell r="I6900" t="str">
            <v>03.11.01.26.004 Bangunan Pembakaran Bangkai Lain-lain</v>
          </cell>
        </row>
        <row r="6901">
          <cell r="I6901" t="str">
            <v>03.11.01.27.001 Bangunan Gedung Tempat Kerja Lainnya Permanen</v>
          </cell>
        </row>
        <row r="6902">
          <cell r="I6902" t="str">
            <v>03.11.01.27.002 Bangunan Gedung Tempat Kerja Lainnya Semi Permanen</v>
          </cell>
        </row>
        <row r="6903">
          <cell r="I6903" t="str">
            <v>03.11.01.27.003 Bangunan Gedung Tempat Kerja Lainnya Darurat</v>
          </cell>
        </row>
        <row r="6904">
          <cell r="I6904" t="str">
            <v>03.11.01.27.004 Bangunan Tempat Kerja Lain-lain</v>
          </cell>
        </row>
        <row r="6905">
          <cell r="I6905" t="str">
            <v>03.11.02.01.001 Rumah Negara Golongan I Type A Permanen</v>
          </cell>
        </row>
        <row r="6906">
          <cell r="I6906" t="str">
            <v>03.11.02.01.002 Rumah Negara Golongan I Type A Semi Permanen</v>
          </cell>
        </row>
        <row r="6907">
          <cell r="I6907" t="str">
            <v>03.11.02.01.003 Rumah Negara Golongan I Type A Darurat</v>
          </cell>
        </row>
        <row r="6908">
          <cell r="I6908" t="str">
            <v>03.11.02.01.004 Rumah Negara Golongan I Type B Permanen</v>
          </cell>
        </row>
        <row r="6909">
          <cell r="I6909" t="str">
            <v>03.11.02.01.005 Rumah Negara Golongan I Type B Semi Permanen</v>
          </cell>
        </row>
        <row r="6910">
          <cell r="I6910" t="str">
            <v>03.11.02.01.006 Rumah Negara Golongan I Type B Darurat</v>
          </cell>
        </row>
        <row r="6911">
          <cell r="I6911" t="str">
            <v>03.11.02.01.007 Rumah Negara Golongan I Type C Permanen</v>
          </cell>
        </row>
        <row r="6912">
          <cell r="I6912" t="str">
            <v>03.11.02.01.008 Rumah Negara Golongan I Type C Semi Permanen</v>
          </cell>
        </row>
        <row r="6913">
          <cell r="I6913" t="str">
            <v>03.11.02.01.009 Rumah Negara Golongan I Type C Darurat</v>
          </cell>
        </row>
        <row r="6914">
          <cell r="I6914" t="str">
            <v>03.11.02.01.010 Rumah Negara Golongan I Type D Permanen</v>
          </cell>
        </row>
        <row r="6915">
          <cell r="I6915" t="str">
            <v>03.11.02.01.011 Rumah Negara Golongan I Type D Semi Permanen</v>
          </cell>
        </row>
        <row r="6916">
          <cell r="I6916" t="str">
            <v>03.11.02.01.012 Rumah Negara Golongan I Type D Darurat</v>
          </cell>
        </row>
        <row r="6917">
          <cell r="I6917" t="str">
            <v>03.11.02.01.013 Rumah Negara Golongan I Type E Permanen</v>
          </cell>
        </row>
        <row r="6918">
          <cell r="I6918" t="str">
            <v>03.11.02.01.014 Rumah Negara Golongan I Type E Semi Permanen</v>
          </cell>
        </row>
        <row r="6919">
          <cell r="I6919" t="str">
            <v>03.11.02.01.015 Rumah Negara Golongan I Type E Darurat</v>
          </cell>
        </row>
        <row r="6920">
          <cell r="I6920" t="str">
            <v>03.11.02.01.016 Rumah Negara Gol I Lain-lain</v>
          </cell>
        </row>
        <row r="6921">
          <cell r="I6921" t="str">
            <v>03.11.02.02.001 Rumah Negara Golongan II Type A Permanen</v>
          </cell>
        </row>
        <row r="6922">
          <cell r="I6922" t="str">
            <v>03.11.02.02.002 Rumah Negara Golongan II Type A Semi Permanen</v>
          </cell>
        </row>
        <row r="6923">
          <cell r="I6923" t="str">
            <v>03.11.02.02.003 Rumah Negara Golongan II Type A Darurat</v>
          </cell>
        </row>
        <row r="6924">
          <cell r="I6924" t="str">
            <v>03.11.02.02.004 Rumah Negara Golongan II Type B Permanen</v>
          </cell>
        </row>
        <row r="6925">
          <cell r="I6925" t="str">
            <v>03.11.02.02.005 Rumah Negara Golongan II Type B Semi Permanen</v>
          </cell>
        </row>
        <row r="6926">
          <cell r="I6926" t="str">
            <v>03.11.02.02.006 Rumah Negara Golongan II Type B Darurat</v>
          </cell>
        </row>
        <row r="6927">
          <cell r="I6927" t="str">
            <v>03.11.02.02.007 Rumah Negara Golongan II Type C Permanen</v>
          </cell>
        </row>
        <row r="6928">
          <cell r="I6928" t="str">
            <v>03.11.02.02.008 Rumah Negara Golongan II Type C Semi Permanen</v>
          </cell>
        </row>
        <row r="6929">
          <cell r="I6929" t="str">
            <v>03.11.02.02.009 Rumah Negara Golongan II Type C Darurat</v>
          </cell>
        </row>
        <row r="6930">
          <cell r="I6930" t="str">
            <v>03.11.02.02.010 Rumah Negara Golongan II Type D Permanen</v>
          </cell>
        </row>
        <row r="6931">
          <cell r="I6931" t="str">
            <v>03.11.02.02.011 Rumah Negara Golongan II Type D Semi Permanen</v>
          </cell>
        </row>
        <row r="6932">
          <cell r="I6932" t="str">
            <v>03.11.02.02.012 Rumah Negara Golongan II Type D Darurat</v>
          </cell>
        </row>
        <row r="6933">
          <cell r="I6933" t="str">
            <v>03.11.02.02.013 Rumah Negara Golongan II Type E Permanen</v>
          </cell>
        </row>
        <row r="6934">
          <cell r="I6934" t="str">
            <v>03.11.02.02.014 Rumah Negara Golongan II Type E Semi Permanen</v>
          </cell>
        </row>
        <row r="6935">
          <cell r="I6935" t="str">
            <v>03.11.02.02.015 Rumah Negara Golongan II Type E Darurat</v>
          </cell>
        </row>
        <row r="6936">
          <cell r="I6936" t="str">
            <v>03.11.02.02.016 Rumah Negara Gol II Lain-lain</v>
          </cell>
        </row>
        <row r="6937">
          <cell r="I6937" t="str">
            <v>03.11.02.03.001 Rumah Negara Golongan III Type A Permanen</v>
          </cell>
        </row>
        <row r="6938">
          <cell r="I6938" t="str">
            <v>03.11.02.03.002 Rumah Negara Golongan III Type A Semi Permanen</v>
          </cell>
        </row>
        <row r="6939">
          <cell r="I6939" t="str">
            <v>03.11.02.03.003 Rumah Negara Golongan III Type A Darurat</v>
          </cell>
        </row>
        <row r="6940">
          <cell r="I6940" t="str">
            <v>03.11.02.03.004 Rumah Negara Golongan III Type B Permanen</v>
          </cell>
        </row>
        <row r="6941">
          <cell r="I6941" t="str">
            <v>03.11.02.03.005 Rumah Negara Golongan III Type B Semi Permanen</v>
          </cell>
        </row>
        <row r="6942">
          <cell r="I6942" t="str">
            <v>03.11.02.03.006 Rumah Negara Golongan III Type B Darurat</v>
          </cell>
        </row>
        <row r="6943">
          <cell r="I6943" t="str">
            <v>03.11.02.03.007 Rumah Negara Golongan III Type C Permanen</v>
          </cell>
        </row>
        <row r="6944">
          <cell r="I6944" t="str">
            <v>03.11.02.03.008 Rumah Negara Golongan III Type C Semi Permanen</v>
          </cell>
        </row>
        <row r="6945">
          <cell r="I6945" t="str">
            <v>03.11.02.03.009 Rumah Negara Golongan III Type C Darurat</v>
          </cell>
        </row>
        <row r="6946">
          <cell r="I6946" t="str">
            <v>03.11.02.03.010 Rumah Negara Golongan III Type D Permanen</v>
          </cell>
        </row>
        <row r="6947">
          <cell r="I6947" t="str">
            <v>03.11.02.03.011 Rumah Negara Golongan III Type D Semi Permanen</v>
          </cell>
        </row>
        <row r="6948">
          <cell r="I6948" t="str">
            <v>03.11.02.03.012 Rumah Negara Golongan III Type D Darurat</v>
          </cell>
        </row>
        <row r="6949">
          <cell r="I6949" t="str">
            <v>03.11.02.03.013 Rumah Negara Golongan III Type E Permanen</v>
          </cell>
        </row>
        <row r="6950">
          <cell r="I6950" t="str">
            <v>03.11.02.03.014 Rumah Negara Golongan III Type E Semi Permanen</v>
          </cell>
        </row>
        <row r="6951">
          <cell r="I6951" t="str">
            <v>03.11.02.03.015 Rumah Negara Golongan III Type E Darurat</v>
          </cell>
        </row>
        <row r="6952">
          <cell r="I6952" t="str">
            <v>03.11.02.03.016 Rumah Negara Golongan III Lain-lain</v>
          </cell>
        </row>
        <row r="6953">
          <cell r="I6953" t="str">
            <v>03.11.02.04.001 Mess/Wisma/Bungalaw/Tempat Peristirahatan Permanen</v>
          </cell>
        </row>
        <row r="6954">
          <cell r="I6954" t="str">
            <v>03.11.02.04.002 Mess/Wisma/Bungalaw/Tempat Peristirahatan SemiPerm</v>
          </cell>
        </row>
        <row r="6955">
          <cell r="I6955" t="str">
            <v>03.11.02.04.003 Mess/Wisma/Bungalaw/Tempat Peristirahatan Darurat</v>
          </cell>
        </row>
        <row r="6956">
          <cell r="I6956" t="str">
            <v>03.11.02.04.004 Asrama Lain-lain</v>
          </cell>
        </row>
        <row r="6957">
          <cell r="I6957" t="str">
            <v>03.11.02.05.001 Asrama Permanen</v>
          </cell>
        </row>
        <row r="6958">
          <cell r="I6958" t="str">
            <v>03.11.02.05.002 Asrama Semi Permanen</v>
          </cell>
        </row>
        <row r="6959">
          <cell r="I6959" t="str">
            <v>03.11.02.05.003 Asrama Darurat</v>
          </cell>
        </row>
        <row r="6960">
          <cell r="I6960" t="str">
            <v>03.11.02.05.004 Asrama Lain-lain</v>
          </cell>
        </row>
        <row r="6961">
          <cell r="I6961" t="str">
            <v>03.11.02.06.001 Hotel Permanen</v>
          </cell>
        </row>
        <row r="6962">
          <cell r="I6962" t="str">
            <v>03.11.02.06.002 Hotel Semi Permanen</v>
          </cell>
        </row>
        <row r="6963">
          <cell r="I6963" t="str">
            <v>03.11.02.06.003 Hotel Lainnya</v>
          </cell>
        </row>
        <row r="6964">
          <cell r="I6964" t="str">
            <v>03.11.02.07.001 Motel Permanen</v>
          </cell>
        </row>
        <row r="6965">
          <cell r="I6965" t="str">
            <v>03.11.02.07.002 Motel Semi Permanen</v>
          </cell>
        </row>
        <row r="6966">
          <cell r="I6966" t="str">
            <v>03.11.02.07.003 Motel Lainnya</v>
          </cell>
        </row>
        <row r="6967">
          <cell r="I6967" t="str">
            <v>03.11.02.08.001 Flat/Rumah Susun Permanen</v>
          </cell>
        </row>
        <row r="6968">
          <cell r="I6968" t="str">
            <v>03.11.02.08.002 Flat/Rumah Susun Semi Permanen</v>
          </cell>
        </row>
        <row r="6969">
          <cell r="I6969" t="str">
            <v>03.11.02.08.003 Flat/rumah Lain-lain</v>
          </cell>
        </row>
        <row r="6970">
          <cell r="I6970" t="str">
            <v>03.11.03.01.001 Menara Suar Listrik Diesel</v>
          </cell>
        </row>
        <row r="6971">
          <cell r="I6971" t="str">
            <v>03.11.03.01.002 Menara Suar Listrik Non Diesel</v>
          </cell>
        </row>
        <row r="6972">
          <cell r="I6972" t="str">
            <v>03.11.03.01.003 Bangunan Menara Perambuan Lain-lain</v>
          </cell>
        </row>
        <row r="6973">
          <cell r="I6973" t="str">
            <v>03.11.03.02.001 Anak Pelampung</v>
          </cell>
        </row>
        <row r="6974">
          <cell r="I6974" t="str">
            <v>03.11.03.02.002 Rambu Bermuncak</v>
          </cell>
        </row>
        <row r="6975">
          <cell r="I6975" t="str">
            <v>03.11.03.02.003 Bangunan Perambut Lain-lain</v>
          </cell>
        </row>
        <row r="6976">
          <cell r="I6976" t="str">
            <v>03.11.03.03.001 Bangunan Menara Telepon</v>
          </cell>
        </row>
        <row r="6977">
          <cell r="I6977" t="str">
            <v>03.11.03.03.002 Bangunan Menara Radio</v>
          </cell>
        </row>
        <row r="6978">
          <cell r="I6978" t="str">
            <v>03.11.03.03.003 Bangunan Menara Televisi</v>
          </cell>
        </row>
        <row r="6979">
          <cell r="I6979" t="str">
            <v>03.11.03.03.004 Bangunan Menara Pengatur Lalulintas Udara</v>
          </cell>
        </row>
        <row r="6980">
          <cell r="I6980" t="str">
            <v>03.11.03.03.005 Bangunan Menara Telekomunikasi Lain-lain</v>
          </cell>
        </row>
        <row r="6981">
          <cell r="I6981" t="str">
            <v>03.12.01.01.001 Istana Peninggalan</v>
          </cell>
        </row>
        <row r="6982">
          <cell r="I6982" t="str">
            <v>03.12.01.01.002 Lain-lain</v>
          </cell>
        </row>
        <row r="6983">
          <cell r="I6983" t="str">
            <v>03.12.01.02.001 Rumah Adat</v>
          </cell>
        </row>
        <row r="6984">
          <cell r="I6984" t="str">
            <v>03.12.01.02.002 Rumah Adat Lain-lain</v>
          </cell>
        </row>
        <row r="6985">
          <cell r="I6985" t="str">
            <v>03.12.01.03.001 Rumah Peningggalan Sejarah</v>
          </cell>
        </row>
        <row r="6986">
          <cell r="I6986" t="str">
            <v>03.12.01.03.002 Rumah Peninggalan Sejarah Lain-lain</v>
          </cell>
        </row>
        <row r="6987">
          <cell r="I6987" t="str">
            <v>03.12.01.04.001 Makam Sejarah</v>
          </cell>
        </row>
        <row r="6988">
          <cell r="I6988" t="str">
            <v>03.12.01.04.002 Makam Sejarah Lain-lain</v>
          </cell>
        </row>
        <row r="6989">
          <cell r="I6989" t="str">
            <v>03.12.01.05.001 Mesjid Bersejarah</v>
          </cell>
        </row>
        <row r="6990">
          <cell r="I6990" t="str">
            <v>03.12.01.05.002 Gereja Bersejarah</v>
          </cell>
        </row>
        <row r="6991">
          <cell r="I6991" t="str">
            <v>03.12.01.05.003 Tempat Ibadah Bersejarah Lainnya</v>
          </cell>
        </row>
        <row r="6992">
          <cell r="I6992" t="str">
            <v>03.12.01.05.004 Bangunan Tempat Ibadah Bersejarah lain-lain</v>
          </cell>
        </row>
        <row r="6993">
          <cell r="I6993" t="str">
            <v>03.12.02.01.001 Tugu Kemerdekaan</v>
          </cell>
        </row>
        <row r="6994">
          <cell r="I6994" t="str">
            <v>03.12.02.01.002 Tugu Kemerdekaan Lain-lain</v>
          </cell>
        </row>
        <row r="6995">
          <cell r="I6995" t="str">
            <v>03.12.02.02.001 Tugu Pembangunan</v>
          </cell>
        </row>
        <row r="6996">
          <cell r="I6996" t="str">
            <v>03.12.02.02.002 Tugu Pembangunan Lain-lain</v>
          </cell>
        </row>
        <row r="6997">
          <cell r="I6997" t="str">
            <v>03.12.02.03.001 Tugu Peringatan Lainnya</v>
          </cell>
        </row>
        <row r="6998">
          <cell r="I6998" t="str">
            <v>03.12.02.03.002 Tugu Peringatan Lainnya</v>
          </cell>
        </row>
        <row r="6999">
          <cell r="I6999" t="str">
            <v>03.12.03.01.001 Candi Hindhu</v>
          </cell>
        </row>
        <row r="7000">
          <cell r="I7000" t="str">
            <v>03.12.03.01.002 Candi Hindu Lain-lain</v>
          </cell>
        </row>
        <row r="7001">
          <cell r="I7001" t="str">
            <v>03.12.03.02.001 Candi Budha</v>
          </cell>
        </row>
        <row r="7002">
          <cell r="I7002" t="str">
            <v>03.12.03.02.002 Candi Budha Lain-lain</v>
          </cell>
        </row>
        <row r="7003">
          <cell r="I7003" t="str">
            <v>03.12.03.03.001 Candi Lainnya</v>
          </cell>
        </row>
        <row r="7004">
          <cell r="I7004" t="str">
            <v>03.12.03.03.002 Candi Lainnya</v>
          </cell>
        </row>
        <row r="7005">
          <cell r="I7005" t="str">
            <v>03.12.04.01.001 Monomen/Bangunan Bersejarah Lainnya</v>
          </cell>
        </row>
        <row r="7006">
          <cell r="I7006" t="str">
            <v>03.12.04.01.002 Monuumen/Bangunan Beresejarah Lain-lain</v>
          </cell>
        </row>
        <row r="7007">
          <cell r="I7007" t="str">
            <v>03.12.05.01.001 Tugu Peringatan Lainnya</v>
          </cell>
        </row>
        <row r="7008">
          <cell r="I7008" t="str">
            <v>03.12.06.01.001 Tugu/Tanda Batas Administrasi Negara</v>
          </cell>
        </row>
        <row r="7009">
          <cell r="I7009" t="str">
            <v>03.12.06.01.002 Tugu/Tanda Batas Administrasi Propinsi</v>
          </cell>
        </row>
        <row r="7010">
          <cell r="I7010" t="str">
            <v>03.12.06.01.003 Tugu/Tanda Batas Administrasi Kabupaten</v>
          </cell>
        </row>
        <row r="7011">
          <cell r="I7011" t="str">
            <v>03.12.06.01.004 Tugu/Tanda Batas Administrasi Kotamadya</v>
          </cell>
        </row>
        <row r="7012">
          <cell r="I7012" t="str">
            <v>03.12.06.01.005 Tugu/Tanda Batas Administrasi Kota Administratif</v>
          </cell>
        </row>
        <row r="7013">
          <cell r="I7013" t="str">
            <v>03.12.06.01.006 Tugu/Tanda Batas Administrasi Kecamatan</v>
          </cell>
        </row>
        <row r="7014">
          <cell r="I7014" t="str">
            <v>03.12.06.01.007 Tugu/Tanda Batas Administrasi Desa</v>
          </cell>
        </row>
        <row r="7015">
          <cell r="I7015" t="str">
            <v>03.12.06.01.008 Tugu/Tanda Batas Administrasi Kelurahan</v>
          </cell>
        </row>
        <row r="7016">
          <cell r="I7016" t="str">
            <v>03.12.06.01.009 Tugu/Tanda Batas Administrasi Kepemilikan</v>
          </cell>
        </row>
        <row r="7017">
          <cell r="I7017" t="str">
            <v>03.12.06.01.010 Tugu/Tanda Batas Lain-lain</v>
          </cell>
        </row>
        <row r="7018">
          <cell r="I7018" t="str">
            <v>03.12.07.01.001 Traffic Light</v>
          </cell>
        </row>
        <row r="7019">
          <cell r="I7019" t="str">
            <v>03.12.07.01.002 Signal Kereta Api</v>
          </cell>
        </row>
        <row r="7020">
          <cell r="I7020" t="str">
            <v>03.12.07.01.003 Rambu Bersuar Lalin Darat Lain-lain</v>
          </cell>
        </row>
        <row r="7021">
          <cell r="I7021" t="str">
            <v>03.12.07.02.001 Rambu Jalan</v>
          </cell>
        </row>
        <row r="7022">
          <cell r="I7022" t="str">
            <v>03.12.07.02.002 Rambu Papan Tambahan</v>
          </cell>
        </row>
        <row r="7023">
          <cell r="I7023" t="str">
            <v>03.12.07.02.003 Rambu Cermin</v>
          </cell>
        </row>
        <row r="7024">
          <cell r="I7024" t="str">
            <v>03.12.07.02.004 Rambu Jembatan</v>
          </cell>
        </row>
        <row r="7025">
          <cell r="I7025" t="str">
            <v>03.12.07.02.005 Rambu Tidak Bersuar Lain-lain</v>
          </cell>
        </row>
        <row r="7026">
          <cell r="I7026" t="str">
            <v>03.12.08.01.001 Medium Intensity</v>
          </cell>
        </row>
        <row r="7027">
          <cell r="I7027" t="str">
            <v>03.12.08.01.002 High Intensity</v>
          </cell>
        </row>
        <row r="7028">
          <cell r="I7028" t="str">
            <v>03.12.08.01.003 Taxi Way Light</v>
          </cell>
        </row>
        <row r="7029">
          <cell r="I7029" t="str">
            <v>03.12.08.01.004 Rumwey/Threshold Ligt Lain-lain</v>
          </cell>
        </row>
        <row r="7030">
          <cell r="I7030" t="str">
            <v>03.12.08.02.001 2 BAR Vasi</v>
          </cell>
        </row>
        <row r="7031">
          <cell r="I7031" t="str">
            <v>03.12.08.02.002 3 BAR Vasi</v>
          </cell>
        </row>
        <row r="7032">
          <cell r="I7032" t="str">
            <v>03.12.08.02.003 PASIS (Precesion Approach Path Indicator System)</v>
          </cell>
        </row>
        <row r="7033">
          <cell r="I7033" t="str">
            <v>03.12.08.02.004 Visual Approach L I Lain-lain</v>
          </cell>
        </row>
        <row r="7034">
          <cell r="I7034" t="str">
            <v>03.12.08.03.001 High Intensity Approach Light</v>
          </cell>
        </row>
        <row r="7035">
          <cell r="I7035" t="str">
            <v>03.12.08.03.002 Medium Intensity Approach Light</v>
          </cell>
        </row>
        <row r="7036">
          <cell r="I7036" t="str">
            <v>03.12.08.03.003 Low Intensity Approach Light</v>
          </cell>
        </row>
        <row r="7037">
          <cell r="I7037" t="str">
            <v>03.12.08.03.004 Sequence Plashing Light</v>
          </cell>
        </row>
        <row r="7038">
          <cell r="I7038" t="str">
            <v>03.12.08.03.005 Approach Ligt Lain-lain</v>
          </cell>
        </row>
        <row r="7039">
          <cell r="I7039" t="str">
            <v>03.12.08.04.001 Rells Master Unit</v>
          </cell>
        </row>
        <row r="7040">
          <cell r="I7040" t="str">
            <v>03.12.08.04.002 Rells Slave Unit</v>
          </cell>
        </row>
        <row r="7041">
          <cell r="I7041" t="str">
            <v>03.12.08.04.003 Rumwey Identification Ligt Lain-lain</v>
          </cell>
        </row>
        <row r="7042">
          <cell r="I7042" t="str">
            <v>03.12.08.05.001 Rotating Baecon</v>
          </cell>
        </row>
        <row r="7043">
          <cell r="I7043" t="str">
            <v>03.12.08.05.002 Illuminated Landing T</v>
          </cell>
        </row>
        <row r="7044">
          <cell r="I7044" t="str">
            <v>03.12.08.05.003 Illuminated Windocone</v>
          </cell>
        </row>
        <row r="7045">
          <cell r="I7045" t="str">
            <v>03.12.08.05.004 Sirine</v>
          </cell>
        </row>
        <row r="7046">
          <cell r="I7046" t="str">
            <v>03.12.08.05.005 Obstruction Light</v>
          </cell>
        </row>
        <row r="7047">
          <cell r="I7047" t="str">
            <v>03.12.08.05.006 Run Way Traffic Light</v>
          </cell>
        </row>
        <row r="7048">
          <cell r="I7048" t="str">
            <v>03.12.08.05.007 Hazzard Beacon</v>
          </cell>
        </row>
        <row r="7049">
          <cell r="I7049" t="str">
            <v>03.12.08.05.008 Signal Lain-lain</v>
          </cell>
        </row>
        <row r="7050">
          <cell r="I7050" t="str">
            <v>03.12.08.06.001 Tungsten Halogen Flood Light</v>
          </cell>
        </row>
        <row r="7051">
          <cell r="I7051" t="str">
            <v>03.12.08.06.002 Sodium Hight Pressure Flood Light</v>
          </cell>
        </row>
        <row r="7052">
          <cell r="I7052" t="str">
            <v>03.12.08.06.003 Mercury Flood Light</v>
          </cell>
        </row>
        <row r="7053">
          <cell r="I7053" t="str">
            <v>03.12.08.06.004 Flood Light Lain-lain</v>
          </cell>
        </row>
        <row r="7054">
          <cell r="I7054" t="str">
            <v>04.13.01.01.001 Jalan Negara/Nasional Kelas I</v>
          </cell>
        </row>
        <row r="7055">
          <cell r="I7055" t="str">
            <v>04.13.01.01.002 Jalan Negara/Nasional Kelas II</v>
          </cell>
        </row>
        <row r="7056">
          <cell r="I7056" t="str">
            <v>04.13.01.01.003 Jalan Negara/Nasional Kelas III</v>
          </cell>
        </row>
        <row r="7057">
          <cell r="I7057" t="str">
            <v>04.13.01.01.004 Jalan Negara/Nasional Kelas IV</v>
          </cell>
        </row>
        <row r="7058">
          <cell r="I7058" t="str">
            <v>04.13.01.01.005 Jalan Negara/Nasional Kelas V</v>
          </cell>
        </row>
        <row r="7059">
          <cell r="I7059" t="str">
            <v>04.13.01.01.006 Jalan Negara/Nasional Arteri</v>
          </cell>
        </row>
        <row r="7060">
          <cell r="I7060" t="str">
            <v>04.13.01.01.007 Jalan Negara/Nasional Kolektor</v>
          </cell>
        </row>
        <row r="7061">
          <cell r="I7061" t="str">
            <v>04.13.01.01.008 Jalan Negara/Nasional Strategis Nasional</v>
          </cell>
        </row>
        <row r="7062">
          <cell r="I7062" t="str">
            <v>04.13.01.01.009 Jalan Nasional Kelas I Lain-lain</v>
          </cell>
        </row>
        <row r="7063">
          <cell r="I7063" t="str">
            <v>04.13.01.02.001 Jalan Propinsi Kelas I</v>
          </cell>
        </row>
        <row r="7064">
          <cell r="I7064" t="str">
            <v>04.13.01.02.002 Jalan Propinsi Kelas II</v>
          </cell>
        </row>
        <row r="7065">
          <cell r="I7065" t="str">
            <v>04.13.01.02.003 Jalan Propinsi Kelas III</v>
          </cell>
        </row>
        <row r="7066">
          <cell r="I7066" t="str">
            <v>04.13.01.02.004 Jalan Propinsi Kelas IV</v>
          </cell>
        </row>
        <row r="7067">
          <cell r="I7067" t="str">
            <v>04.13.01.02.005 Jalan Propinsi Kelas V</v>
          </cell>
        </row>
        <row r="7068">
          <cell r="I7068" t="str">
            <v>04.13.01.02.006 Jalan Propinsi Arteri</v>
          </cell>
        </row>
        <row r="7069">
          <cell r="I7069" t="str">
            <v>04.13.01.02.007 Jalan Propinsi Kolektor</v>
          </cell>
        </row>
        <row r="7070">
          <cell r="I7070" t="str">
            <v>04.13.01.02.008 Jalan Propinsi Lokal</v>
          </cell>
        </row>
        <row r="7071">
          <cell r="I7071" t="str">
            <v>04.13.01.02.009 Jalan Propinsi Strategis Propinsi</v>
          </cell>
        </row>
        <row r="7072">
          <cell r="I7072" t="str">
            <v>04.13.01.02.010 Jalan Propinsi Lain-lain</v>
          </cell>
        </row>
        <row r="7073">
          <cell r="I7073" t="str">
            <v>04.13.01.03.001 Jalan Kabupaten Kelas III</v>
          </cell>
        </row>
        <row r="7074">
          <cell r="I7074" t="str">
            <v>04.13.01.03.002 Jalan Kabupaten Kelas IV</v>
          </cell>
        </row>
        <row r="7075">
          <cell r="I7075" t="str">
            <v>04.13.01.03.003 Jalan Kabupaten Kelas V</v>
          </cell>
        </row>
        <row r="7076">
          <cell r="I7076" t="str">
            <v>04.13.01.03.004 Jalan Kabupaten Arteri</v>
          </cell>
        </row>
        <row r="7077">
          <cell r="I7077" t="str">
            <v>04.13.01.03.005 Jalan Kabupaten Kolektor</v>
          </cell>
        </row>
        <row r="7078">
          <cell r="I7078" t="str">
            <v>04.13.01.03.006 Jalan Kabupaten Lokal</v>
          </cell>
        </row>
        <row r="7079">
          <cell r="I7079" t="str">
            <v>04.13.01.03.007 Jalan Kabupaten Strategis Kabupaten</v>
          </cell>
        </row>
        <row r="7080">
          <cell r="I7080" t="str">
            <v>04.13.01.03.008 Jalan Kabupaten Lain-lain</v>
          </cell>
        </row>
        <row r="7081">
          <cell r="I7081" t="str">
            <v>04.13.01.04.001 Jalan Desa</v>
          </cell>
        </row>
        <row r="7082">
          <cell r="I7082" t="str">
            <v>04.13.01.04.002 Jalan Desa Lain-lain</v>
          </cell>
        </row>
        <row r="7083">
          <cell r="I7083" t="str">
            <v>04.13.01.05.001 Jalan Khusus</v>
          </cell>
        </row>
        <row r="7084">
          <cell r="I7084" t="str">
            <v>04.13.01.05.002 Jalan Air</v>
          </cell>
        </row>
        <row r="7085">
          <cell r="I7085" t="str">
            <v>04.13.01.05.003 Jalan Khusus Inspeksi</v>
          </cell>
        </row>
        <row r="7086">
          <cell r="I7086" t="str">
            <v>04.13.01.05.004 Jalan Khusus Komplek</v>
          </cell>
        </row>
        <row r="7087">
          <cell r="I7087" t="str">
            <v>04.13.01.05.005 Jalan Khusus Proyek</v>
          </cell>
        </row>
        <row r="7088">
          <cell r="I7088" t="str">
            <v>04.13.01.05.006 Jalan Khusus Quarry</v>
          </cell>
        </row>
        <row r="7089">
          <cell r="I7089" t="str">
            <v>04.13.01.05.007 Jalan Khusus Lori</v>
          </cell>
        </row>
        <row r="7090">
          <cell r="I7090" t="str">
            <v>04.13.01.05.008 Jalan Khusus Perorangan</v>
          </cell>
        </row>
        <row r="7091">
          <cell r="I7091" t="str">
            <v>04.13.01.05.009 Jalan Khusus Under Pass</v>
          </cell>
        </row>
        <row r="7092">
          <cell r="I7092" t="str">
            <v>04.13.01.05.010 Jalan Khusus Lain-lain</v>
          </cell>
        </row>
        <row r="7093">
          <cell r="I7093" t="str">
            <v>04.13.01.06.001 Jalan Tol Arteri</v>
          </cell>
        </row>
        <row r="7094">
          <cell r="I7094" t="str">
            <v>04.13.01.06.002 Jalan Tol Lain-lain</v>
          </cell>
        </row>
        <row r="7095">
          <cell r="I7095" t="str">
            <v>04.13.01.07.001 Jalan Kereta Api Bantalan Besi</v>
          </cell>
        </row>
        <row r="7096">
          <cell r="I7096" t="str">
            <v>04.13.01.07.002 Jalan Kereta Api Bantalan Beton</v>
          </cell>
        </row>
        <row r="7097">
          <cell r="I7097" t="str">
            <v>04.13.01.07.003 Jalan Kereta Api Bantalan Kayu</v>
          </cell>
        </row>
        <row r="7098">
          <cell r="I7098" t="str">
            <v>04.13.01.07.004 Jalan Kereta Lain-lain</v>
          </cell>
        </row>
        <row r="7099">
          <cell r="I7099" t="str">
            <v>04.13.01.08.001 Landasan Pacu Pesawat Terbang Permukaan Beton</v>
          </cell>
        </row>
        <row r="7100">
          <cell r="I7100" t="str">
            <v>04.13.01.08.002 Landasan Pacu Pesawat Terbang Permukaan Aspal</v>
          </cell>
        </row>
        <row r="7101">
          <cell r="I7101" t="str">
            <v>04.13.01.08.003 Landasan Pacu Pesawat Terbang Permukaan B. Karang</v>
          </cell>
        </row>
        <row r="7102">
          <cell r="I7102" t="str">
            <v>04.13.01.08.004 Landasan Pacu Pesawat Terbang Permukaan Rumput</v>
          </cell>
        </row>
        <row r="7103">
          <cell r="I7103" t="str">
            <v>04.13.01.08.005 Landasan Pasu Pswt Terbang Lain-lain</v>
          </cell>
        </row>
        <row r="7104">
          <cell r="I7104" t="str">
            <v>04.13.02.01.001 Jembatan Beton National</v>
          </cell>
        </row>
        <row r="7105">
          <cell r="I7105" t="str">
            <v>04.13.02.01.002 Jembatan Kayu National</v>
          </cell>
        </row>
        <row r="7106">
          <cell r="I7106" t="str">
            <v>04.13.02.01.003 Jembatan Kayu National</v>
          </cell>
        </row>
        <row r="7107">
          <cell r="I7107" t="str">
            <v>04.13.02.01.004 Jembatan Baliy National</v>
          </cell>
        </row>
        <row r="7108">
          <cell r="I7108" t="str">
            <v>04.13.02.01.005 Pas Batu Negara/national</v>
          </cell>
        </row>
        <row r="7109">
          <cell r="I7109" t="str">
            <v>04.13.02.01.006 Jembatan pada Jalan Nasional</v>
          </cell>
        </row>
        <row r="7110">
          <cell r="I7110" t="str">
            <v>04.13.02.01.007 Jembatan pada Jalan Nasional Kolektor</v>
          </cell>
        </row>
        <row r="7111">
          <cell r="I7111" t="str">
            <v>04.13.02.01.008 Jembatan pada Jalan Nasional Strategis</v>
          </cell>
        </row>
        <row r="7112">
          <cell r="I7112" t="str">
            <v>04.13.02.01.009 Jalan Negara/Nasional Lain-lain</v>
          </cell>
        </row>
        <row r="7113">
          <cell r="I7113" t="str">
            <v>04.13.02.02.001 Jembatan Beton Propinsi</v>
          </cell>
        </row>
        <row r="7114">
          <cell r="I7114" t="str">
            <v>04.13.02.02.002 Jembatan Baja Propinsi</v>
          </cell>
        </row>
        <row r="7115">
          <cell r="I7115" t="str">
            <v>04.13.02.02.003 Jembatan Kayu Propinsi</v>
          </cell>
        </row>
        <row r="7116">
          <cell r="I7116" t="str">
            <v>04.13.02.02.004 Jembatan Baily Propinsi</v>
          </cell>
        </row>
        <row r="7117">
          <cell r="I7117" t="str">
            <v>04.13.02.02.005 Pas Batu  Propinsi</v>
          </cell>
        </row>
        <row r="7118">
          <cell r="I7118" t="str">
            <v>04.13.02.02.006 Jembatan pada Jalan Propinsi Arteri</v>
          </cell>
        </row>
        <row r="7119">
          <cell r="I7119" t="str">
            <v>04.13.02.02.007 Jembatan pada Jalan Propinsi Kolektor</v>
          </cell>
        </row>
        <row r="7120">
          <cell r="I7120" t="str">
            <v>04.13.02.02.008 Jembatan pada jalan propinsi lokal</v>
          </cell>
        </row>
        <row r="7121">
          <cell r="I7121" t="str">
            <v>04.13.02.02.009 Jembatan pada jalan propinsi strategis</v>
          </cell>
        </row>
        <row r="7122">
          <cell r="I7122" t="str">
            <v>04.13.02.02.010 Jembatan Propinsi lain-lain</v>
          </cell>
        </row>
        <row r="7123">
          <cell r="I7123" t="str">
            <v>04.13.02.03.001 Jembatan Beton Kabupaten/Kota</v>
          </cell>
        </row>
        <row r="7124">
          <cell r="I7124" t="str">
            <v>04.13.02.03.002 Jembatan Baja Kabupaten/Kota</v>
          </cell>
        </row>
        <row r="7125">
          <cell r="I7125" t="str">
            <v>04.13.02.03.003 Jembatan Kayu Kabupaten/kota</v>
          </cell>
        </row>
        <row r="7126">
          <cell r="I7126" t="str">
            <v>04.13.02.03.004 Jembatan Baily Kabupaten/Kota</v>
          </cell>
        </row>
        <row r="7127">
          <cell r="I7127" t="str">
            <v>04.13.02.03.005 Pas Batu   Kabupaten/Kota</v>
          </cell>
        </row>
        <row r="7128">
          <cell r="I7128" t="str">
            <v>04.13.02.03.006 Jembatan pada Jalan Kabupaten/Kota Arteri</v>
          </cell>
        </row>
        <row r="7129">
          <cell r="I7129" t="str">
            <v>04.13.02.03.007 Jembatan pada Jalan Kabupaten/Kota Kolektor</v>
          </cell>
        </row>
        <row r="7130">
          <cell r="I7130" t="str">
            <v>04.13.02.03.008 Jembatan pada Jalan Kabupaten/Kota Lokal</v>
          </cell>
        </row>
        <row r="7131">
          <cell r="I7131" t="str">
            <v>04.13.02.03.009 Jembatan pada Jalan Kabupaten/Kota Strategis</v>
          </cell>
        </row>
        <row r="7132">
          <cell r="I7132" t="str">
            <v>04.13.02.03.010 Jembatan Kabupaten/kota Lain-lain</v>
          </cell>
        </row>
        <row r="7133">
          <cell r="I7133" t="str">
            <v>04.13.02.04.001 Jembatan Beton Desa</v>
          </cell>
        </row>
        <row r="7134">
          <cell r="I7134" t="str">
            <v>04.13.02.04.002 Jembatan Baja Desa</v>
          </cell>
        </row>
        <row r="7135">
          <cell r="I7135" t="str">
            <v>04.13.02.04.003 Jembatan kayu desa</v>
          </cell>
        </row>
        <row r="7136">
          <cell r="I7136" t="str">
            <v>04.13.02.04.004 Jembatan Baily  Desa</v>
          </cell>
        </row>
        <row r="7137">
          <cell r="I7137" t="str">
            <v>04.13.02.04.005 Pas Batu Desa</v>
          </cell>
        </row>
        <row r="7138">
          <cell r="I7138" t="str">
            <v>04.13.02.04.006 Jembatan pada Poros Desa</v>
          </cell>
        </row>
        <row r="7139">
          <cell r="I7139" t="str">
            <v>04.13.02.04.007 Jembatan Desa Lain-lain</v>
          </cell>
        </row>
        <row r="7140">
          <cell r="I7140" t="str">
            <v>04.13.02.05.001 Jembatan Beton Khusus</v>
          </cell>
        </row>
        <row r="7141">
          <cell r="I7141" t="str">
            <v>04.13.02.05.002 Jembatan Baja Khusus</v>
          </cell>
        </row>
        <row r="7142">
          <cell r="I7142" t="str">
            <v>04.13.02.05.003 Jembatan kayu Khusus</v>
          </cell>
        </row>
        <row r="7143">
          <cell r="I7143" t="str">
            <v>04.13.02.05.004 Jembatan Baily Khusus</v>
          </cell>
        </row>
        <row r="7144">
          <cell r="I7144" t="str">
            <v>04.13.02.05.005 Pas Batu Khusus</v>
          </cell>
        </row>
        <row r="7145">
          <cell r="I7145" t="str">
            <v>04.13.02.05.006 Jembatan pada jalan khusus Inspeksi</v>
          </cell>
        </row>
        <row r="7146">
          <cell r="I7146" t="str">
            <v>04.13.02.05.007 Jembatan pada jalan khusus Proye</v>
          </cell>
        </row>
        <row r="7147">
          <cell r="I7147" t="str">
            <v>04.13.02.05.008 Jembatan pada jalan khusus quarty</v>
          </cell>
        </row>
        <row r="7148">
          <cell r="I7148" t="str">
            <v>04.13.02.05.009 Jembatan pada jalan khusus lori</v>
          </cell>
        </row>
        <row r="7149">
          <cell r="I7149" t="str">
            <v>04.13.02.05.010 Jembatan pada jalan khusus badan hukum</v>
          </cell>
        </row>
        <row r="7150">
          <cell r="I7150" t="str">
            <v>04.13.02.05.011 Jembatan pada jalan khusus perorangan</v>
          </cell>
        </row>
        <row r="7151">
          <cell r="I7151" t="str">
            <v>04.13.02.05.012 Jembatan pada jalan Fly Over</v>
          </cell>
        </row>
        <row r="7152">
          <cell r="I7152" t="str">
            <v>04.13.02.05.013 Jembatan Khusus Lain-lain</v>
          </cell>
        </row>
        <row r="7153">
          <cell r="I7153" t="str">
            <v>04.13.02.06.001 Jembatan Pada Jalan Arteri</v>
          </cell>
        </row>
        <row r="7154">
          <cell r="I7154" t="str">
            <v>04.13.02.06.002 Jembatan Jalan Tol Lain-lain</v>
          </cell>
        </row>
        <row r="7155">
          <cell r="I7155" t="str">
            <v>04.13.02.07.001 Jembatan Pada Jalan Kereta Api Bantalan Besi</v>
          </cell>
        </row>
        <row r="7156">
          <cell r="I7156" t="str">
            <v>04.13.02.07.002 Jembatan Pada Jalan Kereta Api Bantalan Beton</v>
          </cell>
        </row>
        <row r="7157">
          <cell r="I7157" t="str">
            <v>04.13.02.07.003 Jembatan Pada Jalan Kereta Api</v>
          </cell>
        </row>
        <row r="7158">
          <cell r="I7158" t="str">
            <v>04.13.02.07.004 Jembatan pada Jln Kereta Api Lain-lain</v>
          </cell>
        </row>
        <row r="7159">
          <cell r="I7159" t="str">
            <v>04.13.02.08.001 Jembatan Pada Landasan Pacu Pesawat Terbang Permuk</v>
          </cell>
        </row>
        <row r="7160">
          <cell r="I7160" t="str">
            <v>04.13.02.08.002 Jembatan Pada Landasan Pacu Pesawat Terbang Permuk</v>
          </cell>
        </row>
        <row r="7161">
          <cell r="I7161" t="str">
            <v>04.13.02.08.003 Jembatan pada Jalan Kereta Api</v>
          </cell>
        </row>
        <row r="7162">
          <cell r="I7162" t="str">
            <v>04.13.02.08.004 Jembatan pd Landasan Pacu pesawat Lain-lain</v>
          </cell>
        </row>
        <row r="7163">
          <cell r="I7163" t="str">
            <v>04.13.02.09.001 Jembatan Penyeberangan Orang</v>
          </cell>
        </row>
        <row r="7164">
          <cell r="I7164" t="str">
            <v>04.13.02.09.002 Jembatan Penyeberangan Kendaraan</v>
          </cell>
        </row>
        <row r="7165">
          <cell r="I7165" t="str">
            <v>04.13.02.09.003 Jembatan Penyebrangan Lain-lain</v>
          </cell>
        </row>
        <row r="7166">
          <cell r="I7166" t="str">
            <v>04.14.01.01.001 Waduk Bendungan tanggul Menara Pengambilan pelimpa</v>
          </cell>
        </row>
        <row r="7167">
          <cell r="I7167" t="str">
            <v>04.14.01.01.002 Waduk Bendungan tanggul Menara Pengambilan</v>
          </cell>
        </row>
        <row r="7168">
          <cell r="I7168" t="str">
            <v>04.14.01.01.003 Waduk dengan Bend Menara Pengambilan</v>
          </cell>
        </row>
        <row r="7169">
          <cell r="I7169" t="str">
            <v>04.14.01.01.004 Waduk dengan Tgl dan Pintu Air Menara Pengambilan</v>
          </cell>
        </row>
        <row r="7170">
          <cell r="I7170" t="str">
            <v>04.14.01.01.005 Waduk dengan tgl Ointu Pengukur/Waduk Lapangan</v>
          </cell>
        </row>
        <row r="7171">
          <cell r="I7171" t="str">
            <v>04.14.01.01.006 Bangunan Waduk Lain-lain</v>
          </cell>
        </row>
        <row r="7172">
          <cell r="I7172" t="str">
            <v>04.14.01.02.001 Bendung</v>
          </cell>
        </row>
        <row r="7173">
          <cell r="I7173" t="str">
            <v>04.14.01.02.002 Bendung dengan Pintu Bilas</v>
          </cell>
        </row>
        <row r="7174">
          <cell r="I7174" t="str">
            <v>04.14.01.02.003 Bendung dengan Pompa</v>
          </cell>
        </row>
        <row r="7175">
          <cell r="I7175" t="str">
            <v>04.14.01.02.004 Bendungan Pengambilan Bebas</v>
          </cell>
        </row>
        <row r="7176">
          <cell r="I7176" t="str">
            <v>04.14.01.02.005 Bendungan Pengambilan Bebas dengan Pompa</v>
          </cell>
        </row>
        <row r="7177">
          <cell r="I7177" t="str">
            <v>04.14.01.02.006 Sumur dengan Pompa</v>
          </cell>
        </row>
        <row r="7178">
          <cell r="I7178" t="str">
            <v>04.14.01.02.007 Bangunan Pengambilan Irigasi Lain-lain</v>
          </cell>
        </row>
        <row r="7179">
          <cell r="I7179" t="str">
            <v>04.14.01.03.001 Saluran Muka</v>
          </cell>
        </row>
        <row r="7180">
          <cell r="I7180" t="str">
            <v>04.14.01.03.002 Saluran Induk</v>
          </cell>
        </row>
        <row r="7181">
          <cell r="I7181" t="str">
            <v>04.14.01.03.003 Saluran Sekunder</v>
          </cell>
        </row>
        <row r="7182">
          <cell r="I7182" t="str">
            <v>04.14.01.03.004 Saluran Tertier</v>
          </cell>
        </row>
        <row r="7183">
          <cell r="I7183" t="str">
            <v>04.14.01.03.005 Saluran Kawar Ter</v>
          </cell>
        </row>
        <row r="7184">
          <cell r="I7184" t="str">
            <v>04.14.01.03.006 Saluran Pasang Tertutup/terowngan</v>
          </cell>
        </row>
        <row r="7185">
          <cell r="I7185" t="str">
            <v>04.14.01.03.007 Saluran Sublesi</v>
          </cell>
        </row>
        <row r="7186">
          <cell r="I7186" t="str">
            <v>04.14.01.03.008 Bangunan Pembawa Irigasi Lain-lain</v>
          </cell>
        </row>
        <row r="7187">
          <cell r="I7187" t="str">
            <v>04.14.01.04.001 Saluran Induk Pembuang</v>
          </cell>
        </row>
        <row r="7188">
          <cell r="I7188" t="str">
            <v>04.14.01.04.002 Saluran Sekunder Pembuang</v>
          </cell>
        </row>
        <row r="7189">
          <cell r="I7189" t="str">
            <v>04.14.01.04.003 Saluran Tertier Pembuang</v>
          </cell>
        </row>
        <row r="7190">
          <cell r="I7190" t="str">
            <v>04.14.01.04.004 Bangunan Pembuang Irigasi Lain-lain</v>
          </cell>
        </row>
        <row r="7191">
          <cell r="I7191" t="str">
            <v>04.14.01.05.001 Tanggul Banjir</v>
          </cell>
        </row>
        <row r="7192">
          <cell r="I7192" t="str">
            <v>04.14.01.05.002 Bangunan Pintu Air/Klep</v>
          </cell>
        </row>
        <row r="7193">
          <cell r="I7193" t="str">
            <v>04.14.01.05.003 Bangunan Pengaman Irigasi Lain-lain</v>
          </cell>
        </row>
        <row r="7194">
          <cell r="I7194" t="str">
            <v>04.14.01.06.001 Bangunan Bagi</v>
          </cell>
        </row>
        <row r="7195">
          <cell r="I7195" t="str">
            <v>04.14.01.06.002 Bangunan Bagi dan Sadap</v>
          </cell>
        </row>
        <row r="7196">
          <cell r="I7196" t="str">
            <v>04.14.01.06.003 Bangunan Sadap</v>
          </cell>
        </row>
        <row r="7197">
          <cell r="I7197" t="str">
            <v>04.14.01.06.004 Bangunan Got Miring</v>
          </cell>
        </row>
        <row r="7198">
          <cell r="I7198" t="str">
            <v>04.14.01.06.005 Bangunan -bangunan Terjun</v>
          </cell>
        </row>
        <row r="7199">
          <cell r="I7199" t="str">
            <v>04.14.01.06.006 Bangunan Talang</v>
          </cell>
        </row>
        <row r="7200">
          <cell r="I7200" t="str">
            <v>04.14.01.06.007 Bangunan Sipon</v>
          </cell>
        </row>
        <row r="7201">
          <cell r="I7201" t="str">
            <v>04.14.01.06.008 Bangunan Gorong-gorong</v>
          </cell>
        </row>
        <row r="7202">
          <cell r="I7202" t="str">
            <v>04.14.01.06.009 Bangunan Pelipah Samping</v>
          </cell>
        </row>
        <row r="7203">
          <cell r="I7203" t="str">
            <v>04.14.01.06.010 Bangunan Qutiet</v>
          </cell>
        </row>
        <row r="7204">
          <cell r="I7204" t="str">
            <v>04.14.01.06.011 Bangunan Penahan Banjir</v>
          </cell>
        </row>
        <row r="7205">
          <cell r="I7205" t="str">
            <v>04.14.01.06.012 Bangunan Pengeluaran/Pintu</v>
          </cell>
        </row>
        <row r="7206">
          <cell r="I7206" t="str">
            <v>04.14.01.06.013 Bangunan Box Tersiar</v>
          </cell>
        </row>
        <row r="7207">
          <cell r="I7207" t="str">
            <v>04.14.01.06.014 Bangunan Pengukur</v>
          </cell>
        </row>
        <row r="7208">
          <cell r="I7208" t="str">
            <v>04.14.01.06.015 Bangunan Mandi Hewan</v>
          </cell>
        </row>
        <row r="7209">
          <cell r="I7209" t="str">
            <v>04.14.01.06.016 Bangunan Pertemuan Saluran</v>
          </cell>
        </row>
        <row r="7210">
          <cell r="I7210" t="str">
            <v>04.14.01.06.017 Bangunan Perlengkapan Dalam Petak Tersiar</v>
          </cell>
        </row>
        <row r="7211">
          <cell r="I7211" t="str">
            <v>04.14.01.06.018 Bangunan Jembatan</v>
          </cell>
        </row>
        <row r="7212">
          <cell r="I7212" t="str">
            <v>04.14.01.06.019 Bangunan Pelengkap Irigasi Lain-lain</v>
          </cell>
        </row>
        <row r="7213">
          <cell r="I7213" t="str">
            <v>04.14.02.01.001 Bangunan Waduk Pasang Surut</v>
          </cell>
        </row>
        <row r="7214">
          <cell r="I7214" t="str">
            <v>04.14.02.01.002 Bangunan Waduk Lain-lain</v>
          </cell>
        </row>
        <row r="7215">
          <cell r="I7215" t="str">
            <v>04.14.02.02.001 Bendungan dengan Pompa</v>
          </cell>
        </row>
        <row r="7216">
          <cell r="I7216" t="str">
            <v>04.14.02.02.002 Bebas dengan Pompa</v>
          </cell>
        </row>
        <row r="7217">
          <cell r="I7217" t="str">
            <v>04.14.02.02.003 Bangunan Pengambilan Pasang Surat  Lain-lain</v>
          </cell>
        </row>
        <row r="7218">
          <cell r="I7218" t="str">
            <v>04.14.02.03.001 Saluran Muka</v>
          </cell>
        </row>
        <row r="7219">
          <cell r="I7219" t="str">
            <v>04.14.02.03.002 Saluran Induk</v>
          </cell>
        </row>
        <row r="7220">
          <cell r="I7220" t="str">
            <v>04.14.02.03.003 Saluran Sekunder</v>
          </cell>
        </row>
        <row r="7221">
          <cell r="I7221" t="str">
            <v>04.14.02.03.004 Saluran Tertier</v>
          </cell>
        </row>
        <row r="7222">
          <cell r="I7222" t="str">
            <v>04.14.02.03.005 Saluran Penyimpanan Air</v>
          </cell>
        </row>
        <row r="7223">
          <cell r="I7223" t="str">
            <v>04.14.02.03.006 Bangunan Pembawa Pasang Surut Lain-lain</v>
          </cell>
        </row>
        <row r="7224">
          <cell r="I7224" t="str">
            <v>04.14.02.04.001 Saluran Induk (Primer) Pembuang</v>
          </cell>
        </row>
        <row r="7225">
          <cell r="I7225" t="str">
            <v>04.14.02.04.002 Saluran Sekunder Pembuang</v>
          </cell>
        </row>
        <row r="7226">
          <cell r="I7226" t="str">
            <v>04.14.02.04.003 Saluran Tertier Pembuang</v>
          </cell>
        </row>
        <row r="7227">
          <cell r="I7227" t="str">
            <v>04.14.02.04.004 Saluran Pengumpul Air</v>
          </cell>
        </row>
        <row r="7228">
          <cell r="I7228" t="str">
            <v>04.14.02.04.005 Terusan (Kanal)</v>
          </cell>
        </row>
        <row r="7229">
          <cell r="I7229" t="str">
            <v>04.14.02.04.006 Bangunan Pembuang Pasang Surut Lain-lain</v>
          </cell>
        </row>
        <row r="7230">
          <cell r="I7230" t="str">
            <v>04.14.02.05.001 Pintu Air</v>
          </cell>
        </row>
        <row r="7231">
          <cell r="I7231" t="str">
            <v>04.14.02.05.002 Pemasukan/Pembuang</v>
          </cell>
        </row>
        <row r="7232">
          <cell r="I7232" t="str">
            <v>04.14.02.05.003 Kolam Pasang</v>
          </cell>
        </row>
        <row r="7233">
          <cell r="I7233" t="str">
            <v>04.14.02.05.004 Bangunan Pengamanan Pasang Surut lain-lain</v>
          </cell>
        </row>
        <row r="7234">
          <cell r="I7234" t="str">
            <v>04.14.02.06.001 Bangunan Jembatan</v>
          </cell>
        </row>
        <row r="7235">
          <cell r="I7235" t="str">
            <v>04.14.02.06.002 Jembatan Penghalang</v>
          </cell>
        </row>
        <row r="7236">
          <cell r="I7236" t="str">
            <v>04.14.02.06.003 Bangunan Penutup Pangkis Kotoran</v>
          </cell>
        </row>
        <row r="7237">
          <cell r="I7237" t="str">
            <v>04.14.02.06.004 Bangunan Pengukur Air Muka</v>
          </cell>
        </row>
        <row r="7238">
          <cell r="I7238" t="str">
            <v>04.14.02.06.005 Bangunan Pengukur  Curah Hujan</v>
          </cell>
        </row>
        <row r="7239">
          <cell r="I7239" t="str">
            <v>04.14.02.06.006 Bangunan Pelengkap Pasang Surut Lain-lain</v>
          </cell>
        </row>
        <row r="7240">
          <cell r="I7240" t="str">
            <v>04.14.02.07.001 Sawah Pasang Surut Teknis</v>
          </cell>
        </row>
        <row r="7241">
          <cell r="I7241" t="str">
            <v>04.14.02.07.002 Sawah Pasang Surut Semi Teknis</v>
          </cell>
        </row>
        <row r="7242">
          <cell r="I7242" t="str">
            <v>04.14.02.07.003 Sawah Pasang Surut Non Teknis</v>
          </cell>
        </row>
        <row r="7243">
          <cell r="I7243" t="str">
            <v>04.14.02.07.005 Bangunan Sawah Pasang Surut Lain-lain</v>
          </cell>
        </row>
        <row r="7244">
          <cell r="I7244" t="str">
            <v>04.14.03.01.001 Bangunan Waduk Pasang Rawa</v>
          </cell>
        </row>
        <row r="7245">
          <cell r="I7245" t="str">
            <v>04.14.03.01.002 Bangunan Waduk</v>
          </cell>
        </row>
        <row r="7246">
          <cell r="I7246" t="str">
            <v>04.14.03.01.003 Bangunan Air Pengembang Rawa Lain-lain</v>
          </cell>
        </row>
        <row r="7247">
          <cell r="I7247" t="str">
            <v>04.14.03.02.001 Bangunan Pengembalian</v>
          </cell>
        </row>
        <row r="7248">
          <cell r="I7248" t="str">
            <v>04.14.03.02.002 Bangunan Pengembalian Pasang Rawa Lain-lain</v>
          </cell>
        </row>
        <row r="7249">
          <cell r="I7249" t="str">
            <v>04.14.03.03.001 Saluran Muka</v>
          </cell>
        </row>
        <row r="7250">
          <cell r="I7250" t="str">
            <v>04.14.03.03.002 Saluran Induk</v>
          </cell>
        </row>
        <row r="7251">
          <cell r="I7251" t="str">
            <v>04.14.03.03.003 Saluran Sekunder</v>
          </cell>
        </row>
        <row r="7252">
          <cell r="I7252" t="str">
            <v>04.14.03.03.004 Saluran Tertier</v>
          </cell>
        </row>
        <row r="7253">
          <cell r="I7253" t="str">
            <v>04.14.03.03.005 Bangunan Pembawa Pasang Rawa Lain-lain</v>
          </cell>
        </row>
        <row r="7254">
          <cell r="I7254" t="str">
            <v>04.14.03.04.001 Saluran Induk Pembuang</v>
          </cell>
        </row>
        <row r="7255">
          <cell r="I7255" t="str">
            <v>04.14.03.04.002 Saluran Sekunder Pembuang</v>
          </cell>
        </row>
        <row r="7256">
          <cell r="I7256" t="str">
            <v>04.14.03.04.003 Saluran Tertier Pembuang</v>
          </cell>
        </row>
        <row r="7257">
          <cell r="I7257" t="str">
            <v>04.14.03.04.004 Bangunan Pembuang Pasang Rawa Lain-lain</v>
          </cell>
        </row>
        <row r="7258">
          <cell r="I7258" t="str">
            <v>04.14.03.05.001 Tanggung Keliling</v>
          </cell>
        </row>
        <row r="7259">
          <cell r="I7259" t="str">
            <v>04.14.03.05.002 Pintu Air/Klep</v>
          </cell>
        </row>
        <row r="7260">
          <cell r="I7260" t="str">
            <v>04.14.03.05.003 Bangunan Pengamanan Pasang surut Lain-lain</v>
          </cell>
        </row>
        <row r="7261">
          <cell r="I7261" t="str">
            <v>04.14.03.06.001 Bangunan Bagi dan Sadap</v>
          </cell>
        </row>
        <row r="7262">
          <cell r="I7262" t="str">
            <v>04.14.03.06.002 Bangunan Sadap</v>
          </cell>
        </row>
        <row r="7263">
          <cell r="I7263" t="str">
            <v>04.14.03.06.003 Bangunan Terjun</v>
          </cell>
        </row>
        <row r="7264">
          <cell r="I7264" t="str">
            <v>04.14.03.06.004 Bangunan Syplon</v>
          </cell>
        </row>
        <row r="7265">
          <cell r="I7265" t="str">
            <v>04.14.03.06.005 Gorong-gorong</v>
          </cell>
        </row>
        <row r="7266">
          <cell r="I7266" t="str">
            <v>04.14.03.06.006 Bangunan Jembatan</v>
          </cell>
        </row>
        <row r="7267">
          <cell r="I7267" t="str">
            <v>04.14.03.06.007 Bangunan Penghalang</v>
          </cell>
        </row>
        <row r="7268">
          <cell r="I7268" t="str">
            <v>04.14.03.06.008 Bangunan Pengukur Muka Air</v>
          </cell>
        </row>
        <row r="7269">
          <cell r="I7269" t="str">
            <v>04.14.03.06.009 Bangunan Pengukur Curah Hujan</v>
          </cell>
        </row>
        <row r="7270">
          <cell r="I7270" t="str">
            <v>04.14.03.06.010 Bangunan Penutup Sungai</v>
          </cell>
        </row>
        <row r="7271">
          <cell r="I7271" t="str">
            <v>04.14.03.06.011 Bangunan Statiun Pompa Pemasukan/Pembuang</v>
          </cell>
        </row>
        <row r="7272">
          <cell r="I7272" t="str">
            <v>04.14.03.06.012 Bangunan Pelengkap Pasang/Rawa Lain-lain</v>
          </cell>
        </row>
        <row r="7273">
          <cell r="I7273" t="str">
            <v>04.14.03.07.001 Sawah rawa Teknis</v>
          </cell>
        </row>
        <row r="7274">
          <cell r="I7274" t="str">
            <v>04.14.03.07.002 Sawah rawa Semi Teknis</v>
          </cell>
        </row>
        <row r="7275">
          <cell r="I7275" t="str">
            <v>04.14.03.07.003 Sawah rawa Non Teknis</v>
          </cell>
        </row>
        <row r="7276">
          <cell r="I7276" t="str">
            <v>04.14.03.07.004 Bangunan Sawah Pengembang Rawa Lain-lain</v>
          </cell>
        </row>
        <row r="7277">
          <cell r="I7277" t="str">
            <v>04.14.04.01.001 Waduk dengan tanggul &amp; Pintu Pembuang</v>
          </cell>
        </row>
        <row r="7278">
          <cell r="I7278" t="str">
            <v>04.14.04.01.002 Waduk Jaringan Tanggul dan Pintu Pembuang</v>
          </cell>
        </row>
        <row r="7279">
          <cell r="I7279" t="str">
            <v>04.14.04.01.003 Waduk Jaringan Tanggul dan Pintu Pembuang dgn Pomp</v>
          </cell>
        </row>
        <row r="7280">
          <cell r="I7280" t="str">
            <v>04.14.04.01.004 Bangunan Waduk Penanggulanagn Sungai Lain-lain</v>
          </cell>
        </row>
        <row r="7281">
          <cell r="I7281" t="str">
            <v>04.14.04.02.001 Bangunan Pengambilan Pengamanan sungai</v>
          </cell>
        </row>
        <row r="7282">
          <cell r="I7282" t="str">
            <v>04.14.04.02.002 Bangunan Pengambilan Pengaman lain-lain</v>
          </cell>
        </row>
        <row r="7283">
          <cell r="I7283" t="str">
            <v>04.14.04.03.001 Bangunan Pembawa Pengamanan Sungai</v>
          </cell>
        </row>
        <row r="7284">
          <cell r="I7284" t="str">
            <v>04.14.04.03.002 Bangunan Pembuang Pengaman Lain-lain</v>
          </cell>
        </row>
        <row r="7285">
          <cell r="I7285" t="str">
            <v>04.14.04.04.001 Saluran Banjir</v>
          </cell>
        </row>
        <row r="7286">
          <cell r="I7286" t="str">
            <v>04.14.04.04.002 Saluran Drainase</v>
          </cell>
        </row>
        <row r="7287">
          <cell r="I7287" t="str">
            <v>04.14.04.04.003 Bangunan Pembuang Pengaman Sungai Lain-lain</v>
          </cell>
        </row>
        <row r="7288">
          <cell r="I7288" t="str">
            <v>04.14.04.05.001 Tanggul Banjir</v>
          </cell>
        </row>
        <row r="7289">
          <cell r="I7289" t="str">
            <v>04.14.04.05.002 Pintu Pengatur Banjir</v>
          </cell>
        </row>
        <row r="7290">
          <cell r="I7290" t="str">
            <v>04.14.04.05.003 Klep Pengatur Banjr</v>
          </cell>
        </row>
        <row r="7291">
          <cell r="I7291" t="str">
            <v>04.14.04.05.004 Coupur/Sodetan</v>
          </cell>
        </row>
        <row r="7292">
          <cell r="I7292" t="str">
            <v>04.14.04.05.005 Kantong Pasir/Lahar/Lumpur</v>
          </cell>
        </row>
        <row r="7293">
          <cell r="I7293" t="str">
            <v>04.14.04.05.006 Checkdam/Penahan Sedimen</v>
          </cell>
        </row>
        <row r="7294">
          <cell r="I7294" t="str">
            <v>04.14.04.05.007 Krib Pengaman Talud/Pantai</v>
          </cell>
        </row>
        <row r="7295">
          <cell r="I7295" t="str">
            <v>04.14.04.05.008 Bangunan Penguat Tebing</v>
          </cell>
        </row>
        <row r="7296">
          <cell r="I7296" t="str">
            <v>04.14.04.05.009 Bangunan Pelimpah Banjir</v>
          </cell>
        </row>
        <row r="7297">
          <cell r="I7297" t="str">
            <v>04.14.04.05.010 Dam Konsolidasi</v>
          </cell>
        </row>
        <row r="7298">
          <cell r="I7298" t="str">
            <v>04.14.04.05.011 Peralatan Saringan Sampah (Pond Sarcen)</v>
          </cell>
        </row>
        <row r="7299">
          <cell r="I7299" t="str">
            <v>04.14.04.05.012 Bangunan Pengaman Sungai Lain-lain</v>
          </cell>
        </row>
        <row r="7300">
          <cell r="I7300" t="str">
            <v>04.14.04.06.001 Bangunan Suphon</v>
          </cell>
        </row>
        <row r="7301">
          <cell r="I7301" t="str">
            <v>04.14.04.06.002 Bangunan Serong-serong</v>
          </cell>
        </row>
        <row r="7302">
          <cell r="I7302" t="str">
            <v>04.14.04.06.003 Bangunan Jembatan</v>
          </cell>
        </row>
        <row r="7303">
          <cell r="I7303" t="str">
            <v>04.14.04.06.004 Bangunan Pengukur Muka Air</v>
          </cell>
        </row>
        <row r="7304">
          <cell r="I7304" t="str">
            <v>04.14.04.06.005 Bangunan Pengukur Curah Hujan</v>
          </cell>
        </row>
        <row r="7305">
          <cell r="I7305" t="str">
            <v>04.14.04.06.006 Bangunan Station Pos Penjagaan/Pengamat</v>
          </cell>
        </row>
        <row r="7306">
          <cell r="I7306" t="str">
            <v>04.14.04.06.007 Bangunan Dermaga</v>
          </cell>
        </row>
        <row r="7307">
          <cell r="I7307" t="str">
            <v>04.14.04.06.008 Bangunan Station Pompa Pembuang</v>
          </cell>
        </row>
        <row r="7308">
          <cell r="I7308" t="str">
            <v>04.14.04.06.009 Bangunan Pelengkap Pengaman Sungai Lain-lain</v>
          </cell>
        </row>
        <row r="7309">
          <cell r="I7309" t="str">
            <v>04.14.05.01.001 Bangunan Waduk Lapangan Pembuang</v>
          </cell>
        </row>
        <row r="7310">
          <cell r="I7310" t="str">
            <v>04.14.05.01.002 Bangunan Waduk Lapangan Pembuang Lain-lain</v>
          </cell>
        </row>
        <row r="7311">
          <cell r="I7311" t="str">
            <v>04.14.05.02.001 Sumber dengan Pompa</v>
          </cell>
        </row>
        <row r="7312">
          <cell r="I7312" t="str">
            <v>04.14.05.02.002 Sumur Artesis</v>
          </cell>
        </row>
        <row r="7313">
          <cell r="I7313" t="str">
            <v>04.14.05.02.003 Bangunan Pengambilan Pengemb. Lain-lain</v>
          </cell>
        </row>
        <row r="7314">
          <cell r="I7314" t="str">
            <v>04.14.05.03.001 Saluran Tertier</v>
          </cell>
        </row>
        <row r="7315">
          <cell r="I7315" t="str">
            <v>04.14.05.03.002 Saluran Kwartier</v>
          </cell>
        </row>
        <row r="7316">
          <cell r="I7316" t="str">
            <v>04.14.05.03.003 Bangunan Pembawa Pengembangan Lain-lain</v>
          </cell>
        </row>
        <row r="7317">
          <cell r="I7317" t="str">
            <v>04.14.05.04.001 Bangunan Pembuang</v>
          </cell>
        </row>
        <row r="7318">
          <cell r="I7318" t="str">
            <v>04.14.05.04.002 Bangunan Pembuang Pengembangan Lain-lain</v>
          </cell>
        </row>
        <row r="7319">
          <cell r="I7319" t="str">
            <v>04.14.05.05.001 Bak Penampung/Kolam Ukur</v>
          </cell>
        </row>
        <row r="7320">
          <cell r="I7320" t="str">
            <v>04.14.05.05.002 Klimatologi</v>
          </cell>
        </row>
        <row r="7321">
          <cell r="I7321" t="str">
            <v>04.14.05.05.003 Hidrohiti</v>
          </cell>
        </row>
        <row r="7322">
          <cell r="I7322" t="str">
            <v>04.14.05.05.004 Sumur Pengamatan</v>
          </cell>
        </row>
        <row r="7323">
          <cell r="I7323" t="str">
            <v>04.14.05.05.005 Bangunan Pengaman Pengembangan Lain-lain</v>
          </cell>
        </row>
        <row r="7324">
          <cell r="I7324" t="str">
            <v>04.14.05.06.001 Bangunan Terpia</v>
          </cell>
        </row>
        <row r="7325">
          <cell r="I7325" t="str">
            <v>04.14.05.06.002 Bangunan Talang</v>
          </cell>
        </row>
        <row r="7326">
          <cell r="I7326" t="str">
            <v>04.14.05.06.003 Bangunan Syphon</v>
          </cell>
        </row>
        <row r="7327">
          <cell r="I7327" t="str">
            <v>04.14.05.06.004 Bangunan Gorong-gorong</v>
          </cell>
        </row>
        <row r="7328">
          <cell r="I7328" t="str">
            <v>04.14.05.06.005 Bangunan Bor Tersier</v>
          </cell>
        </row>
        <row r="7329">
          <cell r="I7329" t="str">
            <v>04.14.05.06.006 Jembatan Penghalang/Jalan</v>
          </cell>
        </row>
        <row r="7330">
          <cell r="I7330" t="str">
            <v>04.14.05.06.007 Bangunan Pelengkap Pengembangan Lain-lain</v>
          </cell>
        </row>
        <row r="7331">
          <cell r="I7331" t="str">
            <v>04.14.06.01.001 Waduk Penyimpanan Air Baku</v>
          </cell>
        </row>
        <row r="7332">
          <cell r="I7332" t="str">
            <v>04.14.06.01.002 Waduk Penyimpanan Air Hujan</v>
          </cell>
        </row>
        <row r="7333">
          <cell r="I7333" t="str">
            <v>04.14.06.01.003 Waduk Air Bersih/Air Baku Lain-lain</v>
          </cell>
        </row>
        <row r="7334">
          <cell r="I7334" t="str">
            <v>04.14.06.02.001 Bendung</v>
          </cell>
        </row>
        <row r="7335">
          <cell r="I7335" t="str">
            <v>04.14.06.02.002 Bendung Dengan Pompa</v>
          </cell>
        </row>
        <row r="7336">
          <cell r="I7336" t="str">
            <v>04.14.06.02.003 Bebas</v>
          </cell>
        </row>
        <row r="7337">
          <cell r="I7337" t="str">
            <v>04.14.06.02.004 Bebas dengan Pompa</v>
          </cell>
        </row>
        <row r="7338">
          <cell r="I7338" t="str">
            <v>04.14.06.02.005 Sumber dengan Penangkap</v>
          </cell>
        </row>
        <row r="7339">
          <cell r="I7339" t="str">
            <v>04.14.06.02.006 Bangunan Pengambilan dari Waduk</v>
          </cell>
        </row>
        <row r="7340">
          <cell r="I7340" t="str">
            <v>04.14.06.02.007 Bangunan Pengambilan dari Sungai</v>
          </cell>
        </row>
        <row r="7341">
          <cell r="I7341" t="str">
            <v>04.14.06.02.008 Bangunan Pengambilan dari Danau</v>
          </cell>
        </row>
        <row r="7342">
          <cell r="I7342" t="str">
            <v>04.14.06.02.009 Bangunan Pengambilan dari Rawa</v>
          </cell>
        </row>
        <row r="7343">
          <cell r="I7343" t="str">
            <v>04.14.06.02.010 Bangunan Pengambilan dari Laut</v>
          </cell>
        </row>
        <row r="7344">
          <cell r="I7344" t="str">
            <v>04.14.06.02.011 Bangunan Pengambilan dari Sumber Air</v>
          </cell>
        </row>
        <row r="7345">
          <cell r="I7345" t="str">
            <v>04.14.06.02.012 Bangunan Pengambilan dari Sumur Artesis</v>
          </cell>
        </row>
        <row r="7346">
          <cell r="I7346" t="str">
            <v>04.14.06.02.013 Bangunan Pengambilan Air Bersih Lain-lain</v>
          </cell>
        </row>
        <row r="7347">
          <cell r="I7347" t="str">
            <v>04.14.06.03.001 Saluran Pembawa Air Baku Terbuka</v>
          </cell>
        </row>
        <row r="7348">
          <cell r="I7348" t="str">
            <v>04.14.06.03.002 Saluran Pembawa Air Baku Tertutup</v>
          </cell>
        </row>
        <row r="7349">
          <cell r="I7349" t="str">
            <v>04.14.06.03.003 Bangunan Pembawa Air Bersih Lain-lain</v>
          </cell>
        </row>
        <row r="7350">
          <cell r="I7350" t="str">
            <v>04.14.06.04.001 Saluran Pembuang Air Cucian</v>
          </cell>
        </row>
        <row r="7351">
          <cell r="I7351" t="str">
            <v>04.14.06.04.002 Saluran Pembuang Air Cucian Instalasi</v>
          </cell>
        </row>
        <row r="7352">
          <cell r="I7352" t="str">
            <v>04.14.06.04.003 Bangunan Pembuang Air Bersih Lain-lain</v>
          </cell>
        </row>
        <row r="7353">
          <cell r="I7353" t="str">
            <v>04.14.06.05.001 Bangunan Talang</v>
          </cell>
        </row>
        <row r="7354">
          <cell r="I7354" t="str">
            <v>04.14.06.05.002 Bangunan  Syplon</v>
          </cell>
        </row>
        <row r="7355">
          <cell r="I7355" t="str">
            <v>04.14.06.05.003 Bangunan Gorong-gorong</v>
          </cell>
        </row>
        <row r="7356">
          <cell r="I7356" t="str">
            <v>04.14.06.05.004 Bangunan  Jembatan</v>
          </cell>
        </row>
        <row r="7357">
          <cell r="I7357" t="str">
            <v>04.14.06.05.005 Bangunan  Penampung Air Baku</v>
          </cell>
        </row>
        <row r="7358">
          <cell r="I7358" t="str">
            <v>04.14.06.05.006 Bangunan  Hidran Umum</v>
          </cell>
        </row>
        <row r="7359">
          <cell r="I7359" t="str">
            <v>04.14.06.05.007 Bangunan  Mandi Cuci Kakus (MCK)</v>
          </cell>
        </row>
        <row r="7360">
          <cell r="I7360" t="str">
            <v>04.14.06.05.008 Bangunan  Menara/Bak Penampung/Reservok Air Umum</v>
          </cell>
        </row>
        <row r="7361">
          <cell r="I7361" t="str">
            <v>04.14.06.05.009 Bangunan Pelengkap Air Bersih Lain-lain</v>
          </cell>
        </row>
        <row r="7362">
          <cell r="I7362" t="str">
            <v>04.14.07.01.001 Bangunan Pembawa Air Kotor</v>
          </cell>
        </row>
        <row r="7363">
          <cell r="I7363" t="str">
            <v>04.14.07.01.002 Saluran Pengumpul Air Kotor</v>
          </cell>
        </row>
        <row r="7364">
          <cell r="I7364" t="str">
            <v>04.14.07.01.003 Saluran Pengumpul Air Buangan Domestik</v>
          </cell>
        </row>
        <row r="7365">
          <cell r="I7365" t="str">
            <v>04.14.07.01.004 Saluran Pengumpul Air Buangan Industri</v>
          </cell>
        </row>
        <row r="7366">
          <cell r="I7366" t="str">
            <v>04.14.07.01.005 Saluran Pengumpul Air Buangan Pertanian</v>
          </cell>
        </row>
        <row r="7367">
          <cell r="I7367" t="str">
            <v>04.14.07.01.006 Bangunan Pembawa Air KOtor Lain-lain</v>
          </cell>
        </row>
        <row r="7368">
          <cell r="I7368" t="str">
            <v>04.14.07.02.001 Waduk Air Kotor</v>
          </cell>
        </row>
        <row r="7369">
          <cell r="I7369" t="str">
            <v>04.14.07.02.002 Waduk Air Buangan Domestik</v>
          </cell>
        </row>
        <row r="7370">
          <cell r="I7370" t="str">
            <v>04.14.07.02.003 Waduk Air Buangan Industri</v>
          </cell>
        </row>
        <row r="7371">
          <cell r="I7371" t="str">
            <v>04.14.07.02.004 Waduk Air Buangan Pertanian</v>
          </cell>
        </row>
        <row r="7372">
          <cell r="I7372" t="str">
            <v>04.14.07.02.005 Bangunan Waduk Air Kotor Lain-lain</v>
          </cell>
        </row>
        <row r="7373">
          <cell r="I7373" t="str">
            <v>04.14.07.03.001 Bangunan Pembuangan Air Hujan</v>
          </cell>
        </row>
        <row r="7374">
          <cell r="I7374" t="str">
            <v>04.14.07.03.002 Bangunan Pembuangan Air Domestik</v>
          </cell>
        </row>
        <row r="7375">
          <cell r="I7375" t="str">
            <v>04.14.07.03.003 Bangunan Pembuangan Air Pertanian</v>
          </cell>
        </row>
        <row r="7376">
          <cell r="I7376" t="str">
            <v>04.14.07.03.004 Bangunan Pembuangan Air Kotor Lain-lain</v>
          </cell>
        </row>
        <row r="7377">
          <cell r="I7377" t="str">
            <v>04.14.07.04.001 Bangunan Pompa Air Hujan</v>
          </cell>
        </row>
        <row r="7378">
          <cell r="I7378" t="str">
            <v>04.14.07.04.002 Bangunan Pompa Air Buangan Domestik</v>
          </cell>
        </row>
        <row r="7379">
          <cell r="I7379" t="str">
            <v>04.14.07.04.003 Bangunan Pompa Air Buangan Industri</v>
          </cell>
        </row>
        <row r="7380">
          <cell r="I7380" t="str">
            <v>04.14.07.04.004 Bangunan Pompa Air Buangan Pertanian</v>
          </cell>
        </row>
        <row r="7381">
          <cell r="I7381" t="str">
            <v>04.14.07.04.005 Bangunan Pengamanan Air Kotor Lain-lain</v>
          </cell>
        </row>
        <row r="7382">
          <cell r="I7382" t="str">
            <v>04.14.07.05.001 Bangunan Talang</v>
          </cell>
        </row>
        <row r="7383">
          <cell r="I7383" t="str">
            <v>04.14.07.05.002 Bangunan Syphon</v>
          </cell>
        </row>
        <row r="7384">
          <cell r="I7384" t="str">
            <v>04.14.07.05.003 Bangunan Gorong-gorong</v>
          </cell>
        </row>
        <row r="7385">
          <cell r="I7385" t="str">
            <v>04.14.07.05.004 Bangunan Jembatan</v>
          </cell>
        </row>
        <row r="7386">
          <cell r="I7386" t="str">
            <v>04.14.07.05.005 Bangunan Air Kotor Saluran Dari Rumah</v>
          </cell>
        </row>
        <row r="7387">
          <cell r="I7387" t="str">
            <v>04.14.07.05.006 Bangunan Pelengkap Air Kotor Lain-lain</v>
          </cell>
        </row>
        <row r="7388">
          <cell r="I7388" t="str">
            <v>04.14.08.01.001 Pelabuhan</v>
          </cell>
        </row>
        <row r="7389">
          <cell r="I7389" t="str">
            <v>04.14.08.01.002 Lain-lain</v>
          </cell>
        </row>
        <row r="7390">
          <cell r="I7390" t="str">
            <v>04.14.08.02.001 Dermaga</v>
          </cell>
        </row>
        <row r="7391">
          <cell r="I7391" t="str">
            <v>04.14.08.02.002 Lain-lain</v>
          </cell>
        </row>
        <row r="7392">
          <cell r="I7392" t="str">
            <v>04.15.01.01.001 Air Muka Tanah Kapasitas Kecil</v>
          </cell>
        </row>
        <row r="7393">
          <cell r="I7393" t="str">
            <v>04.15.01.01.002 Air Muka Tanah Kapasitas Sedang</v>
          </cell>
        </row>
        <row r="7394">
          <cell r="I7394" t="str">
            <v>04.15.01.01.003 Air Muka Tanah Kapasitas Besar</v>
          </cell>
        </row>
        <row r="7395">
          <cell r="I7395" t="str">
            <v>04.15.01.01.004 Air Muka Tanah Lain-lain</v>
          </cell>
        </row>
        <row r="7396">
          <cell r="I7396" t="str">
            <v>04.15.01.02.001 Air Sumber Kapasitas Kecil</v>
          </cell>
        </row>
        <row r="7397">
          <cell r="I7397" t="str">
            <v>04.15.01.02.002 Air Sumber Kapasitas Sedang</v>
          </cell>
        </row>
        <row r="7398">
          <cell r="I7398" t="str">
            <v>04.15.01.02.003 Air Sumber Kapasitas Besar</v>
          </cell>
        </row>
        <row r="7399">
          <cell r="I7399" t="str">
            <v>04.15.01.02.004 Air Sumber/Mata Air Lain-lain</v>
          </cell>
        </row>
        <row r="7400">
          <cell r="I7400" t="str">
            <v>04.15.01.03.001 Air Tanah Dalam Kapasitas Kecil</v>
          </cell>
        </row>
        <row r="7401">
          <cell r="I7401" t="str">
            <v>04.15.01.03.002 Air Tanah Dalam Kapasitas Sedang</v>
          </cell>
        </row>
        <row r="7402">
          <cell r="I7402" t="str">
            <v>04.15.01.03.003 Air Tanah Dalam Kapasitas Besar</v>
          </cell>
        </row>
        <row r="7403">
          <cell r="I7403" t="str">
            <v>04.15.01.03.004 Air Tanah Dalam Lain-lain</v>
          </cell>
        </row>
        <row r="7404">
          <cell r="I7404" t="str">
            <v>04.15.01.04.001 Instalasi Air Tanah Dangkal Kapasitas Kecil</v>
          </cell>
        </row>
        <row r="7405">
          <cell r="I7405" t="str">
            <v>04.15.01.04.002 Instalasi Air Tanah Dangkal Kapasitas Sedang</v>
          </cell>
        </row>
        <row r="7406">
          <cell r="I7406" t="str">
            <v>04.15.01.04.003 Instalasi Air Tanah Dangkal Kapasitas Besar</v>
          </cell>
        </row>
        <row r="7407">
          <cell r="I7407" t="str">
            <v>04.15.01.04.004 Instalasi Air Tanah Dangkal Lain-lain</v>
          </cell>
        </row>
        <row r="7408">
          <cell r="I7408" t="str">
            <v>04.15.01.05.001 Sistem Pengolahan Air Sederhana (Sipas)</v>
          </cell>
        </row>
        <row r="7409">
          <cell r="I7409" t="str">
            <v>04.15.01.05.002 Jaringan Rumah Tangga (Jarut)</v>
          </cell>
        </row>
        <row r="7410">
          <cell r="I7410" t="str">
            <v>04.15.01.05.003 Penampungan Air Hujan (PAM)</v>
          </cell>
        </row>
        <row r="7411">
          <cell r="I7411" t="str">
            <v>04.15.01.05.004 Sumur Gali (SGL)</v>
          </cell>
        </row>
        <row r="7412">
          <cell r="I7412" t="str">
            <v>04.15.01.05.005 Instalasi Air Bersih Lain-lain</v>
          </cell>
        </row>
        <row r="7413">
          <cell r="I7413" t="str">
            <v>04.15.02.01.001 Instalasi Air Buangan Domestik Kapasitas Kecil</v>
          </cell>
        </row>
        <row r="7414">
          <cell r="I7414" t="str">
            <v>04.15.02.01.002 Instalasi Air Buangan Domestik Kapasitas Sedang</v>
          </cell>
        </row>
        <row r="7415">
          <cell r="I7415" t="str">
            <v>04.15.02.01.003 Instalasi Air Buangan Domestik Kapasitas Besar</v>
          </cell>
        </row>
        <row r="7416">
          <cell r="I7416" t="str">
            <v>04.15.02.01.004 Instalasi Air Kotor Lain-lain</v>
          </cell>
        </row>
        <row r="7417">
          <cell r="I7417" t="str">
            <v>04.15.02.02.001 Instalasi Air Buangan Industri Kapasitas Kecil</v>
          </cell>
        </row>
        <row r="7418">
          <cell r="I7418" t="str">
            <v>04.15.02.02.002 Instalasi Air Buangan Industri Kapasitas Sedang</v>
          </cell>
        </row>
        <row r="7419">
          <cell r="I7419" t="str">
            <v>04.15.02.02.003 Instalasi Air Buangan Industri Kapasitas Besar</v>
          </cell>
        </row>
        <row r="7420">
          <cell r="I7420" t="str">
            <v>04.15.02.02.004 Instalasi Air Buangan Industri Lain-lain</v>
          </cell>
        </row>
        <row r="7421">
          <cell r="I7421" t="str">
            <v>04.15.02.03.001 Instalasi Air Buangan Pertanian Kapasitas Kecil</v>
          </cell>
        </row>
        <row r="7422">
          <cell r="I7422" t="str">
            <v>04.15.02.03.002 Instalasi Air Buangan Pertanian Kapasitas Sedang</v>
          </cell>
        </row>
        <row r="7423">
          <cell r="I7423" t="str">
            <v>04.15.02.03.003 Instalasi Air Buangan Pertanian Kapasitas Besar</v>
          </cell>
        </row>
        <row r="7424">
          <cell r="I7424" t="str">
            <v>04.15.02.03.004 Instalasi Air Buangan Pertanian Lain-lain</v>
          </cell>
        </row>
        <row r="7425">
          <cell r="I7425" t="str">
            <v>04.15.03.01.001 Instalasi Pengolahan Sampah Organik Sistem Pembaka</v>
          </cell>
        </row>
        <row r="7426">
          <cell r="I7426" t="str">
            <v>04.15.03.01.002 Instalasi Pengolahan Sampah Organik Sistem Kompos</v>
          </cell>
        </row>
        <row r="7427">
          <cell r="I7427" t="str">
            <v>04.15.03.01.003 Instalasi Pengolahan Sampah Organik Sistem Penimbu</v>
          </cell>
        </row>
        <row r="7428">
          <cell r="I7428" t="str">
            <v>04.15.03.01.004 Instalasi Pengolahan Sampah Organik Lain-lain</v>
          </cell>
        </row>
        <row r="7429">
          <cell r="I7429" t="str">
            <v>04.15.03.02.001 Instalasi Pengolahan Sampah Non Organik Daur Ulang</v>
          </cell>
        </row>
        <row r="7430">
          <cell r="I7430" t="str">
            <v>04.15.03.02.002 Instalasi Pengolahan Sampah Non Organik Daur Ulang</v>
          </cell>
        </row>
        <row r="7431">
          <cell r="I7431" t="str">
            <v>04.15.03.02.003 Instalasi Pengolahan Sampah Non Organik Lain-lain</v>
          </cell>
        </row>
        <row r="7432">
          <cell r="I7432" t="str">
            <v>04.15.04.01.001 Pengawetan Kayu</v>
          </cell>
        </row>
        <row r="7433">
          <cell r="I7433" t="str">
            <v>04.15.04.01.002 Pengeringan Kayu</v>
          </cell>
        </row>
        <row r="7434">
          <cell r="I7434" t="str">
            <v>04.15.04.01.003 Pengerjaan Kayu</v>
          </cell>
        </row>
        <row r="7435">
          <cell r="I7435" t="str">
            <v>04.15.04.01.004 Pengkapuran</v>
          </cell>
        </row>
        <row r="7436">
          <cell r="I7436" t="str">
            <v>04.15.04.01.005 Pembuatan Batu Cetak</v>
          </cell>
        </row>
        <row r="7437">
          <cell r="I7437" t="str">
            <v>04.15.04.01.006 PEmbuatan Aggregate</v>
          </cell>
        </row>
        <row r="7438">
          <cell r="I7438" t="str">
            <v>04.15.04.01.007 Instalasi Pengolahan Bahan Bangunan Lain-lain</v>
          </cell>
        </row>
        <row r="7439">
          <cell r="I7439" t="str">
            <v>04.15.05.01.001 PLTA Kapasitas Kecil</v>
          </cell>
        </row>
        <row r="7440">
          <cell r="I7440" t="str">
            <v>04.15.05.01.002 PLTA Kapasitas Sedang</v>
          </cell>
        </row>
        <row r="7441">
          <cell r="I7441" t="str">
            <v>04.15.05.01.003 PLTA Kapasitas Besar</v>
          </cell>
        </row>
        <row r="7442">
          <cell r="I7442" t="str">
            <v>04.15.05.01.004 Instalasi Listrik Tenaga Air Lain-lain</v>
          </cell>
        </row>
        <row r="7443">
          <cell r="I7443" t="str">
            <v>04.15.05.02.001 PLTD Kapasitas Kecil</v>
          </cell>
        </row>
        <row r="7444">
          <cell r="I7444" t="str">
            <v>04.15.05.02.002 PLTD Kapasitas Sedang</v>
          </cell>
        </row>
        <row r="7445">
          <cell r="I7445" t="str">
            <v>04.15.05.02.003 PLTD Kapasitas Besar</v>
          </cell>
        </row>
        <row r="7446">
          <cell r="I7446" t="str">
            <v>04.15.05.02.004 Pembangkit Listrik Tenaga Diesel Lain-lain</v>
          </cell>
        </row>
        <row r="7447">
          <cell r="I7447" t="str">
            <v>04.15.05.03.001 PLTM Kapasitas Kecil</v>
          </cell>
        </row>
        <row r="7448">
          <cell r="I7448" t="str">
            <v>04.15.05.03.002 PLTM Kapasitas Sedang</v>
          </cell>
        </row>
        <row r="7449">
          <cell r="I7449" t="str">
            <v>04.15.05.03.003 PLTM Kapasitas Besar</v>
          </cell>
        </row>
        <row r="7450">
          <cell r="I7450" t="str">
            <v>04.15.05.03.004 Pembangkit Listrik Tenaga Mikro Lain-lain</v>
          </cell>
        </row>
        <row r="7451">
          <cell r="I7451" t="str">
            <v>04.15.05.04.001 PLTAN Kapasitas Kecil</v>
          </cell>
        </row>
        <row r="7452">
          <cell r="I7452" t="str">
            <v>04.15.05.04.002 PLTAN Kapasitas Sedang</v>
          </cell>
        </row>
        <row r="7453">
          <cell r="I7453" t="str">
            <v>04.15.05.04.003 PLTAN Kapasitas Besar</v>
          </cell>
        </row>
        <row r="7454">
          <cell r="I7454" t="str">
            <v>04.15.05.04.004 PLTA Lain-lain</v>
          </cell>
        </row>
        <row r="7455">
          <cell r="I7455" t="str">
            <v>04.15.05.05.001 PLTU Kapasitas Kecil</v>
          </cell>
        </row>
        <row r="7456">
          <cell r="I7456" t="str">
            <v>04.15.05.05.002 PLTU Kapasitas Sedang</v>
          </cell>
        </row>
        <row r="7457">
          <cell r="I7457" t="str">
            <v>04.15.05.05.003 PLTU Kapasitas Besar</v>
          </cell>
        </row>
        <row r="7458">
          <cell r="I7458" t="str">
            <v>04.15.05.05.004 PLTU Lain-lain</v>
          </cell>
        </row>
        <row r="7459">
          <cell r="I7459" t="str">
            <v>04.15.05.06.001 PLTN Kapasitas Kecil</v>
          </cell>
        </row>
        <row r="7460">
          <cell r="I7460" t="str">
            <v>04.15.05.06.002 PLTN Kapasitas Sedang</v>
          </cell>
        </row>
        <row r="7461">
          <cell r="I7461" t="str">
            <v>04.15.05.06.003 PLTN Kapasitas Besar</v>
          </cell>
        </row>
        <row r="7462">
          <cell r="I7462" t="str">
            <v>04.15.05.06.004 PLTN Lain-lain</v>
          </cell>
        </row>
        <row r="7463">
          <cell r="I7463" t="str">
            <v>04.15.05.07.001 PLTG Kapasitas Kecil</v>
          </cell>
        </row>
        <row r="7464">
          <cell r="I7464" t="str">
            <v>04.15.05.07.002 PLTG Kapasitas Sedang</v>
          </cell>
        </row>
        <row r="7465">
          <cell r="I7465" t="str">
            <v>04.15.05.07.003 PLTG Kapasitas Besar</v>
          </cell>
        </row>
        <row r="7466">
          <cell r="I7466" t="str">
            <v>04.15.05.07.004 PLTG Lain-lain</v>
          </cell>
        </row>
        <row r="7467">
          <cell r="I7467" t="str">
            <v>04.15.05.08.001 PLTP Kapasitas Kecil</v>
          </cell>
        </row>
        <row r="7468">
          <cell r="I7468" t="str">
            <v>04.15.05.08.002 PLTP Kapasitas Sedang</v>
          </cell>
        </row>
        <row r="7469">
          <cell r="I7469" t="str">
            <v>04.15.05.08.003 PLTP Kapasitas Besar</v>
          </cell>
        </row>
        <row r="7470">
          <cell r="I7470" t="str">
            <v>04.15.05.08.004 Pembangkit Listrik Tenaga Panas Bumi Lain-lain</v>
          </cell>
        </row>
        <row r="7471">
          <cell r="I7471" t="str">
            <v>04.15.05.09.001 Instalasi  PLTS Kapasitas Kecil</v>
          </cell>
        </row>
        <row r="7472">
          <cell r="I7472" t="str">
            <v>04.15.05.09.002 Instalasi  PLTS Kapasitas Sedang</v>
          </cell>
        </row>
        <row r="7473">
          <cell r="I7473" t="str">
            <v>04.15.05.09.003 Instalasi PLTS Kapasitas Besar</v>
          </cell>
        </row>
        <row r="7474">
          <cell r="I7474" t="str">
            <v>04.15.05.09.004 Instalasi Pembangkit Listrik Tenaga SuryaLain-lain</v>
          </cell>
        </row>
        <row r="7475">
          <cell r="I7475" t="str">
            <v>04.15.05.10.001 Instalasi PLTB Kapasitas Kecil</v>
          </cell>
        </row>
        <row r="7476">
          <cell r="I7476" t="str">
            <v>04.15.05.10.002 Instalasi PLTB Kapasitas Sedang</v>
          </cell>
        </row>
        <row r="7477">
          <cell r="I7477" t="str">
            <v>04.15.05.10.003 Instalasi PLTB Kapasitas Besar</v>
          </cell>
        </row>
        <row r="7478">
          <cell r="I7478" t="str">
            <v>04.15.05.10.004 Instalasi Listrik Tenaga Biogas Lain-lain</v>
          </cell>
        </row>
        <row r="7479">
          <cell r="I7479" t="str">
            <v>04.15.05.11.001 Instalasi PLTSm Kapasitas Kecil</v>
          </cell>
        </row>
        <row r="7480">
          <cell r="I7480" t="str">
            <v>04.15.05.11.002 Instalasi PLTSm Kapasitas Sedang</v>
          </cell>
        </row>
        <row r="7481">
          <cell r="I7481" t="str">
            <v>04.15.05.11.003 Instalasi PLTSm Kapasitas Besar</v>
          </cell>
        </row>
        <row r="7482">
          <cell r="I7482" t="str">
            <v>04.15.05.11.004 Instalasi PLTSm Lain-lain</v>
          </cell>
        </row>
        <row r="7483">
          <cell r="I7483" t="str">
            <v>04.15.06.01.001 Instalasi Gardu Listrik Induk Kapasitas Kecil</v>
          </cell>
        </row>
        <row r="7484">
          <cell r="I7484" t="str">
            <v>04.15.06.01.002 Instalasi Gardu Listrik Induk Kapasitas Sedang</v>
          </cell>
        </row>
        <row r="7485">
          <cell r="I7485" t="str">
            <v>04.15.06.01.003 Instalasi Gardu Listrik Induk Kapasitas Besar</v>
          </cell>
        </row>
        <row r="7486">
          <cell r="I7486" t="str">
            <v>04.15.06.01.004 Instalasi Gardu Listrik Induk Lain-lain</v>
          </cell>
        </row>
        <row r="7487">
          <cell r="I7487" t="str">
            <v>04.15.06.02.001 Instalasi Gardu Listrik Distribusi Kapasitas Kecil</v>
          </cell>
        </row>
        <row r="7488">
          <cell r="I7488" t="str">
            <v>04.15.06.02.002 Instalasi Gardu Listrik Distribusi Kapasitas Sedan</v>
          </cell>
        </row>
        <row r="7489">
          <cell r="I7489" t="str">
            <v>04.15.06.02.003 Instalasi Gardu Listrik Distribusi Kapasitas Besar</v>
          </cell>
        </row>
        <row r="7490">
          <cell r="I7490" t="str">
            <v>04.15.06.02.004 Instalasi Gardu Listrik Distribusi Lain-lain</v>
          </cell>
        </row>
        <row r="7491">
          <cell r="I7491" t="str">
            <v>04.15.06.03.001 Instalasi Pusat Pengatur Listrik Kapasitas Kecil</v>
          </cell>
        </row>
        <row r="7492">
          <cell r="I7492" t="str">
            <v>04.15.06.03.002 Instalasi Pusat Pengatur Listrik Kapasitas Sedang</v>
          </cell>
        </row>
        <row r="7493">
          <cell r="I7493" t="str">
            <v>04.15.06.03.003 Instalasi Pusat Pengatur Listrik Kapasitas Besar</v>
          </cell>
        </row>
        <row r="7494">
          <cell r="I7494" t="str">
            <v>04.15.06.03.004 Instalsi Pusat Pengatur Listrik Lain-lain</v>
          </cell>
        </row>
        <row r="7495">
          <cell r="I7495" t="str">
            <v>04.15.07.01.001 Instalasi Perkebunan</v>
          </cell>
        </row>
        <row r="7496">
          <cell r="I7496" t="str">
            <v>04.15.07.01.002 Instalasi Peluru Kenali (Rudal)</v>
          </cell>
        </row>
        <row r="7497">
          <cell r="I7497" t="str">
            <v>04.15.07.01.003 Instalasi Komunikasi Elektronik (komlek)</v>
          </cell>
        </row>
        <row r="7498">
          <cell r="I7498" t="str">
            <v>04.15.07.01.004 Instalasi</v>
          </cell>
        </row>
        <row r="7499">
          <cell r="I7499" t="str">
            <v>04.15.07.01.005 Instalasi Radar Lain-lain</v>
          </cell>
        </row>
        <row r="7500">
          <cell r="I7500" t="str">
            <v>04.15.08.01.001 Instalasi Gardu Gas LPG</v>
          </cell>
        </row>
        <row r="7501">
          <cell r="I7501" t="str">
            <v>04.15.08.01.002 Instalasi Gardu Gas LNG</v>
          </cell>
        </row>
        <row r="7502">
          <cell r="I7502" t="str">
            <v>04.15.08.01.003 Instalsi Gardu Gas Lain-lain</v>
          </cell>
        </row>
        <row r="7503">
          <cell r="I7503" t="str">
            <v>04.15.08.02.001 Instalasi Jaringan Pipa Gas Primer</v>
          </cell>
        </row>
        <row r="7504">
          <cell r="I7504" t="str">
            <v>04.15.08.02.002 Instalasi Jaringan Pipa Gas Sekiunder</v>
          </cell>
        </row>
        <row r="7505">
          <cell r="I7505" t="str">
            <v>04.15.08.02.003 Instalasi Jaringan Pipa gas Lain-lain</v>
          </cell>
        </row>
        <row r="7506">
          <cell r="I7506" t="str">
            <v>04.15.09.01.001 Instalasi Penangkal Petir Manual</v>
          </cell>
        </row>
        <row r="7507">
          <cell r="I7507" t="str">
            <v>04.15.09.01.002 Instalasi Penangkal Petir Komputerisasi</v>
          </cell>
        </row>
        <row r="7508">
          <cell r="I7508" t="str">
            <v>04.15.09.01.003 Lain-lain</v>
          </cell>
        </row>
        <row r="7509">
          <cell r="I7509" t="str">
            <v>04.16.01.01.001 Jaringan Pembawa Kapasitas Kecil</v>
          </cell>
        </row>
        <row r="7510">
          <cell r="I7510" t="str">
            <v>04.16.01.01.002 Jaringan Pembawa Kapasitas Sedang</v>
          </cell>
        </row>
        <row r="7511">
          <cell r="I7511" t="str">
            <v>04.16.01.01.003 Jaringan Pembawa Kapasitas Besar</v>
          </cell>
        </row>
        <row r="7512">
          <cell r="I7512" t="str">
            <v>04.16.01.01.004 Jaringan Pembawa Lain-lain</v>
          </cell>
        </row>
        <row r="7513">
          <cell r="I7513" t="str">
            <v>04.16.01.02.001 Jaringan Induk Distribusi Kapasitas Kecil</v>
          </cell>
        </row>
        <row r="7514">
          <cell r="I7514" t="str">
            <v>04.16.01.02.002 Jaringan Induk Distribusi Kapasitas Sedang</v>
          </cell>
        </row>
        <row r="7515">
          <cell r="I7515" t="str">
            <v>04.16.01.02.003 Jaringan Induk Distribusi Kapasitas Besar</v>
          </cell>
        </row>
        <row r="7516">
          <cell r="I7516" t="str">
            <v>04.16.01.02.004 Jaringan Induk Distribusi Lain-lain</v>
          </cell>
        </row>
        <row r="7517">
          <cell r="I7517" t="str">
            <v>04.16.01.03.001 Jaringan Cabang Distribusi Kapasitas Kecil</v>
          </cell>
        </row>
        <row r="7518">
          <cell r="I7518" t="str">
            <v>04.16.01.03.002 Jaringan Cabang Distribusi Kapasitas Sedang</v>
          </cell>
        </row>
        <row r="7519">
          <cell r="I7519" t="str">
            <v>04.16.01.03.003 Jaringan Cabang Distribusi Kapasitas Besar</v>
          </cell>
        </row>
        <row r="7520">
          <cell r="I7520" t="str">
            <v>04.16.01.03.004 Jaringan Cabang Distribusi lain-lain</v>
          </cell>
        </row>
        <row r="7521">
          <cell r="I7521" t="str">
            <v>04.16.01.04.001 Jaringan Sambungan Kerumah Kapasitas Kecil</v>
          </cell>
        </row>
        <row r="7522">
          <cell r="I7522" t="str">
            <v>04.16.01.04.002 Jaringan Sambungan Kerumah Kapasitas Sedang</v>
          </cell>
        </row>
        <row r="7523">
          <cell r="I7523" t="str">
            <v>04.16.01.04.003 Jaringan Sambungan Kerumah Kapasitas Besar</v>
          </cell>
        </row>
        <row r="7524">
          <cell r="I7524" t="str">
            <v>04.16.01.04.004 Jaringan Sambungan ke Rumah Lain-lain</v>
          </cell>
        </row>
        <row r="7525">
          <cell r="I7525" t="str">
            <v>04.16.02.01.001 Jaringan Transmisi Tegangan Di Atas 300 KVA</v>
          </cell>
        </row>
        <row r="7526">
          <cell r="I7526" t="str">
            <v>04.16.02.01.002 Jaringan Transmisi Tegangan 100 s/d 300 KVA</v>
          </cell>
        </row>
        <row r="7527">
          <cell r="I7527" t="str">
            <v>04.16.02.01.003 Jaringan Transmisi Tegangan Dibawah 100 KVA</v>
          </cell>
        </row>
        <row r="7528">
          <cell r="I7528" t="str">
            <v>04.16.02.01.004 Jaringan Transmisi Lain-lain</v>
          </cell>
        </row>
        <row r="7529">
          <cell r="I7529" t="str">
            <v>04.16.02.02.001 Jaringan Distribusi Tegangan Di atas 20 KVA</v>
          </cell>
        </row>
        <row r="7530">
          <cell r="I7530" t="str">
            <v>04.16.02.02.002 Jaringan Distribusi Tegangan 1 s/d 20 KVA</v>
          </cell>
        </row>
        <row r="7531">
          <cell r="I7531" t="str">
            <v>04.16.02.02.003 Jaringan Distribusi Tegangan Di bawah 1KVA</v>
          </cell>
        </row>
        <row r="7532">
          <cell r="I7532" t="str">
            <v>04.16.02.02.004 Jaringan Distribusi Lain-lain</v>
          </cell>
        </row>
        <row r="7533">
          <cell r="I7533" t="str">
            <v>04.16.03.01.001 Jaringan Telepon Di atas Tanah Kapasitas Kecil</v>
          </cell>
        </row>
        <row r="7534">
          <cell r="I7534" t="str">
            <v>04.16.03.01.002 Jaringan Telepon Di atas Tanah Kapasitas Sedang</v>
          </cell>
        </row>
        <row r="7535">
          <cell r="I7535" t="str">
            <v>04.16.03.01.003 Jaringan Telepon Di atas Tanah Kapasitas Besar</v>
          </cell>
        </row>
        <row r="7536">
          <cell r="I7536" t="str">
            <v>04.16.03.01.004 Jaringan Telepon Di atas Tanah Lain-lain</v>
          </cell>
        </row>
        <row r="7537">
          <cell r="I7537" t="str">
            <v>04.16.03.02.001 Jaringan Telepon Di bawah Tanah Kapasitas Kecil</v>
          </cell>
        </row>
        <row r="7538">
          <cell r="I7538" t="str">
            <v>04.16.03.02.002 Jaringan Telepon Di bawah Tanah Kapasitas sedang</v>
          </cell>
        </row>
        <row r="7539">
          <cell r="I7539" t="str">
            <v>04.16.03.02.003 Jaringan Telepon Di bawah Tanah Kapasitas Besar</v>
          </cell>
        </row>
        <row r="7540">
          <cell r="I7540" t="str">
            <v>04.16.03.02.004 Jaringan Telepon Di bawah tanah Lain-lain</v>
          </cell>
        </row>
        <row r="7541">
          <cell r="I7541" t="str">
            <v>04.16.03.03.001 Jaringan Telepon Didalam Air Kapasitas Kecil</v>
          </cell>
        </row>
        <row r="7542">
          <cell r="I7542" t="str">
            <v>04.16.03.03.002 Jaringan Telepon Didalam Air Kapasitas Sedang</v>
          </cell>
        </row>
        <row r="7543">
          <cell r="I7543" t="str">
            <v>04.16.03.03.003 Jaringan Telepon Didalam Air Kapasitas Besar</v>
          </cell>
        </row>
        <row r="7544">
          <cell r="I7544" t="str">
            <v>04.16.03.03.004 Jaringan Telepon Didalam Air Lain-lain</v>
          </cell>
        </row>
        <row r="7545">
          <cell r="I7545" t="str">
            <v>04.16.04.01.001 Jaringan Pipa Baja</v>
          </cell>
        </row>
        <row r="7546">
          <cell r="I7546" t="str">
            <v>04.16.04.01.002 Jaringan Pipa Gas Transmisi Lain-lain</v>
          </cell>
        </row>
        <row r="7547">
          <cell r="I7547" t="str">
            <v>04.16.04.02.001 Jaringan Pipa Distribusi Tekanan Tinggi</v>
          </cell>
        </row>
        <row r="7548">
          <cell r="I7548" t="str">
            <v>04.16.04.02.002 Jaringan Pipa Distribusi Tekanan Menengah Pipa Baj</v>
          </cell>
        </row>
        <row r="7549">
          <cell r="I7549" t="str">
            <v>04.16.04.02.003 Jaringan Pipa Distribusi Tekanan Menengah Pipa PE</v>
          </cell>
        </row>
        <row r="7550">
          <cell r="I7550" t="str">
            <v>04.16.04.02.004 Jaringan Pipa Distribusi Tekanan Rendah Pipa Baja</v>
          </cell>
        </row>
        <row r="7551">
          <cell r="I7551" t="str">
            <v>04.16.04.02.005 Jaringan Pipa Distribusi Tekanan Rendah Pipa PE</v>
          </cell>
        </row>
        <row r="7552">
          <cell r="I7552" t="str">
            <v>04.16.04.02.006 Jaringan Pipa Distribusi Lain-lain</v>
          </cell>
        </row>
        <row r="7553">
          <cell r="I7553" t="str">
            <v>04.16.04.03.001 Jaringan Pipa Dinas Pipa Baja</v>
          </cell>
        </row>
        <row r="7554">
          <cell r="I7554" t="str">
            <v>04.16.04.03.002 Jaringan Pipa Dinas Pipa PE</v>
          </cell>
        </row>
        <row r="7555">
          <cell r="I7555" t="str">
            <v>04.16.04.03.003 Jaringan Pipa Dinas Lain-lain</v>
          </cell>
        </row>
        <row r="7556">
          <cell r="I7556" t="str">
            <v>04.16.04.04.001 Jaringan BBM</v>
          </cell>
        </row>
        <row r="7557">
          <cell r="I7557" t="str">
            <v>04.16.04.04.002 Jaringan BBM lain-lain</v>
          </cell>
        </row>
        <row r="7558">
          <cell r="I7558" t="str">
            <v>05.17.01.01.001 Ilmu Pengetahuan umum</v>
          </cell>
        </row>
        <row r="7559">
          <cell r="I7559" t="str">
            <v>05.17.01.01.002 Bibiliografi, Katalog</v>
          </cell>
        </row>
        <row r="7560">
          <cell r="I7560" t="str">
            <v>05.17.01.01.003 Ilmu Perpustakaan</v>
          </cell>
        </row>
        <row r="7561">
          <cell r="I7561" t="str">
            <v>05.17.01.01.004 Ensyclopedia, Kamus, Buku Referensi</v>
          </cell>
        </row>
        <row r="7562">
          <cell r="I7562" t="str">
            <v>05.17.01.01.005 Essay, Pamflet</v>
          </cell>
        </row>
        <row r="7563">
          <cell r="I7563" t="str">
            <v>05.17.01.01.006 Berkala</v>
          </cell>
        </row>
        <row r="7564">
          <cell r="I7564" t="str">
            <v>05.17.01.01.007 Institut, Assosiasi, Musium</v>
          </cell>
        </row>
        <row r="7565">
          <cell r="I7565" t="str">
            <v>05.17.01.01.008 Harian</v>
          </cell>
        </row>
        <row r="7566">
          <cell r="I7566" t="str">
            <v>05.17.01.01.009 Manuskrip</v>
          </cell>
        </row>
        <row r="7567">
          <cell r="I7567" t="str">
            <v>05.17.01.01.010 Buku Umum Lain-lain</v>
          </cell>
        </row>
        <row r="7568">
          <cell r="I7568" t="str">
            <v>05.17.01.02.001 Metafisika</v>
          </cell>
        </row>
        <row r="7569">
          <cell r="I7569" t="str">
            <v>05.17.01.02.002 Sisitem Filsafat</v>
          </cell>
        </row>
        <row r="7570">
          <cell r="I7570" t="str">
            <v>05.17.01.02.003 Ilmu Jawa</v>
          </cell>
        </row>
        <row r="7571">
          <cell r="I7571" t="str">
            <v>05.17.01.02.004 Logika</v>
          </cell>
        </row>
        <row r="7572">
          <cell r="I7572" t="str">
            <v>05.17.01.02.005 Etika</v>
          </cell>
        </row>
        <row r="7573">
          <cell r="I7573" t="str">
            <v>05.17.01.02.006 Filsafat Lain-lain</v>
          </cell>
        </row>
        <row r="7574">
          <cell r="I7574" t="str">
            <v>05.17.01.03.001 Agama Islam</v>
          </cell>
        </row>
        <row r="7575">
          <cell r="I7575" t="str">
            <v>05.17.01.03.002 Agama Kristen</v>
          </cell>
        </row>
        <row r="7576">
          <cell r="I7576" t="str">
            <v>05.17.01.03.003 Agama Budha</v>
          </cell>
        </row>
        <row r="7577">
          <cell r="I7577" t="str">
            <v>05.17.01.03.004 Agama Hindu</v>
          </cell>
        </row>
        <row r="7578">
          <cell r="I7578" t="str">
            <v>05.17.01.03.005 Buku Agama Lain-lain</v>
          </cell>
        </row>
        <row r="7579">
          <cell r="I7579" t="str">
            <v>05.17.01.04.001 Sosiologi</v>
          </cell>
        </row>
        <row r="7580">
          <cell r="I7580" t="str">
            <v>05.17.01.04.002 Statistik</v>
          </cell>
        </row>
        <row r="7581">
          <cell r="I7581" t="str">
            <v>05.17.01.04.003 Ilmu Politik</v>
          </cell>
        </row>
        <row r="7582">
          <cell r="I7582" t="str">
            <v>05.17.01.04.004 Ekonomi</v>
          </cell>
        </row>
        <row r="7583">
          <cell r="I7583" t="str">
            <v>05.17.01.04.005 Hukum</v>
          </cell>
        </row>
        <row r="7584">
          <cell r="I7584" t="str">
            <v>05.17.01.04.006 Administrasi, Pertahanan dan keamanan</v>
          </cell>
        </row>
        <row r="7585">
          <cell r="I7585" t="str">
            <v>05.17.01.04.007 Service Umum Sosial</v>
          </cell>
        </row>
        <row r="7586">
          <cell r="I7586" t="str">
            <v>05.17.01.04.008 Pendidikan</v>
          </cell>
        </row>
        <row r="7587">
          <cell r="I7587" t="str">
            <v>05.17.01.04.009 Perdagangan</v>
          </cell>
        </row>
        <row r="7588">
          <cell r="I7588" t="str">
            <v>05.17.01.04.010 Etnografi, Cerita Rakyat</v>
          </cell>
        </row>
        <row r="7589">
          <cell r="I7589" t="str">
            <v>05.17.01.04.011 Buku Ilmu Sosial Lain-lain</v>
          </cell>
        </row>
        <row r="7590">
          <cell r="I7590" t="str">
            <v>05.17.01.05.001 Umum</v>
          </cell>
        </row>
        <row r="7591">
          <cell r="I7591" t="str">
            <v>05.17.01.05.002 Pengetahuan Bahasa Indonesia</v>
          </cell>
        </row>
        <row r="7592">
          <cell r="I7592" t="str">
            <v>05.17.01.05.003 Pengetahuan Bahasa Inggris</v>
          </cell>
        </row>
        <row r="7593">
          <cell r="I7593" t="str">
            <v>05.17.01.05.004 Buku Ilmu Bahasa Lain-lain</v>
          </cell>
        </row>
        <row r="7594">
          <cell r="I7594" t="str">
            <v>05.17.01.06.001 Matematika</v>
          </cell>
        </row>
        <row r="7595">
          <cell r="I7595" t="str">
            <v>05.17.01.06.002 Astronomi, Geodesi</v>
          </cell>
        </row>
        <row r="7596">
          <cell r="I7596" t="str">
            <v>05.17.01.06.003 Fisika dan Mekanika</v>
          </cell>
        </row>
        <row r="7597">
          <cell r="I7597" t="str">
            <v>05.17.01.06.004 Kimia</v>
          </cell>
        </row>
        <row r="7598">
          <cell r="I7598" t="str">
            <v>05.17.01.06.005 Geologi, Metrologi</v>
          </cell>
        </row>
        <row r="7599">
          <cell r="I7599" t="str">
            <v>05.17.01.06.006 Palaentologi</v>
          </cell>
        </row>
        <row r="7600">
          <cell r="I7600" t="str">
            <v>05.17.01.06.007 Biologi, Antopologi</v>
          </cell>
        </row>
        <row r="7601">
          <cell r="I7601" t="str">
            <v>05.17.01.06.008 Bitani</v>
          </cell>
        </row>
        <row r="7602">
          <cell r="I7602" t="str">
            <v>05.17.01.06.009 Zoology (Ilmu Hewan)</v>
          </cell>
        </row>
        <row r="7603">
          <cell r="I7603" t="str">
            <v>05.17.01.06.010 Buku Matematika &amp; Pengetahuan Alam Lain-lain</v>
          </cell>
        </row>
        <row r="7604">
          <cell r="I7604" t="str">
            <v>05.17.01.07.001 Ilmu Kedokteran</v>
          </cell>
        </row>
        <row r="7605">
          <cell r="I7605" t="str">
            <v>05.17.01.07.002 Teknologi</v>
          </cell>
        </row>
        <row r="7606">
          <cell r="I7606" t="str">
            <v>05.17.01.07.003 Pertanian, Kehutanan, Perikanan</v>
          </cell>
        </row>
        <row r="7607">
          <cell r="I7607" t="str">
            <v>05.17.01.07.004 Ilmu Kerumahtanggaan</v>
          </cell>
        </row>
        <row r="7608">
          <cell r="I7608" t="str">
            <v>05.17.01.07.005 Management dan perkantoran</v>
          </cell>
        </row>
        <row r="7609">
          <cell r="I7609" t="str">
            <v>05.17.01.07.006 Industri Kimia</v>
          </cell>
        </row>
        <row r="7610">
          <cell r="I7610" t="str">
            <v>05.17.01.07.007 Teknik Industri &amp; Kerajinan</v>
          </cell>
        </row>
        <row r="7611">
          <cell r="I7611" t="str">
            <v>05.17.01.07.008 Ilmu Perdagangan Khusus Industri</v>
          </cell>
        </row>
        <row r="7612">
          <cell r="I7612" t="str">
            <v>05.17.01.07.009 Industri Konstruksi dan perdagangan</v>
          </cell>
        </row>
        <row r="7613">
          <cell r="I7613" t="str">
            <v>05.17.01.07.010 Buku Ilmu Pengetahuan Praktis Lain-lain</v>
          </cell>
        </row>
        <row r="7614">
          <cell r="I7614" t="str">
            <v>05.17.01.08.001 Perencanaan Fisik, Pertamanan dll</v>
          </cell>
        </row>
        <row r="7615">
          <cell r="I7615" t="str">
            <v>05.17.01.08.002 Arsitektur</v>
          </cell>
        </row>
        <row r="7616">
          <cell r="I7616" t="str">
            <v>05.17.01.08.003 Seni Pahat</v>
          </cell>
        </row>
        <row r="7617">
          <cell r="I7617" t="str">
            <v>05.17.01.08.004 Seni Lukis, Ukir</v>
          </cell>
        </row>
        <row r="7618">
          <cell r="I7618" t="str">
            <v>05.17.01.08.005 Seni Gambar, Grafika</v>
          </cell>
        </row>
        <row r="7619">
          <cell r="I7619" t="str">
            <v>05.17.01.08.006 Fotografi, Senimatografi</v>
          </cell>
        </row>
        <row r="7620">
          <cell r="I7620" t="str">
            <v>05.17.01.08.007 Musik</v>
          </cell>
        </row>
        <row r="7621">
          <cell r="I7621" t="str">
            <v>05.17.01.08.008 Permainan dan Olah raga</v>
          </cell>
        </row>
        <row r="7622">
          <cell r="I7622" t="str">
            <v>05.17.01.08.009 Buku Arsitektur, Kesenian, Olah Raga Lain-lain</v>
          </cell>
        </row>
        <row r="7623">
          <cell r="I7623" t="str">
            <v>05.17.01.09.001 Geografi, Eksplorasi</v>
          </cell>
        </row>
        <row r="7624">
          <cell r="I7624" t="str">
            <v>05.17.01.09.002 Biografi</v>
          </cell>
        </row>
        <row r="7625">
          <cell r="I7625" t="str">
            <v>05.17.01.09.003 Sejarah</v>
          </cell>
        </row>
        <row r="7626">
          <cell r="I7626" t="str">
            <v>05.17.01.09.004 Buku Geografi, Biografi , Sejarah Lain-lain</v>
          </cell>
        </row>
        <row r="7627">
          <cell r="I7627" t="str">
            <v>05.17.02.01.001 Koran</v>
          </cell>
        </row>
        <row r="7628">
          <cell r="I7628" t="str">
            <v>05.17.02.01.002 Majalah</v>
          </cell>
        </row>
        <row r="7629">
          <cell r="I7629" t="str">
            <v>05.17.02.01.003 Terbitan Berkala Lain-lain</v>
          </cell>
        </row>
        <row r="7630">
          <cell r="I7630" t="str">
            <v>05.17.02.02.001 Buku Laporan Penyidikan</v>
          </cell>
        </row>
        <row r="7631">
          <cell r="I7631" t="str">
            <v>05.17.02.02.002 Buku Laporan Penyelidikan</v>
          </cell>
        </row>
        <row r="7632">
          <cell r="I7632" t="str">
            <v>05.17.02.02.003 Buku Laporan Penggalangan</v>
          </cell>
        </row>
        <row r="7633">
          <cell r="I7633" t="str">
            <v>05.17.02.02.004 Buku Laporan Pengamanan</v>
          </cell>
        </row>
        <row r="7634">
          <cell r="I7634" t="str">
            <v>05.17.02.02.005 Buku Laporan Penelitian</v>
          </cell>
        </row>
        <row r="7635">
          <cell r="I7635" t="str">
            <v>05.17.02.02.006 Buku Laporan Lain-lain</v>
          </cell>
        </row>
        <row r="7636">
          <cell r="I7636" t="str">
            <v>05.17.03.01.001 Buku Peta (Atlas)</v>
          </cell>
        </row>
        <row r="7637">
          <cell r="I7637" t="str">
            <v>05.17.03.01.002 Bagan, Gambar (Diagram)</v>
          </cell>
        </row>
        <row r="7638">
          <cell r="I7638" t="str">
            <v>05.17.03.01.003 Bola Dunia (Globe)</v>
          </cell>
        </row>
        <row r="7639">
          <cell r="I7639" t="str">
            <v>05.17.03.01.004 Peta (Map)</v>
          </cell>
        </row>
        <row r="7640">
          <cell r="I7640" t="str">
            <v>05.17.03.01.005 Peta Udara</v>
          </cell>
        </row>
        <row r="7641">
          <cell r="I7641" t="str">
            <v>05.17.03.01.006 Peta Hidografi</v>
          </cell>
        </row>
        <row r="7642">
          <cell r="I7642" t="str">
            <v>05.17.03.01.007 Peta Imaginer</v>
          </cell>
        </row>
        <row r="7643">
          <cell r="I7643" t="str">
            <v>05.17.03.01.008 Peta Gambar penumpang</v>
          </cell>
        </row>
        <row r="7644">
          <cell r="I7644" t="str">
            <v>05.17.03.01.009 Peta Photo</v>
          </cell>
        </row>
        <row r="7645">
          <cell r="I7645" t="str">
            <v>05.17.03.01.010 Peta Topografi</v>
          </cell>
        </row>
        <row r="7646">
          <cell r="I7646" t="str">
            <v>05.17.03.01.011 Peta Ruang Angkasa</v>
          </cell>
        </row>
        <row r="7647">
          <cell r="I7647" t="str">
            <v>05.17.03.01.012 Gambar Topografi</v>
          </cell>
        </row>
        <row r="7648">
          <cell r="I7648" t="str">
            <v>05.17.03.01.013 Model Relief</v>
          </cell>
        </row>
        <row r="7649">
          <cell r="I7649" t="str">
            <v>05.17.03.01.014 Photo Mozaik</v>
          </cell>
        </row>
        <row r="7650">
          <cell r="I7650" t="str">
            <v>05.17.03.01.015 Gambar Jarak Jauh (Remote Sensing Image)</v>
          </cell>
        </row>
        <row r="7651">
          <cell r="I7651" t="str">
            <v>05.17.03.01.016 View</v>
          </cell>
        </row>
        <row r="7652">
          <cell r="I7652" t="str">
            <v>05.17.03.01.017 Peta Pengamanan tanah</v>
          </cell>
        </row>
        <row r="7653">
          <cell r="I7653" t="str">
            <v>05.17.03.01.018 Peta Kemampuan Tanah</v>
          </cell>
        </row>
        <row r="7654">
          <cell r="I7654" t="str">
            <v>05.17.03.01.019 Peta Lokasi</v>
          </cell>
        </row>
        <row r="7655">
          <cell r="I7655" t="str">
            <v>05.17.03.01.020 Peta Jaringan</v>
          </cell>
        </row>
        <row r="7656">
          <cell r="I7656" t="str">
            <v>05.17.03.01.021 Peta Citra Sport</v>
          </cell>
        </row>
        <row r="7657">
          <cell r="I7657" t="str">
            <v>05.17.03.01.022 Peta Citra Radar</v>
          </cell>
        </row>
        <row r="7658">
          <cell r="I7658" t="str">
            <v>05.17.03.01.023 Peta Citra Satelit</v>
          </cell>
        </row>
        <row r="7659">
          <cell r="I7659" t="str">
            <v>05.17.03.01.024 Peta Lain-lain</v>
          </cell>
        </row>
        <row r="7660">
          <cell r="I7660" t="str">
            <v>05.17.03.02.001 Bahan Kertas</v>
          </cell>
        </row>
        <row r="7661">
          <cell r="I7661" t="str">
            <v>05.17.03.02.002 Bahan Deluang</v>
          </cell>
        </row>
        <row r="7662">
          <cell r="I7662" t="str">
            <v>05.17.03.02.003 Bahan Kulit Kayu</v>
          </cell>
        </row>
        <row r="7663">
          <cell r="I7663" t="str">
            <v>05.17.03.02.004 Bahan Bambu</v>
          </cell>
        </row>
        <row r="7664">
          <cell r="I7664" t="str">
            <v>05.17.03.02.005 Bahan Lontar</v>
          </cell>
        </row>
        <row r="7665">
          <cell r="I7665" t="str">
            <v>05.17.03.02.006 Bahan Nipah</v>
          </cell>
        </row>
        <row r="7666">
          <cell r="I7666" t="str">
            <v>05.17.03.02.007 Bahan Kulit Binatang</v>
          </cell>
        </row>
        <row r="7667">
          <cell r="I7667" t="str">
            <v>05.17.03.02.008 Bahan Rotan</v>
          </cell>
        </row>
        <row r="7668">
          <cell r="I7668" t="str">
            <v>05.17.03.02.009 Bahan Tanduk</v>
          </cell>
        </row>
        <row r="7669">
          <cell r="I7669" t="str">
            <v>05.17.03.02.010 Bahan Papirus</v>
          </cell>
        </row>
        <row r="7670">
          <cell r="I7670" t="str">
            <v>05.17.03.02.011 Bahan Labu Hutan</v>
          </cell>
        </row>
        <row r="7671">
          <cell r="I7671" t="str">
            <v>05.17.03.02.012 Bahan Tulang</v>
          </cell>
        </row>
        <row r="7672">
          <cell r="I7672" t="str">
            <v>05.17.03.02.013 Naskah (Manuskrip) Lain-lain</v>
          </cell>
        </row>
        <row r="7673">
          <cell r="I7673" t="str">
            <v>05.17.03.03.001 Kumpulan Karya Musik (Skore)</v>
          </cell>
        </row>
        <row r="7674">
          <cell r="I7674" t="str">
            <v>05.17.03.03.002 Kumpulan Karya Musik Singkat (Condest Skore)</v>
          </cell>
        </row>
        <row r="7675">
          <cell r="I7675" t="str">
            <v>05.17.03.03.003 Kumpulan Karya Musik Tertutup (Closet Skore)</v>
          </cell>
        </row>
        <row r="7676">
          <cell r="I7676" t="str">
            <v>05.17.03.03.004 Kumpulan Karya Musik Bentuk Mini (Miniature Skore)</v>
          </cell>
        </row>
        <row r="7677">
          <cell r="I7677" t="str">
            <v>05.17.03.03.005 Partitur Piano</v>
          </cell>
        </row>
        <row r="7678">
          <cell r="I7678" t="str">
            <v>05.17.03.03.006 Kumpulan Karya Musik Vokal</v>
          </cell>
        </row>
        <row r="7679">
          <cell r="I7679" t="str">
            <v>05.17.03.03.007 Kumpulan Karya Musik Piano</v>
          </cell>
        </row>
        <row r="7680">
          <cell r="I7680" t="str">
            <v>05.17.03.03.008 Kumpulan Karya Musik Chord</v>
          </cell>
        </row>
        <row r="7681">
          <cell r="I7681" t="str">
            <v>05.17.03.03.009 Partitur</v>
          </cell>
        </row>
        <row r="7682">
          <cell r="I7682" t="str">
            <v>05.17.03.03.010 Musik Lain-lain</v>
          </cell>
        </row>
        <row r="7683">
          <cell r="I7683" t="str">
            <v>05.17.03.04.001 Karya Seni Asli, Lukisan Asli (Art Original)</v>
          </cell>
        </row>
        <row r="7684">
          <cell r="I7684" t="str">
            <v>05.17.03.04.002 Karya Seni Cetak/Grafis (Art Point)</v>
          </cell>
        </row>
        <row r="7685">
          <cell r="I7685" t="str">
            <v>05.17.03.04.003 Reproduksi (Arts Reproduction)</v>
          </cell>
        </row>
        <row r="7686">
          <cell r="I7686" t="str">
            <v>05.17.03.04.004 Grafik/Bagan</v>
          </cell>
        </row>
        <row r="7687">
          <cell r="I7687" t="str">
            <v>05.17.03.04.005 Lembaran Film</v>
          </cell>
        </row>
        <row r="7688">
          <cell r="I7688" t="str">
            <v>05.17.03.04.006 Slongsongan Film</v>
          </cell>
        </row>
        <row r="7689">
          <cell r="I7689" t="str">
            <v>05.17.03.04.007 Kartu Pengikat</v>
          </cell>
        </row>
        <row r="7690">
          <cell r="I7690" t="str">
            <v>05.17.03.04.008 Slongsongan Grafic</v>
          </cell>
        </row>
        <row r="7691">
          <cell r="I7691" t="str">
            <v>05.17.03.04.009 Photo</v>
          </cell>
        </row>
        <row r="7692">
          <cell r="I7692" t="str">
            <v>05.17.03.04.010 Gambar</v>
          </cell>
        </row>
        <row r="7693">
          <cell r="I7693" t="str">
            <v>05.17.03.04.011 Kartu Pos</v>
          </cell>
        </row>
        <row r="7694">
          <cell r="I7694" t="str">
            <v>05.17.03.04.012 Koster</v>
          </cell>
        </row>
        <row r="7695">
          <cell r="I7695" t="str">
            <v>05.17.03.04.013 Radiogram</v>
          </cell>
        </row>
        <row r="7696">
          <cell r="I7696" t="str">
            <v>05.17.03.04.014 Slide</v>
          </cell>
        </row>
        <row r="7697">
          <cell r="I7697" t="str">
            <v>05.17.03.04.015 Gambar Ruang</v>
          </cell>
        </row>
        <row r="7698">
          <cell r="I7698" t="str">
            <v>05.17.03.04.016 Study Print</v>
          </cell>
        </row>
        <row r="7699">
          <cell r="I7699" t="str">
            <v>05.17.03.04.017 Gambar Teknik</v>
          </cell>
        </row>
        <row r="7700">
          <cell r="I7700" t="str">
            <v>05.17.03.04.018 Transparansi</v>
          </cell>
        </row>
        <row r="7701">
          <cell r="I7701" t="str">
            <v>05.17.03.04.019 Grafik/Bagan Dinding</v>
          </cell>
        </row>
        <row r="7702">
          <cell r="I7702" t="str">
            <v>05.17.03.04.020 Karya Grafika Lain-lain</v>
          </cell>
        </row>
        <row r="7703">
          <cell r="I7703" t="str">
            <v>05.17.03.05.001 Karya Seni Asli</v>
          </cell>
        </row>
        <row r="7704">
          <cell r="I7704" t="str">
            <v>05.17.03.05.002 Reproduksi</v>
          </cell>
        </row>
        <row r="7705">
          <cell r="I7705" t="str">
            <v>05.17.03.05.003 Kaset Braile</v>
          </cell>
        </row>
        <row r="7706">
          <cell r="I7706" t="str">
            <v>05.17.03.05.004 Diaroma</v>
          </cell>
        </row>
        <row r="7707">
          <cell r="I7707" t="str">
            <v>05.17.03.05.005 Pameran</v>
          </cell>
        </row>
        <row r="7708">
          <cell r="I7708" t="str">
            <v>05.17.03.05.006 Mainan</v>
          </cell>
        </row>
        <row r="7709">
          <cell r="I7709" t="str">
            <v>05.17.03.05.007 Slide Mikroskop</v>
          </cell>
        </row>
        <row r="7710">
          <cell r="I7710" t="str">
            <v>05.17.03.05.008 Maket (Mock-up)</v>
          </cell>
        </row>
        <row r="7711">
          <cell r="I7711" t="str">
            <v>05.17.03.05.009 Three Dimensial artetacs Lain-lain</v>
          </cell>
        </row>
        <row r="7712">
          <cell r="I7712" t="str">
            <v>05.17.03.05.010  Three Dimensional artetacs (Microform) Lain-lain</v>
          </cell>
        </row>
        <row r="7713">
          <cell r="I7713" t="str">
            <v>05.17.03.06.001 Kartu Micro</v>
          </cell>
        </row>
        <row r="7714">
          <cell r="I7714" t="str">
            <v>05.17.03.06.002 Kartu Celah</v>
          </cell>
        </row>
        <row r="7715">
          <cell r="I7715" t="str">
            <v>05.17.03.06.003 Mikro Film</v>
          </cell>
        </row>
        <row r="7716">
          <cell r="I7716" t="str">
            <v>05.17.03.06.004 Mikrofis</v>
          </cell>
        </row>
        <row r="7717">
          <cell r="I7717" t="str">
            <v>05.17.03.06.005 Mikrolograp</v>
          </cell>
        </row>
        <row r="7718">
          <cell r="I7718" t="str">
            <v>05.17.03.06.006 Microform Lain-lain</v>
          </cell>
        </row>
        <row r="7719">
          <cell r="I7719" t="str">
            <v>05.17.03.07.001 Katridge Suara</v>
          </cell>
        </row>
        <row r="7720">
          <cell r="I7720" t="str">
            <v>05.17.03.07.002 Kaset Suara</v>
          </cell>
        </row>
        <row r="7721">
          <cell r="I7721" t="str">
            <v>05.17.03.07.003 Pasangan Suara</v>
          </cell>
        </row>
        <row r="7722">
          <cell r="I7722" t="str">
            <v>05.17.03.07.004 Pita Suara</v>
          </cell>
        </row>
        <row r="7723">
          <cell r="I7723" t="str">
            <v>05.17.03.07.005 Rumnut Suara</v>
          </cell>
        </row>
        <row r="7724">
          <cell r="I7724" t="str">
            <v>05.17.03.07.006 Rekaman Suara Lain-lain</v>
          </cell>
        </row>
        <row r="7725">
          <cell r="I7725" t="str">
            <v>05.17.03.08.001 Komputer Katridge</v>
          </cell>
        </row>
        <row r="7726">
          <cell r="I7726" t="str">
            <v>05.17.03.08.002 Kaset Komputer</v>
          </cell>
        </row>
        <row r="7727">
          <cell r="I7727" t="str">
            <v>05.17.03.08.003 Komputer Disk</v>
          </cell>
        </row>
        <row r="7728">
          <cell r="I7728" t="str">
            <v>05.17.03.08.004 Compack Disk</v>
          </cell>
        </row>
        <row r="7729">
          <cell r="I7729" t="str">
            <v>05.17.03.08.005 Gulungan komputer</v>
          </cell>
        </row>
        <row r="7730">
          <cell r="I7730" t="str">
            <v>05.17.03.08.006 Berkas Komputer Lain-lain</v>
          </cell>
        </row>
        <row r="7731">
          <cell r="I7731" t="str">
            <v>05.17.03.09.001 Film Katridge</v>
          </cell>
        </row>
        <row r="7732">
          <cell r="I7732" t="str">
            <v>05.17.03.09.002 Kaset Film</v>
          </cell>
        </row>
        <row r="7733">
          <cell r="I7733" t="str">
            <v>05.17.03.09.003 Slongsongan Film</v>
          </cell>
        </row>
        <row r="7734">
          <cell r="I7734" t="str">
            <v>05.17.03.09.004 Katridge Video</v>
          </cell>
        </row>
        <row r="7735">
          <cell r="I7735" t="str">
            <v>05.17.03.09.005 Kaset Video</v>
          </cell>
        </row>
        <row r="7736">
          <cell r="I7736" t="str">
            <v>05.17.03.09.006 Piringan Video</v>
          </cell>
        </row>
        <row r="7737">
          <cell r="I7737" t="str">
            <v>05.17.03.09.007 Gulungan Video</v>
          </cell>
        </row>
        <row r="7738">
          <cell r="I7738" t="str">
            <v>05.17.03.09.008 Film Bergerak &amp; Rekaman Video Lain-lain</v>
          </cell>
        </row>
        <row r="7739">
          <cell r="I7739" t="str">
            <v>05.17.03.10.001 Tarcalt</v>
          </cell>
        </row>
        <row r="7740">
          <cell r="I7740" t="str">
            <v>05.17.03.10.002 Tarscalt Lain-lain</v>
          </cell>
        </row>
        <row r="7741">
          <cell r="I7741" t="str">
            <v>05.18.01.01.001 Pahatan Batu-batuan</v>
          </cell>
        </row>
        <row r="7742">
          <cell r="I7742" t="str">
            <v>05.18.01.01.002 Pahatan Kayu</v>
          </cell>
        </row>
        <row r="7743">
          <cell r="I7743" t="str">
            <v>05.18.01.01.003 Pahatan Logam</v>
          </cell>
        </row>
        <row r="7744">
          <cell r="I7744" t="str">
            <v>05.18.01.01.004 Pahatan Lain-lain</v>
          </cell>
        </row>
        <row r="7745">
          <cell r="I7745" t="str">
            <v>05.18.01.02.001 Lukisan Cat Air</v>
          </cell>
        </row>
        <row r="7746">
          <cell r="I7746" t="str">
            <v>05.18.01.02.002 Lukisan Sulaman/Tempelan</v>
          </cell>
        </row>
        <row r="7747">
          <cell r="I7747" t="str">
            <v>05.18.01.02.003 Gambar Presiden/Gubernur</v>
          </cell>
        </row>
        <row r="7748">
          <cell r="I7748" t="str">
            <v>05.18.01.02.004 Lambang Garuda</v>
          </cell>
        </row>
        <row r="7749">
          <cell r="I7749" t="str">
            <v>05.18.01.02.005 Lukisan Batik</v>
          </cell>
        </row>
        <row r="7750">
          <cell r="I7750" t="str">
            <v>05.18.01.02.006 Lukisan Lain-lain</v>
          </cell>
        </row>
        <row r="7751">
          <cell r="I7751" t="str">
            <v>05.18.01.03.001 Alat Musik/Band</v>
          </cell>
        </row>
        <row r="7752">
          <cell r="I7752" t="str">
            <v>05.18.01.03.002 Alat Musik Nasional/Daerah</v>
          </cell>
        </row>
        <row r="7753">
          <cell r="I7753" t="str">
            <v>05.18.01.03.003 Alat Kesenian Lain-lain</v>
          </cell>
        </row>
        <row r="7754">
          <cell r="I7754" t="str">
            <v>05.18.01.04.001 Alat Golf</v>
          </cell>
        </row>
        <row r="7755">
          <cell r="I7755" t="str">
            <v>05.18.01.04.002 Alat Volley</v>
          </cell>
        </row>
        <row r="7756">
          <cell r="I7756" t="str">
            <v>05.18.01.04.003 Alat Tenis</v>
          </cell>
        </row>
        <row r="7757">
          <cell r="I7757" t="str">
            <v>05.18.01.04.004 Alat Tenis Meja</v>
          </cell>
        </row>
        <row r="7758">
          <cell r="I7758" t="str">
            <v>05.18.01.04.005 Alat Sepak Bola</v>
          </cell>
        </row>
        <row r="7759">
          <cell r="I7759" t="str">
            <v>05.18.01.04.006 Alat Badminton</v>
          </cell>
        </row>
        <row r="7760">
          <cell r="I7760" t="str">
            <v>05.18.01.04.007 Alat Olah Raga Lain-lain</v>
          </cell>
        </row>
        <row r="7761">
          <cell r="I7761" t="str">
            <v>05.18.01.05.001 Piala</v>
          </cell>
        </row>
        <row r="7762">
          <cell r="I7762" t="str">
            <v>05.18.01.05.002 Medali</v>
          </cell>
        </row>
        <row r="7763">
          <cell r="I7763" t="str">
            <v>05.18.01.05.003 Piagam</v>
          </cell>
        </row>
        <row r="7764">
          <cell r="I7764" t="str">
            <v>05.18.01.05.004 Tanda Penghargaan Lain-lain</v>
          </cell>
        </row>
        <row r="7765">
          <cell r="I7765" t="str">
            <v>05.18.01.06.001 Maket</v>
          </cell>
        </row>
        <row r="7766">
          <cell r="I7766" t="str">
            <v>05.18.01.06.002 Foto Dokumen</v>
          </cell>
        </row>
        <row r="7767">
          <cell r="I7767" t="str">
            <v>05.18.01.06.003 Peta Topografi</v>
          </cell>
        </row>
        <row r="7768">
          <cell r="I7768" t="str">
            <v>05.18.01.06.004 Peta Reproduksi</v>
          </cell>
        </row>
        <row r="7769">
          <cell r="I7769" t="str">
            <v>05.18.01.06.005 Peta Wilayah</v>
          </cell>
        </row>
        <row r="7770">
          <cell r="I7770" t="str">
            <v>05.18.01.06.006 Peta Keadaan Tanah</v>
          </cell>
        </row>
        <row r="7771">
          <cell r="I7771" t="str">
            <v>05.18.01.06.007 Peta Udara</v>
          </cell>
        </row>
        <row r="7772">
          <cell r="I7772" t="str">
            <v>05.18.01.06.008 Mosaik</v>
          </cell>
        </row>
        <row r="7773">
          <cell r="I7773" t="str">
            <v>05.18.01.06.009 Klise-klise</v>
          </cell>
        </row>
        <row r="7774">
          <cell r="I7774" t="str">
            <v>05.18.01.06.010 Peta Distribusi</v>
          </cell>
        </row>
        <row r="7775">
          <cell r="I7775" t="str">
            <v>05.18.01.06.011 Globe</v>
          </cell>
        </row>
        <row r="7776">
          <cell r="I7776" t="str">
            <v>05.18.01.06.012 Maket &amp; Foto Dokumen Lain-lain</v>
          </cell>
        </row>
        <row r="7777">
          <cell r="I7777" t="str">
            <v>05.18.01.07.001 Barang Koleksi Rumah Tangga</v>
          </cell>
        </row>
        <row r="7778">
          <cell r="I7778" t="str">
            <v>05.18.01.07.002 Lukisan Bersejarah</v>
          </cell>
        </row>
        <row r="7779">
          <cell r="I7779" t="str">
            <v>05.18.01.07.003 Koleksi Mata Uang</v>
          </cell>
        </row>
        <row r="7780">
          <cell r="I7780" t="str">
            <v>05.18.01.07.004 Benda-benda Purbakala</v>
          </cell>
        </row>
        <row r="7781">
          <cell r="I7781" t="str">
            <v>05.18.01.07.005 Dokumentasi Bersejarah</v>
          </cell>
        </row>
        <row r="7782">
          <cell r="I7782" t="str">
            <v>05.18.01.07.006 Benda-benda Bersejarah Lain-lain</v>
          </cell>
        </row>
        <row r="7783">
          <cell r="I7783" t="str">
            <v>05.18.01.08.001 Keramik (Guci,Piring)</v>
          </cell>
        </row>
        <row r="7784">
          <cell r="I7784" t="str">
            <v>05.18.01.08.002 Logam (Gong, Mandau)</v>
          </cell>
        </row>
        <row r="7785">
          <cell r="I7785" t="str">
            <v>05.18.01.08.003 Kayu (Sampit, Telabang)</v>
          </cell>
        </row>
        <row r="7786">
          <cell r="I7786" t="str">
            <v>05.18.01.08.004 Anyaman (Tikar, Rotan)</v>
          </cell>
        </row>
        <row r="7787">
          <cell r="I7787" t="str">
            <v>05.18.01.08.005 Tenunan Sutra</v>
          </cell>
        </row>
        <row r="7788">
          <cell r="I7788" t="str">
            <v>05.18.01.08.006 Anyaman  Purun</v>
          </cell>
        </row>
        <row r="7789">
          <cell r="I7789" t="str">
            <v>05.18.01.08.007 Anyaman Bambu</v>
          </cell>
        </row>
        <row r="7790">
          <cell r="I7790" t="str">
            <v>05.18.01.08.008 Barang Kerajinan Lain-lain</v>
          </cell>
        </row>
        <row r="7791">
          <cell r="I7791" t="str">
            <v>05.18.02.01.001 Palang Sejajar</v>
          </cell>
        </row>
        <row r="7792">
          <cell r="I7792" t="str">
            <v>05.18.02.01.002 Lapang Kuda</v>
          </cell>
        </row>
        <row r="7793">
          <cell r="I7793" t="str">
            <v>05.18.02.01.003 Matras</v>
          </cell>
        </row>
        <row r="7794">
          <cell r="I7794" t="str">
            <v>05.18.02.01.004 Senam Lain-lain</v>
          </cell>
        </row>
        <row r="7795">
          <cell r="I7795" t="str">
            <v>05.18.02.02.001 Ski Air</v>
          </cell>
        </row>
        <row r="7796">
          <cell r="I7796" t="str">
            <v>05.18.02.02.002 Ski Diving</v>
          </cell>
        </row>
        <row r="7797">
          <cell r="I7797" t="str">
            <v>05.18.02.02.003 Selancar</v>
          </cell>
        </row>
        <row r="7798">
          <cell r="I7798" t="str">
            <v>05.18.02.02.004 Perahu Karet</v>
          </cell>
        </row>
        <row r="7799">
          <cell r="I7799" t="str">
            <v>05.18.02.02.005 Perahu Layar</v>
          </cell>
        </row>
        <row r="7800">
          <cell r="I7800" t="str">
            <v>05.18.02.02.006 Alar Arum Jeram</v>
          </cell>
        </row>
        <row r="7801">
          <cell r="I7801" t="str">
            <v>05.18.02.02.007 Alat Dayung</v>
          </cell>
        </row>
        <row r="7802">
          <cell r="I7802" t="str">
            <v>05.18.02.02.008 Kaca Mata Air</v>
          </cell>
        </row>
        <row r="7803">
          <cell r="I7803" t="str">
            <v>05.18.02.02.009 Alat Olah Raga Air Lain-lain</v>
          </cell>
        </row>
        <row r="7804">
          <cell r="I7804" t="str">
            <v>05.18.02.03.001 Gantole</v>
          </cell>
        </row>
        <row r="7805">
          <cell r="I7805" t="str">
            <v>05.18.02.03.002 Balon Udara</v>
          </cell>
        </row>
        <row r="7806">
          <cell r="I7806" t="str">
            <v>05.18.02.03.003 Payung Udara/Parasut</v>
          </cell>
        </row>
        <row r="7807">
          <cell r="I7807" t="str">
            <v>05.18.02.03.004 Alat Terbang Layang</v>
          </cell>
        </row>
        <row r="7808">
          <cell r="I7808" t="str">
            <v>05.18.02.03.005 Alat Olah Raga Udara Lain-lain</v>
          </cell>
        </row>
        <row r="7809">
          <cell r="I7809" t="str">
            <v>05.18.02.04.001 Catur</v>
          </cell>
        </row>
        <row r="7810">
          <cell r="I7810" t="str">
            <v>05.18.02.04.002 Sarung Tinju</v>
          </cell>
        </row>
        <row r="7811">
          <cell r="I7811" t="str">
            <v>05.18.02.04.003 Alat Olah Raga Lainnya (Lain-lain)</v>
          </cell>
        </row>
        <row r="7812">
          <cell r="I7812" t="str">
            <v>05.19.01.01.001 Sapi</v>
          </cell>
        </row>
        <row r="7813">
          <cell r="I7813" t="str">
            <v>05.19.01.01.002 Kerbau</v>
          </cell>
        </row>
        <row r="7814">
          <cell r="I7814" t="str">
            <v>05.19.01.01.003 Kuda</v>
          </cell>
        </row>
        <row r="7815">
          <cell r="I7815" t="str">
            <v>05.19.01.01.004 Babi</v>
          </cell>
        </row>
        <row r="7816">
          <cell r="I7816" t="str">
            <v>05.19.01.01.005 Kambing</v>
          </cell>
        </row>
        <row r="7817">
          <cell r="I7817" t="str">
            <v>05.19.01.01.006 Anjing</v>
          </cell>
        </row>
        <row r="7818">
          <cell r="I7818" t="str">
            <v>05.19.01.01.007 Biri-biri</v>
          </cell>
        </row>
        <row r="7819">
          <cell r="I7819" t="str">
            <v>05.19.01.01.008 Kelinci</v>
          </cell>
        </row>
        <row r="7820">
          <cell r="I7820" t="str">
            <v>05.19.01.01.009 Binatang Ternak Lain-lain</v>
          </cell>
        </row>
        <row r="7821">
          <cell r="I7821" t="str">
            <v>05.19.01.02.001 Ayam</v>
          </cell>
        </row>
        <row r="7822">
          <cell r="I7822" t="str">
            <v>05.19.01.02.002 Itik</v>
          </cell>
        </row>
        <row r="7823">
          <cell r="I7823" t="str">
            <v>05.19.01.02.003 Bebek</v>
          </cell>
        </row>
        <row r="7824">
          <cell r="I7824" t="str">
            <v>05.19.01.02.004 Angsa</v>
          </cell>
        </row>
        <row r="7825">
          <cell r="I7825" t="str">
            <v>05.19.01.02.005 Binatang Unggas Lain-lain</v>
          </cell>
        </row>
        <row r="7826">
          <cell r="I7826" t="str">
            <v>05.19.01.03.001 Ular</v>
          </cell>
        </row>
        <row r="7827">
          <cell r="I7827" t="str">
            <v>05.19.01.03.002 Binatang Melata Lain-lain</v>
          </cell>
        </row>
        <row r="7828">
          <cell r="I7828" t="str">
            <v>05.19.01.04.001 Induk Ikan Arwana</v>
          </cell>
        </row>
        <row r="7829">
          <cell r="I7829" t="str">
            <v>05.19.01.04.002 Induk Ikan Bandeng</v>
          </cell>
        </row>
        <row r="7830">
          <cell r="I7830" t="str">
            <v>05.19.01.04.003 Induk Ikan Krapu</v>
          </cell>
        </row>
        <row r="7831">
          <cell r="I7831" t="str">
            <v>05.19.01.04.004 Induk Ikan Mas</v>
          </cell>
        </row>
        <row r="7832">
          <cell r="I7832" t="str">
            <v>05.19.01.04.005 Induk Ikan Napoleon</v>
          </cell>
        </row>
        <row r="7833">
          <cell r="I7833" t="str">
            <v>05.19.01.04.006 Binatang Ikan Lain-lain</v>
          </cell>
        </row>
        <row r="7834">
          <cell r="I7834" t="str">
            <v>05.19.01.05.001 Gajah</v>
          </cell>
        </row>
        <row r="7835">
          <cell r="I7835" t="str">
            <v>05.19.01.05.002 Badak</v>
          </cell>
        </row>
        <row r="7836">
          <cell r="I7836" t="str">
            <v>05.19.01.05.003 Jerapah</v>
          </cell>
        </row>
        <row r="7837">
          <cell r="I7837" t="str">
            <v>05.19.01.05.004 Banteng</v>
          </cell>
        </row>
        <row r="7838">
          <cell r="I7838" t="str">
            <v>05.19.01.05.005 Zebra</v>
          </cell>
        </row>
        <row r="7839">
          <cell r="I7839" t="str">
            <v>05.19.01.05.006 Singa</v>
          </cell>
        </row>
        <row r="7840">
          <cell r="I7840" t="str">
            <v>05.19.01.05.007 Harimau</v>
          </cell>
        </row>
        <row r="7841">
          <cell r="I7841" t="str">
            <v>05.19.01.05.008 Anoa</v>
          </cell>
        </row>
        <row r="7842">
          <cell r="I7842" t="str">
            <v>05.19.01.05.009 Babirusa</v>
          </cell>
        </row>
        <row r="7843">
          <cell r="I7843" t="str">
            <v>05.19.01.05.010 Rusa</v>
          </cell>
        </row>
        <row r="7844">
          <cell r="I7844" t="str">
            <v>05.19.01.05.011 Tapir</v>
          </cell>
        </row>
        <row r="7845">
          <cell r="I7845" t="str">
            <v>05.19.01.05.012 Kancil</v>
          </cell>
        </row>
        <row r="7846">
          <cell r="I7846" t="str">
            <v>05.19.01.05.013 Beruang</v>
          </cell>
        </row>
        <row r="7847">
          <cell r="I7847" t="str">
            <v>05.19.01.05.014 Onta</v>
          </cell>
        </row>
        <row r="7848">
          <cell r="I7848" t="str">
            <v>05.19.01.05.015 Bison</v>
          </cell>
        </row>
        <row r="7849">
          <cell r="I7849" t="str">
            <v>05.19.01.05.016 Keledai</v>
          </cell>
        </row>
        <row r="7850">
          <cell r="I7850" t="str">
            <v>05.19.01.05.017 Linsang</v>
          </cell>
        </row>
        <row r="7851">
          <cell r="I7851" t="str">
            <v>05.19.01.05.018 Landak</v>
          </cell>
        </row>
        <row r="7852">
          <cell r="I7852" t="str">
            <v>05.19.01.05.019 Bangsa Monyet</v>
          </cell>
        </row>
        <row r="7853">
          <cell r="I7853" t="str">
            <v>05.19.01.05.020 Bangsa Binatang Melata</v>
          </cell>
        </row>
        <row r="7854">
          <cell r="I7854" t="str">
            <v>05.19.01.05.021 Bangsa Binatang Unggas</v>
          </cell>
        </row>
        <row r="7855">
          <cell r="I7855" t="str">
            <v>05.19.01.05.022 Hewan Kebun Binatang Lain-lain</v>
          </cell>
        </row>
        <row r="7856">
          <cell r="I7856" t="str">
            <v>05.19.01.06.001 Anjing Pelacak</v>
          </cell>
        </row>
        <row r="7857">
          <cell r="I7857" t="str">
            <v>05.19.01.06.002 Anjing Penjaga</v>
          </cell>
        </row>
        <row r="7858">
          <cell r="I7858" t="str">
            <v>05.19.01.06.003 Hewan Pengamanan Lain-lain</v>
          </cell>
        </row>
        <row r="7859">
          <cell r="I7859" t="str">
            <v>05.19.02.01.001 Kakao</v>
          </cell>
        </row>
        <row r="7860">
          <cell r="I7860" t="str">
            <v>05.19.02.01.002 Cengkeh</v>
          </cell>
        </row>
        <row r="7861">
          <cell r="I7861" t="str">
            <v>05.19.02.01.003 Jambu Mete</v>
          </cell>
        </row>
        <row r="7862">
          <cell r="I7862" t="str">
            <v>05.19.02.01.004 Karet</v>
          </cell>
        </row>
        <row r="7863">
          <cell r="I7863" t="str">
            <v>05.19.02.01.005 Kelapa</v>
          </cell>
        </row>
        <row r="7864">
          <cell r="I7864" t="str">
            <v>05.19.02.01.006 Kopi</v>
          </cell>
        </row>
        <row r="7865">
          <cell r="I7865" t="str">
            <v>05.19.02.01.007 Tanaman Perkebunan Lain-lain</v>
          </cell>
        </row>
        <row r="7866">
          <cell r="I7866" t="str">
            <v>05.19.02.02.001 Alpukat</v>
          </cell>
        </row>
        <row r="7867">
          <cell r="I7867" t="str">
            <v>05.19.02.02.002 Apel</v>
          </cell>
        </row>
        <row r="7868">
          <cell r="I7868" t="str">
            <v>05.19.02.02.003 Duku</v>
          </cell>
        </row>
        <row r="7869">
          <cell r="I7869" t="str">
            <v>05.19.02.02.004 Durian</v>
          </cell>
        </row>
        <row r="7870">
          <cell r="I7870" t="str">
            <v>05.19.02.02.005 Jambu</v>
          </cell>
        </row>
        <row r="7871">
          <cell r="I7871" t="str">
            <v>05.19.02.02.006 Jeruk</v>
          </cell>
        </row>
        <row r="7872">
          <cell r="I7872" t="str">
            <v>05.19.02.02.007 Mangga</v>
          </cell>
        </row>
        <row r="7873">
          <cell r="I7873" t="str">
            <v>05.19.02.02.008 Rambutan</v>
          </cell>
        </row>
        <row r="7874">
          <cell r="I7874" t="str">
            <v>05.19.02.02.009 Tanaman Holtikultura Lain-lain</v>
          </cell>
        </row>
        <row r="7875">
          <cell r="I7875" t="str">
            <v>06.01.01.01.001 Konstruksi Dalam Pengerjaan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mp. Rekon 1 ok"/>
      <sheetName val="Lamp Rekon 2 ok"/>
      <sheetName val="BA intern ok"/>
      <sheetName val="BA ekstern ok"/>
      <sheetName val="Daftar Mutasi Barang EDIT"/>
      <sheetName val="Daftar Mutasi Barang OK"/>
      <sheetName val=" Rekap mutasi OK"/>
      <sheetName val="REKAP BUKU INVENTARIS ok"/>
      <sheetName val="Buku inventaris ok"/>
      <sheetName val="KIB.A ok"/>
      <sheetName val="KIB.B ok"/>
      <sheetName val="KIB.C ok"/>
      <sheetName val="KIB.D Ok"/>
      <sheetName val="KIB.E ok"/>
      <sheetName val="KIB F ok"/>
      <sheetName val="ASET MUTASI KELUAR"/>
    </sheetNames>
    <sheetDataSet>
      <sheetData sheetId="0"/>
      <sheetData sheetId="1"/>
      <sheetData sheetId="2"/>
      <sheetData sheetId="3"/>
      <sheetData sheetId="4"/>
      <sheetData sheetId="5"/>
      <sheetData sheetId="6">
        <row r="11">
          <cell r="E11">
            <v>5</v>
          </cell>
          <cell r="F11">
            <v>4946408000</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9.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1"/>
  <sheetViews>
    <sheetView topLeftCell="A7" workbookViewId="0">
      <selection activeCell="A7" sqref="A7:XFD14"/>
    </sheetView>
  </sheetViews>
  <sheetFormatPr defaultRowHeight="15" x14ac:dyDescent="0.25"/>
  <cols>
    <col min="3" max="3" width="12.7109375" bestFit="1" customWidth="1"/>
    <col min="4" max="4" width="40.5703125" bestFit="1" customWidth="1"/>
    <col min="5" max="5" width="26.85546875" customWidth="1"/>
    <col min="6" max="10" width="9.140625" customWidth="1"/>
    <col min="11" max="11" width="10.85546875" customWidth="1"/>
    <col min="12" max="14" width="9.140625" customWidth="1"/>
    <col min="15" max="15" width="16.28515625" customWidth="1"/>
    <col min="16" max="16" width="11.28515625" customWidth="1"/>
    <col min="17" max="17" width="10.28515625" customWidth="1"/>
    <col min="18" max="18" width="12.42578125" customWidth="1"/>
    <col min="19" max="20" width="11.28515625" customWidth="1"/>
    <col min="22" max="22" width="36" bestFit="1" customWidth="1"/>
  </cols>
  <sheetData>
    <row r="1" spans="1:23" s="7" customFormat="1" ht="18.75" x14ac:dyDescent="0.3">
      <c r="A1" s="1"/>
      <c r="B1" s="1"/>
      <c r="C1" s="2"/>
      <c r="D1" s="3"/>
      <c r="E1" s="2"/>
      <c r="F1" s="1"/>
      <c r="G1" s="1"/>
      <c r="H1" s="1"/>
      <c r="I1" s="1"/>
      <c r="J1" s="1"/>
      <c r="K1" s="1"/>
      <c r="L1" s="1"/>
      <c r="M1" s="1"/>
      <c r="N1" s="1"/>
      <c r="O1" s="4"/>
      <c r="P1" s="4"/>
      <c r="Q1" s="5"/>
      <c r="R1" s="6"/>
      <c r="S1" s="1"/>
      <c r="T1" s="1"/>
      <c r="U1" s="1"/>
    </row>
    <row r="2" spans="1:23" s="7" customFormat="1" ht="15.75" x14ac:dyDescent="0.25">
      <c r="A2" s="436" t="s">
        <v>0</v>
      </c>
      <c r="B2" s="436"/>
      <c r="C2" s="436"/>
      <c r="D2" s="436"/>
      <c r="E2" s="436"/>
      <c r="F2" s="436"/>
      <c r="G2" s="436"/>
      <c r="H2" s="436"/>
      <c r="I2" s="436"/>
      <c r="J2" s="436"/>
      <c r="K2" s="436"/>
      <c r="L2" s="436"/>
      <c r="M2" s="436"/>
      <c r="N2" s="436"/>
      <c r="O2" s="436"/>
      <c r="P2" s="436"/>
      <c r="Q2" s="436"/>
      <c r="R2" s="436"/>
      <c r="S2" s="436"/>
      <c r="T2" s="436"/>
      <c r="U2" s="436"/>
    </row>
    <row r="3" spans="1:23" s="7" customFormat="1" ht="15.75" x14ac:dyDescent="0.25">
      <c r="A3" s="2"/>
      <c r="B3" s="2"/>
      <c r="C3" s="2"/>
      <c r="D3" s="2"/>
      <c r="E3" s="2"/>
      <c r="F3" s="2"/>
      <c r="G3" s="2"/>
      <c r="H3" s="2"/>
      <c r="I3" s="2" t="s">
        <v>1</v>
      </c>
      <c r="J3" s="2"/>
      <c r="K3" s="2" t="s">
        <v>2</v>
      </c>
      <c r="L3" s="2"/>
      <c r="M3" s="2"/>
      <c r="N3" s="2"/>
      <c r="O3" s="2"/>
      <c r="P3" s="2"/>
      <c r="Q3" s="8"/>
      <c r="R3" s="8"/>
      <c r="S3" s="2"/>
      <c r="T3" s="9"/>
      <c r="U3" s="9"/>
    </row>
    <row r="4" spans="1:23" s="7" customFormat="1" ht="15.75" x14ac:dyDescent="0.25">
      <c r="A4" s="2"/>
      <c r="B4" s="2"/>
      <c r="C4" s="2"/>
      <c r="D4" s="2"/>
      <c r="E4" s="2"/>
      <c r="F4" s="2"/>
      <c r="G4" s="2"/>
      <c r="H4" s="2"/>
      <c r="I4" s="2" t="s">
        <v>3</v>
      </c>
      <c r="J4" s="2"/>
      <c r="K4" s="2" t="s">
        <v>43</v>
      </c>
      <c r="L4" s="437" t="s">
        <v>44</v>
      </c>
      <c r="M4" s="437"/>
      <c r="N4" s="437"/>
      <c r="O4" s="437"/>
      <c r="P4" s="2"/>
      <c r="Q4" s="8"/>
      <c r="R4" s="8"/>
      <c r="S4" s="2"/>
      <c r="T4" s="2"/>
      <c r="U4" s="2"/>
    </row>
    <row r="5" spans="1:23" s="7" customFormat="1" ht="15.75" x14ac:dyDescent="0.25">
      <c r="A5" s="2"/>
      <c r="B5" s="2" t="s">
        <v>4</v>
      </c>
      <c r="C5" s="2"/>
      <c r="D5" s="2"/>
      <c r="E5" s="2" t="s">
        <v>5</v>
      </c>
      <c r="F5" s="2"/>
      <c r="G5" s="2"/>
      <c r="H5" s="2"/>
      <c r="I5" s="2"/>
      <c r="J5" s="2"/>
      <c r="K5" s="2"/>
      <c r="L5" s="2"/>
      <c r="M5" s="2"/>
      <c r="N5" s="2"/>
      <c r="O5" s="2"/>
      <c r="P5" s="2"/>
      <c r="Q5" s="8"/>
      <c r="R5" s="8"/>
      <c r="S5" s="8"/>
      <c r="T5" s="2"/>
      <c r="U5" s="2"/>
    </row>
    <row r="6" spans="1:23" s="7" customFormat="1" ht="15.75" x14ac:dyDescent="0.25">
      <c r="A6" s="2"/>
      <c r="B6" s="2" t="s">
        <v>6</v>
      </c>
      <c r="C6" s="2"/>
      <c r="D6" s="2"/>
      <c r="E6" s="2" t="s">
        <v>7</v>
      </c>
      <c r="F6" s="2"/>
      <c r="G6" s="2"/>
      <c r="H6" s="2"/>
      <c r="I6" s="2"/>
      <c r="J6" s="2"/>
      <c r="K6" s="2"/>
      <c r="L6" s="2"/>
      <c r="M6" s="2"/>
      <c r="N6" s="2"/>
      <c r="O6" s="2" t="s">
        <v>8</v>
      </c>
      <c r="P6" s="2"/>
      <c r="Q6" s="8" t="s">
        <v>9</v>
      </c>
      <c r="R6" s="8"/>
      <c r="S6" s="8"/>
      <c r="T6" s="2"/>
      <c r="U6" s="2"/>
    </row>
    <row r="7" spans="1:23" s="7" customFormat="1" ht="15.75" x14ac:dyDescent="0.25">
      <c r="A7" s="2"/>
      <c r="B7" s="2" t="s">
        <v>10</v>
      </c>
      <c r="C7" s="2"/>
      <c r="D7" s="2"/>
      <c r="E7" s="2" t="s">
        <v>42</v>
      </c>
      <c r="F7" s="2"/>
      <c r="G7" s="2"/>
      <c r="H7" s="2"/>
      <c r="I7" s="2"/>
      <c r="J7" s="2"/>
      <c r="K7" s="2"/>
      <c r="L7" s="2"/>
      <c r="M7" s="2"/>
      <c r="N7" s="2"/>
      <c r="O7" s="2"/>
      <c r="P7" s="2"/>
      <c r="Q7" s="8"/>
      <c r="R7" s="8"/>
      <c r="S7" s="10"/>
      <c r="T7" s="10"/>
      <c r="U7" s="2"/>
      <c r="V7" s="11"/>
      <c r="W7" s="11"/>
    </row>
    <row r="8" spans="1:23" s="7" customFormat="1" ht="15.75" x14ac:dyDescent="0.25">
      <c r="A8" s="2"/>
      <c r="B8" s="2" t="s">
        <v>11</v>
      </c>
      <c r="C8" s="2"/>
      <c r="D8" s="2"/>
      <c r="E8" s="2" t="s">
        <v>42</v>
      </c>
      <c r="F8" s="2"/>
      <c r="G8" s="2"/>
      <c r="H8" s="2"/>
      <c r="I8" s="2"/>
      <c r="J8" s="2"/>
      <c r="K8" s="2"/>
      <c r="L8" s="2"/>
      <c r="M8" s="2"/>
      <c r="N8" s="2"/>
      <c r="O8" s="2"/>
      <c r="P8" s="2"/>
      <c r="Q8" s="8"/>
      <c r="R8" s="8"/>
      <c r="S8" s="2"/>
      <c r="T8" s="12"/>
      <c r="U8" s="2"/>
    </row>
    <row r="9" spans="1:23" s="7" customFormat="1" ht="15.75" customHeight="1" x14ac:dyDescent="0.25">
      <c r="A9" s="429" t="s">
        <v>12</v>
      </c>
      <c r="B9" s="429"/>
      <c r="C9" s="429"/>
      <c r="D9" s="429" t="s">
        <v>13</v>
      </c>
      <c r="E9" s="429"/>
      <c r="F9" s="429"/>
      <c r="G9" s="429"/>
      <c r="H9" s="429" t="s">
        <v>14</v>
      </c>
      <c r="I9" s="429" t="s">
        <v>15</v>
      </c>
      <c r="J9" s="429" t="s">
        <v>16</v>
      </c>
      <c r="K9" s="429" t="s">
        <v>17</v>
      </c>
      <c r="L9" s="429" t="s">
        <v>18</v>
      </c>
      <c r="M9" s="429" t="s">
        <v>19</v>
      </c>
      <c r="N9" s="429"/>
      <c r="O9" s="429" t="s">
        <v>20</v>
      </c>
      <c r="P9" s="429"/>
      <c r="Q9" s="429"/>
      <c r="R9" s="429"/>
      <c r="S9" s="430"/>
      <c r="T9" s="431"/>
      <c r="U9" s="431"/>
      <c r="V9" s="432"/>
    </row>
    <row r="10" spans="1:23" s="7" customFormat="1" ht="15.75" x14ac:dyDescent="0.25">
      <c r="A10" s="429"/>
      <c r="B10" s="429"/>
      <c r="C10" s="429"/>
      <c r="D10" s="429"/>
      <c r="E10" s="429"/>
      <c r="F10" s="429"/>
      <c r="G10" s="429"/>
      <c r="H10" s="429"/>
      <c r="I10" s="429"/>
      <c r="J10" s="429"/>
      <c r="K10" s="429"/>
      <c r="L10" s="429"/>
      <c r="M10" s="429" t="s">
        <v>21</v>
      </c>
      <c r="N10" s="429" t="s">
        <v>22</v>
      </c>
      <c r="O10" s="429" t="s">
        <v>23</v>
      </c>
      <c r="P10" s="429"/>
      <c r="Q10" s="429" t="s">
        <v>24</v>
      </c>
      <c r="R10" s="429"/>
      <c r="S10" s="433"/>
      <c r="T10" s="434"/>
      <c r="U10" s="434"/>
      <c r="V10" s="435"/>
    </row>
    <row r="11" spans="1:23" s="7" customFormat="1" ht="110.25" x14ac:dyDescent="0.25">
      <c r="A11" s="13" t="s">
        <v>25</v>
      </c>
      <c r="B11" s="13" t="s">
        <v>26</v>
      </c>
      <c r="C11" s="13" t="s">
        <v>27</v>
      </c>
      <c r="D11" s="13" t="s">
        <v>28</v>
      </c>
      <c r="E11" s="13" t="s">
        <v>29</v>
      </c>
      <c r="F11" s="13" t="s">
        <v>30</v>
      </c>
      <c r="G11" s="13" t="s">
        <v>31</v>
      </c>
      <c r="H11" s="429"/>
      <c r="I11" s="429"/>
      <c r="J11" s="429"/>
      <c r="K11" s="429"/>
      <c r="L11" s="429"/>
      <c r="M11" s="429"/>
      <c r="N11" s="429"/>
      <c r="O11" s="13" t="s">
        <v>32</v>
      </c>
      <c r="P11" s="13" t="s">
        <v>33</v>
      </c>
      <c r="Q11" s="14" t="s">
        <v>32</v>
      </c>
      <c r="R11" s="14" t="s">
        <v>33</v>
      </c>
      <c r="S11" s="13" t="s">
        <v>34</v>
      </c>
      <c r="T11" s="13" t="s">
        <v>35</v>
      </c>
      <c r="U11" s="13" t="s">
        <v>22</v>
      </c>
      <c r="V11" s="13" t="s">
        <v>36</v>
      </c>
    </row>
    <row r="12" spans="1:23" s="7" customFormat="1" ht="15.75" x14ac:dyDescent="0.25">
      <c r="A12" s="15">
        <v>1</v>
      </c>
      <c r="B12" s="15">
        <v>2</v>
      </c>
      <c r="C12" s="16">
        <v>3</v>
      </c>
      <c r="D12" s="16">
        <v>4</v>
      </c>
      <c r="E12" s="16">
        <v>5</v>
      </c>
      <c r="F12" s="16">
        <v>6</v>
      </c>
      <c r="G12" s="15">
        <v>7</v>
      </c>
      <c r="H12" s="15">
        <v>8</v>
      </c>
      <c r="I12" s="15">
        <v>9</v>
      </c>
      <c r="J12" s="15">
        <v>10</v>
      </c>
      <c r="K12" s="15">
        <v>11</v>
      </c>
      <c r="L12" s="15">
        <v>12</v>
      </c>
      <c r="M12" s="15">
        <v>13</v>
      </c>
      <c r="N12" s="15">
        <v>14</v>
      </c>
      <c r="O12" s="15">
        <v>15</v>
      </c>
      <c r="P12" s="15">
        <v>16</v>
      </c>
      <c r="Q12" s="17">
        <v>17</v>
      </c>
      <c r="R12" s="17">
        <v>18</v>
      </c>
      <c r="S12" s="15">
        <v>19</v>
      </c>
      <c r="T12" s="15">
        <v>20</v>
      </c>
      <c r="U12" s="15">
        <v>21</v>
      </c>
      <c r="V12" s="18">
        <v>22</v>
      </c>
    </row>
    <row r="13" spans="1:23" s="7" customFormat="1" ht="18.75" x14ac:dyDescent="0.3">
      <c r="A13" s="19">
        <v>1</v>
      </c>
      <c r="B13" s="20" t="s">
        <v>37</v>
      </c>
      <c r="C13" s="20" t="s">
        <v>37</v>
      </c>
      <c r="D13" s="21" t="s">
        <v>38</v>
      </c>
      <c r="E13" s="22"/>
      <c r="F13" s="23"/>
      <c r="G13" s="24"/>
      <c r="H13" s="24"/>
      <c r="I13" s="24"/>
      <c r="J13" s="25"/>
      <c r="K13" s="26"/>
      <c r="L13" s="27"/>
      <c r="M13" s="28">
        <f>'[2] Rekap mutasi OK'!E11</f>
        <v>5</v>
      </c>
      <c r="N13" s="28">
        <f>'[2] Rekap mutasi OK'!F11</f>
        <v>4946408000</v>
      </c>
      <c r="O13" s="38"/>
      <c r="P13" s="39"/>
      <c r="Q13" s="29"/>
      <c r="R13" s="30"/>
      <c r="S13" s="40">
        <f>M13+Q13-O13</f>
        <v>5</v>
      </c>
      <c r="T13" s="31">
        <f>N13+R13-P13</f>
        <v>4946408000</v>
      </c>
      <c r="U13" s="32"/>
      <c r="V13" s="33"/>
    </row>
    <row r="14" spans="1:23" s="7" customFormat="1" ht="25.5" customHeight="1" x14ac:dyDescent="0.25">
      <c r="A14" s="42">
        <v>2</v>
      </c>
      <c r="B14" s="43" t="s">
        <v>39</v>
      </c>
      <c r="C14" s="44" t="s">
        <v>40</v>
      </c>
      <c r="D14" s="426" t="s">
        <v>41</v>
      </c>
      <c r="E14" s="427"/>
      <c r="F14" s="428"/>
      <c r="G14" s="24"/>
      <c r="H14" s="24"/>
      <c r="I14" s="24"/>
      <c r="J14" s="25"/>
      <c r="K14" s="26"/>
      <c r="L14" s="27"/>
      <c r="M14" s="34">
        <f>M15+M20+M77+M160</f>
        <v>0</v>
      </c>
      <c r="N14" s="34"/>
      <c r="O14" s="34">
        <f>O15+O20+O77+O160</f>
        <v>0</v>
      </c>
      <c r="P14" s="34"/>
      <c r="Q14" s="34"/>
      <c r="R14" s="35"/>
      <c r="S14" s="31"/>
      <c r="T14" s="36"/>
      <c r="U14" s="32"/>
      <c r="V14" s="37"/>
    </row>
    <row r="15" spans="1:23" s="41" customFormat="1" x14ac:dyDescent="0.25">
      <c r="A15" s="45">
        <v>1</v>
      </c>
      <c r="B15" s="46" t="s">
        <v>45</v>
      </c>
      <c r="C15" s="46" t="s">
        <v>47</v>
      </c>
      <c r="D15" s="46" t="s">
        <v>46</v>
      </c>
      <c r="E15" s="46" t="s">
        <v>48</v>
      </c>
      <c r="F15" s="47"/>
      <c r="G15" s="47"/>
      <c r="H15" s="46" t="s">
        <v>49</v>
      </c>
      <c r="I15" s="48">
        <v>1995</v>
      </c>
      <c r="J15" s="47"/>
      <c r="K15" s="46"/>
      <c r="L15" s="46"/>
      <c r="M15" s="47"/>
      <c r="N15" s="47"/>
      <c r="O15" s="49"/>
      <c r="P15" s="46"/>
      <c r="Q15" s="47">
        <v>1</v>
      </c>
      <c r="R15" s="49">
        <v>45000</v>
      </c>
      <c r="S15" s="46"/>
      <c r="T15" s="47"/>
      <c r="U15" s="47"/>
      <c r="V15" s="46" t="s">
        <v>50</v>
      </c>
    </row>
    <row r="16" spans="1:23" s="41" customFormat="1" x14ac:dyDescent="0.25">
      <c r="A16" s="45">
        <v>2</v>
      </c>
      <c r="B16" s="46" t="s">
        <v>51</v>
      </c>
      <c r="C16" s="46" t="s">
        <v>47</v>
      </c>
      <c r="D16" s="46" t="s">
        <v>52</v>
      </c>
      <c r="E16" s="46" t="s">
        <v>53</v>
      </c>
      <c r="F16" s="46"/>
      <c r="G16" s="47"/>
      <c r="H16" s="46" t="s">
        <v>49</v>
      </c>
      <c r="I16" s="48">
        <v>1993</v>
      </c>
      <c r="J16" s="47"/>
      <c r="K16" s="46"/>
      <c r="L16" s="46"/>
      <c r="M16" s="47"/>
      <c r="N16" s="47"/>
      <c r="O16" s="49"/>
      <c r="P16" s="46"/>
      <c r="Q16" s="47">
        <v>1</v>
      </c>
      <c r="R16" s="49">
        <v>15000</v>
      </c>
      <c r="S16" s="46"/>
      <c r="T16" s="47"/>
      <c r="U16" s="47"/>
      <c r="V16" s="46" t="s">
        <v>50</v>
      </c>
    </row>
    <row r="17" spans="1:22" s="41" customFormat="1" x14ac:dyDescent="0.25">
      <c r="A17" s="45">
        <v>3</v>
      </c>
      <c r="B17" s="46" t="s">
        <v>54</v>
      </c>
      <c r="C17" s="46" t="s">
        <v>56</v>
      </c>
      <c r="D17" s="46" t="s">
        <v>55</v>
      </c>
      <c r="E17" s="46" t="s">
        <v>57</v>
      </c>
      <c r="F17" s="47"/>
      <c r="G17" s="47"/>
      <c r="H17" s="46" t="s">
        <v>49</v>
      </c>
      <c r="I17" s="48">
        <v>2015</v>
      </c>
      <c r="J17" s="47"/>
      <c r="K17" s="47"/>
      <c r="L17" s="47"/>
      <c r="M17" s="47"/>
      <c r="N17" s="47"/>
      <c r="O17" s="49"/>
      <c r="P17" s="46"/>
      <c r="Q17" s="47">
        <v>4</v>
      </c>
      <c r="R17" s="49">
        <v>54294</v>
      </c>
      <c r="S17" s="46"/>
      <c r="T17" s="47"/>
      <c r="U17" s="47"/>
      <c r="V17" s="46" t="s">
        <v>50</v>
      </c>
    </row>
    <row r="18" spans="1:22" s="41" customFormat="1" x14ac:dyDescent="0.25">
      <c r="A18" s="45">
        <v>4</v>
      </c>
      <c r="B18" s="46" t="s">
        <v>58</v>
      </c>
      <c r="C18" s="46" t="s">
        <v>47</v>
      </c>
      <c r="D18" s="46" t="s">
        <v>59</v>
      </c>
      <c r="E18" s="46" t="s">
        <v>60</v>
      </c>
      <c r="F18" s="46"/>
      <c r="G18" s="46" t="s">
        <v>61</v>
      </c>
      <c r="H18" s="46" t="s">
        <v>49</v>
      </c>
      <c r="I18" s="48">
        <v>2003</v>
      </c>
      <c r="J18" s="47"/>
      <c r="K18" s="46"/>
      <c r="L18" s="46"/>
      <c r="M18" s="46"/>
      <c r="N18" s="47"/>
      <c r="O18" s="49"/>
      <c r="P18" s="46"/>
      <c r="Q18" s="47">
        <v>1</v>
      </c>
      <c r="R18" s="49">
        <v>173907.5</v>
      </c>
      <c r="S18" s="46"/>
      <c r="T18" s="47"/>
      <c r="U18" s="47"/>
      <c r="V18" s="46" t="s">
        <v>62</v>
      </c>
    </row>
    <row r="19" spans="1:22" s="41" customFormat="1" x14ac:dyDescent="0.25">
      <c r="A19" s="45">
        <v>5</v>
      </c>
      <c r="B19" s="46" t="s">
        <v>58</v>
      </c>
      <c r="C19" s="46" t="s">
        <v>63</v>
      </c>
      <c r="D19" s="46" t="s">
        <v>59</v>
      </c>
      <c r="E19" s="46" t="s">
        <v>64</v>
      </c>
      <c r="F19" s="46"/>
      <c r="G19" s="46" t="s">
        <v>65</v>
      </c>
      <c r="H19" s="46" t="s">
        <v>49</v>
      </c>
      <c r="I19" s="48">
        <v>2015</v>
      </c>
      <c r="J19" s="47"/>
      <c r="K19" s="46"/>
      <c r="L19" s="46"/>
      <c r="M19" s="46"/>
      <c r="N19" s="47"/>
      <c r="O19" s="49"/>
      <c r="P19" s="46"/>
      <c r="Q19" s="47">
        <v>1</v>
      </c>
      <c r="R19" s="49">
        <v>269500</v>
      </c>
      <c r="S19" s="46"/>
      <c r="T19" s="47"/>
      <c r="U19" s="47"/>
      <c r="V19" s="46" t="s">
        <v>62</v>
      </c>
    </row>
    <row r="20" spans="1:22" s="41" customFormat="1" x14ac:dyDescent="0.25">
      <c r="A20" s="45">
        <v>6</v>
      </c>
      <c r="B20" s="46" t="s">
        <v>66</v>
      </c>
      <c r="C20" s="46" t="s">
        <v>47</v>
      </c>
      <c r="D20" s="46" t="s">
        <v>67</v>
      </c>
      <c r="E20" s="46" t="s">
        <v>57</v>
      </c>
      <c r="F20" s="47"/>
      <c r="G20" s="47"/>
      <c r="H20" s="46" t="s">
        <v>68</v>
      </c>
      <c r="I20" s="48">
        <v>2016</v>
      </c>
      <c r="J20" s="47"/>
      <c r="K20" s="47"/>
      <c r="L20" s="47"/>
      <c r="M20" s="47"/>
      <c r="N20" s="47"/>
      <c r="O20" s="49"/>
      <c r="P20" s="46"/>
      <c r="Q20" s="47">
        <v>1</v>
      </c>
      <c r="R20" s="49">
        <v>259068.103</v>
      </c>
      <c r="S20" s="46"/>
      <c r="T20" s="47"/>
      <c r="U20" s="47"/>
      <c r="V20" s="46" t="s">
        <v>50</v>
      </c>
    </row>
    <row r="21" spans="1:22" s="41" customFormat="1" x14ac:dyDescent="0.25">
      <c r="A21" s="45">
        <v>7</v>
      </c>
      <c r="B21" s="46" t="s">
        <v>69</v>
      </c>
      <c r="C21" s="46" t="s">
        <v>47</v>
      </c>
      <c r="D21" s="46" t="s">
        <v>70</v>
      </c>
      <c r="E21" s="46" t="s">
        <v>71</v>
      </c>
      <c r="F21" s="46"/>
      <c r="G21" s="46" t="s">
        <v>61</v>
      </c>
      <c r="H21" s="46" t="s">
        <v>49</v>
      </c>
      <c r="I21" s="48">
        <v>2013</v>
      </c>
      <c r="J21" s="47"/>
      <c r="K21" s="46"/>
      <c r="L21" s="46"/>
      <c r="M21" s="46"/>
      <c r="N21" s="47"/>
      <c r="O21" s="49"/>
      <c r="P21" s="46"/>
      <c r="Q21" s="47">
        <v>1</v>
      </c>
      <c r="R21" s="49">
        <v>16617</v>
      </c>
      <c r="S21" s="46"/>
      <c r="T21" s="47"/>
      <c r="U21" s="47"/>
      <c r="V21" s="46" t="s">
        <v>62</v>
      </c>
    </row>
    <row r="22" spans="1:22" s="41" customFormat="1" x14ac:dyDescent="0.25">
      <c r="A22" s="45">
        <v>8</v>
      </c>
      <c r="B22" s="46" t="s">
        <v>69</v>
      </c>
      <c r="C22" s="46" t="s">
        <v>63</v>
      </c>
      <c r="D22" s="46" t="s">
        <v>70</v>
      </c>
      <c r="E22" s="46" t="s">
        <v>72</v>
      </c>
      <c r="F22" s="46"/>
      <c r="G22" s="46" t="s">
        <v>61</v>
      </c>
      <c r="H22" s="46" t="s">
        <v>49</v>
      </c>
      <c r="I22" s="48">
        <v>1997</v>
      </c>
      <c r="J22" s="47"/>
      <c r="K22" s="46"/>
      <c r="L22" s="46"/>
      <c r="M22" s="46"/>
      <c r="N22" s="47"/>
      <c r="O22" s="49"/>
      <c r="P22" s="46"/>
      <c r="Q22" s="47">
        <v>1</v>
      </c>
      <c r="R22" s="49">
        <v>6400</v>
      </c>
      <c r="S22" s="46"/>
      <c r="T22" s="47"/>
      <c r="U22" s="47"/>
      <c r="V22" s="46" t="s">
        <v>62</v>
      </c>
    </row>
    <row r="23" spans="1:22" s="41" customFormat="1" x14ac:dyDescent="0.25">
      <c r="A23" s="45">
        <v>9</v>
      </c>
      <c r="B23" s="46" t="s">
        <v>69</v>
      </c>
      <c r="C23" s="46" t="s">
        <v>74</v>
      </c>
      <c r="D23" s="46" t="s">
        <v>70</v>
      </c>
      <c r="E23" s="46" t="s">
        <v>75</v>
      </c>
      <c r="F23" s="46"/>
      <c r="G23" s="46" t="s">
        <v>61</v>
      </c>
      <c r="H23" s="46" t="s">
        <v>49</v>
      </c>
      <c r="I23" s="48">
        <v>2008</v>
      </c>
      <c r="J23" s="47"/>
      <c r="K23" s="46"/>
      <c r="L23" s="46"/>
      <c r="M23" s="46"/>
      <c r="N23" s="47"/>
      <c r="O23" s="49"/>
      <c r="P23" s="46"/>
      <c r="Q23" s="47">
        <v>1</v>
      </c>
      <c r="R23" s="49">
        <v>12499.96</v>
      </c>
      <c r="S23" s="46"/>
      <c r="T23" s="47"/>
      <c r="U23" s="47"/>
      <c r="V23" s="46" t="s">
        <v>62</v>
      </c>
    </row>
    <row r="24" spans="1:22" s="41" customFormat="1" x14ac:dyDescent="0.25">
      <c r="A24" s="45">
        <v>10</v>
      </c>
      <c r="B24" s="46" t="s">
        <v>69</v>
      </c>
      <c r="C24" s="46" t="s">
        <v>76</v>
      </c>
      <c r="D24" s="46" t="s">
        <v>70</v>
      </c>
      <c r="E24" s="46" t="s">
        <v>77</v>
      </c>
      <c r="F24" s="46"/>
      <c r="G24" s="46" t="s">
        <v>61</v>
      </c>
      <c r="H24" s="46" t="s">
        <v>49</v>
      </c>
      <c r="I24" s="48">
        <v>2012</v>
      </c>
      <c r="J24" s="47"/>
      <c r="K24" s="46"/>
      <c r="L24" s="46"/>
      <c r="M24" s="46"/>
      <c r="N24" s="47"/>
      <c r="O24" s="49"/>
      <c r="P24" s="46"/>
      <c r="Q24" s="47">
        <v>1</v>
      </c>
      <c r="R24" s="49">
        <v>11634</v>
      </c>
      <c r="S24" s="46"/>
      <c r="T24" s="47"/>
      <c r="U24" s="47"/>
      <c r="V24" s="46" t="s">
        <v>62</v>
      </c>
    </row>
    <row r="25" spans="1:22" s="41" customFormat="1" x14ac:dyDescent="0.25">
      <c r="A25" s="45">
        <v>11</v>
      </c>
      <c r="B25" s="46" t="s">
        <v>69</v>
      </c>
      <c r="C25" s="46" t="s">
        <v>78</v>
      </c>
      <c r="D25" s="46" t="s">
        <v>70</v>
      </c>
      <c r="E25" s="46" t="s">
        <v>79</v>
      </c>
      <c r="F25" s="46"/>
      <c r="G25" s="46" t="s">
        <v>61</v>
      </c>
      <c r="H25" s="46" t="s">
        <v>49</v>
      </c>
      <c r="I25" s="48">
        <v>2016</v>
      </c>
      <c r="J25" s="47"/>
      <c r="K25" s="46"/>
      <c r="L25" s="46"/>
      <c r="M25" s="47"/>
      <c r="N25" s="47"/>
      <c r="O25" s="49"/>
      <c r="P25" s="46"/>
      <c r="Q25" s="47">
        <v>1</v>
      </c>
      <c r="R25" s="49">
        <v>16034</v>
      </c>
      <c r="S25" s="46"/>
      <c r="T25" s="47"/>
      <c r="U25" s="47"/>
      <c r="V25" s="46" t="s">
        <v>62</v>
      </c>
    </row>
    <row r="26" spans="1:22" s="41" customFormat="1" x14ac:dyDescent="0.25">
      <c r="A26" s="45">
        <v>12</v>
      </c>
      <c r="B26" s="46" t="s">
        <v>69</v>
      </c>
      <c r="C26" s="46" t="s">
        <v>80</v>
      </c>
      <c r="D26" s="46" t="s">
        <v>70</v>
      </c>
      <c r="E26" s="46" t="s">
        <v>81</v>
      </c>
      <c r="F26" s="46"/>
      <c r="G26" s="47"/>
      <c r="H26" s="46" t="s">
        <v>49</v>
      </c>
      <c r="I26" s="48">
        <v>2014</v>
      </c>
      <c r="J26" s="47"/>
      <c r="K26" s="47"/>
      <c r="L26" s="47"/>
      <c r="M26" s="47"/>
      <c r="N26" s="47"/>
      <c r="O26" s="49"/>
      <c r="P26" s="46"/>
      <c r="Q26" s="47">
        <v>2</v>
      </c>
      <c r="R26" s="49">
        <v>30798</v>
      </c>
      <c r="S26" s="46"/>
      <c r="T26" s="47"/>
      <c r="U26" s="47"/>
      <c r="V26" s="46" t="s">
        <v>50</v>
      </c>
    </row>
    <row r="27" spans="1:22" s="41" customFormat="1" x14ac:dyDescent="0.25">
      <c r="A27" s="45">
        <v>13</v>
      </c>
      <c r="B27" s="46" t="s">
        <v>69</v>
      </c>
      <c r="C27" s="46" t="s">
        <v>82</v>
      </c>
      <c r="D27" s="46" t="s">
        <v>70</v>
      </c>
      <c r="E27" s="46" t="s">
        <v>83</v>
      </c>
      <c r="F27" s="46"/>
      <c r="G27" s="47"/>
      <c r="H27" s="46" t="s">
        <v>49</v>
      </c>
      <c r="I27" s="48">
        <v>2016</v>
      </c>
      <c r="J27" s="47"/>
      <c r="K27" s="47"/>
      <c r="L27" s="47"/>
      <c r="M27" s="47"/>
      <c r="N27" s="47"/>
      <c r="O27" s="49"/>
      <c r="P27" s="46"/>
      <c r="Q27" s="47">
        <v>1</v>
      </c>
      <c r="R27" s="49">
        <v>17564</v>
      </c>
      <c r="S27" s="46"/>
      <c r="T27" s="47"/>
      <c r="U27" s="47"/>
      <c r="V27" s="46" t="s">
        <v>50</v>
      </c>
    </row>
    <row r="28" spans="1:22" s="41" customFormat="1" x14ac:dyDescent="0.25">
      <c r="A28" s="45">
        <v>14</v>
      </c>
      <c r="B28" s="46" t="s">
        <v>84</v>
      </c>
      <c r="C28" s="46" t="s">
        <v>47</v>
      </c>
      <c r="D28" s="46" t="s">
        <v>85</v>
      </c>
      <c r="E28" s="46" t="s">
        <v>57</v>
      </c>
      <c r="F28" s="47"/>
      <c r="G28" s="47"/>
      <c r="H28" s="46" t="s">
        <v>68</v>
      </c>
      <c r="I28" s="48">
        <v>2016</v>
      </c>
      <c r="J28" s="47"/>
      <c r="K28" s="47"/>
      <c r="L28" s="47"/>
      <c r="M28" s="47"/>
      <c r="N28" s="47"/>
      <c r="O28" s="49"/>
      <c r="P28" s="46"/>
      <c r="Q28" s="47">
        <v>1</v>
      </c>
      <c r="R28" s="49">
        <v>1713.9223999999999</v>
      </c>
      <c r="S28" s="46"/>
      <c r="T28" s="47"/>
      <c r="U28" s="47"/>
      <c r="V28" s="46" t="s">
        <v>50</v>
      </c>
    </row>
    <row r="29" spans="1:22" s="41" customFormat="1" x14ac:dyDescent="0.25">
      <c r="A29" s="45">
        <v>15</v>
      </c>
      <c r="B29" s="46" t="s">
        <v>86</v>
      </c>
      <c r="C29" s="46" t="s">
        <v>47</v>
      </c>
      <c r="D29" s="46" t="s">
        <v>87</v>
      </c>
      <c r="E29" s="46" t="s">
        <v>57</v>
      </c>
      <c r="F29" s="47"/>
      <c r="G29" s="47"/>
      <c r="H29" s="46" t="s">
        <v>49</v>
      </c>
      <c r="I29" s="48">
        <v>2013</v>
      </c>
      <c r="J29" s="47"/>
      <c r="K29" s="47"/>
      <c r="L29" s="47"/>
      <c r="M29" s="47"/>
      <c r="N29" s="47"/>
      <c r="O29" s="49"/>
      <c r="P29" s="46"/>
      <c r="Q29" s="47">
        <v>1</v>
      </c>
      <c r="R29" s="49">
        <v>123860</v>
      </c>
      <c r="S29" s="46"/>
      <c r="T29" s="47"/>
      <c r="U29" s="47"/>
      <c r="V29" s="46" t="s">
        <v>50</v>
      </c>
    </row>
    <row r="30" spans="1:22" s="41" customFormat="1" x14ac:dyDescent="0.25">
      <c r="A30" s="45">
        <v>16</v>
      </c>
      <c r="B30" s="46" t="s">
        <v>88</v>
      </c>
      <c r="C30" s="46" t="s">
        <v>90</v>
      </c>
      <c r="D30" s="46" t="s">
        <v>89</v>
      </c>
      <c r="E30" s="46" t="s">
        <v>57</v>
      </c>
      <c r="F30" s="47"/>
      <c r="G30" s="47"/>
      <c r="H30" s="46" t="s">
        <v>49</v>
      </c>
      <c r="I30" s="48">
        <v>2013</v>
      </c>
      <c r="J30" s="47"/>
      <c r="K30" s="47"/>
      <c r="L30" s="47"/>
      <c r="M30" s="47"/>
      <c r="N30" s="47"/>
      <c r="O30" s="49"/>
      <c r="P30" s="46"/>
      <c r="Q30" s="47">
        <v>3</v>
      </c>
      <c r="R30" s="49">
        <v>4750</v>
      </c>
      <c r="S30" s="46"/>
      <c r="T30" s="47"/>
      <c r="U30" s="47"/>
      <c r="V30" s="46" t="s">
        <v>50</v>
      </c>
    </row>
    <row r="31" spans="1:22" s="41" customFormat="1" x14ac:dyDescent="0.25">
      <c r="A31" s="45">
        <v>17</v>
      </c>
      <c r="B31" s="46" t="s">
        <v>91</v>
      </c>
      <c r="C31" s="46" t="s">
        <v>56</v>
      </c>
      <c r="D31" s="46" t="s">
        <v>92</v>
      </c>
      <c r="E31" s="46" t="s">
        <v>57</v>
      </c>
      <c r="F31" s="47"/>
      <c r="G31" s="47"/>
      <c r="H31" s="46" t="s">
        <v>68</v>
      </c>
      <c r="I31" s="48">
        <v>2016</v>
      </c>
      <c r="J31" s="47"/>
      <c r="K31" s="47"/>
      <c r="L31" s="47"/>
      <c r="M31" s="47"/>
      <c r="N31" s="47"/>
      <c r="O31" s="49"/>
      <c r="P31" s="46"/>
      <c r="Q31" s="47">
        <v>4</v>
      </c>
      <c r="R31" s="49">
        <v>3696</v>
      </c>
      <c r="S31" s="46"/>
      <c r="T31" s="47"/>
      <c r="U31" s="47"/>
      <c r="V31" s="46" t="s">
        <v>50</v>
      </c>
    </row>
    <row r="32" spans="1:22" s="41" customFormat="1" x14ac:dyDescent="0.25">
      <c r="A32" s="45">
        <v>18</v>
      </c>
      <c r="B32" s="46" t="s">
        <v>93</v>
      </c>
      <c r="C32" s="46" t="s">
        <v>47</v>
      </c>
      <c r="D32" s="46" t="s">
        <v>94</v>
      </c>
      <c r="E32" s="46" t="s">
        <v>57</v>
      </c>
      <c r="F32" s="47"/>
      <c r="G32" s="47"/>
      <c r="H32" s="46" t="s">
        <v>68</v>
      </c>
      <c r="I32" s="48">
        <v>2016</v>
      </c>
      <c r="J32" s="47"/>
      <c r="K32" s="47"/>
      <c r="L32" s="47"/>
      <c r="M32" s="47"/>
      <c r="N32" s="47"/>
      <c r="O32" s="49"/>
      <c r="P32" s="46"/>
      <c r="Q32" s="47">
        <v>1</v>
      </c>
      <c r="R32" s="49">
        <v>1645.3654999999999</v>
      </c>
      <c r="S32" s="46"/>
      <c r="T32" s="47"/>
      <c r="U32" s="47"/>
      <c r="V32" s="46" t="s">
        <v>50</v>
      </c>
    </row>
    <row r="33" spans="1:22" s="41" customFormat="1" x14ac:dyDescent="0.25">
      <c r="A33" s="45">
        <v>19</v>
      </c>
      <c r="B33" s="46" t="s">
        <v>95</v>
      </c>
      <c r="C33" s="46" t="s">
        <v>56</v>
      </c>
      <c r="D33" s="46" t="s">
        <v>96</v>
      </c>
      <c r="E33" s="46" t="s">
        <v>57</v>
      </c>
      <c r="F33" s="47"/>
      <c r="G33" s="47"/>
      <c r="H33" s="46" t="s">
        <v>68</v>
      </c>
      <c r="I33" s="48">
        <v>2016</v>
      </c>
      <c r="J33" s="47"/>
      <c r="K33" s="47"/>
      <c r="L33" s="47"/>
      <c r="M33" s="47"/>
      <c r="N33" s="47"/>
      <c r="O33" s="49"/>
      <c r="P33" s="46"/>
      <c r="Q33" s="47">
        <v>4</v>
      </c>
      <c r="R33" s="49">
        <v>660</v>
      </c>
      <c r="S33" s="46"/>
      <c r="T33" s="47"/>
      <c r="U33" s="47"/>
      <c r="V33" s="46" t="s">
        <v>50</v>
      </c>
    </row>
    <row r="34" spans="1:22" s="41" customFormat="1" x14ac:dyDescent="0.25">
      <c r="A34" s="45">
        <v>20</v>
      </c>
      <c r="B34" s="46" t="s">
        <v>97</v>
      </c>
      <c r="C34" s="46" t="s">
        <v>99</v>
      </c>
      <c r="D34" s="46" t="s">
        <v>98</v>
      </c>
      <c r="E34" s="46" t="s">
        <v>100</v>
      </c>
      <c r="F34" s="46" t="s">
        <v>73</v>
      </c>
      <c r="G34" s="47"/>
      <c r="H34" s="46" t="s">
        <v>49</v>
      </c>
      <c r="I34" s="48">
        <v>2005</v>
      </c>
      <c r="J34" s="47"/>
      <c r="K34" s="47"/>
      <c r="L34" s="47"/>
      <c r="M34" s="47"/>
      <c r="N34" s="47"/>
      <c r="O34" s="49"/>
      <c r="P34" s="46"/>
      <c r="Q34" s="47">
        <v>15</v>
      </c>
      <c r="R34" s="49">
        <v>4999.9998999999998</v>
      </c>
      <c r="S34" s="46"/>
      <c r="T34" s="47"/>
      <c r="U34" s="47"/>
      <c r="V34" s="46" t="s">
        <v>50</v>
      </c>
    </row>
    <row r="35" spans="1:22" s="41" customFormat="1" x14ac:dyDescent="0.25">
      <c r="A35" s="45">
        <v>21</v>
      </c>
      <c r="B35" s="46" t="s">
        <v>97</v>
      </c>
      <c r="C35" s="46" t="s">
        <v>101</v>
      </c>
      <c r="D35" s="46" t="s">
        <v>98</v>
      </c>
      <c r="E35" s="46" t="s">
        <v>102</v>
      </c>
      <c r="F35" s="46" t="s">
        <v>73</v>
      </c>
      <c r="G35" s="47"/>
      <c r="H35" s="46" t="s">
        <v>49</v>
      </c>
      <c r="I35" s="48">
        <v>2009</v>
      </c>
      <c r="J35" s="47"/>
      <c r="K35" s="47"/>
      <c r="L35" s="47"/>
      <c r="M35" s="47"/>
      <c r="N35" s="47"/>
      <c r="O35" s="49"/>
      <c r="P35" s="46"/>
      <c r="Q35" s="47">
        <v>1</v>
      </c>
      <c r="R35" s="49">
        <v>11850</v>
      </c>
      <c r="S35" s="46"/>
      <c r="T35" s="47"/>
      <c r="U35" s="47"/>
      <c r="V35" s="46" t="s">
        <v>50</v>
      </c>
    </row>
    <row r="36" spans="1:22" s="41" customFormat="1" x14ac:dyDescent="0.25">
      <c r="A36" s="45">
        <v>22</v>
      </c>
      <c r="B36" s="46" t="s">
        <v>97</v>
      </c>
      <c r="C36" s="46" t="s">
        <v>103</v>
      </c>
      <c r="D36" s="46" t="s">
        <v>98</v>
      </c>
      <c r="E36" s="46" t="s">
        <v>104</v>
      </c>
      <c r="F36" s="47"/>
      <c r="G36" s="47"/>
      <c r="H36" s="46" t="s">
        <v>49</v>
      </c>
      <c r="I36" s="48">
        <v>2009</v>
      </c>
      <c r="J36" s="47"/>
      <c r="K36" s="47"/>
      <c r="L36" s="47"/>
      <c r="M36" s="47"/>
      <c r="N36" s="47"/>
      <c r="O36" s="49"/>
      <c r="P36" s="46"/>
      <c r="Q36" s="47">
        <v>1</v>
      </c>
      <c r="R36" s="49">
        <v>33440</v>
      </c>
      <c r="S36" s="46"/>
      <c r="T36" s="47"/>
      <c r="U36" s="47"/>
      <c r="V36" s="46" t="s">
        <v>50</v>
      </c>
    </row>
    <row r="37" spans="1:22" s="41" customFormat="1" x14ac:dyDescent="0.25">
      <c r="A37" s="45">
        <v>23</v>
      </c>
      <c r="B37" s="46" t="s">
        <v>97</v>
      </c>
      <c r="C37" s="46" t="s">
        <v>105</v>
      </c>
      <c r="D37" s="46" t="s">
        <v>98</v>
      </c>
      <c r="E37" s="46" t="s">
        <v>106</v>
      </c>
      <c r="F37" s="46" t="s">
        <v>73</v>
      </c>
      <c r="G37" s="47"/>
      <c r="H37" s="46" t="s">
        <v>49</v>
      </c>
      <c r="I37" s="48">
        <v>2009</v>
      </c>
      <c r="J37" s="47"/>
      <c r="K37" s="47"/>
      <c r="L37" s="47"/>
      <c r="M37" s="47"/>
      <c r="N37" s="47"/>
      <c r="O37" s="49"/>
      <c r="P37" s="46"/>
      <c r="Q37" s="47">
        <v>1</v>
      </c>
      <c r="R37" s="49">
        <v>15991</v>
      </c>
      <c r="S37" s="46"/>
      <c r="T37" s="47"/>
      <c r="U37" s="47"/>
      <c r="V37" s="46" t="s">
        <v>50</v>
      </c>
    </row>
    <row r="38" spans="1:22" s="41" customFormat="1" x14ac:dyDescent="0.25">
      <c r="A38" s="45">
        <v>24</v>
      </c>
      <c r="B38" s="46" t="s">
        <v>97</v>
      </c>
      <c r="C38" s="46" t="s">
        <v>107</v>
      </c>
      <c r="D38" s="46" t="s">
        <v>98</v>
      </c>
      <c r="E38" s="46" t="s">
        <v>108</v>
      </c>
      <c r="F38" s="46" t="s">
        <v>73</v>
      </c>
      <c r="G38" s="47"/>
      <c r="H38" s="46" t="s">
        <v>49</v>
      </c>
      <c r="I38" s="48">
        <v>2009</v>
      </c>
      <c r="J38" s="47"/>
      <c r="K38" s="47"/>
      <c r="L38" s="47"/>
      <c r="M38" s="47"/>
      <c r="N38" s="47"/>
      <c r="O38" s="49"/>
      <c r="P38" s="46"/>
      <c r="Q38" s="47">
        <v>2</v>
      </c>
      <c r="R38" s="49">
        <v>26008</v>
      </c>
      <c r="S38" s="46"/>
      <c r="T38" s="47"/>
      <c r="U38" s="47"/>
      <c r="V38" s="46" t="s">
        <v>50</v>
      </c>
    </row>
    <row r="39" spans="1:22" s="41" customFormat="1" x14ac:dyDescent="0.25">
      <c r="A39" s="45">
        <v>25</v>
      </c>
      <c r="B39" s="46" t="s">
        <v>97</v>
      </c>
      <c r="C39" s="46" t="s">
        <v>109</v>
      </c>
      <c r="D39" s="46" t="s">
        <v>98</v>
      </c>
      <c r="E39" s="46" t="s">
        <v>110</v>
      </c>
      <c r="F39" s="46" t="s">
        <v>73</v>
      </c>
      <c r="G39" s="47"/>
      <c r="H39" s="46" t="s">
        <v>49</v>
      </c>
      <c r="I39" s="48">
        <v>2009</v>
      </c>
      <c r="J39" s="47"/>
      <c r="K39" s="47"/>
      <c r="L39" s="47"/>
      <c r="M39" s="47"/>
      <c r="N39" s="47"/>
      <c r="O39" s="49"/>
      <c r="P39" s="46"/>
      <c r="Q39" s="47">
        <v>1</v>
      </c>
      <c r="R39" s="49">
        <v>13650</v>
      </c>
      <c r="S39" s="46"/>
      <c r="T39" s="47"/>
      <c r="U39" s="47"/>
      <c r="V39" s="46" t="s">
        <v>50</v>
      </c>
    </row>
    <row r="40" spans="1:22" s="41" customFormat="1" x14ac:dyDescent="0.25">
      <c r="A40" s="45">
        <v>26</v>
      </c>
      <c r="B40" s="46" t="s">
        <v>97</v>
      </c>
      <c r="C40" s="46" t="s">
        <v>111</v>
      </c>
      <c r="D40" s="46" t="s">
        <v>98</v>
      </c>
      <c r="E40" s="46" t="s">
        <v>57</v>
      </c>
      <c r="F40" s="47"/>
      <c r="G40" s="47"/>
      <c r="H40" s="46" t="s">
        <v>68</v>
      </c>
      <c r="I40" s="48">
        <v>2016</v>
      </c>
      <c r="J40" s="47"/>
      <c r="K40" s="47"/>
      <c r="L40" s="47"/>
      <c r="M40" s="47"/>
      <c r="N40" s="47"/>
      <c r="O40" s="49"/>
      <c r="P40" s="46"/>
      <c r="Q40" s="47">
        <v>4</v>
      </c>
      <c r="R40" s="49">
        <v>101.2</v>
      </c>
      <c r="S40" s="46"/>
      <c r="T40" s="47"/>
      <c r="U40" s="47"/>
      <c r="V40" s="46" t="s">
        <v>50</v>
      </c>
    </row>
    <row r="41" spans="1:22" s="41" customFormat="1" x14ac:dyDescent="0.25">
      <c r="A41" s="45">
        <v>27</v>
      </c>
      <c r="B41" s="46" t="s">
        <v>112</v>
      </c>
      <c r="C41" s="46" t="s">
        <v>47</v>
      </c>
      <c r="D41" s="46" t="s">
        <v>113</v>
      </c>
      <c r="E41" s="46" t="s">
        <v>57</v>
      </c>
      <c r="F41" s="47"/>
      <c r="G41" s="47"/>
      <c r="H41" s="46" t="s">
        <v>49</v>
      </c>
      <c r="I41" s="48">
        <v>2013</v>
      </c>
      <c r="J41" s="47"/>
      <c r="K41" s="47"/>
      <c r="L41" s="47"/>
      <c r="M41" s="47"/>
      <c r="N41" s="47"/>
      <c r="O41" s="49"/>
      <c r="P41" s="46"/>
      <c r="Q41" s="47">
        <v>1</v>
      </c>
      <c r="R41" s="49">
        <v>35000</v>
      </c>
      <c r="S41" s="46"/>
      <c r="T41" s="47"/>
      <c r="U41" s="47"/>
      <c r="V41" s="46" t="s">
        <v>50</v>
      </c>
    </row>
    <row r="42" spans="1:22" s="41" customFormat="1" x14ac:dyDescent="0.25">
      <c r="A42" s="45">
        <v>28</v>
      </c>
      <c r="B42" s="46" t="s">
        <v>114</v>
      </c>
      <c r="C42" s="46" t="s">
        <v>56</v>
      </c>
      <c r="D42" s="46" t="s">
        <v>115</v>
      </c>
      <c r="E42" s="46" t="s">
        <v>57</v>
      </c>
      <c r="F42" s="47"/>
      <c r="G42" s="47"/>
      <c r="H42" s="46" t="s">
        <v>68</v>
      </c>
      <c r="I42" s="48">
        <v>2016</v>
      </c>
      <c r="J42" s="47"/>
      <c r="K42" s="47"/>
      <c r="L42" s="47"/>
      <c r="M42" s="47"/>
      <c r="N42" s="47"/>
      <c r="O42" s="49"/>
      <c r="P42" s="46"/>
      <c r="Q42" s="47">
        <v>1</v>
      </c>
      <c r="R42" s="49">
        <v>251375.29559999998</v>
      </c>
      <c r="S42" s="46"/>
      <c r="T42" s="47"/>
      <c r="U42" s="47"/>
      <c r="V42" s="46" t="s">
        <v>50</v>
      </c>
    </row>
    <row r="43" spans="1:22" s="41" customFormat="1" x14ac:dyDescent="0.25">
      <c r="A43" s="45">
        <v>29</v>
      </c>
      <c r="B43" s="46" t="s">
        <v>116</v>
      </c>
      <c r="C43" s="46" t="s">
        <v>47</v>
      </c>
      <c r="D43" s="46" t="s">
        <v>117</v>
      </c>
      <c r="E43" s="46" t="s">
        <v>118</v>
      </c>
      <c r="F43" s="47"/>
      <c r="G43" s="47"/>
      <c r="H43" s="46" t="s">
        <v>49</v>
      </c>
      <c r="I43" s="48">
        <v>2013</v>
      </c>
      <c r="J43" s="47"/>
      <c r="K43" s="47"/>
      <c r="L43" s="47"/>
      <c r="M43" s="47"/>
      <c r="N43" s="47"/>
      <c r="O43" s="49"/>
      <c r="P43" s="46"/>
      <c r="Q43" s="47">
        <v>1</v>
      </c>
      <c r="R43" s="49">
        <v>199370</v>
      </c>
      <c r="S43" s="46"/>
      <c r="T43" s="47"/>
      <c r="U43" s="47"/>
      <c r="V43" s="46" t="s">
        <v>50</v>
      </c>
    </row>
    <row r="44" spans="1:22" s="41" customFormat="1" x14ac:dyDescent="0.25">
      <c r="A44" s="45">
        <v>30</v>
      </c>
      <c r="B44" s="46" t="s">
        <v>116</v>
      </c>
      <c r="C44" s="46" t="s">
        <v>63</v>
      </c>
      <c r="D44" s="46" t="s">
        <v>117</v>
      </c>
      <c r="E44" s="46" t="s">
        <v>57</v>
      </c>
      <c r="F44" s="47"/>
      <c r="G44" s="47"/>
      <c r="H44" s="46" t="s">
        <v>49</v>
      </c>
      <c r="I44" s="48">
        <v>2014</v>
      </c>
      <c r="J44" s="47"/>
      <c r="K44" s="47"/>
      <c r="L44" s="47"/>
      <c r="M44" s="47"/>
      <c r="N44" s="47"/>
      <c r="O44" s="49"/>
      <c r="P44" s="46"/>
      <c r="Q44" s="47">
        <v>1</v>
      </c>
      <c r="R44" s="49">
        <v>3128</v>
      </c>
      <c r="S44" s="46"/>
      <c r="T44" s="47"/>
      <c r="U44" s="47"/>
      <c r="V44" s="46" t="s">
        <v>50</v>
      </c>
    </row>
    <row r="45" spans="1:22" s="41" customFormat="1" x14ac:dyDescent="0.25">
      <c r="A45" s="45">
        <v>31</v>
      </c>
      <c r="B45" s="46" t="s">
        <v>116</v>
      </c>
      <c r="C45" s="46" t="s">
        <v>119</v>
      </c>
      <c r="D45" s="46" t="s">
        <v>117</v>
      </c>
      <c r="E45" s="46" t="s">
        <v>57</v>
      </c>
      <c r="F45" s="47"/>
      <c r="G45" s="47"/>
      <c r="H45" s="46" t="s">
        <v>68</v>
      </c>
      <c r="I45" s="48">
        <v>2016</v>
      </c>
      <c r="J45" s="47"/>
      <c r="K45" s="47"/>
      <c r="L45" s="47"/>
      <c r="M45" s="47"/>
      <c r="N45" s="47"/>
      <c r="O45" s="49"/>
      <c r="P45" s="46"/>
      <c r="Q45" s="47">
        <v>45</v>
      </c>
      <c r="R45" s="49">
        <v>829.07889999999998</v>
      </c>
      <c r="S45" s="46"/>
      <c r="T45" s="47"/>
      <c r="U45" s="47"/>
      <c r="V45" s="46" t="s">
        <v>50</v>
      </c>
    </row>
    <row r="46" spans="1:22" s="41" customFormat="1" x14ac:dyDescent="0.25">
      <c r="A46" s="45">
        <v>32</v>
      </c>
      <c r="B46" s="46" t="s">
        <v>116</v>
      </c>
      <c r="C46" s="46" t="s">
        <v>120</v>
      </c>
      <c r="D46" s="46" t="s">
        <v>117</v>
      </c>
      <c r="E46" s="46" t="s">
        <v>57</v>
      </c>
      <c r="F46" s="47"/>
      <c r="G46" s="47"/>
      <c r="H46" s="46" t="s">
        <v>68</v>
      </c>
      <c r="I46" s="48">
        <v>2015</v>
      </c>
      <c r="J46" s="47"/>
      <c r="K46" s="47"/>
      <c r="L46" s="47"/>
      <c r="M46" s="47"/>
      <c r="N46" s="47"/>
      <c r="O46" s="49"/>
      <c r="P46" s="46"/>
      <c r="Q46" s="47">
        <v>1</v>
      </c>
      <c r="R46" s="49">
        <v>47.992299999999993</v>
      </c>
      <c r="S46" s="46"/>
      <c r="T46" s="47"/>
      <c r="U46" s="47"/>
      <c r="V46" s="46" t="s">
        <v>50</v>
      </c>
    </row>
    <row r="47" spans="1:22" s="41" customFormat="1" x14ac:dyDescent="0.25">
      <c r="A47" s="45">
        <v>33</v>
      </c>
      <c r="B47" s="46" t="s">
        <v>116</v>
      </c>
      <c r="C47" s="46" t="s">
        <v>121</v>
      </c>
      <c r="D47" s="46" t="s">
        <v>117</v>
      </c>
      <c r="E47" s="46" t="s">
        <v>57</v>
      </c>
      <c r="F47" s="47"/>
      <c r="G47" s="47"/>
      <c r="H47" s="46" t="s">
        <v>68</v>
      </c>
      <c r="I47" s="48">
        <v>2016</v>
      </c>
      <c r="J47" s="47"/>
      <c r="K47" s="47"/>
      <c r="L47" s="47"/>
      <c r="M47" s="47"/>
      <c r="N47" s="47"/>
      <c r="O47" s="49"/>
      <c r="P47" s="46"/>
      <c r="Q47" s="47">
        <v>1</v>
      </c>
      <c r="R47" s="49">
        <v>102477.29829999999</v>
      </c>
      <c r="S47" s="46"/>
      <c r="T47" s="47"/>
      <c r="U47" s="47"/>
      <c r="V47" s="46" t="s">
        <v>50</v>
      </c>
    </row>
    <row r="48" spans="1:22" s="41" customFormat="1" x14ac:dyDescent="0.25">
      <c r="A48" s="45">
        <v>34</v>
      </c>
      <c r="B48" s="46" t="s">
        <v>122</v>
      </c>
      <c r="C48" s="46" t="s">
        <v>124</v>
      </c>
      <c r="D48" s="46" t="s">
        <v>123</v>
      </c>
      <c r="E48" s="46" t="s">
        <v>57</v>
      </c>
      <c r="F48" s="47"/>
      <c r="G48" s="47"/>
      <c r="H48" s="46" t="s">
        <v>68</v>
      </c>
      <c r="I48" s="48">
        <v>2016</v>
      </c>
      <c r="J48" s="47"/>
      <c r="K48" s="47"/>
      <c r="L48" s="47"/>
      <c r="M48" s="47"/>
      <c r="N48" s="47"/>
      <c r="O48" s="49"/>
      <c r="P48" s="46"/>
      <c r="Q48" s="47">
        <v>1</v>
      </c>
      <c r="R48" s="49">
        <v>611736.1629</v>
      </c>
      <c r="S48" s="46"/>
      <c r="T48" s="47"/>
      <c r="U48" s="47"/>
      <c r="V48" s="46" t="s">
        <v>50</v>
      </c>
    </row>
    <row r="49" spans="1:22" s="41" customFormat="1" x14ac:dyDescent="0.25">
      <c r="A49" s="45">
        <v>35</v>
      </c>
      <c r="B49" s="46" t="s">
        <v>125</v>
      </c>
      <c r="C49" s="46" t="s">
        <v>47</v>
      </c>
      <c r="D49" s="46" t="s">
        <v>126</v>
      </c>
      <c r="E49" s="46" t="s">
        <v>57</v>
      </c>
      <c r="F49" s="47"/>
      <c r="G49" s="47"/>
      <c r="H49" s="46" t="s">
        <v>68</v>
      </c>
      <c r="I49" s="48">
        <v>2016</v>
      </c>
      <c r="J49" s="47"/>
      <c r="K49" s="47"/>
      <c r="L49" s="47"/>
      <c r="M49" s="47"/>
      <c r="N49" s="47"/>
      <c r="O49" s="49"/>
      <c r="P49" s="46"/>
      <c r="Q49" s="47">
        <v>1</v>
      </c>
      <c r="R49" s="49">
        <v>1944.7307000000001</v>
      </c>
      <c r="S49" s="46"/>
      <c r="T49" s="47"/>
      <c r="U49" s="47"/>
      <c r="V49" s="46" t="s">
        <v>50</v>
      </c>
    </row>
    <row r="50" spans="1:22" s="41" customFormat="1" x14ac:dyDescent="0.25">
      <c r="A50" s="45">
        <v>36</v>
      </c>
      <c r="B50" s="46" t="s">
        <v>127</v>
      </c>
      <c r="C50" s="46" t="s">
        <v>129</v>
      </c>
      <c r="D50" s="46" t="s">
        <v>128</v>
      </c>
      <c r="E50" s="46" t="s">
        <v>57</v>
      </c>
      <c r="F50" s="47"/>
      <c r="G50" s="47"/>
      <c r="H50" s="46" t="s">
        <v>68</v>
      </c>
      <c r="I50" s="48">
        <v>2016</v>
      </c>
      <c r="J50" s="47"/>
      <c r="K50" s="47"/>
      <c r="L50" s="47"/>
      <c r="M50" s="47"/>
      <c r="N50" s="47"/>
      <c r="O50" s="49"/>
      <c r="P50" s="46"/>
      <c r="Q50" s="47">
        <v>1</v>
      </c>
      <c r="R50" s="49">
        <v>3844.6251000000002</v>
      </c>
      <c r="S50" s="46"/>
      <c r="T50" s="47"/>
      <c r="U50" s="47"/>
      <c r="V50" s="46" t="s">
        <v>50</v>
      </c>
    </row>
    <row r="51" spans="1:22" s="41" customFormat="1" x14ac:dyDescent="0.25">
      <c r="A51" s="45">
        <v>37</v>
      </c>
      <c r="B51" s="46" t="s">
        <v>130</v>
      </c>
      <c r="C51" s="46" t="s">
        <v>56</v>
      </c>
      <c r="D51" s="46" t="s">
        <v>131</v>
      </c>
      <c r="E51" s="46" t="s">
        <v>57</v>
      </c>
      <c r="F51" s="47"/>
      <c r="G51" s="47"/>
      <c r="H51" s="46" t="s">
        <v>68</v>
      </c>
      <c r="I51" s="48">
        <v>2016</v>
      </c>
      <c r="J51" s="47"/>
      <c r="K51" s="47"/>
      <c r="L51" s="47"/>
      <c r="M51" s="47"/>
      <c r="N51" s="47"/>
      <c r="O51" s="49"/>
      <c r="P51" s="46"/>
      <c r="Q51" s="47">
        <v>1</v>
      </c>
      <c r="R51" s="49">
        <v>694.70990000000006</v>
      </c>
      <c r="S51" s="46"/>
      <c r="T51" s="47"/>
      <c r="U51" s="47"/>
      <c r="V51" s="46" t="s">
        <v>50</v>
      </c>
    </row>
    <row r="52" spans="1:22" s="41" customFormat="1" x14ac:dyDescent="0.25">
      <c r="A52" s="45">
        <v>38</v>
      </c>
      <c r="B52" s="46" t="s">
        <v>132</v>
      </c>
      <c r="C52" s="46" t="s">
        <v>134</v>
      </c>
      <c r="D52" s="46" t="s">
        <v>133</v>
      </c>
      <c r="E52" s="46" t="s">
        <v>57</v>
      </c>
      <c r="F52" s="47"/>
      <c r="G52" s="47"/>
      <c r="H52" s="46" t="s">
        <v>68</v>
      </c>
      <c r="I52" s="48">
        <v>2016</v>
      </c>
      <c r="J52" s="47"/>
      <c r="K52" s="47"/>
      <c r="L52" s="47"/>
      <c r="M52" s="47"/>
      <c r="N52" s="47"/>
      <c r="O52" s="49"/>
      <c r="P52" s="46"/>
      <c r="Q52" s="47">
        <v>1</v>
      </c>
      <c r="R52" s="49">
        <v>3557.922</v>
      </c>
      <c r="S52" s="46"/>
      <c r="T52" s="47"/>
      <c r="U52" s="47"/>
      <c r="V52" s="46" t="s">
        <v>50</v>
      </c>
    </row>
    <row r="53" spans="1:22" s="41" customFormat="1" x14ac:dyDescent="0.25">
      <c r="A53" s="45">
        <v>39</v>
      </c>
      <c r="B53" s="46" t="s">
        <v>135</v>
      </c>
      <c r="C53" s="46" t="s">
        <v>56</v>
      </c>
      <c r="D53" s="46" t="s">
        <v>136</v>
      </c>
      <c r="E53" s="46" t="s">
        <v>57</v>
      </c>
      <c r="F53" s="47"/>
      <c r="G53" s="47"/>
      <c r="H53" s="46" t="s">
        <v>68</v>
      </c>
      <c r="I53" s="48">
        <v>2016</v>
      </c>
      <c r="J53" s="47"/>
      <c r="K53" s="47"/>
      <c r="L53" s="47"/>
      <c r="M53" s="47"/>
      <c r="N53" s="47"/>
      <c r="O53" s="49"/>
      <c r="P53" s="46"/>
      <c r="Q53" s="47">
        <v>1</v>
      </c>
      <c r="R53" s="49">
        <v>440</v>
      </c>
      <c r="S53" s="46"/>
      <c r="T53" s="47"/>
      <c r="U53" s="47"/>
      <c r="V53" s="46" t="s">
        <v>50</v>
      </c>
    </row>
    <row r="54" spans="1:22" s="41" customFormat="1" x14ac:dyDescent="0.25">
      <c r="A54" s="45">
        <v>40</v>
      </c>
      <c r="B54" s="46" t="s">
        <v>137</v>
      </c>
      <c r="C54" s="46" t="s">
        <v>129</v>
      </c>
      <c r="D54" s="46" t="s">
        <v>138</v>
      </c>
      <c r="E54" s="46" t="s">
        <v>57</v>
      </c>
      <c r="F54" s="47"/>
      <c r="G54" s="47"/>
      <c r="H54" s="46" t="s">
        <v>68</v>
      </c>
      <c r="I54" s="48">
        <v>2016</v>
      </c>
      <c r="J54" s="47"/>
      <c r="K54" s="47"/>
      <c r="L54" s="47"/>
      <c r="M54" s="47"/>
      <c r="N54" s="47"/>
      <c r="O54" s="49"/>
      <c r="P54" s="46"/>
      <c r="Q54" s="47">
        <v>1</v>
      </c>
      <c r="R54" s="49">
        <v>1101.4808</v>
      </c>
      <c r="S54" s="46"/>
      <c r="T54" s="47"/>
      <c r="U54" s="47"/>
      <c r="V54" s="46" t="s">
        <v>50</v>
      </c>
    </row>
    <row r="55" spans="1:22" s="41" customFormat="1" x14ac:dyDescent="0.25">
      <c r="A55" s="45">
        <v>41</v>
      </c>
      <c r="B55" s="46" t="s">
        <v>139</v>
      </c>
      <c r="C55" s="46" t="s">
        <v>141</v>
      </c>
      <c r="D55" s="46" t="s">
        <v>140</v>
      </c>
      <c r="E55" s="46" t="s">
        <v>57</v>
      </c>
      <c r="F55" s="47"/>
      <c r="G55" s="47"/>
      <c r="H55" s="46" t="s">
        <v>68</v>
      </c>
      <c r="I55" s="48">
        <v>2016</v>
      </c>
      <c r="J55" s="47"/>
      <c r="K55" s="47"/>
      <c r="L55" s="47"/>
      <c r="M55" s="47"/>
      <c r="N55" s="47"/>
      <c r="O55" s="49"/>
      <c r="P55" s="46"/>
      <c r="Q55" s="47">
        <v>1</v>
      </c>
      <c r="R55" s="49">
        <v>6336</v>
      </c>
      <c r="S55" s="46"/>
      <c r="T55" s="47"/>
      <c r="U55" s="47"/>
      <c r="V55" s="46" t="s">
        <v>50</v>
      </c>
    </row>
    <row r="56" spans="1:22" s="41" customFormat="1" x14ac:dyDescent="0.25">
      <c r="A56" s="45">
        <v>42</v>
      </c>
      <c r="B56" s="46" t="s">
        <v>142</v>
      </c>
      <c r="C56" s="46" t="s">
        <v>56</v>
      </c>
      <c r="D56" s="46" t="s">
        <v>143</v>
      </c>
      <c r="E56" s="46" t="s">
        <v>57</v>
      </c>
      <c r="F56" s="47"/>
      <c r="G56" s="47"/>
      <c r="H56" s="46" t="s">
        <v>68</v>
      </c>
      <c r="I56" s="48">
        <v>2016</v>
      </c>
      <c r="J56" s="47"/>
      <c r="K56" s="47"/>
      <c r="L56" s="47"/>
      <c r="M56" s="47"/>
      <c r="N56" s="47"/>
      <c r="O56" s="49"/>
      <c r="P56" s="46"/>
      <c r="Q56" s="47">
        <v>1</v>
      </c>
      <c r="R56" s="49">
        <v>411.34129999999999</v>
      </c>
      <c r="S56" s="46"/>
      <c r="T56" s="47"/>
      <c r="U56" s="47"/>
      <c r="V56" s="46" t="s">
        <v>50</v>
      </c>
    </row>
    <row r="57" spans="1:22" s="41" customFormat="1" x14ac:dyDescent="0.25">
      <c r="A57" s="45">
        <v>43</v>
      </c>
      <c r="B57" s="46" t="s">
        <v>144</v>
      </c>
      <c r="C57" s="46" t="s">
        <v>129</v>
      </c>
      <c r="D57" s="46" t="s">
        <v>145</v>
      </c>
      <c r="E57" s="46" t="s">
        <v>57</v>
      </c>
      <c r="F57" s="47"/>
      <c r="G57" s="47"/>
      <c r="H57" s="46" t="s">
        <v>68</v>
      </c>
      <c r="I57" s="48">
        <v>2016</v>
      </c>
      <c r="J57" s="47"/>
      <c r="K57" s="47"/>
      <c r="L57" s="47"/>
      <c r="M57" s="47"/>
      <c r="N57" s="47"/>
      <c r="O57" s="49"/>
      <c r="P57" s="46"/>
      <c r="Q57" s="47">
        <v>1</v>
      </c>
      <c r="R57" s="49">
        <v>38005</v>
      </c>
      <c r="S57" s="46"/>
      <c r="T57" s="47"/>
      <c r="U57" s="47"/>
      <c r="V57" s="46" t="s">
        <v>50</v>
      </c>
    </row>
    <row r="58" spans="1:22" s="41" customFormat="1" x14ac:dyDescent="0.25">
      <c r="A58" s="45">
        <v>44</v>
      </c>
      <c r="B58" s="46" t="s">
        <v>146</v>
      </c>
      <c r="C58" s="46" t="s">
        <v>148</v>
      </c>
      <c r="D58" s="46" t="s">
        <v>147</v>
      </c>
      <c r="E58" s="46" t="s">
        <v>57</v>
      </c>
      <c r="F58" s="47"/>
      <c r="G58" s="47"/>
      <c r="H58" s="46" t="s">
        <v>68</v>
      </c>
      <c r="I58" s="48">
        <v>2016</v>
      </c>
      <c r="J58" s="47"/>
      <c r="K58" s="47"/>
      <c r="L58" s="47"/>
      <c r="M58" s="47"/>
      <c r="N58" s="47"/>
      <c r="O58" s="49"/>
      <c r="P58" s="46"/>
      <c r="Q58" s="47">
        <v>1</v>
      </c>
      <c r="R58" s="49">
        <v>27935.105200000002</v>
      </c>
      <c r="S58" s="46"/>
      <c r="T58" s="47"/>
      <c r="U58" s="47"/>
      <c r="V58" s="46" t="s">
        <v>50</v>
      </c>
    </row>
    <row r="59" spans="1:22" s="41" customFormat="1" x14ac:dyDescent="0.25">
      <c r="A59" s="45">
        <v>45</v>
      </c>
      <c r="B59" s="46" t="s">
        <v>149</v>
      </c>
      <c r="C59" s="46" t="s">
        <v>47</v>
      </c>
      <c r="D59" s="46" t="s">
        <v>150</v>
      </c>
      <c r="E59" s="46" t="s">
        <v>57</v>
      </c>
      <c r="F59" s="47"/>
      <c r="G59" s="47"/>
      <c r="H59" s="46" t="s">
        <v>49</v>
      </c>
      <c r="I59" s="48">
        <v>2010</v>
      </c>
      <c r="J59" s="47"/>
      <c r="K59" s="47"/>
      <c r="L59" s="47"/>
      <c r="M59" s="47"/>
      <c r="N59" s="47"/>
      <c r="O59" s="49"/>
      <c r="P59" s="46"/>
      <c r="Q59" s="47">
        <v>1</v>
      </c>
      <c r="R59" s="49">
        <v>400</v>
      </c>
      <c r="S59" s="46"/>
      <c r="T59" s="47"/>
      <c r="U59" s="47"/>
      <c r="V59" s="46" t="s">
        <v>50</v>
      </c>
    </row>
    <row r="60" spans="1:22" s="41" customFormat="1" x14ac:dyDescent="0.25">
      <c r="A60" s="45">
        <v>46</v>
      </c>
      <c r="B60" s="46" t="s">
        <v>151</v>
      </c>
      <c r="C60" s="46" t="s">
        <v>47</v>
      </c>
      <c r="D60" s="46" t="s">
        <v>152</v>
      </c>
      <c r="E60" s="46" t="s">
        <v>153</v>
      </c>
      <c r="F60" s="47"/>
      <c r="G60" s="46" t="s">
        <v>61</v>
      </c>
      <c r="H60" s="46" t="s">
        <v>49</v>
      </c>
      <c r="I60" s="48">
        <v>2012</v>
      </c>
      <c r="J60" s="47"/>
      <c r="K60" s="47"/>
      <c r="L60" s="47"/>
      <c r="M60" s="47"/>
      <c r="N60" s="47"/>
      <c r="O60" s="49"/>
      <c r="P60" s="46"/>
      <c r="Q60" s="47">
        <v>1</v>
      </c>
      <c r="R60" s="49">
        <v>2150</v>
      </c>
      <c r="S60" s="46"/>
      <c r="T60" s="47"/>
      <c r="U60" s="47"/>
      <c r="V60" s="46" t="s">
        <v>62</v>
      </c>
    </row>
    <row r="61" spans="1:22" s="41" customFormat="1" x14ac:dyDescent="0.25">
      <c r="A61" s="45">
        <v>47</v>
      </c>
      <c r="B61" s="46" t="s">
        <v>154</v>
      </c>
      <c r="C61" s="46" t="s">
        <v>47</v>
      </c>
      <c r="D61" s="46" t="s">
        <v>155</v>
      </c>
      <c r="E61" s="46" t="s">
        <v>57</v>
      </c>
      <c r="F61" s="47"/>
      <c r="G61" s="47"/>
      <c r="H61" s="46" t="s">
        <v>49</v>
      </c>
      <c r="I61" s="48">
        <v>2016</v>
      </c>
      <c r="J61" s="47"/>
      <c r="K61" s="47"/>
      <c r="L61" s="47"/>
      <c r="M61" s="47"/>
      <c r="N61" s="47"/>
      <c r="O61" s="49"/>
      <c r="P61" s="46"/>
      <c r="Q61" s="47">
        <v>1</v>
      </c>
      <c r="R61" s="49">
        <v>12400</v>
      </c>
      <c r="S61" s="46"/>
      <c r="T61" s="47"/>
      <c r="U61" s="47"/>
      <c r="V61" s="46" t="s">
        <v>50</v>
      </c>
    </row>
    <row r="62" spans="1:22" s="41" customFormat="1" x14ac:dyDescent="0.25">
      <c r="A62" s="45">
        <v>48</v>
      </c>
      <c r="B62" s="46" t="s">
        <v>156</v>
      </c>
      <c r="C62" s="46" t="s">
        <v>47</v>
      </c>
      <c r="D62" s="46" t="s">
        <v>157</v>
      </c>
      <c r="E62" s="46" t="s">
        <v>158</v>
      </c>
      <c r="F62" s="47"/>
      <c r="G62" s="46" t="s">
        <v>61</v>
      </c>
      <c r="H62" s="46" t="s">
        <v>49</v>
      </c>
      <c r="I62" s="48">
        <v>2007</v>
      </c>
      <c r="J62" s="47"/>
      <c r="K62" s="47"/>
      <c r="L62" s="47"/>
      <c r="M62" s="47"/>
      <c r="N62" s="47"/>
      <c r="O62" s="49"/>
      <c r="P62" s="46"/>
      <c r="Q62" s="47">
        <v>1</v>
      </c>
      <c r="R62" s="49">
        <v>2000</v>
      </c>
      <c r="S62" s="46"/>
      <c r="T62" s="47"/>
      <c r="U62" s="47"/>
      <c r="V62" s="46" t="s">
        <v>62</v>
      </c>
    </row>
    <row r="63" spans="1:22" s="41" customFormat="1" x14ac:dyDescent="0.25">
      <c r="A63" s="45">
        <v>49</v>
      </c>
      <c r="B63" s="46" t="s">
        <v>159</v>
      </c>
      <c r="C63" s="46" t="s">
        <v>47</v>
      </c>
      <c r="D63" s="46" t="s">
        <v>160</v>
      </c>
      <c r="E63" s="46" t="s">
        <v>161</v>
      </c>
      <c r="F63" s="47"/>
      <c r="G63" s="46" t="s">
        <v>61</v>
      </c>
      <c r="H63" s="46" t="s">
        <v>49</v>
      </c>
      <c r="I63" s="48">
        <v>2013</v>
      </c>
      <c r="J63" s="47"/>
      <c r="K63" s="47"/>
      <c r="L63" s="47"/>
      <c r="M63" s="47"/>
      <c r="N63" s="47"/>
      <c r="O63" s="49"/>
      <c r="P63" s="46"/>
      <c r="Q63" s="47">
        <v>1</v>
      </c>
      <c r="R63" s="49">
        <v>2000</v>
      </c>
      <c r="S63" s="46"/>
      <c r="T63" s="47"/>
      <c r="U63" s="47"/>
      <c r="V63" s="46" t="s">
        <v>62</v>
      </c>
    </row>
    <row r="64" spans="1:22" s="41" customFormat="1" x14ac:dyDescent="0.25">
      <c r="A64" s="45">
        <v>50</v>
      </c>
      <c r="B64" s="46" t="s">
        <v>159</v>
      </c>
      <c r="C64" s="46" t="s">
        <v>162</v>
      </c>
      <c r="D64" s="46" t="s">
        <v>160</v>
      </c>
      <c r="E64" s="46" t="s">
        <v>57</v>
      </c>
      <c r="F64" s="47"/>
      <c r="G64" s="47"/>
      <c r="H64" s="46" t="s">
        <v>49</v>
      </c>
      <c r="I64" s="48">
        <v>2014</v>
      </c>
      <c r="J64" s="47"/>
      <c r="K64" s="47"/>
      <c r="L64" s="47"/>
      <c r="M64" s="47"/>
      <c r="N64" s="47"/>
      <c r="O64" s="49"/>
      <c r="P64" s="46"/>
      <c r="Q64" s="47">
        <v>1</v>
      </c>
      <c r="R64" s="49">
        <v>10600</v>
      </c>
      <c r="S64" s="46"/>
      <c r="T64" s="47"/>
      <c r="U64" s="47"/>
      <c r="V64" s="46" t="s">
        <v>50</v>
      </c>
    </row>
    <row r="65" spans="1:22" s="41" customFormat="1" x14ac:dyDescent="0.25">
      <c r="A65" s="45">
        <v>51</v>
      </c>
      <c r="B65" s="46" t="s">
        <v>159</v>
      </c>
      <c r="C65" s="46" t="s">
        <v>80</v>
      </c>
      <c r="D65" s="46" t="s">
        <v>160</v>
      </c>
      <c r="E65" s="46" t="s">
        <v>57</v>
      </c>
      <c r="F65" s="47"/>
      <c r="G65" s="47"/>
      <c r="H65" s="46" t="s">
        <v>49</v>
      </c>
      <c r="I65" s="48">
        <v>2016</v>
      </c>
      <c r="J65" s="47"/>
      <c r="K65" s="47"/>
      <c r="L65" s="47"/>
      <c r="M65" s="47"/>
      <c r="N65" s="47"/>
      <c r="O65" s="49"/>
      <c r="P65" s="46"/>
      <c r="Q65" s="47">
        <v>1</v>
      </c>
      <c r="R65" s="49">
        <v>5000</v>
      </c>
      <c r="S65" s="46"/>
      <c r="T65" s="47"/>
      <c r="U65" s="47"/>
      <c r="V65" s="46" t="s">
        <v>50</v>
      </c>
    </row>
    <row r="66" spans="1:22" s="41" customFormat="1" x14ac:dyDescent="0.25">
      <c r="A66" s="45">
        <v>52</v>
      </c>
      <c r="B66" s="46" t="s">
        <v>159</v>
      </c>
      <c r="C66" s="46" t="s">
        <v>163</v>
      </c>
      <c r="D66" s="46" t="s">
        <v>160</v>
      </c>
      <c r="E66" s="46" t="s">
        <v>57</v>
      </c>
      <c r="F66" s="47"/>
      <c r="G66" s="46" t="s">
        <v>164</v>
      </c>
      <c r="H66" s="46" t="s">
        <v>49</v>
      </c>
      <c r="I66" s="48">
        <v>2016</v>
      </c>
      <c r="J66" s="47"/>
      <c r="K66" s="47"/>
      <c r="L66" s="47"/>
      <c r="M66" s="47"/>
      <c r="N66" s="47"/>
      <c r="O66" s="49"/>
      <c r="P66" s="46"/>
      <c r="Q66" s="47">
        <v>1</v>
      </c>
      <c r="R66" s="49">
        <v>5000</v>
      </c>
      <c r="S66" s="46"/>
      <c r="T66" s="47"/>
      <c r="U66" s="47"/>
      <c r="V66" s="46" t="s">
        <v>50</v>
      </c>
    </row>
    <row r="67" spans="1:22" s="41" customFormat="1" x14ac:dyDescent="0.25">
      <c r="A67" s="45">
        <v>53</v>
      </c>
      <c r="B67" s="46" t="s">
        <v>159</v>
      </c>
      <c r="C67" s="46" t="s">
        <v>165</v>
      </c>
      <c r="D67" s="46" t="s">
        <v>160</v>
      </c>
      <c r="E67" s="46" t="s">
        <v>57</v>
      </c>
      <c r="F67" s="47"/>
      <c r="G67" s="46" t="s">
        <v>61</v>
      </c>
      <c r="H67" s="46" t="s">
        <v>68</v>
      </c>
      <c r="I67" s="48">
        <v>2016</v>
      </c>
      <c r="J67" s="47"/>
      <c r="K67" s="47"/>
      <c r="L67" s="47"/>
      <c r="M67" s="47"/>
      <c r="N67" s="47"/>
      <c r="O67" s="49"/>
      <c r="P67" s="46"/>
      <c r="Q67" s="47">
        <v>1</v>
      </c>
      <c r="R67" s="49">
        <v>1542.5301999999999</v>
      </c>
      <c r="S67" s="46"/>
      <c r="T67" s="47"/>
      <c r="U67" s="47"/>
      <c r="V67" s="46" t="s">
        <v>50</v>
      </c>
    </row>
    <row r="68" spans="1:22" s="41" customFormat="1" x14ac:dyDescent="0.25">
      <c r="A68" s="45">
        <v>54</v>
      </c>
      <c r="B68" s="46" t="s">
        <v>166</v>
      </c>
      <c r="C68" s="46" t="s">
        <v>168</v>
      </c>
      <c r="D68" s="46" t="s">
        <v>167</v>
      </c>
      <c r="E68" s="46" t="s">
        <v>57</v>
      </c>
      <c r="F68" s="47"/>
      <c r="G68" s="47"/>
      <c r="H68" s="46" t="s">
        <v>49</v>
      </c>
      <c r="I68" s="48">
        <v>2010</v>
      </c>
      <c r="J68" s="47"/>
      <c r="K68" s="47"/>
      <c r="L68" s="47"/>
      <c r="M68" s="47"/>
      <c r="N68" s="47"/>
      <c r="O68" s="49"/>
      <c r="P68" s="46"/>
      <c r="Q68" s="47">
        <v>1</v>
      </c>
      <c r="R68" s="49">
        <v>320</v>
      </c>
      <c r="S68" s="46"/>
      <c r="T68" s="47"/>
      <c r="U68" s="47"/>
      <c r="V68" s="46" t="s">
        <v>50</v>
      </c>
    </row>
    <row r="69" spans="1:22" s="41" customFormat="1" x14ac:dyDescent="0.25">
      <c r="A69" s="45">
        <v>55</v>
      </c>
      <c r="B69" s="46" t="s">
        <v>169</v>
      </c>
      <c r="C69" s="46" t="s">
        <v>47</v>
      </c>
      <c r="D69" s="46" t="s">
        <v>170</v>
      </c>
      <c r="E69" s="46" t="s">
        <v>171</v>
      </c>
      <c r="F69" s="47"/>
      <c r="G69" s="46" t="s">
        <v>65</v>
      </c>
      <c r="H69" s="46" t="s">
        <v>49</v>
      </c>
      <c r="I69" s="48">
        <v>2012</v>
      </c>
      <c r="J69" s="47"/>
      <c r="K69" s="47"/>
      <c r="L69" s="47"/>
      <c r="M69" s="47"/>
      <c r="N69" s="47"/>
      <c r="O69" s="49"/>
      <c r="P69" s="46"/>
      <c r="Q69" s="47">
        <v>1</v>
      </c>
      <c r="R69" s="49">
        <v>2860</v>
      </c>
      <c r="S69" s="46"/>
      <c r="T69" s="47"/>
      <c r="U69" s="47"/>
      <c r="V69" s="46" t="s">
        <v>62</v>
      </c>
    </row>
    <row r="70" spans="1:22" s="41" customFormat="1" x14ac:dyDescent="0.25">
      <c r="A70" s="45">
        <v>56</v>
      </c>
      <c r="B70" s="46" t="s">
        <v>169</v>
      </c>
      <c r="C70" s="46" t="s">
        <v>63</v>
      </c>
      <c r="D70" s="46" t="s">
        <v>170</v>
      </c>
      <c r="E70" s="46" t="s">
        <v>172</v>
      </c>
      <c r="F70" s="47"/>
      <c r="G70" s="46" t="s">
        <v>61</v>
      </c>
      <c r="H70" s="46" t="s">
        <v>49</v>
      </c>
      <c r="I70" s="48">
        <v>2013</v>
      </c>
      <c r="J70" s="47"/>
      <c r="K70" s="47"/>
      <c r="L70" s="47"/>
      <c r="M70" s="47"/>
      <c r="N70" s="47"/>
      <c r="O70" s="49"/>
      <c r="P70" s="46"/>
      <c r="Q70" s="47">
        <v>1</v>
      </c>
      <c r="R70" s="49">
        <v>3000</v>
      </c>
      <c r="S70" s="46"/>
      <c r="T70" s="47"/>
      <c r="U70" s="47"/>
      <c r="V70" s="46" t="s">
        <v>62</v>
      </c>
    </row>
    <row r="71" spans="1:22" s="41" customFormat="1" x14ac:dyDescent="0.25">
      <c r="A71" s="45">
        <v>57</v>
      </c>
      <c r="B71" s="46" t="s">
        <v>169</v>
      </c>
      <c r="C71" s="46" t="s">
        <v>74</v>
      </c>
      <c r="D71" s="46" t="s">
        <v>170</v>
      </c>
      <c r="E71" s="46" t="s">
        <v>158</v>
      </c>
      <c r="F71" s="47"/>
      <c r="G71" s="46" t="s">
        <v>61</v>
      </c>
      <c r="H71" s="46" t="s">
        <v>49</v>
      </c>
      <c r="I71" s="48">
        <v>2014</v>
      </c>
      <c r="J71" s="47"/>
      <c r="K71" s="47"/>
      <c r="L71" s="47"/>
      <c r="M71" s="47"/>
      <c r="N71" s="47"/>
      <c r="O71" s="49"/>
      <c r="P71" s="46"/>
      <c r="Q71" s="47">
        <v>1</v>
      </c>
      <c r="R71" s="49">
        <v>3600</v>
      </c>
      <c r="S71" s="46"/>
      <c r="T71" s="47"/>
      <c r="U71" s="47"/>
      <c r="V71" s="46" t="s">
        <v>62</v>
      </c>
    </row>
    <row r="72" spans="1:22" s="41" customFormat="1" x14ac:dyDescent="0.25">
      <c r="A72" s="45">
        <v>58</v>
      </c>
      <c r="B72" s="46" t="s">
        <v>173</v>
      </c>
      <c r="C72" s="46" t="s">
        <v>47</v>
      </c>
      <c r="D72" s="46" t="s">
        <v>174</v>
      </c>
      <c r="E72" s="46" t="s">
        <v>57</v>
      </c>
      <c r="F72" s="47"/>
      <c r="G72" s="46" t="s">
        <v>175</v>
      </c>
      <c r="H72" s="46" t="s">
        <v>49</v>
      </c>
      <c r="I72" s="48">
        <v>2004</v>
      </c>
      <c r="J72" s="47"/>
      <c r="K72" s="47"/>
      <c r="L72" s="47"/>
      <c r="M72" s="47"/>
      <c r="N72" s="47"/>
      <c r="O72" s="49"/>
      <c r="P72" s="46"/>
      <c r="Q72" s="47">
        <v>1</v>
      </c>
      <c r="R72" s="49">
        <v>2275</v>
      </c>
      <c r="S72" s="46"/>
      <c r="T72" s="47"/>
      <c r="U72" s="47"/>
      <c r="V72" s="46" t="s">
        <v>62</v>
      </c>
    </row>
    <row r="73" spans="1:22" s="41" customFormat="1" x14ac:dyDescent="0.25">
      <c r="A73" s="45">
        <v>59</v>
      </c>
      <c r="B73" s="46" t="s">
        <v>173</v>
      </c>
      <c r="C73" s="46" t="s">
        <v>63</v>
      </c>
      <c r="D73" s="46" t="s">
        <v>174</v>
      </c>
      <c r="E73" s="46" t="s">
        <v>57</v>
      </c>
      <c r="F73" s="47"/>
      <c r="G73" s="46" t="s">
        <v>175</v>
      </c>
      <c r="H73" s="46" t="s">
        <v>49</v>
      </c>
      <c r="I73" s="48">
        <v>1985</v>
      </c>
      <c r="J73" s="47"/>
      <c r="K73" s="47"/>
      <c r="L73" s="47"/>
      <c r="M73" s="47"/>
      <c r="N73" s="47"/>
      <c r="O73" s="49"/>
      <c r="P73" s="46"/>
      <c r="Q73" s="47">
        <v>1</v>
      </c>
      <c r="R73" s="49">
        <v>125</v>
      </c>
      <c r="S73" s="46"/>
      <c r="T73" s="47"/>
      <c r="U73" s="47"/>
      <c r="V73" s="46" t="s">
        <v>62</v>
      </c>
    </row>
    <row r="74" spans="1:22" s="41" customFormat="1" x14ac:dyDescent="0.25">
      <c r="A74" s="45">
        <v>60</v>
      </c>
      <c r="B74" s="46" t="s">
        <v>173</v>
      </c>
      <c r="C74" s="46" t="s">
        <v>74</v>
      </c>
      <c r="D74" s="46" t="s">
        <v>174</v>
      </c>
      <c r="E74" s="46" t="s">
        <v>57</v>
      </c>
      <c r="F74" s="47"/>
      <c r="G74" s="47"/>
      <c r="H74" s="46" t="s">
        <v>49</v>
      </c>
      <c r="I74" s="48">
        <v>2016</v>
      </c>
      <c r="J74" s="47"/>
      <c r="K74" s="47"/>
      <c r="L74" s="47"/>
      <c r="M74" s="47"/>
      <c r="N74" s="47"/>
      <c r="O74" s="49"/>
      <c r="P74" s="46"/>
      <c r="Q74" s="47">
        <v>1</v>
      </c>
      <c r="R74" s="49">
        <v>6200</v>
      </c>
      <c r="S74" s="46"/>
      <c r="T74" s="47"/>
      <c r="U74" s="47"/>
      <c r="V74" s="46" t="s">
        <v>50</v>
      </c>
    </row>
    <row r="75" spans="1:22" s="41" customFormat="1" x14ac:dyDescent="0.25">
      <c r="A75" s="45">
        <v>61</v>
      </c>
      <c r="B75" s="46" t="s">
        <v>176</v>
      </c>
      <c r="C75" s="46" t="s">
        <v>47</v>
      </c>
      <c r="D75" s="46" t="s">
        <v>177</v>
      </c>
      <c r="E75" s="46" t="s">
        <v>57</v>
      </c>
      <c r="F75" s="47"/>
      <c r="G75" s="46" t="s">
        <v>178</v>
      </c>
      <c r="H75" s="46" t="s">
        <v>49</v>
      </c>
      <c r="I75" s="48">
        <v>2010</v>
      </c>
      <c r="J75" s="47"/>
      <c r="K75" s="47"/>
      <c r="L75" s="47"/>
      <c r="M75" s="47"/>
      <c r="N75" s="47"/>
      <c r="O75" s="49"/>
      <c r="P75" s="46"/>
      <c r="Q75" s="47">
        <v>1</v>
      </c>
      <c r="R75" s="49">
        <v>800</v>
      </c>
      <c r="S75" s="46"/>
      <c r="T75" s="47"/>
      <c r="U75" s="47"/>
      <c r="V75" s="46" t="s">
        <v>62</v>
      </c>
    </row>
    <row r="76" spans="1:22" s="41" customFormat="1" x14ac:dyDescent="0.25">
      <c r="A76" s="45">
        <v>62</v>
      </c>
      <c r="B76" s="46" t="s">
        <v>179</v>
      </c>
      <c r="C76" s="46" t="s">
        <v>90</v>
      </c>
      <c r="D76" s="46" t="s">
        <v>180</v>
      </c>
      <c r="E76" s="46" t="s">
        <v>57</v>
      </c>
      <c r="F76" s="47"/>
      <c r="G76" s="47"/>
      <c r="H76" s="46" t="s">
        <v>49</v>
      </c>
      <c r="I76" s="48">
        <v>2014</v>
      </c>
      <c r="J76" s="47"/>
      <c r="K76" s="47"/>
      <c r="L76" s="47"/>
      <c r="M76" s="47"/>
      <c r="N76" s="47"/>
      <c r="O76" s="49"/>
      <c r="P76" s="46"/>
      <c r="Q76" s="47">
        <v>1</v>
      </c>
      <c r="R76" s="49">
        <v>42178</v>
      </c>
      <c r="S76" s="46"/>
      <c r="T76" s="47"/>
      <c r="U76" s="47"/>
      <c r="V76" s="46" t="s">
        <v>50</v>
      </c>
    </row>
    <row r="77" spans="1:22" s="41" customFormat="1" x14ac:dyDescent="0.25">
      <c r="A77" s="45">
        <v>63</v>
      </c>
      <c r="B77" s="46" t="s">
        <v>181</v>
      </c>
      <c r="C77" s="46" t="s">
        <v>47</v>
      </c>
      <c r="D77" s="46" t="s">
        <v>182</v>
      </c>
      <c r="E77" s="46" t="s">
        <v>57</v>
      </c>
      <c r="F77" s="47"/>
      <c r="G77" s="47"/>
      <c r="H77" s="46" t="s">
        <v>68</v>
      </c>
      <c r="I77" s="48">
        <v>2016</v>
      </c>
      <c r="J77" s="47"/>
      <c r="K77" s="47"/>
      <c r="L77" s="47"/>
      <c r="M77" s="47"/>
      <c r="N77" s="47"/>
      <c r="O77" s="49"/>
      <c r="P77" s="46"/>
      <c r="Q77" s="47">
        <v>1</v>
      </c>
      <c r="R77" s="49">
        <v>606.72849999999994</v>
      </c>
      <c r="S77" s="46"/>
      <c r="T77" s="47"/>
      <c r="U77" s="47"/>
      <c r="V77" s="46" t="s">
        <v>50</v>
      </c>
    </row>
    <row r="78" spans="1:22" s="41" customFormat="1" x14ac:dyDescent="0.25">
      <c r="A78" s="45">
        <v>64</v>
      </c>
      <c r="B78" s="46" t="s">
        <v>183</v>
      </c>
      <c r="C78" s="46" t="s">
        <v>47</v>
      </c>
      <c r="D78" s="46" t="s">
        <v>184</v>
      </c>
      <c r="E78" s="46" t="s">
        <v>57</v>
      </c>
      <c r="F78" s="47"/>
      <c r="G78" s="47"/>
      <c r="H78" s="46" t="s">
        <v>68</v>
      </c>
      <c r="I78" s="48">
        <v>2016</v>
      </c>
      <c r="J78" s="47"/>
      <c r="K78" s="47"/>
      <c r="L78" s="47"/>
      <c r="M78" s="47"/>
      <c r="N78" s="47"/>
      <c r="O78" s="49"/>
      <c r="P78" s="46"/>
      <c r="Q78" s="47">
        <v>1</v>
      </c>
      <c r="R78" s="49">
        <v>399.91519999999997</v>
      </c>
      <c r="S78" s="46"/>
      <c r="T78" s="47"/>
      <c r="U78" s="47"/>
      <c r="V78" s="46" t="s">
        <v>50</v>
      </c>
    </row>
    <row r="79" spans="1:22" s="41" customFormat="1" x14ac:dyDescent="0.25">
      <c r="A79" s="45">
        <v>65</v>
      </c>
      <c r="B79" s="46" t="s">
        <v>185</v>
      </c>
      <c r="C79" s="46" t="s">
        <v>47</v>
      </c>
      <c r="D79" s="46" t="s">
        <v>186</v>
      </c>
      <c r="E79" s="46" t="s">
        <v>57</v>
      </c>
      <c r="F79" s="47"/>
      <c r="G79" s="47"/>
      <c r="H79" s="46" t="s">
        <v>49</v>
      </c>
      <c r="I79" s="48">
        <v>2016</v>
      </c>
      <c r="J79" s="47"/>
      <c r="K79" s="47"/>
      <c r="L79" s="47"/>
      <c r="M79" s="47"/>
      <c r="N79" s="47"/>
      <c r="O79" s="49"/>
      <c r="P79" s="46"/>
      <c r="Q79" s="47">
        <v>1</v>
      </c>
      <c r="R79" s="49">
        <v>12400</v>
      </c>
      <c r="S79" s="46"/>
      <c r="T79" s="47"/>
      <c r="U79" s="47"/>
      <c r="V79" s="46" t="s">
        <v>50</v>
      </c>
    </row>
    <row r="80" spans="1:22" s="41" customFormat="1" x14ac:dyDescent="0.25">
      <c r="A80" s="45">
        <v>66</v>
      </c>
      <c r="B80" s="46" t="s">
        <v>187</v>
      </c>
      <c r="C80" s="46" t="s">
        <v>47</v>
      </c>
      <c r="D80" s="46" t="s">
        <v>188</v>
      </c>
      <c r="E80" s="46" t="s">
        <v>57</v>
      </c>
      <c r="F80" s="47"/>
      <c r="G80" s="47"/>
      <c r="H80" s="46" t="s">
        <v>49</v>
      </c>
      <c r="I80" s="48">
        <v>2016</v>
      </c>
      <c r="J80" s="47"/>
      <c r="K80" s="47"/>
      <c r="L80" s="47"/>
      <c r="M80" s="47"/>
      <c r="N80" s="47"/>
      <c r="O80" s="49"/>
      <c r="P80" s="46"/>
      <c r="Q80" s="47">
        <v>1</v>
      </c>
      <c r="R80" s="49">
        <v>406.8</v>
      </c>
      <c r="S80" s="46"/>
      <c r="T80" s="47"/>
      <c r="U80" s="47"/>
      <c r="V80" s="46" t="s">
        <v>50</v>
      </c>
    </row>
    <row r="81" spans="1:22" s="41" customFormat="1" x14ac:dyDescent="0.25">
      <c r="A81" s="45">
        <v>67</v>
      </c>
      <c r="B81" s="46" t="s">
        <v>189</v>
      </c>
      <c r="C81" s="46" t="s">
        <v>47</v>
      </c>
      <c r="D81" s="46" t="s">
        <v>190</v>
      </c>
      <c r="E81" s="46" t="s">
        <v>191</v>
      </c>
      <c r="F81" s="47"/>
      <c r="G81" s="46" t="s">
        <v>61</v>
      </c>
      <c r="H81" s="46" t="s">
        <v>49</v>
      </c>
      <c r="I81" s="48">
        <v>2008</v>
      </c>
      <c r="J81" s="47"/>
      <c r="K81" s="47"/>
      <c r="L81" s="47"/>
      <c r="M81" s="47"/>
      <c r="N81" s="47"/>
      <c r="O81" s="49"/>
      <c r="P81" s="46"/>
      <c r="Q81" s="47">
        <v>1</v>
      </c>
      <c r="R81" s="49">
        <v>19331</v>
      </c>
      <c r="S81" s="46"/>
      <c r="T81" s="47"/>
      <c r="U81" s="47"/>
      <c r="V81" s="46" t="s">
        <v>62</v>
      </c>
    </row>
    <row r="82" spans="1:22" s="41" customFormat="1" x14ac:dyDescent="0.25">
      <c r="A82" s="45">
        <v>68</v>
      </c>
      <c r="B82" s="46" t="s">
        <v>192</v>
      </c>
      <c r="C82" s="46" t="s">
        <v>47</v>
      </c>
      <c r="D82" s="46" t="s">
        <v>193</v>
      </c>
      <c r="E82" s="46" t="s">
        <v>194</v>
      </c>
      <c r="F82" s="47"/>
      <c r="G82" s="46" t="s">
        <v>65</v>
      </c>
      <c r="H82" s="46" t="s">
        <v>49</v>
      </c>
      <c r="I82" s="48">
        <v>2015</v>
      </c>
      <c r="J82" s="47"/>
      <c r="K82" s="47"/>
      <c r="L82" s="47"/>
      <c r="M82" s="47"/>
      <c r="N82" s="47"/>
      <c r="O82" s="49"/>
      <c r="P82" s="46"/>
      <c r="Q82" s="47">
        <v>1</v>
      </c>
      <c r="R82" s="49">
        <v>20790</v>
      </c>
      <c r="S82" s="46"/>
      <c r="T82" s="47"/>
      <c r="U82" s="47"/>
      <c r="V82" s="46" t="s">
        <v>62</v>
      </c>
    </row>
    <row r="83" spans="1:22" s="41" customFormat="1" x14ac:dyDescent="0.25">
      <c r="A83" s="45">
        <v>69</v>
      </c>
      <c r="B83" s="46" t="s">
        <v>195</v>
      </c>
      <c r="C83" s="46" t="s">
        <v>56</v>
      </c>
      <c r="D83" s="46" t="s">
        <v>196</v>
      </c>
      <c r="E83" s="46" t="s">
        <v>57</v>
      </c>
      <c r="F83" s="47"/>
      <c r="G83" s="47"/>
      <c r="H83" s="46" t="s">
        <v>68</v>
      </c>
      <c r="I83" s="48">
        <v>2016</v>
      </c>
      <c r="J83" s="47"/>
      <c r="K83" s="47"/>
      <c r="L83" s="47"/>
      <c r="M83" s="47"/>
      <c r="N83" s="47"/>
      <c r="O83" s="49"/>
      <c r="P83" s="46"/>
      <c r="Q83" s="47">
        <v>1</v>
      </c>
      <c r="R83" s="49">
        <v>374</v>
      </c>
      <c r="S83" s="46"/>
      <c r="T83" s="47"/>
      <c r="U83" s="47"/>
      <c r="V83" s="46" t="s">
        <v>50</v>
      </c>
    </row>
    <row r="84" spans="1:22" s="41" customFormat="1" x14ac:dyDescent="0.25">
      <c r="A84" s="45">
        <v>70</v>
      </c>
      <c r="B84" s="46" t="s">
        <v>197</v>
      </c>
      <c r="C84" s="46" t="s">
        <v>199</v>
      </c>
      <c r="D84" s="46" t="s">
        <v>198</v>
      </c>
      <c r="E84" s="46" t="s">
        <v>57</v>
      </c>
      <c r="F84" s="47"/>
      <c r="G84" s="46" t="s">
        <v>200</v>
      </c>
      <c r="H84" s="46" t="s">
        <v>49</v>
      </c>
      <c r="I84" s="48">
        <v>1999</v>
      </c>
      <c r="J84" s="47"/>
      <c r="K84" s="47"/>
      <c r="L84" s="47"/>
      <c r="M84" s="47"/>
      <c r="N84" s="47"/>
      <c r="O84" s="49"/>
      <c r="P84" s="46"/>
      <c r="Q84" s="47">
        <v>1</v>
      </c>
      <c r="R84" s="49">
        <v>200</v>
      </c>
      <c r="S84" s="46"/>
      <c r="T84" s="47"/>
      <c r="U84" s="47"/>
      <c r="V84" s="46" t="s">
        <v>62</v>
      </c>
    </row>
    <row r="85" spans="1:22" s="41" customFormat="1" x14ac:dyDescent="0.25">
      <c r="A85" s="45">
        <v>71</v>
      </c>
      <c r="B85" s="46" t="s">
        <v>197</v>
      </c>
      <c r="C85" s="46" t="s">
        <v>74</v>
      </c>
      <c r="D85" s="46" t="s">
        <v>198</v>
      </c>
      <c r="E85" s="46" t="s">
        <v>57</v>
      </c>
      <c r="F85" s="47"/>
      <c r="G85" s="46" t="s">
        <v>200</v>
      </c>
      <c r="H85" s="46" t="s">
        <v>49</v>
      </c>
      <c r="I85" s="48">
        <v>1981</v>
      </c>
      <c r="J85" s="47"/>
      <c r="K85" s="47"/>
      <c r="L85" s="47"/>
      <c r="M85" s="47"/>
      <c r="N85" s="47"/>
      <c r="O85" s="49"/>
      <c r="P85" s="46"/>
      <c r="Q85" s="47">
        <v>1</v>
      </c>
      <c r="R85" s="49">
        <v>50</v>
      </c>
      <c r="S85" s="46"/>
      <c r="T85" s="47"/>
      <c r="U85" s="47"/>
      <c r="V85" s="46" t="s">
        <v>62</v>
      </c>
    </row>
    <row r="86" spans="1:22" s="41" customFormat="1" x14ac:dyDescent="0.25">
      <c r="A86" s="45">
        <v>72</v>
      </c>
      <c r="B86" s="46" t="s">
        <v>197</v>
      </c>
      <c r="C86" s="46" t="s">
        <v>201</v>
      </c>
      <c r="D86" s="46" t="s">
        <v>198</v>
      </c>
      <c r="E86" s="46" t="s">
        <v>57</v>
      </c>
      <c r="F86" s="47"/>
      <c r="G86" s="46" t="s">
        <v>200</v>
      </c>
      <c r="H86" s="46" t="s">
        <v>49</v>
      </c>
      <c r="I86" s="48">
        <v>1999</v>
      </c>
      <c r="J86" s="47"/>
      <c r="K86" s="47"/>
      <c r="L86" s="47"/>
      <c r="M86" s="47"/>
      <c r="N86" s="47"/>
      <c r="O86" s="49"/>
      <c r="P86" s="46"/>
      <c r="Q86" s="47">
        <v>1</v>
      </c>
      <c r="R86" s="49">
        <v>300</v>
      </c>
      <c r="S86" s="46"/>
      <c r="T86" s="47"/>
      <c r="U86" s="47"/>
      <c r="V86" s="46" t="s">
        <v>62</v>
      </c>
    </row>
    <row r="87" spans="1:22" s="41" customFormat="1" x14ac:dyDescent="0.25">
      <c r="A87" s="45">
        <v>73</v>
      </c>
      <c r="B87" s="46" t="s">
        <v>197</v>
      </c>
      <c r="C87" s="46" t="s">
        <v>202</v>
      </c>
      <c r="D87" s="46" t="s">
        <v>198</v>
      </c>
      <c r="E87" s="46" t="s">
        <v>57</v>
      </c>
      <c r="F87" s="47"/>
      <c r="G87" s="46" t="s">
        <v>200</v>
      </c>
      <c r="H87" s="46" t="s">
        <v>49</v>
      </c>
      <c r="I87" s="48">
        <v>2004</v>
      </c>
      <c r="J87" s="47"/>
      <c r="K87" s="47"/>
      <c r="L87" s="47"/>
      <c r="M87" s="47"/>
      <c r="N87" s="47"/>
      <c r="O87" s="49"/>
      <c r="P87" s="46"/>
      <c r="Q87" s="47">
        <v>1</v>
      </c>
      <c r="R87" s="49">
        <v>1500</v>
      </c>
      <c r="S87" s="46"/>
      <c r="T87" s="47"/>
      <c r="U87" s="47"/>
      <c r="V87" s="46" t="s">
        <v>62</v>
      </c>
    </row>
    <row r="88" spans="1:22" s="41" customFormat="1" x14ac:dyDescent="0.25">
      <c r="A88" s="45">
        <v>74</v>
      </c>
      <c r="B88" s="46" t="s">
        <v>197</v>
      </c>
      <c r="C88" s="46" t="s">
        <v>82</v>
      </c>
      <c r="D88" s="46" t="s">
        <v>198</v>
      </c>
      <c r="E88" s="46" t="s">
        <v>57</v>
      </c>
      <c r="F88" s="47"/>
      <c r="G88" s="46" t="s">
        <v>200</v>
      </c>
      <c r="H88" s="46" t="s">
        <v>49</v>
      </c>
      <c r="I88" s="48">
        <v>1987</v>
      </c>
      <c r="J88" s="47"/>
      <c r="K88" s="47"/>
      <c r="L88" s="47"/>
      <c r="M88" s="47"/>
      <c r="N88" s="47"/>
      <c r="O88" s="49"/>
      <c r="P88" s="46"/>
      <c r="Q88" s="47">
        <v>1</v>
      </c>
      <c r="R88" s="49">
        <v>60</v>
      </c>
      <c r="S88" s="46"/>
      <c r="T88" s="47"/>
      <c r="U88" s="47"/>
      <c r="V88" s="46" t="s">
        <v>62</v>
      </c>
    </row>
    <row r="89" spans="1:22" s="41" customFormat="1" x14ac:dyDescent="0.25">
      <c r="A89" s="45">
        <v>75</v>
      </c>
      <c r="B89" s="46" t="s">
        <v>197</v>
      </c>
      <c r="C89" s="46" t="s">
        <v>203</v>
      </c>
      <c r="D89" s="46" t="s">
        <v>198</v>
      </c>
      <c r="E89" s="46" t="s">
        <v>57</v>
      </c>
      <c r="F89" s="47"/>
      <c r="G89" s="46" t="s">
        <v>200</v>
      </c>
      <c r="H89" s="46" t="s">
        <v>49</v>
      </c>
      <c r="I89" s="48">
        <v>1999</v>
      </c>
      <c r="J89" s="47"/>
      <c r="K89" s="47"/>
      <c r="L89" s="47"/>
      <c r="M89" s="47"/>
      <c r="N89" s="47"/>
      <c r="O89" s="49"/>
      <c r="P89" s="46"/>
      <c r="Q89" s="47">
        <v>1</v>
      </c>
      <c r="R89" s="49">
        <v>200</v>
      </c>
      <c r="S89" s="46"/>
      <c r="T89" s="47"/>
      <c r="U89" s="47"/>
      <c r="V89" s="46" t="s">
        <v>62</v>
      </c>
    </row>
    <row r="90" spans="1:22" s="41" customFormat="1" x14ac:dyDescent="0.25">
      <c r="A90" s="45">
        <v>76</v>
      </c>
      <c r="B90" s="46" t="s">
        <v>204</v>
      </c>
      <c r="C90" s="46" t="s">
        <v>56</v>
      </c>
      <c r="D90" s="46" t="s">
        <v>205</v>
      </c>
      <c r="E90" s="46" t="s">
        <v>57</v>
      </c>
      <c r="F90" s="47"/>
      <c r="G90" s="46" t="s">
        <v>200</v>
      </c>
      <c r="H90" s="46" t="s">
        <v>49</v>
      </c>
      <c r="I90" s="48">
        <v>1999</v>
      </c>
      <c r="J90" s="47"/>
      <c r="K90" s="47"/>
      <c r="L90" s="47"/>
      <c r="M90" s="47"/>
      <c r="N90" s="47"/>
      <c r="O90" s="49"/>
      <c r="P90" s="46"/>
      <c r="Q90" s="47">
        <v>1</v>
      </c>
      <c r="R90" s="49">
        <v>233.33199999999999</v>
      </c>
      <c r="S90" s="46"/>
      <c r="T90" s="47"/>
      <c r="U90" s="47"/>
      <c r="V90" s="46" t="s">
        <v>62</v>
      </c>
    </row>
    <row r="91" spans="1:22" s="41" customFormat="1" x14ac:dyDescent="0.25">
      <c r="A91" s="45">
        <v>77</v>
      </c>
      <c r="B91" s="46" t="s">
        <v>204</v>
      </c>
      <c r="C91" s="46" t="s">
        <v>206</v>
      </c>
      <c r="D91" s="46" t="s">
        <v>205</v>
      </c>
      <c r="E91" s="46" t="s">
        <v>57</v>
      </c>
      <c r="F91" s="47"/>
      <c r="G91" s="46" t="s">
        <v>200</v>
      </c>
      <c r="H91" s="46" t="s">
        <v>49</v>
      </c>
      <c r="I91" s="48">
        <v>2002</v>
      </c>
      <c r="J91" s="47"/>
      <c r="K91" s="47"/>
      <c r="L91" s="47"/>
      <c r="M91" s="47"/>
      <c r="N91" s="47"/>
      <c r="O91" s="49"/>
      <c r="P91" s="46"/>
      <c r="Q91" s="47">
        <v>1</v>
      </c>
      <c r="R91" s="49">
        <v>723.33100000000002</v>
      </c>
      <c r="S91" s="46"/>
      <c r="T91" s="47"/>
      <c r="U91" s="47"/>
      <c r="V91" s="46" t="s">
        <v>62</v>
      </c>
    </row>
    <row r="92" spans="1:22" s="41" customFormat="1" x14ac:dyDescent="0.25">
      <c r="A92" s="45">
        <v>78</v>
      </c>
      <c r="B92" s="46" t="s">
        <v>204</v>
      </c>
      <c r="C92" s="46" t="s">
        <v>207</v>
      </c>
      <c r="D92" s="46" t="s">
        <v>205</v>
      </c>
      <c r="E92" s="46" t="s">
        <v>57</v>
      </c>
      <c r="F92" s="47"/>
      <c r="G92" s="46" t="s">
        <v>200</v>
      </c>
      <c r="H92" s="46" t="s">
        <v>49</v>
      </c>
      <c r="I92" s="48">
        <v>1975</v>
      </c>
      <c r="J92" s="47"/>
      <c r="K92" s="47"/>
      <c r="L92" s="47"/>
      <c r="M92" s="47"/>
      <c r="N92" s="47"/>
      <c r="O92" s="49"/>
      <c r="P92" s="46"/>
      <c r="Q92" s="47">
        <v>1</v>
      </c>
      <c r="R92" s="49">
        <v>90</v>
      </c>
      <c r="S92" s="46"/>
      <c r="T92" s="47"/>
      <c r="U92" s="47"/>
      <c r="V92" s="46" t="s">
        <v>62</v>
      </c>
    </row>
    <row r="93" spans="1:22" s="41" customFormat="1" x14ac:dyDescent="0.25">
      <c r="A93" s="45">
        <v>79</v>
      </c>
      <c r="B93" s="46" t="s">
        <v>208</v>
      </c>
      <c r="C93" s="46" t="s">
        <v>47</v>
      </c>
      <c r="D93" s="46" t="s">
        <v>209</v>
      </c>
      <c r="E93" s="46" t="s">
        <v>57</v>
      </c>
      <c r="F93" s="47"/>
      <c r="G93" s="47"/>
      <c r="H93" s="46" t="s">
        <v>49</v>
      </c>
      <c r="I93" s="48">
        <v>2010</v>
      </c>
      <c r="J93" s="47"/>
      <c r="K93" s="47"/>
      <c r="L93" s="47"/>
      <c r="M93" s="47"/>
      <c r="N93" s="47"/>
      <c r="O93" s="49"/>
      <c r="P93" s="46"/>
      <c r="Q93" s="47">
        <v>1</v>
      </c>
      <c r="R93" s="49">
        <v>3000</v>
      </c>
      <c r="S93" s="46"/>
      <c r="T93" s="47"/>
      <c r="U93" s="47"/>
      <c r="V93" s="46" t="s">
        <v>50</v>
      </c>
    </row>
    <row r="94" spans="1:22" s="41" customFormat="1" x14ac:dyDescent="0.25">
      <c r="A94" s="45">
        <v>80</v>
      </c>
      <c r="B94" s="46" t="s">
        <v>208</v>
      </c>
      <c r="C94" s="46" t="s">
        <v>210</v>
      </c>
      <c r="D94" s="46" t="s">
        <v>209</v>
      </c>
      <c r="E94" s="46" t="s">
        <v>57</v>
      </c>
      <c r="F94" s="47"/>
      <c r="G94" s="46" t="s">
        <v>164</v>
      </c>
      <c r="H94" s="46" t="s">
        <v>68</v>
      </c>
      <c r="I94" s="48">
        <v>2015</v>
      </c>
      <c r="J94" s="47"/>
      <c r="K94" s="47"/>
      <c r="L94" s="47"/>
      <c r="M94" s="47"/>
      <c r="N94" s="47"/>
      <c r="O94" s="49"/>
      <c r="P94" s="46"/>
      <c r="Q94" s="47">
        <v>1</v>
      </c>
      <c r="R94" s="49">
        <v>808.971</v>
      </c>
      <c r="S94" s="46"/>
      <c r="T94" s="47"/>
      <c r="U94" s="47"/>
      <c r="V94" s="46" t="s">
        <v>50</v>
      </c>
    </row>
    <row r="95" spans="1:22" s="41" customFormat="1" x14ac:dyDescent="0.25">
      <c r="A95" s="45">
        <v>81</v>
      </c>
      <c r="B95" s="46" t="s">
        <v>208</v>
      </c>
      <c r="C95" s="46" t="s">
        <v>211</v>
      </c>
      <c r="D95" s="46" t="s">
        <v>209</v>
      </c>
      <c r="E95" s="46" t="s">
        <v>57</v>
      </c>
      <c r="F95" s="47"/>
      <c r="G95" s="47"/>
      <c r="H95" s="46" t="s">
        <v>68</v>
      </c>
      <c r="I95" s="48">
        <v>2016</v>
      </c>
      <c r="J95" s="47"/>
      <c r="K95" s="47"/>
      <c r="L95" s="47"/>
      <c r="M95" s="47"/>
      <c r="N95" s="47"/>
      <c r="O95" s="49"/>
      <c r="P95" s="46"/>
      <c r="Q95" s="47">
        <v>1</v>
      </c>
      <c r="R95" s="49">
        <v>6485.4830000000002</v>
      </c>
      <c r="S95" s="46"/>
      <c r="T95" s="47"/>
      <c r="U95" s="47"/>
      <c r="V95" s="46" t="s">
        <v>50</v>
      </c>
    </row>
    <row r="96" spans="1:22" s="41" customFormat="1" x14ac:dyDescent="0.25">
      <c r="A96" s="45">
        <v>82</v>
      </c>
      <c r="B96" s="46" t="s">
        <v>212</v>
      </c>
      <c r="C96" s="46" t="s">
        <v>47</v>
      </c>
      <c r="D96" s="46" t="s">
        <v>213</v>
      </c>
      <c r="E96" s="46" t="s">
        <v>57</v>
      </c>
      <c r="F96" s="47"/>
      <c r="G96" s="46" t="s">
        <v>200</v>
      </c>
      <c r="H96" s="46" t="s">
        <v>49</v>
      </c>
      <c r="I96" s="48">
        <v>2006</v>
      </c>
      <c r="J96" s="47"/>
      <c r="K96" s="47"/>
      <c r="L96" s="47"/>
      <c r="M96" s="47"/>
      <c r="N96" s="47"/>
      <c r="O96" s="49"/>
      <c r="P96" s="46"/>
      <c r="Q96" s="47">
        <v>1</v>
      </c>
      <c r="R96" s="49">
        <v>425</v>
      </c>
      <c r="S96" s="46"/>
      <c r="T96" s="47"/>
      <c r="U96" s="47"/>
      <c r="V96" s="46" t="s">
        <v>62</v>
      </c>
    </row>
    <row r="97" spans="1:22" s="41" customFormat="1" x14ac:dyDescent="0.25">
      <c r="A97" s="45">
        <v>83</v>
      </c>
      <c r="B97" s="46" t="s">
        <v>212</v>
      </c>
      <c r="C97" s="46" t="s">
        <v>63</v>
      </c>
      <c r="D97" s="46" t="s">
        <v>213</v>
      </c>
      <c r="E97" s="46" t="s">
        <v>57</v>
      </c>
      <c r="F97" s="47"/>
      <c r="G97" s="47"/>
      <c r="H97" s="46" t="s">
        <v>49</v>
      </c>
      <c r="I97" s="48">
        <v>2009</v>
      </c>
      <c r="J97" s="47"/>
      <c r="K97" s="47"/>
      <c r="L97" s="47"/>
      <c r="M97" s="47"/>
      <c r="N97" s="47"/>
      <c r="O97" s="49"/>
      <c r="P97" s="46"/>
      <c r="Q97" s="47">
        <v>1</v>
      </c>
      <c r="R97" s="49">
        <v>5336.3440000000001</v>
      </c>
      <c r="S97" s="46"/>
      <c r="T97" s="47"/>
      <c r="U97" s="47"/>
      <c r="V97" s="46" t="s">
        <v>50</v>
      </c>
    </row>
    <row r="98" spans="1:22" s="41" customFormat="1" x14ac:dyDescent="0.25">
      <c r="A98" s="45">
        <v>84</v>
      </c>
      <c r="B98" s="46" t="s">
        <v>214</v>
      </c>
      <c r="C98" s="46" t="s">
        <v>47</v>
      </c>
      <c r="D98" s="46" t="s">
        <v>215</v>
      </c>
      <c r="E98" s="46" t="s">
        <v>57</v>
      </c>
      <c r="F98" s="47"/>
      <c r="G98" s="46" t="s">
        <v>216</v>
      </c>
      <c r="H98" s="46" t="s">
        <v>49</v>
      </c>
      <c r="I98" s="48">
        <v>2002</v>
      </c>
      <c r="J98" s="47"/>
      <c r="K98" s="47"/>
      <c r="L98" s="47"/>
      <c r="M98" s="47"/>
      <c r="N98" s="47"/>
      <c r="O98" s="49"/>
      <c r="P98" s="46"/>
      <c r="Q98" s="47">
        <v>1</v>
      </c>
      <c r="R98" s="49">
        <v>900</v>
      </c>
      <c r="S98" s="46"/>
      <c r="T98" s="47"/>
      <c r="U98" s="47"/>
      <c r="V98" s="46" t="s">
        <v>62</v>
      </c>
    </row>
    <row r="99" spans="1:22" s="41" customFormat="1" x14ac:dyDescent="0.25">
      <c r="A99" s="45">
        <v>85</v>
      </c>
      <c r="B99" s="46" t="s">
        <v>214</v>
      </c>
      <c r="C99" s="46" t="s">
        <v>217</v>
      </c>
      <c r="D99" s="46" t="s">
        <v>215</v>
      </c>
      <c r="E99" s="46" t="s">
        <v>57</v>
      </c>
      <c r="F99" s="47"/>
      <c r="G99" s="46" t="s">
        <v>200</v>
      </c>
      <c r="H99" s="46" t="s">
        <v>49</v>
      </c>
      <c r="I99" s="48">
        <v>2014</v>
      </c>
      <c r="J99" s="47"/>
      <c r="K99" s="47"/>
      <c r="L99" s="47"/>
      <c r="M99" s="47"/>
      <c r="N99" s="47"/>
      <c r="O99" s="49"/>
      <c r="P99" s="46"/>
      <c r="Q99" s="47">
        <v>1</v>
      </c>
      <c r="R99" s="49">
        <v>7930</v>
      </c>
      <c r="S99" s="46"/>
      <c r="T99" s="47"/>
      <c r="U99" s="47"/>
      <c r="V99" s="46" t="s">
        <v>62</v>
      </c>
    </row>
    <row r="100" spans="1:22" s="41" customFormat="1" x14ac:dyDescent="0.25">
      <c r="A100" s="45">
        <v>86</v>
      </c>
      <c r="B100" s="46" t="s">
        <v>214</v>
      </c>
      <c r="C100" s="46" t="s">
        <v>218</v>
      </c>
      <c r="D100" s="46" t="s">
        <v>215</v>
      </c>
      <c r="E100" s="46" t="s">
        <v>57</v>
      </c>
      <c r="F100" s="47"/>
      <c r="G100" s="47"/>
      <c r="H100" s="46" t="s">
        <v>49</v>
      </c>
      <c r="I100" s="48">
        <v>2014</v>
      </c>
      <c r="J100" s="47"/>
      <c r="K100" s="47"/>
      <c r="L100" s="47"/>
      <c r="M100" s="47"/>
      <c r="N100" s="47"/>
      <c r="O100" s="49"/>
      <c r="P100" s="46"/>
      <c r="Q100" s="47">
        <v>1</v>
      </c>
      <c r="R100" s="49">
        <v>15000</v>
      </c>
      <c r="S100" s="46"/>
      <c r="T100" s="47"/>
      <c r="U100" s="47"/>
      <c r="V100" s="46" t="s">
        <v>50</v>
      </c>
    </row>
    <row r="101" spans="1:22" s="41" customFormat="1" x14ac:dyDescent="0.25">
      <c r="A101" s="45">
        <v>87</v>
      </c>
      <c r="B101" s="46" t="s">
        <v>219</v>
      </c>
      <c r="C101" s="46" t="s">
        <v>47</v>
      </c>
      <c r="D101" s="46" t="s">
        <v>220</v>
      </c>
      <c r="E101" s="46" t="s">
        <v>57</v>
      </c>
      <c r="F101" s="47"/>
      <c r="G101" s="46" t="s">
        <v>216</v>
      </c>
      <c r="H101" s="46" t="s">
        <v>49</v>
      </c>
      <c r="I101" s="48">
        <v>2000</v>
      </c>
      <c r="J101" s="47"/>
      <c r="K101" s="47"/>
      <c r="L101" s="47"/>
      <c r="M101" s="47"/>
      <c r="N101" s="47"/>
      <c r="O101" s="49"/>
      <c r="P101" s="46"/>
      <c r="Q101" s="47">
        <v>1</v>
      </c>
      <c r="R101" s="49">
        <v>40</v>
      </c>
      <c r="S101" s="46"/>
      <c r="T101" s="47"/>
      <c r="U101" s="47"/>
      <c r="V101" s="46" t="s">
        <v>62</v>
      </c>
    </row>
    <row r="102" spans="1:22" s="41" customFormat="1" x14ac:dyDescent="0.25">
      <c r="A102" s="45">
        <v>88</v>
      </c>
      <c r="B102" s="46" t="s">
        <v>221</v>
      </c>
      <c r="C102" s="46" t="s">
        <v>199</v>
      </c>
      <c r="D102" s="46" t="s">
        <v>222</v>
      </c>
      <c r="E102" s="46" t="s">
        <v>57</v>
      </c>
      <c r="F102" s="47"/>
      <c r="G102" s="46" t="s">
        <v>200</v>
      </c>
      <c r="H102" s="46" t="s">
        <v>49</v>
      </c>
      <c r="I102" s="48">
        <v>1990</v>
      </c>
      <c r="J102" s="47"/>
      <c r="K102" s="47"/>
      <c r="L102" s="47"/>
      <c r="M102" s="47"/>
      <c r="N102" s="47"/>
      <c r="O102" s="49"/>
      <c r="P102" s="46"/>
      <c r="Q102" s="47">
        <v>1</v>
      </c>
      <c r="R102" s="49">
        <v>300</v>
      </c>
      <c r="S102" s="46"/>
      <c r="T102" s="47"/>
      <c r="U102" s="47"/>
      <c r="V102" s="46" t="s">
        <v>62</v>
      </c>
    </row>
    <row r="103" spans="1:22" s="41" customFormat="1" x14ac:dyDescent="0.25">
      <c r="A103" s="45">
        <v>89</v>
      </c>
      <c r="B103" s="46" t="s">
        <v>223</v>
      </c>
      <c r="C103" s="46" t="s">
        <v>225</v>
      </c>
      <c r="D103" s="46" t="s">
        <v>224</v>
      </c>
      <c r="E103" s="46" t="s">
        <v>57</v>
      </c>
      <c r="F103" s="47"/>
      <c r="G103" s="46" t="s">
        <v>226</v>
      </c>
      <c r="H103" s="46" t="s">
        <v>49</v>
      </c>
      <c r="I103" s="48">
        <v>2006</v>
      </c>
      <c r="J103" s="47"/>
      <c r="K103" s="47"/>
      <c r="L103" s="47"/>
      <c r="M103" s="47"/>
      <c r="N103" s="47"/>
      <c r="O103" s="49"/>
      <c r="P103" s="46"/>
      <c r="Q103" s="47">
        <v>1</v>
      </c>
      <c r="R103" s="49">
        <v>6900</v>
      </c>
      <c r="S103" s="46"/>
      <c r="T103" s="47"/>
      <c r="U103" s="47"/>
      <c r="V103" s="46" t="s">
        <v>62</v>
      </c>
    </row>
    <row r="104" spans="1:22" s="41" customFormat="1" x14ac:dyDescent="0.25">
      <c r="A104" s="45">
        <v>90</v>
      </c>
      <c r="B104" s="46" t="s">
        <v>223</v>
      </c>
      <c r="C104" s="46" t="s">
        <v>227</v>
      </c>
      <c r="D104" s="46" t="s">
        <v>224</v>
      </c>
      <c r="E104" s="46" t="s">
        <v>228</v>
      </c>
      <c r="F104" s="47"/>
      <c r="G104" s="46" t="s">
        <v>229</v>
      </c>
      <c r="H104" s="46" t="s">
        <v>49</v>
      </c>
      <c r="I104" s="48">
        <v>2007</v>
      </c>
      <c r="J104" s="47"/>
      <c r="K104" s="47"/>
      <c r="L104" s="47"/>
      <c r="M104" s="47"/>
      <c r="N104" s="47"/>
      <c r="O104" s="49"/>
      <c r="P104" s="46"/>
      <c r="Q104" s="47">
        <v>1</v>
      </c>
      <c r="R104" s="49">
        <v>300</v>
      </c>
      <c r="S104" s="46"/>
      <c r="T104" s="47"/>
      <c r="U104" s="47"/>
      <c r="V104" s="46" t="s">
        <v>62</v>
      </c>
    </row>
    <row r="105" spans="1:22" s="41" customFormat="1" x14ac:dyDescent="0.25">
      <c r="A105" s="45">
        <v>91</v>
      </c>
      <c r="B105" s="46" t="s">
        <v>223</v>
      </c>
      <c r="C105" s="46" t="s">
        <v>230</v>
      </c>
      <c r="D105" s="46" t="s">
        <v>224</v>
      </c>
      <c r="E105" s="46" t="s">
        <v>231</v>
      </c>
      <c r="F105" s="47"/>
      <c r="G105" s="46" t="s">
        <v>229</v>
      </c>
      <c r="H105" s="46" t="s">
        <v>49</v>
      </c>
      <c r="I105" s="48">
        <v>2006</v>
      </c>
      <c r="J105" s="47"/>
      <c r="K105" s="47"/>
      <c r="L105" s="47"/>
      <c r="M105" s="47"/>
      <c r="N105" s="47"/>
      <c r="O105" s="49"/>
      <c r="P105" s="46"/>
      <c r="Q105" s="47">
        <v>1</v>
      </c>
      <c r="R105" s="49">
        <v>1800</v>
      </c>
      <c r="S105" s="46"/>
      <c r="T105" s="47"/>
      <c r="U105" s="47"/>
      <c r="V105" s="46" t="s">
        <v>62</v>
      </c>
    </row>
    <row r="106" spans="1:22" s="41" customFormat="1" x14ac:dyDescent="0.25">
      <c r="A106" s="45">
        <v>92</v>
      </c>
      <c r="B106" s="46" t="s">
        <v>223</v>
      </c>
      <c r="C106" s="46" t="s">
        <v>232</v>
      </c>
      <c r="D106" s="46" t="s">
        <v>224</v>
      </c>
      <c r="E106" s="46" t="s">
        <v>57</v>
      </c>
      <c r="F106" s="47"/>
      <c r="G106" s="46" t="s">
        <v>229</v>
      </c>
      <c r="H106" s="46" t="s">
        <v>49</v>
      </c>
      <c r="I106" s="48">
        <v>2007</v>
      </c>
      <c r="J106" s="47"/>
      <c r="K106" s="47"/>
      <c r="L106" s="47"/>
      <c r="M106" s="47"/>
      <c r="N106" s="47"/>
      <c r="O106" s="49"/>
      <c r="P106" s="46"/>
      <c r="Q106" s="47">
        <v>1</v>
      </c>
      <c r="R106" s="49">
        <v>2000</v>
      </c>
      <c r="S106" s="46"/>
      <c r="T106" s="47"/>
      <c r="U106" s="47"/>
      <c r="V106" s="46" t="s">
        <v>62</v>
      </c>
    </row>
    <row r="107" spans="1:22" s="41" customFormat="1" x14ac:dyDescent="0.25">
      <c r="A107" s="45">
        <v>93</v>
      </c>
      <c r="B107" s="46" t="s">
        <v>223</v>
      </c>
      <c r="C107" s="46" t="s">
        <v>233</v>
      </c>
      <c r="D107" s="46" t="s">
        <v>224</v>
      </c>
      <c r="E107" s="46" t="s">
        <v>57</v>
      </c>
      <c r="F107" s="47"/>
      <c r="G107" s="46" t="s">
        <v>234</v>
      </c>
      <c r="H107" s="46" t="s">
        <v>49</v>
      </c>
      <c r="I107" s="48">
        <v>2014</v>
      </c>
      <c r="J107" s="47"/>
      <c r="K107" s="47"/>
      <c r="L107" s="47"/>
      <c r="M107" s="47"/>
      <c r="N107" s="47"/>
      <c r="O107" s="49"/>
      <c r="P107" s="46"/>
      <c r="Q107" s="47">
        <v>1</v>
      </c>
      <c r="R107" s="49">
        <v>2450</v>
      </c>
      <c r="S107" s="46"/>
      <c r="T107" s="47"/>
      <c r="U107" s="47"/>
      <c r="V107" s="46" t="s">
        <v>62</v>
      </c>
    </row>
    <row r="108" spans="1:22" s="41" customFormat="1" x14ac:dyDescent="0.25">
      <c r="A108" s="45">
        <v>94</v>
      </c>
      <c r="B108" s="46" t="s">
        <v>223</v>
      </c>
      <c r="C108" s="46" t="s">
        <v>235</v>
      </c>
      <c r="D108" s="46" t="s">
        <v>224</v>
      </c>
      <c r="E108" s="46" t="s">
        <v>57</v>
      </c>
      <c r="F108" s="47"/>
      <c r="G108" s="46" t="s">
        <v>236</v>
      </c>
      <c r="H108" s="46" t="s">
        <v>49</v>
      </c>
      <c r="I108" s="48">
        <v>2007</v>
      </c>
      <c r="J108" s="47"/>
      <c r="K108" s="47"/>
      <c r="L108" s="47"/>
      <c r="M108" s="47"/>
      <c r="N108" s="47"/>
      <c r="O108" s="49"/>
      <c r="P108" s="46"/>
      <c r="Q108" s="47">
        <v>1</v>
      </c>
      <c r="R108" s="49">
        <v>500</v>
      </c>
      <c r="S108" s="46"/>
      <c r="T108" s="47"/>
      <c r="U108" s="47"/>
      <c r="V108" s="46" t="s">
        <v>62</v>
      </c>
    </row>
    <row r="109" spans="1:22" s="41" customFormat="1" x14ac:dyDescent="0.25">
      <c r="A109" s="45">
        <v>95</v>
      </c>
      <c r="B109" s="46" t="s">
        <v>223</v>
      </c>
      <c r="C109" s="46" t="s">
        <v>237</v>
      </c>
      <c r="D109" s="46" t="s">
        <v>224</v>
      </c>
      <c r="E109" s="46" t="s">
        <v>57</v>
      </c>
      <c r="F109" s="47"/>
      <c r="G109" s="47"/>
      <c r="H109" s="46" t="s">
        <v>49</v>
      </c>
      <c r="I109" s="48">
        <v>2014</v>
      </c>
      <c r="J109" s="47"/>
      <c r="K109" s="47"/>
      <c r="L109" s="47"/>
      <c r="M109" s="47"/>
      <c r="N109" s="47"/>
      <c r="O109" s="49"/>
      <c r="P109" s="46"/>
      <c r="Q109" s="47">
        <v>1</v>
      </c>
      <c r="R109" s="49">
        <v>1225</v>
      </c>
      <c r="S109" s="46"/>
      <c r="T109" s="47"/>
      <c r="U109" s="47"/>
      <c r="V109" s="46" t="s">
        <v>50</v>
      </c>
    </row>
    <row r="110" spans="1:22" s="41" customFormat="1" x14ac:dyDescent="0.25">
      <c r="A110" s="45">
        <v>96</v>
      </c>
      <c r="B110" s="46" t="s">
        <v>223</v>
      </c>
      <c r="C110" s="46" t="s">
        <v>238</v>
      </c>
      <c r="D110" s="46" t="s">
        <v>224</v>
      </c>
      <c r="E110" s="46" t="s">
        <v>57</v>
      </c>
      <c r="F110" s="47"/>
      <c r="G110" s="47"/>
      <c r="H110" s="46" t="s">
        <v>49</v>
      </c>
      <c r="I110" s="48">
        <v>2010</v>
      </c>
      <c r="J110" s="47"/>
      <c r="K110" s="47"/>
      <c r="L110" s="47"/>
      <c r="M110" s="47"/>
      <c r="N110" s="47"/>
      <c r="O110" s="49"/>
      <c r="P110" s="46"/>
      <c r="Q110" s="47">
        <v>1</v>
      </c>
      <c r="R110" s="49">
        <v>685</v>
      </c>
      <c r="S110" s="46"/>
      <c r="T110" s="47"/>
      <c r="U110" s="47"/>
      <c r="V110" s="46" t="s">
        <v>50</v>
      </c>
    </row>
    <row r="111" spans="1:22" s="41" customFormat="1" x14ac:dyDescent="0.25">
      <c r="A111" s="45">
        <v>97</v>
      </c>
      <c r="B111" s="46" t="s">
        <v>223</v>
      </c>
      <c r="C111" s="46" t="s">
        <v>239</v>
      </c>
      <c r="D111" s="46" t="s">
        <v>224</v>
      </c>
      <c r="E111" s="46" t="s">
        <v>57</v>
      </c>
      <c r="F111" s="47"/>
      <c r="G111" s="47"/>
      <c r="H111" s="46" t="s">
        <v>49</v>
      </c>
      <c r="I111" s="48">
        <v>2014</v>
      </c>
      <c r="J111" s="47"/>
      <c r="K111" s="47"/>
      <c r="L111" s="47"/>
      <c r="M111" s="47"/>
      <c r="N111" s="47"/>
      <c r="O111" s="49"/>
      <c r="P111" s="46"/>
      <c r="Q111" s="47">
        <v>1</v>
      </c>
      <c r="R111" s="49">
        <v>33970</v>
      </c>
      <c r="S111" s="46"/>
      <c r="T111" s="47"/>
      <c r="U111" s="47"/>
      <c r="V111" s="46" t="s">
        <v>50</v>
      </c>
    </row>
    <row r="112" spans="1:22" s="41" customFormat="1" x14ac:dyDescent="0.25">
      <c r="A112" s="45">
        <v>98</v>
      </c>
      <c r="B112" s="46" t="s">
        <v>223</v>
      </c>
      <c r="C112" s="46" t="s">
        <v>240</v>
      </c>
      <c r="D112" s="46" t="s">
        <v>224</v>
      </c>
      <c r="E112" s="46" t="s">
        <v>57</v>
      </c>
      <c r="F112" s="47"/>
      <c r="G112" s="47"/>
      <c r="H112" s="46" t="s">
        <v>49</v>
      </c>
      <c r="I112" s="48">
        <v>2013</v>
      </c>
      <c r="J112" s="47"/>
      <c r="K112" s="47"/>
      <c r="L112" s="47"/>
      <c r="M112" s="47"/>
      <c r="N112" s="47"/>
      <c r="O112" s="49"/>
      <c r="P112" s="46"/>
      <c r="Q112" s="47">
        <v>1</v>
      </c>
      <c r="R112" s="49">
        <v>10500</v>
      </c>
      <c r="S112" s="46"/>
      <c r="T112" s="47"/>
      <c r="U112" s="47"/>
      <c r="V112" s="46" t="s">
        <v>50</v>
      </c>
    </row>
    <row r="113" spans="1:22" s="41" customFormat="1" x14ac:dyDescent="0.25">
      <c r="A113" s="45">
        <v>99</v>
      </c>
      <c r="B113" s="46" t="s">
        <v>223</v>
      </c>
      <c r="C113" s="46" t="s">
        <v>241</v>
      </c>
      <c r="D113" s="46" t="s">
        <v>224</v>
      </c>
      <c r="E113" s="46" t="s">
        <v>57</v>
      </c>
      <c r="F113" s="47"/>
      <c r="G113" s="47"/>
      <c r="H113" s="46" t="s">
        <v>49</v>
      </c>
      <c r="I113" s="48">
        <v>2010</v>
      </c>
      <c r="J113" s="47"/>
      <c r="K113" s="47"/>
      <c r="L113" s="47"/>
      <c r="M113" s="47"/>
      <c r="N113" s="47"/>
      <c r="O113" s="49"/>
      <c r="P113" s="46"/>
      <c r="Q113" s="47">
        <v>1</v>
      </c>
      <c r="R113" s="49">
        <v>6850</v>
      </c>
      <c r="S113" s="46"/>
      <c r="T113" s="47"/>
      <c r="U113" s="47"/>
      <c r="V113" s="46" t="s">
        <v>50</v>
      </c>
    </row>
    <row r="114" spans="1:22" s="41" customFormat="1" x14ac:dyDescent="0.25">
      <c r="A114" s="45">
        <v>100</v>
      </c>
      <c r="B114" s="46" t="s">
        <v>223</v>
      </c>
      <c r="C114" s="46" t="s">
        <v>242</v>
      </c>
      <c r="D114" s="46" t="s">
        <v>224</v>
      </c>
      <c r="E114" s="46" t="s">
        <v>57</v>
      </c>
      <c r="F114" s="47"/>
      <c r="G114" s="47"/>
      <c r="H114" s="46" t="s">
        <v>49</v>
      </c>
      <c r="I114" s="48">
        <v>2014</v>
      </c>
      <c r="J114" s="47"/>
      <c r="K114" s="47"/>
      <c r="L114" s="47"/>
      <c r="M114" s="47"/>
      <c r="N114" s="47"/>
      <c r="O114" s="49"/>
      <c r="P114" s="46"/>
      <c r="Q114" s="47">
        <v>1</v>
      </c>
      <c r="R114" s="49">
        <v>5565</v>
      </c>
      <c r="S114" s="46"/>
      <c r="T114" s="47"/>
      <c r="U114" s="47"/>
      <c r="V114" s="46" t="s">
        <v>50</v>
      </c>
    </row>
    <row r="115" spans="1:22" s="41" customFormat="1" x14ac:dyDescent="0.25">
      <c r="A115" s="45">
        <v>101</v>
      </c>
      <c r="B115" s="46" t="s">
        <v>243</v>
      </c>
      <c r="C115" s="46" t="s">
        <v>47</v>
      </c>
      <c r="D115" s="46" t="s">
        <v>244</v>
      </c>
      <c r="E115" s="46" t="s">
        <v>57</v>
      </c>
      <c r="F115" s="47"/>
      <c r="G115" s="47"/>
      <c r="H115" s="46" t="s">
        <v>49</v>
      </c>
      <c r="I115" s="48">
        <v>2013</v>
      </c>
      <c r="J115" s="47"/>
      <c r="K115" s="47"/>
      <c r="L115" s="47"/>
      <c r="M115" s="47"/>
      <c r="N115" s="47"/>
      <c r="O115" s="49"/>
      <c r="P115" s="46"/>
      <c r="Q115" s="47">
        <v>1</v>
      </c>
      <c r="R115" s="49">
        <v>6000</v>
      </c>
      <c r="S115" s="46"/>
      <c r="T115" s="47"/>
      <c r="U115" s="47"/>
      <c r="V115" s="46" t="s">
        <v>50</v>
      </c>
    </row>
    <row r="116" spans="1:22" s="41" customFormat="1" x14ac:dyDescent="0.25">
      <c r="A116" s="45">
        <v>102</v>
      </c>
      <c r="B116" s="46" t="s">
        <v>245</v>
      </c>
      <c r="C116" s="46" t="s">
        <v>56</v>
      </c>
      <c r="D116" s="46" t="s">
        <v>246</v>
      </c>
      <c r="E116" s="46" t="s">
        <v>171</v>
      </c>
      <c r="F116" s="47"/>
      <c r="G116" s="46" t="s">
        <v>247</v>
      </c>
      <c r="H116" s="46" t="s">
        <v>49</v>
      </c>
      <c r="I116" s="48">
        <v>2008</v>
      </c>
      <c r="J116" s="47"/>
      <c r="K116" s="47"/>
      <c r="L116" s="47"/>
      <c r="M116" s="47"/>
      <c r="N116" s="47"/>
      <c r="O116" s="49"/>
      <c r="P116" s="46"/>
      <c r="Q116" s="47">
        <v>1</v>
      </c>
      <c r="R116" s="49">
        <v>3858.6659999999997</v>
      </c>
      <c r="S116" s="46"/>
      <c r="T116" s="47"/>
      <c r="U116" s="47"/>
      <c r="V116" s="46" t="s">
        <v>62</v>
      </c>
    </row>
    <row r="117" spans="1:22" s="41" customFormat="1" x14ac:dyDescent="0.25">
      <c r="A117" s="45">
        <v>103</v>
      </c>
      <c r="B117" s="46" t="s">
        <v>245</v>
      </c>
      <c r="C117" s="46" t="s">
        <v>248</v>
      </c>
      <c r="D117" s="46" t="s">
        <v>246</v>
      </c>
      <c r="E117" s="46" t="s">
        <v>249</v>
      </c>
      <c r="F117" s="47"/>
      <c r="G117" s="46" t="s">
        <v>247</v>
      </c>
      <c r="H117" s="46" t="s">
        <v>49</v>
      </c>
      <c r="I117" s="48">
        <v>2008</v>
      </c>
      <c r="J117" s="47"/>
      <c r="K117" s="47"/>
      <c r="L117" s="47"/>
      <c r="M117" s="47"/>
      <c r="N117" s="47"/>
      <c r="O117" s="49"/>
      <c r="P117" s="46"/>
      <c r="Q117" s="47">
        <v>1</v>
      </c>
      <c r="R117" s="49">
        <v>1992</v>
      </c>
      <c r="S117" s="46"/>
      <c r="T117" s="47"/>
      <c r="U117" s="47"/>
      <c r="V117" s="46" t="s">
        <v>62</v>
      </c>
    </row>
    <row r="118" spans="1:22" s="41" customFormat="1" x14ac:dyDescent="0.25">
      <c r="A118" s="45">
        <v>104</v>
      </c>
      <c r="B118" s="46" t="s">
        <v>245</v>
      </c>
      <c r="C118" s="46" t="s">
        <v>202</v>
      </c>
      <c r="D118" s="46" t="s">
        <v>246</v>
      </c>
      <c r="E118" s="46" t="s">
        <v>250</v>
      </c>
      <c r="F118" s="47"/>
      <c r="G118" s="46" t="s">
        <v>251</v>
      </c>
      <c r="H118" s="46" t="s">
        <v>49</v>
      </c>
      <c r="I118" s="48">
        <v>2008</v>
      </c>
      <c r="J118" s="47"/>
      <c r="K118" s="47"/>
      <c r="L118" s="47"/>
      <c r="M118" s="47"/>
      <c r="N118" s="47"/>
      <c r="O118" s="49"/>
      <c r="P118" s="46"/>
      <c r="Q118" s="47">
        <v>1</v>
      </c>
      <c r="R118" s="49">
        <v>933.33300000000008</v>
      </c>
      <c r="S118" s="46"/>
      <c r="T118" s="47"/>
      <c r="U118" s="47"/>
      <c r="V118" s="46" t="s">
        <v>62</v>
      </c>
    </row>
    <row r="119" spans="1:22" s="41" customFormat="1" x14ac:dyDescent="0.25">
      <c r="A119" s="45">
        <v>105</v>
      </c>
      <c r="B119" s="46" t="s">
        <v>245</v>
      </c>
      <c r="C119" s="46" t="s">
        <v>82</v>
      </c>
      <c r="D119" s="46" t="s">
        <v>246</v>
      </c>
      <c r="E119" s="46" t="s">
        <v>252</v>
      </c>
      <c r="F119" s="47"/>
      <c r="G119" s="46" t="s">
        <v>247</v>
      </c>
      <c r="H119" s="46" t="s">
        <v>49</v>
      </c>
      <c r="I119" s="48">
        <v>2008</v>
      </c>
      <c r="J119" s="47"/>
      <c r="K119" s="47"/>
      <c r="L119" s="47"/>
      <c r="M119" s="47"/>
      <c r="N119" s="47"/>
      <c r="O119" s="49"/>
      <c r="P119" s="46"/>
      <c r="Q119" s="47">
        <v>1</v>
      </c>
      <c r="R119" s="49">
        <v>933.33300000000008</v>
      </c>
      <c r="S119" s="46"/>
      <c r="T119" s="47"/>
      <c r="U119" s="47"/>
      <c r="V119" s="46" t="s">
        <v>62</v>
      </c>
    </row>
    <row r="120" spans="1:22" s="41" customFormat="1" x14ac:dyDescent="0.25">
      <c r="A120" s="45">
        <v>106</v>
      </c>
      <c r="B120" s="46" t="s">
        <v>245</v>
      </c>
      <c r="C120" s="46" t="s">
        <v>203</v>
      </c>
      <c r="D120" s="46" t="s">
        <v>246</v>
      </c>
      <c r="E120" s="46" t="s">
        <v>158</v>
      </c>
      <c r="F120" s="47"/>
      <c r="G120" s="46" t="s">
        <v>247</v>
      </c>
      <c r="H120" s="46" t="s">
        <v>49</v>
      </c>
      <c r="I120" s="48">
        <v>2008</v>
      </c>
      <c r="J120" s="47"/>
      <c r="K120" s="47"/>
      <c r="L120" s="47"/>
      <c r="M120" s="47"/>
      <c r="N120" s="47"/>
      <c r="O120" s="49"/>
      <c r="P120" s="46"/>
      <c r="Q120" s="47">
        <v>1</v>
      </c>
      <c r="R120" s="49">
        <v>1992</v>
      </c>
      <c r="S120" s="46"/>
      <c r="T120" s="47"/>
      <c r="U120" s="47"/>
      <c r="V120" s="46" t="s">
        <v>62</v>
      </c>
    </row>
    <row r="121" spans="1:22" s="41" customFormat="1" x14ac:dyDescent="0.25">
      <c r="A121" s="45">
        <v>107</v>
      </c>
      <c r="B121" s="46" t="s">
        <v>253</v>
      </c>
      <c r="C121" s="46" t="s">
        <v>255</v>
      </c>
      <c r="D121" s="46" t="s">
        <v>254</v>
      </c>
      <c r="E121" s="46" t="s">
        <v>256</v>
      </c>
      <c r="F121" s="47"/>
      <c r="G121" s="46" t="s">
        <v>229</v>
      </c>
      <c r="H121" s="46" t="s">
        <v>49</v>
      </c>
      <c r="I121" s="48">
        <v>2007</v>
      </c>
      <c r="J121" s="47"/>
      <c r="K121" s="47"/>
      <c r="L121" s="47"/>
      <c r="M121" s="47"/>
      <c r="N121" s="47"/>
      <c r="O121" s="49"/>
      <c r="P121" s="46"/>
      <c r="Q121" s="47">
        <v>1</v>
      </c>
      <c r="R121" s="49">
        <v>3000</v>
      </c>
      <c r="S121" s="46"/>
      <c r="T121" s="47"/>
      <c r="U121" s="47"/>
      <c r="V121" s="46" t="s">
        <v>62</v>
      </c>
    </row>
    <row r="122" spans="1:22" s="41" customFormat="1" x14ac:dyDescent="0.25">
      <c r="A122" s="45">
        <v>108</v>
      </c>
      <c r="B122" s="46" t="s">
        <v>257</v>
      </c>
      <c r="C122" s="46" t="s">
        <v>47</v>
      </c>
      <c r="D122" s="46" t="s">
        <v>258</v>
      </c>
      <c r="E122" s="46" t="s">
        <v>57</v>
      </c>
      <c r="F122" s="47"/>
      <c r="G122" s="46" t="s">
        <v>259</v>
      </c>
      <c r="H122" s="46" t="s">
        <v>49</v>
      </c>
      <c r="I122" s="48">
        <v>2002</v>
      </c>
      <c r="J122" s="47"/>
      <c r="K122" s="47"/>
      <c r="L122" s="47"/>
      <c r="M122" s="47"/>
      <c r="N122" s="47"/>
      <c r="O122" s="49"/>
      <c r="P122" s="46"/>
      <c r="Q122" s="47">
        <v>1</v>
      </c>
      <c r="R122" s="49">
        <v>200</v>
      </c>
      <c r="S122" s="46"/>
      <c r="T122" s="47"/>
      <c r="U122" s="47"/>
      <c r="V122" s="46" t="s">
        <v>62</v>
      </c>
    </row>
    <row r="123" spans="1:22" s="41" customFormat="1" x14ac:dyDescent="0.25">
      <c r="A123" s="45">
        <v>109</v>
      </c>
      <c r="B123" s="46" t="s">
        <v>257</v>
      </c>
      <c r="C123" s="46" t="s">
        <v>63</v>
      </c>
      <c r="D123" s="46" t="s">
        <v>258</v>
      </c>
      <c r="E123" s="46" t="s">
        <v>57</v>
      </c>
      <c r="F123" s="47"/>
      <c r="G123" s="46" t="s">
        <v>259</v>
      </c>
      <c r="H123" s="46" t="s">
        <v>49</v>
      </c>
      <c r="I123" s="48">
        <v>2011</v>
      </c>
      <c r="J123" s="47"/>
      <c r="K123" s="47"/>
      <c r="L123" s="47"/>
      <c r="M123" s="47"/>
      <c r="N123" s="47"/>
      <c r="O123" s="49"/>
      <c r="P123" s="46"/>
      <c r="Q123" s="47">
        <v>1</v>
      </c>
      <c r="R123" s="49">
        <v>495</v>
      </c>
      <c r="S123" s="46"/>
      <c r="T123" s="47"/>
      <c r="U123" s="47"/>
      <c r="V123" s="46" t="s">
        <v>62</v>
      </c>
    </row>
    <row r="124" spans="1:22" s="41" customFormat="1" x14ac:dyDescent="0.25">
      <c r="A124" s="45">
        <v>110</v>
      </c>
      <c r="B124" s="46" t="s">
        <v>257</v>
      </c>
      <c r="C124" s="46" t="s">
        <v>74</v>
      </c>
      <c r="D124" s="46" t="s">
        <v>258</v>
      </c>
      <c r="E124" s="46" t="s">
        <v>57</v>
      </c>
      <c r="F124" s="47"/>
      <c r="G124" s="46" t="s">
        <v>259</v>
      </c>
      <c r="H124" s="46" t="s">
        <v>49</v>
      </c>
      <c r="I124" s="48">
        <v>2013</v>
      </c>
      <c r="J124" s="47"/>
      <c r="K124" s="47"/>
      <c r="L124" s="47"/>
      <c r="M124" s="47"/>
      <c r="N124" s="47"/>
      <c r="O124" s="49"/>
      <c r="P124" s="46"/>
      <c r="Q124" s="47">
        <v>1</v>
      </c>
      <c r="R124" s="49">
        <v>300</v>
      </c>
      <c r="S124" s="46"/>
      <c r="T124" s="47"/>
      <c r="U124" s="47"/>
      <c r="V124" s="46" t="s">
        <v>62</v>
      </c>
    </row>
    <row r="125" spans="1:22" s="41" customFormat="1" x14ac:dyDescent="0.25">
      <c r="A125" s="45">
        <v>111</v>
      </c>
      <c r="B125" s="46" t="s">
        <v>257</v>
      </c>
      <c r="C125" s="46" t="s">
        <v>76</v>
      </c>
      <c r="D125" s="46" t="s">
        <v>258</v>
      </c>
      <c r="E125" s="46" t="s">
        <v>57</v>
      </c>
      <c r="F125" s="47"/>
      <c r="G125" s="47"/>
      <c r="H125" s="46" t="s">
        <v>68</v>
      </c>
      <c r="I125" s="48">
        <v>2016</v>
      </c>
      <c r="J125" s="47"/>
      <c r="K125" s="47"/>
      <c r="L125" s="47"/>
      <c r="M125" s="47"/>
      <c r="N125" s="47"/>
      <c r="O125" s="49"/>
      <c r="P125" s="46"/>
      <c r="Q125" s="47">
        <v>1</v>
      </c>
      <c r="R125" s="49">
        <v>457.04589999999996</v>
      </c>
      <c r="S125" s="46"/>
      <c r="T125" s="47"/>
      <c r="U125" s="47"/>
      <c r="V125" s="46" t="s">
        <v>50</v>
      </c>
    </row>
    <row r="126" spans="1:22" s="41" customFormat="1" x14ac:dyDescent="0.25">
      <c r="A126" s="45">
        <v>112</v>
      </c>
      <c r="B126" s="46" t="s">
        <v>260</v>
      </c>
      <c r="C126" s="46" t="s">
        <v>47</v>
      </c>
      <c r="D126" s="46" t="s">
        <v>261</v>
      </c>
      <c r="E126" s="46" t="s">
        <v>57</v>
      </c>
      <c r="F126" s="47"/>
      <c r="G126" s="47"/>
      <c r="H126" s="46" t="s">
        <v>49</v>
      </c>
      <c r="I126" s="48">
        <v>2009</v>
      </c>
      <c r="J126" s="47"/>
      <c r="K126" s="47"/>
      <c r="L126" s="47"/>
      <c r="M126" s="47"/>
      <c r="N126" s="47"/>
      <c r="O126" s="49"/>
      <c r="P126" s="46"/>
      <c r="Q126" s="47">
        <v>1</v>
      </c>
      <c r="R126" s="49">
        <v>44860</v>
      </c>
      <c r="S126" s="46"/>
      <c r="T126" s="47"/>
      <c r="U126" s="47"/>
      <c r="V126" s="46" t="s">
        <v>50</v>
      </c>
    </row>
    <row r="127" spans="1:22" s="41" customFormat="1" x14ac:dyDescent="0.25">
      <c r="A127" s="45">
        <v>113</v>
      </c>
      <c r="B127" s="46" t="s">
        <v>262</v>
      </c>
      <c r="C127" s="46" t="s">
        <v>47</v>
      </c>
      <c r="D127" s="46" t="s">
        <v>263</v>
      </c>
      <c r="E127" s="46" t="s">
        <v>57</v>
      </c>
      <c r="F127" s="47"/>
      <c r="G127" s="47"/>
      <c r="H127" s="46" t="s">
        <v>49</v>
      </c>
      <c r="I127" s="48">
        <v>2010</v>
      </c>
      <c r="J127" s="47"/>
      <c r="K127" s="47"/>
      <c r="L127" s="47"/>
      <c r="M127" s="47"/>
      <c r="N127" s="47"/>
      <c r="O127" s="49"/>
      <c r="P127" s="46"/>
      <c r="Q127" s="47">
        <v>1</v>
      </c>
      <c r="R127" s="49">
        <v>2250</v>
      </c>
      <c r="S127" s="46"/>
      <c r="T127" s="47"/>
      <c r="U127" s="47"/>
      <c r="V127" s="46" t="s">
        <v>50</v>
      </c>
    </row>
    <row r="128" spans="1:22" s="41" customFormat="1" x14ac:dyDescent="0.25">
      <c r="A128" s="45">
        <v>114</v>
      </c>
      <c r="B128" s="46" t="s">
        <v>264</v>
      </c>
      <c r="C128" s="46" t="s">
        <v>47</v>
      </c>
      <c r="D128" s="46" t="s">
        <v>265</v>
      </c>
      <c r="E128" s="46" t="s">
        <v>57</v>
      </c>
      <c r="F128" s="47"/>
      <c r="G128" s="47"/>
      <c r="H128" s="46" t="s">
        <v>49</v>
      </c>
      <c r="I128" s="48">
        <v>2009</v>
      </c>
      <c r="J128" s="47"/>
      <c r="K128" s="47"/>
      <c r="L128" s="47"/>
      <c r="M128" s="47"/>
      <c r="N128" s="47"/>
      <c r="O128" s="49"/>
      <c r="P128" s="46"/>
      <c r="Q128" s="47">
        <v>1</v>
      </c>
      <c r="R128" s="49">
        <v>37500</v>
      </c>
      <c r="S128" s="46"/>
      <c r="T128" s="47"/>
      <c r="U128" s="47"/>
      <c r="V128" s="46" t="s">
        <v>50</v>
      </c>
    </row>
    <row r="129" spans="1:22" s="41" customFormat="1" x14ac:dyDescent="0.25">
      <c r="A129" s="45">
        <v>115</v>
      </c>
      <c r="B129" s="46" t="s">
        <v>266</v>
      </c>
      <c r="C129" s="46" t="s">
        <v>47</v>
      </c>
      <c r="D129" s="46" t="s">
        <v>267</v>
      </c>
      <c r="E129" s="46" t="s">
        <v>57</v>
      </c>
      <c r="F129" s="47"/>
      <c r="G129" s="47"/>
      <c r="H129" s="46" t="s">
        <v>49</v>
      </c>
      <c r="I129" s="48">
        <v>2010</v>
      </c>
      <c r="J129" s="47"/>
      <c r="K129" s="47"/>
      <c r="L129" s="47"/>
      <c r="M129" s="47"/>
      <c r="N129" s="47"/>
      <c r="O129" s="49"/>
      <c r="P129" s="46"/>
      <c r="Q129" s="47">
        <v>1</v>
      </c>
      <c r="R129" s="49">
        <v>800</v>
      </c>
      <c r="S129" s="46"/>
      <c r="T129" s="47"/>
      <c r="U129" s="47"/>
      <c r="V129" s="46" t="s">
        <v>50</v>
      </c>
    </row>
    <row r="130" spans="1:22" s="41" customFormat="1" x14ac:dyDescent="0.25">
      <c r="A130" s="45">
        <v>116</v>
      </c>
      <c r="B130" s="46" t="s">
        <v>268</v>
      </c>
      <c r="C130" s="46" t="s">
        <v>47</v>
      </c>
      <c r="D130" s="46" t="s">
        <v>269</v>
      </c>
      <c r="E130" s="46" t="s">
        <v>57</v>
      </c>
      <c r="F130" s="47"/>
      <c r="G130" s="47"/>
      <c r="H130" s="46" t="s">
        <v>49</v>
      </c>
      <c r="I130" s="48">
        <v>2011</v>
      </c>
      <c r="J130" s="47"/>
      <c r="K130" s="47"/>
      <c r="L130" s="47"/>
      <c r="M130" s="47"/>
      <c r="N130" s="47"/>
      <c r="O130" s="49"/>
      <c r="P130" s="46"/>
      <c r="Q130" s="47">
        <v>1</v>
      </c>
      <c r="R130" s="49">
        <v>13980</v>
      </c>
      <c r="S130" s="46"/>
      <c r="T130" s="47"/>
      <c r="U130" s="47"/>
      <c r="V130" s="46" t="s">
        <v>50</v>
      </c>
    </row>
    <row r="131" spans="1:22" s="41" customFormat="1" x14ac:dyDescent="0.25">
      <c r="A131" s="45">
        <v>117</v>
      </c>
      <c r="B131" s="46" t="s">
        <v>270</v>
      </c>
      <c r="C131" s="46" t="s">
        <v>47</v>
      </c>
      <c r="D131" s="46" t="s">
        <v>271</v>
      </c>
      <c r="E131" s="46" t="s">
        <v>57</v>
      </c>
      <c r="F131" s="47"/>
      <c r="G131" s="47"/>
      <c r="H131" s="46" t="s">
        <v>49</v>
      </c>
      <c r="I131" s="48">
        <v>2012</v>
      </c>
      <c r="J131" s="47"/>
      <c r="K131" s="47"/>
      <c r="L131" s="47"/>
      <c r="M131" s="47"/>
      <c r="N131" s="47"/>
      <c r="O131" s="49"/>
      <c r="P131" s="46"/>
      <c r="Q131" s="47">
        <v>1</v>
      </c>
      <c r="R131" s="49">
        <v>4500</v>
      </c>
      <c r="S131" s="46"/>
      <c r="T131" s="47"/>
      <c r="U131" s="47"/>
      <c r="V131" s="46" t="s">
        <v>50</v>
      </c>
    </row>
    <row r="132" spans="1:22" s="41" customFormat="1" x14ac:dyDescent="0.25">
      <c r="A132" s="45">
        <v>118</v>
      </c>
      <c r="B132" s="46" t="s">
        <v>272</v>
      </c>
      <c r="C132" s="46" t="s">
        <v>47</v>
      </c>
      <c r="D132" s="46" t="s">
        <v>273</v>
      </c>
      <c r="E132" s="46" t="s">
        <v>57</v>
      </c>
      <c r="F132" s="47"/>
      <c r="G132" s="47"/>
      <c r="H132" s="46" t="s">
        <v>49</v>
      </c>
      <c r="I132" s="48">
        <v>2014</v>
      </c>
      <c r="J132" s="47"/>
      <c r="K132" s="47"/>
      <c r="L132" s="47"/>
      <c r="M132" s="47"/>
      <c r="N132" s="47"/>
      <c r="O132" s="49"/>
      <c r="P132" s="46"/>
      <c r="Q132" s="47">
        <v>1</v>
      </c>
      <c r="R132" s="49">
        <v>3000</v>
      </c>
      <c r="S132" s="46"/>
      <c r="T132" s="47"/>
      <c r="U132" s="47"/>
      <c r="V132" s="46" t="s">
        <v>50</v>
      </c>
    </row>
    <row r="133" spans="1:22" s="41" customFormat="1" x14ac:dyDescent="0.25">
      <c r="A133" s="45">
        <v>119</v>
      </c>
      <c r="B133" s="46" t="s">
        <v>274</v>
      </c>
      <c r="C133" s="46" t="s">
        <v>199</v>
      </c>
      <c r="D133" s="46" t="s">
        <v>275</v>
      </c>
      <c r="E133" s="46" t="s">
        <v>57</v>
      </c>
      <c r="F133" s="47"/>
      <c r="G133" s="47"/>
      <c r="H133" s="46" t="s">
        <v>49</v>
      </c>
      <c r="I133" s="48">
        <v>2006</v>
      </c>
      <c r="J133" s="47"/>
      <c r="K133" s="47"/>
      <c r="L133" s="47"/>
      <c r="M133" s="47"/>
      <c r="N133" s="47"/>
      <c r="O133" s="49"/>
      <c r="P133" s="46"/>
      <c r="Q133" s="47">
        <v>1</v>
      </c>
      <c r="R133" s="49">
        <v>10036</v>
      </c>
      <c r="S133" s="46"/>
      <c r="T133" s="47"/>
      <c r="U133" s="47"/>
      <c r="V133" s="46" t="s">
        <v>62</v>
      </c>
    </row>
    <row r="134" spans="1:22" s="41" customFormat="1" x14ac:dyDescent="0.25">
      <c r="A134" s="45">
        <v>120</v>
      </c>
      <c r="B134" s="46" t="s">
        <v>274</v>
      </c>
      <c r="C134" s="46" t="s">
        <v>74</v>
      </c>
      <c r="D134" s="46" t="s">
        <v>275</v>
      </c>
      <c r="E134" s="46" t="s">
        <v>57</v>
      </c>
      <c r="F134" s="47"/>
      <c r="G134" s="47"/>
      <c r="H134" s="46" t="s">
        <v>49</v>
      </c>
      <c r="I134" s="48">
        <v>2004</v>
      </c>
      <c r="J134" s="47"/>
      <c r="K134" s="47"/>
      <c r="L134" s="47"/>
      <c r="M134" s="47"/>
      <c r="N134" s="47"/>
      <c r="O134" s="49"/>
      <c r="P134" s="46"/>
      <c r="Q134" s="47">
        <v>1</v>
      </c>
      <c r="R134" s="49">
        <v>2500</v>
      </c>
      <c r="S134" s="46"/>
      <c r="T134" s="47"/>
      <c r="U134" s="47"/>
      <c r="V134" s="46" t="s">
        <v>62</v>
      </c>
    </row>
    <row r="135" spans="1:22" s="41" customFormat="1" x14ac:dyDescent="0.25">
      <c r="A135" s="45">
        <v>121</v>
      </c>
      <c r="B135" s="46" t="s">
        <v>274</v>
      </c>
      <c r="C135" s="46" t="s">
        <v>76</v>
      </c>
      <c r="D135" s="46" t="s">
        <v>275</v>
      </c>
      <c r="E135" s="46" t="s">
        <v>57</v>
      </c>
      <c r="F135" s="47"/>
      <c r="G135" s="47"/>
      <c r="H135" s="46" t="s">
        <v>49</v>
      </c>
      <c r="I135" s="48">
        <v>2007</v>
      </c>
      <c r="J135" s="47"/>
      <c r="K135" s="47"/>
      <c r="L135" s="47"/>
      <c r="M135" s="47"/>
      <c r="N135" s="47"/>
      <c r="O135" s="49"/>
      <c r="P135" s="46"/>
      <c r="Q135" s="47">
        <v>1</v>
      </c>
      <c r="R135" s="49">
        <v>10000</v>
      </c>
      <c r="S135" s="46"/>
      <c r="T135" s="47"/>
      <c r="U135" s="47"/>
      <c r="V135" s="46" t="s">
        <v>62</v>
      </c>
    </row>
    <row r="136" spans="1:22" s="41" customFormat="1" x14ac:dyDescent="0.25">
      <c r="A136" s="45">
        <v>122</v>
      </c>
      <c r="B136" s="46" t="s">
        <v>274</v>
      </c>
      <c r="C136" s="46" t="s">
        <v>276</v>
      </c>
      <c r="D136" s="46" t="s">
        <v>275</v>
      </c>
      <c r="E136" s="46" t="s">
        <v>57</v>
      </c>
      <c r="F136" s="47"/>
      <c r="G136" s="47"/>
      <c r="H136" s="46" t="s">
        <v>49</v>
      </c>
      <c r="I136" s="48">
        <v>2013</v>
      </c>
      <c r="J136" s="47"/>
      <c r="K136" s="47"/>
      <c r="L136" s="47"/>
      <c r="M136" s="47"/>
      <c r="N136" s="47"/>
      <c r="O136" s="49"/>
      <c r="P136" s="46"/>
      <c r="Q136" s="47">
        <v>1</v>
      </c>
      <c r="R136" s="49">
        <v>13900</v>
      </c>
      <c r="S136" s="46"/>
      <c r="T136" s="47"/>
      <c r="U136" s="47"/>
      <c r="V136" s="46" t="s">
        <v>62</v>
      </c>
    </row>
    <row r="137" spans="1:22" s="41" customFormat="1" x14ac:dyDescent="0.25">
      <c r="A137" s="45">
        <v>123</v>
      </c>
      <c r="B137" s="46" t="s">
        <v>274</v>
      </c>
      <c r="C137" s="46" t="s">
        <v>163</v>
      </c>
      <c r="D137" s="46" t="s">
        <v>275</v>
      </c>
      <c r="E137" s="46" t="s">
        <v>57</v>
      </c>
      <c r="F137" s="47"/>
      <c r="G137" s="47"/>
      <c r="H137" s="46" t="s">
        <v>49</v>
      </c>
      <c r="I137" s="48">
        <v>2014</v>
      </c>
      <c r="J137" s="47"/>
      <c r="K137" s="47"/>
      <c r="L137" s="47"/>
      <c r="M137" s="47"/>
      <c r="N137" s="47"/>
      <c r="O137" s="49"/>
      <c r="P137" s="46"/>
      <c r="Q137" s="47">
        <v>1</v>
      </c>
      <c r="R137" s="49">
        <v>9900</v>
      </c>
      <c r="S137" s="46"/>
      <c r="T137" s="47"/>
      <c r="U137" s="47"/>
      <c r="V137" s="46" t="s">
        <v>62</v>
      </c>
    </row>
    <row r="138" spans="1:22" s="41" customFormat="1" x14ac:dyDescent="0.25">
      <c r="A138" s="45">
        <v>124</v>
      </c>
      <c r="B138" s="46" t="s">
        <v>274</v>
      </c>
      <c r="C138" s="46" t="s">
        <v>277</v>
      </c>
      <c r="D138" s="46" t="s">
        <v>275</v>
      </c>
      <c r="E138" s="46" t="s">
        <v>278</v>
      </c>
      <c r="F138" s="46" t="s">
        <v>279</v>
      </c>
      <c r="G138" s="46" t="s">
        <v>280</v>
      </c>
      <c r="H138" s="46" t="s">
        <v>49</v>
      </c>
      <c r="I138" s="48">
        <v>2015</v>
      </c>
      <c r="J138" s="47"/>
      <c r="K138" s="47"/>
      <c r="L138" s="47"/>
      <c r="M138" s="47"/>
      <c r="N138" s="47"/>
      <c r="O138" s="49"/>
      <c r="P138" s="46"/>
      <c r="Q138" s="47">
        <v>1</v>
      </c>
      <c r="R138" s="49">
        <v>17600</v>
      </c>
      <c r="S138" s="46"/>
      <c r="T138" s="47"/>
      <c r="U138" s="47"/>
      <c r="V138" s="46" t="s">
        <v>62</v>
      </c>
    </row>
    <row r="139" spans="1:22" s="41" customFormat="1" x14ac:dyDescent="0.25">
      <c r="A139" s="45">
        <v>125</v>
      </c>
      <c r="B139" s="46" t="s">
        <v>274</v>
      </c>
      <c r="C139" s="46" t="s">
        <v>281</v>
      </c>
      <c r="D139" s="46" t="s">
        <v>275</v>
      </c>
      <c r="E139" s="46" t="s">
        <v>282</v>
      </c>
      <c r="F139" s="46" t="s">
        <v>283</v>
      </c>
      <c r="G139" s="46" t="s">
        <v>280</v>
      </c>
      <c r="H139" s="46" t="s">
        <v>49</v>
      </c>
      <c r="I139" s="48">
        <v>2015</v>
      </c>
      <c r="J139" s="47"/>
      <c r="K139" s="47"/>
      <c r="L139" s="47"/>
      <c r="M139" s="47"/>
      <c r="N139" s="47"/>
      <c r="O139" s="49"/>
      <c r="P139" s="46"/>
      <c r="Q139" s="47">
        <v>1</v>
      </c>
      <c r="R139" s="49">
        <v>5000</v>
      </c>
      <c r="S139" s="46"/>
      <c r="T139" s="47"/>
      <c r="U139" s="47"/>
      <c r="V139" s="46" t="s">
        <v>62</v>
      </c>
    </row>
    <row r="140" spans="1:22" s="41" customFormat="1" x14ac:dyDescent="0.25">
      <c r="A140" s="45">
        <v>126</v>
      </c>
      <c r="B140" s="46" t="s">
        <v>274</v>
      </c>
      <c r="C140" s="46" t="s">
        <v>284</v>
      </c>
      <c r="D140" s="46" t="s">
        <v>275</v>
      </c>
      <c r="E140" s="46" t="s">
        <v>285</v>
      </c>
      <c r="F140" s="46" t="s">
        <v>283</v>
      </c>
      <c r="G140" s="47"/>
      <c r="H140" s="46" t="s">
        <v>49</v>
      </c>
      <c r="I140" s="48">
        <v>2016</v>
      </c>
      <c r="J140" s="47"/>
      <c r="K140" s="47"/>
      <c r="L140" s="47"/>
      <c r="M140" s="47"/>
      <c r="N140" s="47"/>
      <c r="O140" s="49"/>
      <c r="P140" s="46"/>
      <c r="Q140" s="47">
        <v>1</v>
      </c>
      <c r="R140" s="49">
        <v>14520</v>
      </c>
      <c r="S140" s="46"/>
      <c r="T140" s="47"/>
      <c r="U140" s="47"/>
      <c r="V140" s="46" t="s">
        <v>62</v>
      </c>
    </row>
    <row r="141" spans="1:22" s="41" customFormat="1" x14ac:dyDescent="0.25">
      <c r="A141" s="45">
        <v>127</v>
      </c>
      <c r="B141" s="46" t="s">
        <v>286</v>
      </c>
      <c r="C141" s="46" t="s">
        <v>288</v>
      </c>
      <c r="D141" s="46" t="s">
        <v>287</v>
      </c>
      <c r="E141" s="46" t="s">
        <v>57</v>
      </c>
      <c r="F141" s="47"/>
      <c r="G141" s="47"/>
      <c r="H141" s="46" t="s">
        <v>49</v>
      </c>
      <c r="I141" s="48">
        <v>2016</v>
      </c>
      <c r="J141" s="47"/>
      <c r="K141" s="47"/>
      <c r="L141" s="47"/>
      <c r="M141" s="47"/>
      <c r="N141" s="47"/>
      <c r="O141" s="49"/>
      <c r="P141" s="46"/>
      <c r="Q141" s="47">
        <v>1</v>
      </c>
      <c r="R141" s="49">
        <v>7500</v>
      </c>
      <c r="S141" s="46"/>
      <c r="T141" s="47"/>
      <c r="U141" s="47"/>
      <c r="V141" s="46" t="s">
        <v>50</v>
      </c>
    </row>
    <row r="142" spans="1:22" s="41" customFormat="1" x14ac:dyDescent="0.25">
      <c r="A142" s="45">
        <v>128</v>
      </c>
      <c r="B142" s="46" t="s">
        <v>289</v>
      </c>
      <c r="C142" s="46" t="s">
        <v>47</v>
      </c>
      <c r="D142" s="46" t="s">
        <v>290</v>
      </c>
      <c r="E142" s="46" t="s">
        <v>291</v>
      </c>
      <c r="F142" s="47"/>
      <c r="G142" s="46" t="s">
        <v>292</v>
      </c>
      <c r="H142" s="46" t="s">
        <v>49</v>
      </c>
      <c r="I142" s="48">
        <v>2013</v>
      </c>
      <c r="J142" s="47"/>
      <c r="K142" s="47"/>
      <c r="L142" s="47"/>
      <c r="M142" s="47"/>
      <c r="N142" s="47"/>
      <c r="O142" s="49"/>
      <c r="P142" s="46"/>
      <c r="Q142" s="47">
        <v>1</v>
      </c>
      <c r="R142" s="49">
        <v>2992</v>
      </c>
      <c r="S142" s="46"/>
      <c r="T142" s="47"/>
      <c r="U142" s="47"/>
      <c r="V142" s="46" t="s">
        <v>62</v>
      </c>
    </row>
    <row r="143" spans="1:22" s="41" customFormat="1" x14ac:dyDescent="0.25">
      <c r="A143" s="45">
        <v>129</v>
      </c>
      <c r="B143" s="46" t="s">
        <v>289</v>
      </c>
      <c r="C143" s="46" t="s">
        <v>63</v>
      </c>
      <c r="D143" s="46" t="s">
        <v>290</v>
      </c>
      <c r="E143" s="46" t="s">
        <v>293</v>
      </c>
      <c r="F143" s="47"/>
      <c r="G143" s="47"/>
      <c r="H143" s="46" t="s">
        <v>49</v>
      </c>
      <c r="I143" s="48">
        <v>2002</v>
      </c>
      <c r="J143" s="47"/>
      <c r="K143" s="47"/>
      <c r="L143" s="47"/>
      <c r="M143" s="47"/>
      <c r="N143" s="47"/>
      <c r="O143" s="49"/>
      <c r="P143" s="46"/>
      <c r="Q143" s="47">
        <v>1</v>
      </c>
      <c r="R143" s="49">
        <v>1250</v>
      </c>
      <c r="S143" s="46"/>
      <c r="T143" s="47"/>
      <c r="U143" s="47"/>
      <c r="V143" s="46" t="s">
        <v>62</v>
      </c>
    </row>
    <row r="144" spans="1:22" s="41" customFormat="1" x14ac:dyDescent="0.25">
      <c r="A144" s="45">
        <v>130</v>
      </c>
      <c r="B144" s="46" t="s">
        <v>289</v>
      </c>
      <c r="C144" s="46" t="s">
        <v>74</v>
      </c>
      <c r="D144" s="46" t="s">
        <v>290</v>
      </c>
      <c r="E144" s="46" t="s">
        <v>57</v>
      </c>
      <c r="F144" s="47"/>
      <c r="G144" s="47"/>
      <c r="H144" s="46" t="s">
        <v>68</v>
      </c>
      <c r="I144" s="48">
        <v>2016</v>
      </c>
      <c r="J144" s="47"/>
      <c r="K144" s="47"/>
      <c r="L144" s="47"/>
      <c r="M144" s="47"/>
      <c r="N144" s="47"/>
      <c r="O144" s="49"/>
      <c r="P144" s="46"/>
      <c r="Q144" s="47">
        <v>1</v>
      </c>
      <c r="R144" s="49">
        <v>3998.0097999999998</v>
      </c>
      <c r="S144" s="46"/>
      <c r="T144" s="47"/>
      <c r="U144" s="47"/>
      <c r="V144" s="46" t="s">
        <v>50</v>
      </c>
    </row>
    <row r="145" spans="1:22" s="41" customFormat="1" x14ac:dyDescent="0.25">
      <c r="A145" s="45">
        <v>131</v>
      </c>
      <c r="B145" s="46" t="s">
        <v>294</v>
      </c>
      <c r="C145" s="46" t="s">
        <v>47</v>
      </c>
      <c r="D145" s="46" t="s">
        <v>295</v>
      </c>
      <c r="E145" s="46" t="s">
        <v>57</v>
      </c>
      <c r="F145" s="47"/>
      <c r="G145" s="47"/>
      <c r="H145" s="46" t="s">
        <v>49</v>
      </c>
      <c r="I145" s="48">
        <v>2010</v>
      </c>
      <c r="J145" s="47"/>
      <c r="K145" s="47"/>
      <c r="L145" s="47"/>
      <c r="M145" s="47"/>
      <c r="N145" s="47"/>
      <c r="O145" s="49"/>
      <c r="P145" s="46"/>
      <c r="Q145" s="47">
        <v>1</v>
      </c>
      <c r="R145" s="49">
        <v>500</v>
      </c>
      <c r="S145" s="46"/>
      <c r="T145" s="47"/>
      <c r="U145" s="47"/>
      <c r="V145" s="46" t="s">
        <v>50</v>
      </c>
    </row>
    <row r="146" spans="1:22" s="41" customFormat="1" x14ac:dyDescent="0.25">
      <c r="A146" s="45">
        <v>132</v>
      </c>
      <c r="B146" s="46" t="s">
        <v>296</v>
      </c>
      <c r="C146" s="46" t="s">
        <v>56</v>
      </c>
      <c r="D146" s="46" t="s">
        <v>297</v>
      </c>
      <c r="E146" s="46" t="s">
        <v>57</v>
      </c>
      <c r="F146" s="47"/>
      <c r="G146" s="47"/>
      <c r="H146" s="46" t="s">
        <v>68</v>
      </c>
      <c r="I146" s="48">
        <v>2016</v>
      </c>
      <c r="J146" s="47"/>
      <c r="K146" s="47"/>
      <c r="L146" s="47"/>
      <c r="M146" s="47"/>
      <c r="N146" s="47"/>
      <c r="O146" s="49"/>
      <c r="P146" s="46"/>
      <c r="Q146" s="47">
        <v>1</v>
      </c>
      <c r="R146" s="49">
        <v>1980</v>
      </c>
      <c r="S146" s="46"/>
      <c r="T146" s="47"/>
      <c r="U146" s="47"/>
      <c r="V146" s="46" t="s">
        <v>50</v>
      </c>
    </row>
    <row r="147" spans="1:22" s="41" customFormat="1" x14ac:dyDescent="0.25">
      <c r="A147" s="45">
        <v>133</v>
      </c>
      <c r="B147" s="46" t="s">
        <v>298</v>
      </c>
      <c r="C147" s="46" t="s">
        <v>199</v>
      </c>
      <c r="D147" s="46" t="s">
        <v>299</v>
      </c>
      <c r="E147" s="46" t="s">
        <v>57</v>
      </c>
      <c r="F147" s="47"/>
      <c r="G147" s="47"/>
      <c r="H147" s="46" t="s">
        <v>49</v>
      </c>
      <c r="I147" s="48">
        <v>2014</v>
      </c>
      <c r="J147" s="47"/>
      <c r="K147" s="47"/>
      <c r="L147" s="47"/>
      <c r="M147" s="47"/>
      <c r="N147" s="47"/>
      <c r="O147" s="49"/>
      <c r="P147" s="46"/>
      <c r="Q147" s="47">
        <v>1</v>
      </c>
      <c r="R147" s="49">
        <v>7000</v>
      </c>
      <c r="S147" s="46"/>
      <c r="T147" s="47"/>
      <c r="U147" s="47"/>
      <c r="V147" s="46" t="s">
        <v>50</v>
      </c>
    </row>
    <row r="148" spans="1:22" s="41" customFormat="1" x14ac:dyDescent="0.25">
      <c r="A148" s="45">
        <v>134</v>
      </c>
      <c r="B148" s="46" t="s">
        <v>300</v>
      </c>
      <c r="C148" s="46" t="s">
        <v>47</v>
      </c>
      <c r="D148" s="46" t="s">
        <v>301</v>
      </c>
      <c r="E148" s="46" t="s">
        <v>158</v>
      </c>
      <c r="F148" s="47"/>
      <c r="G148" s="46" t="s">
        <v>61</v>
      </c>
      <c r="H148" s="46" t="s">
        <v>49</v>
      </c>
      <c r="I148" s="48">
        <v>2013</v>
      </c>
      <c r="J148" s="47"/>
      <c r="K148" s="47"/>
      <c r="L148" s="47"/>
      <c r="M148" s="47"/>
      <c r="N148" s="47"/>
      <c r="O148" s="49"/>
      <c r="P148" s="46"/>
      <c r="Q148" s="47">
        <v>1</v>
      </c>
      <c r="R148" s="49">
        <v>34750</v>
      </c>
      <c r="S148" s="46"/>
      <c r="T148" s="47"/>
      <c r="U148" s="47"/>
      <c r="V148" s="46" t="s">
        <v>62</v>
      </c>
    </row>
    <row r="149" spans="1:22" s="41" customFormat="1" x14ac:dyDescent="0.25">
      <c r="A149" s="45">
        <v>135</v>
      </c>
      <c r="B149" s="46" t="s">
        <v>300</v>
      </c>
      <c r="C149" s="46" t="s">
        <v>63</v>
      </c>
      <c r="D149" s="46" t="s">
        <v>301</v>
      </c>
      <c r="E149" s="46" t="s">
        <v>57</v>
      </c>
      <c r="F149" s="47"/>
      <c r="G149" s="46" t="s">
        <v>302</v>
      </c>
      <c r="H149" s="46" t="s">
        <v>49</v>
      </c>
      <c r="I149" s="48">
        <v>2015</v>
      </c>
      <c r="J149" s="47"/>
      <c r="K149" s="47"/>
      <c r="L149" s="47"/>
      <c r="M149" s="47"/>
      <c r="N149" s="47"/>
      <c r="O149" s="49"/>
      <c r="P149" s="46"/>
      <c r="Q149" s="47">
        <v>1</v>
      </c>
      <c r="R149" s="49">
        <v>10000</v>
      </c>
      <c r="S149" s="46"/>
      <c r="T149" s="47"/>
      <c r="U149" s="47"/>
      <c r="V149" s="46" t="s">
        <v>62</v>
      </c>
    </row>
    <row r="150" spans="1:22" s="41" customFormat="1" x14ac:dyDescent="0.25">
      <c r="A150" s="45">
        <v>136</v>
      </c>
      <c r="B150" s="46" t="s">
        <v>300</v>
      </c>
      <c r="C150" s="46" t="s">
        <v>303</v>
      </c>
      <c r="D150" s="46" t="s">
        <v>301</v>
      </c>
      <c r="E150" s="46" t="s">
        <v>57</v>
      </c>
      <c r="F150" s="47"/>
      <c r="G150" s="47"/>
      <c r="H150" s="46" t="s">
        <v>49</v>
      </c>
      <c r="I150" s="48">
        <v>2010</v>
      </c>
      <c r="J150" s="47"/>
      <c r="K150" s="47"/>
      <c r="L150" s="47"/>
      <c r="M150" s="47"/>
      <c r="N150" s="47"/>
      <c r="O150" s="49"/>
      <c r="P150" s="46"/>
      <c r="Q150" s="47">
        <v>1</v>
      </c>
      <c r="R150" s="49">
        <v>360</v>
      </c>
      <c r="S150" s="46"/>
      <c r="T150" s="47"/>
      <c r="U150" s="47"/>
      <c r="V150" s="46" t="s">
        <v>50</v>
      </c>
    </row>
    <row r="151" spans="1:22" s="41" customFormat="1" x14ac:dyDescent="0.25">
      <c r="A151" s="45">
        <v>137</v>
      </c>
      <c r="B151" s="46" t="s">
        <v>300</v>
      </c>
      <c r="C151" s="46" t="s">
        <v>78</v>
      </c>
      <c r="D151" s="46" t="s">
        <v>301</v>
      </c>
      <c r="E151" s="46" t="s">
        <v>57</v>
      </c>
      <c r="F151" s="47"/>
      <c r="G151" s="47"/>
      <c r="H151" s="46" t="s">
        <v>49</v>
      </c>
      <c r="I151" s="48">
        <v>2011</v>
      </c>
      <c r="J151" s="47"/>
      <c r="K151" s="47"/>
      <c r="L151" s="47"/>
      <c r="M151" s="47"/>
      <c r="N151" s="47"/>
      <c r="O151" s="49"/>
      <c r="P151" s="46"/>
      <c r="Q151" s="47">
        <v>1</v>
      </c>
      <c r="R151" s="49">
        <v>41175</v>
      </c>
      <c r="S151" s="46"/>
      <c r="T151" s="47"/>
      <c r="U151" s="47"/>
      <c r="V151" s="46" t="s">
        <v>50</v>
      </c>
    </row>
    <row r="152" spans="1:22" s="41" customFormat="1" x14ac:dyDescent="0.25">
      <c r="A152" s="45">
        <v>138</v>
      </c>
      <c r="B152" s="46" t="s">
        <v>300</v>
      </c>
      <c r="C152" s="46" t="s">
        <v>304</v>
      </c>
      <c r="D152" s="46" t="s">
        <v>301</v>
      </c>
      <c r="E152" s="46" t="s">
        <v>57</v>
      </c>
      <c r="F152" s="47"/>
      <c r="G152" s="47"/>
      <c r="H152" s="46" t="s">
        <v>49</v>
      </c>
      <c r="I152" s="48">
        <v>2010</v>
      </c>
      <c r="J152" s="47"/>
      <c r="K152" s="47"/>
      <c r="L152" s="47"/>
      <c r="M152" s="47"/>
      <c r="N152" s="47"/>
      <c r="O152" s="49"/>
      <c r="P152" s="46"/>
      <c r="Q152" s="47">
        <v>1</v>
      </c>
      <c r="R152" s="49">
        <v>6250</v>
      </c>
      <c r="S152" s="46"/>
      <c r="T152" s="47"/>
      <c r="U152" s="47"/>
      <c r="V152" s="46" t="s">
        <v>50</v>
      </c>
    </row>
    <row r="153" spans="1:22" s="41" customFormat="1" x14ac:dyDescent="0.25">
      <c r="A153" s="45">
        <v>139</v>
      </c>
      <c r="B153" s="46" t="s">
        <v>300</v>
      </c>
      <c r="C153" s="46" t="s">
        <v>207</v>
      </c>
      <c r="D153" s="46" t="s">
        <v>301</v>
      </c>
      <c r="E153" s="46" t="s">
        <v>57</v>
      </c>
      <c r="F153" s="47"/>
      <c r="G153" s="47"/>
      <c r="H153" s="46" t="s">
        <v>49</v>
      </c>
      <c r="I153" s="48">
        <v>2011</v>
      </c>
      <c r="J153" s="47"/>
      <c r="K153" s="47"/>
      <c r="L153" s="47"/>
      <c r="M153" s="47"/>
      <c r="N153" s="47"/>
      <c r="O153" s="49"/>
      <c r="P153" s="46"/>
      <c r="Q153" s="47">
        <v>1</v>
      </c>
      <c r="R153" s="49">
        <v>57000</v>
      </c>
      <c r="S153" s="46"/>
      <c r="T153" s="47"/>
      <c r="U153" s="47"/>
      <c r="V153" s="46" t="s">
        <v>50</v>
      </c>
    </row>
    <row r="154" spans="1:22" s="41" customFormat="1" x14ac:dyDescent="0.25">
      <c r="A154" s="45">
        <v>140</v>
      </c>
      <c r="B154" s="46" t="s">
        <v>300</v>
      </c>
      <c r="C154" s="46" t="s">
        <v>305</v>
      </c>
      <c r="D154" s="46" t="s">
        <v>301</v>
      </c>
      <c r="E154" s="46" t="s">
        <v>57</v>
      </c>
      <c r="F154" s="47"/>
      <c r="G154" s="47"/>
      <c r="H154" s="46" t="s">
        <v>49</v>
      </c>
      <c r="I154" s="48">
        <v>2012</v>
      </c>
      <c r="J154" s="47"/>
      <c r="K154" s="47"/>
      <c r="L154" s="47"/>
      <c r="M154" s="47"/>
      <c r="N154" s="47"/>
      <c r="O154" s="49"/>
      <c r="P154" s="46"/>
      <c r="Q154" s="47">
        <v>1</v>
      </c>
      <c r="R154" s="49">
        <v>3000</v>
      </c>
      <c r="S154" s="46"/>
      <c r="T154" s="47"/>
      <c r="U154" s="47"/>
      <c r="V154" s="46" t="s">
        <v>50</v>
      </c>
    </row>
    <row r="155" spans="1:22" s="41" customFormat="1" x14ac:dyDescent="0.25">
      <c r="A155" s="45">
        <v>141</v>
      </c>
      <c r="B155" s="46" t="s">
        <v>300</v>
      </c>
      <c r="C155" s="46" t="s">
        <v>306</v>
      </c>
      <c r="D155" s="46" t="s">
        <v>301</v>
      </c>
      <c r="E155" s="46" t="s">
        <v>57</v>
      </c>
      <c r="F155" s="47"/>
      <c r="G155" s="47"/>
      <c r="H155" s="46" t="s">
        <v>49</v>
      </c>
      <c r="I155" s="48">
        <v>2014</v>
      </c>
      <c r="J155" s="47"/>
      <c r="K155" s="47"/>
      <c r="L155" s="47"/>
      <c r="M155" s="47"/>
      <c r="N155" s="47"/>
      <c r="O155" s="49"/>
      <c r="P155" s="46"/>
      <c r="Q155" s="47">
        <v>1</v>
      </c>
      <c r="R155" s="49">
        <v>3000</v>
      </c>
      <c r="S155" s="46"/>
      <c r="T155" s="47"/>
      <c r="U155" s="47"/>
      <c r="V155" s="46" t="s">
        <v>50</v>
      </c>
    </row>
    <row r="156" spans="1:22" s="41" customFormat="1" x14ac:dyDescent="0.25">
      <c r="A156" s="45">
        <v>142</v>
      </c>
      <c r="B156" s="46" t="s">
        <v>300</v>
      </c>
      <c r="C156" s="46" t="s">
        <v>307</v>
      </c>
      <c r="D156" s="46" t="s">
        <v>301</v>
      </c>
      <c r="E156" s="46" t="s">
        <v>57</v>
      </c>
      <c r="F156" s="47"/>
      <c r="G156" s="47"/>
      <c r="H156" s="46" t="s">
        <v>49</v>
      </c>
      <c r="I156" s="48">
        <v>2009</v>
      </c>
      <c r="J156" s="47"/>
      <c r="K156" s="47"/>
      <c r="L156" s="47"/>
      <c r="M156" s="47"/>
      <c r="N156" s="47"/>
      <c r="O156" s="49"/>
      <c r="P156" s="46"/>
      <c r="Q156" s="47">
        <v>1</v>
      </c>
      <c r="R156" s="49">
        <v>58449.5</v>
      </c>
      <c r="S156" s="46"/>
      <c r="T156" s="47"/>
      <c r="U156" s="47"/>
      <c r="V156" s="46" t="s">
        <v>50</v>
      </c>
    </row>
    <row r="157" spans="1:22" s="41" customFormat="1" x14ac:dyDescent="0.25">
      <c r="A157" s="45">
        <v>143</v>
      </c>
      <c r="B157" s="46" t="s">
        <v>300</v>
      </c>
      <c r="C157" s="46" t="s">
        <v>308</v>
      </c>
      <c r="D157" s="46" t="s">
        <v>301</v>
      </c>
      <c r="E157" s="46" t="s">
        <v>57</v>
      </c>
      <c r="F157" s="47"/>
      <c r="G157" s="47"/>
      <c r="H157" s="46" t="s">
        <v>49</v>
      </c>
      <c r="I157" s="48">
        <v>2010</v>
      </c>
      <c r="J157" s="47"/>
      <c r="K157" s="47"/>
      <c r="L157" s="47"/>
      <c r="M157" s="47"/>
      <c r="N157" s="47"/>
      <c r="O157" s="49"/>
      <c r="P157" s="46"/>
      <c r="Q157" s="47">
        <v>1</v>
      </c>
      <c r="R157" s="49">
        <v>34230.5</v>
      </c>
      <c r="S157" s="46"/>
      <c r="T157" s="47"/>
      <c r="U157" s="47"/>
      <c r="V157" s="46" t="s">
        <v>50</v>
      </c>
    </row>
    <row r="158" spans="1:22" s="41" customFormat="1" x14ac:dyDescent="0.25">
      <c r="A158" s="45">
        <v>144</v>
      </c>
      <c r="B158" s="46" t="s">
        <v>309</v>
      </c>
      <c r="C158" s="46" t="s">
        <v>199</v>
      </c>
      <c r="D158" s="46" t="s">
        <v>310</v>
      </c>
      <c r="E158" s="46" t="s">
        <v>57</v>
      </c>
      <c r="F158" s="47"/>
      <c r="G158" s="47"/>
      <c r="H158" s="46" t="s">
        <v>68</v>
      </c>
      <c r="I158" s="48">
        <v>2016</v>
      </c>
      <c r="J158" s="47"/>
      <c r="K158" s="47"/>
      <c r="L158" s="47"/>
      <c r="M158" s="47"/>
      <c r="N158" s="47"/>
      <c r="O158" s="49"/>
      <c r="P158" s="46"/>
      <c r="Q158" s="47">
        <v>1</v>
      </c>
      <c r="R158" s="49">
        <v>312.9622</v>
      </c>
      <c r="S158" s="46"/>
      <c r="T158" s="47"/>
      <c r="U158" s="47"/>
      <c r="V158" s="46" t="s">
        <v>50</v>
      </c>
    </row>
    <row r="159" spans="1:22" s="41" customFormat="1" x14ac:dyDescent="0.25">
      <c r="A159" s="45">
        <v>145</v>
      </c>
      <c r="B159" s="46" t="s">
        <v>311</v>
      </c>
      <c r="C159" s="46" t="s">
        <v>47</v>
      </c>
      <c r="D159" s="46" t="s">
        <v>312</v>
      </c>
      <c r="E159" s="46" t="s">
        <v>57</v>
      </c>
      <c r="F159" s="47"/>
      <c r="G159" s="47"/>
      <c r="H159" s="46" t="s">
        <v>49</v>
      </c>
      <c r="I159" s="48">
        <v>2011</v>
      </c>
      <c r="J159" s="47"/>
      <c r="K159" s="47"/>
      <c r="L159" s="47"/>
      <c r="M159" s="47"/>
      <c r="N159" s="47"/>
      <c r="O159" s="49"/>
      <c r="P159" s="46"/>
      <c r="Q159" s="47">
        <v>1</v>
      </c>
      <c r="R159" s="49">
        <v>13980</v>
      </c>
      <c r="S159" s="46"/>
      <c r="T159" s="47"/>
      <c r="U159" s="47"/>
      <c r="V159" s="46" t="s">
        <v>50</v>
      </c>
    </row>
    <row r="160" spans="1:22" s="41" customFormat="1" x14ac:dyDescent="0.25">
      <c r="A160" s="45">
        <v>146</v>
      </c>
      <c r="B160" s="46" t="s">
        <v>313</v>
      </c>
      <c r="C160" s="46" t="s">
        <v>47</v>
      </c>
      <c r="D160" s="46" t="s">
        <v>314</v>
      </c>
      <c r="E160" s="46" t="s">
        <v>315</v>
      </c>
      <c r="F160" s="47"/>
      <c r="G160" s="47"/>
      <c r="H160" s="46" t="s">
        <v>49</v>
      </c>
      <c r="I160" s="48">
        <v>2011</v>
      </c>
      <c r="J160" s="47"/>
      <c r="K160" s="47"/>
      <c r="L160" s="47"/>
      <c r="M160" s="47"/>
      <c r="N160" s="47"/>
      <c r="O160" s="49"/>
      <c r="P160" s="46"/>
      <c r="Q160" s="47">
        <v>1</v>
      </c>
      <c r="R160" s="49">
        <v>7975</v>
      </c>
      <c r="S160" s="46"/>
      <c r="T160" s="47"/>
      <c r="U160" s="47"/>
      <c r="V160" s="46" t="s">
        <v>62</v>
      </c>
    </row>
    <row r="161" spans="1:22" s="41" customFormat="1" x14ac:dyDescent="0.25">
      <c r="A161" s="45">
        <v>147</v>
      </c>
      <c r="B161" s="46" t="s">
        <v>313</v>
      </c>
      <c r="C161" s="46" t="s">
        <v>63</v>
      </c>
      <c r="D161" s="46" t="s">
        <v>314</v>
      </c>
      <c r="E161" s="46" t="s">
        <v>315</v>
      </c>
      <c r="F161" s="47"/>
      <c r="G161" s="47"/>
      <c r="H161" s="46" t="s">
        <v>49</v>
      </c>
      <c r="I161" s="48">
        <v>2013</v>
      </c>
      <c r="J161" s="47"/>
      <c r="K161" s="47"/>
      <c r="L161" s="47"/>
      <c r="M161" s="47"/>
      <c r="N161" s="47"/>
      <c r="O161" s="49"/>
      <c r="P161" s="46"/>
      <c r="Q161" s="47">
        <v>1</v>
      </c>
      <c r="R161" s="49">
        <v>7200</v>
      </c>
      <c r="S161" s="46"/>
      <c r="T161" s="47"/>
      <c r="U161" s="47"/>
      <c r="V161" s="46" t="s">
        <v>62</v>
      </c>
    </row>
    <row r="162" spans="1:22" s="41" customFormat="1" x14ac:dyDescent="0.25">
      <c r="A162" s="45">
        <v>148</v>
      </c>
      <c r="B162" s="46" t="s">
        <v>313</v>
      </c>
      <c r="C162" s="46" t="s">
        <v>74</v>
      </c>
      <c r="D162" s="46" t="s">
        <v>314</v>
      </c>
      <c r="E162" s="46" t="s">
        <v>316</v>
      </c>
      <c r="F162" s="47"/>
      <c r="G162" s="46" t="s">
        <v>317</v>
      </c>
      <c r="H162" s="46" t="s">
        <v>49</v>
      </c>
      <c r="I162" s="48">
        <v>2016</v>
      </c>
      <c r="J162" s="47"/>
      <c r="K162" s="47"/>
      <c r="L162" s="47"/>
      <c r="M162" s="47"/>
      <c r="N162" s="47"/>
      <c r="O162" s="49"/>
      <c r="P162" s="46"/>
      <c r="Q162" s="47">
        <v>1</v>
      </c>
      <c r="R162" s="49">
        <v>6921.4750000000004</v>
      </c>
      <c r="S162" s="46"/>
      <c r="T162" s="47"/>
      <c r="U162" s="47"/>
      <c r="V162" s="46" t="s">
        <v>62</v>
      </c>
    </row>
    <row r="163" spans="1:22" s="41" customFormat="1" x14ac:dyDescent="0.25">
      <c r="A163" s="45">
        <v>149</v>
      </c>
      <c r="B163" s="46" t="s">
        <v>313</v>
      </c>
      <c r="C163" s="46" t="s">
        <v>318</v>
      </c>
      <c r="D163" s="46" t="s">
        <v>314</v>
      </c>
      <c r="E163" s="46" t="s">
        <v>57</v>
      </c>
      <c r="F163" s="47"/>
      <c r="G163" s="47"/>
      <c r="H163" s="46" t="s">
        <v>49</v>
      </c>
      <c r="I163" s="48">
        <v>2009</v>
      </c>
      <c r="J163" s="47"/>
      <c r="K163" s="47"/>
      <c r="L163" s="47"/>
      <c r="M163" s="47"/>
      <c r="N163" s="47"/>
      <c r="O163" s="49"/>
      <c r="P163" s="46"/>
      <c r="Q163" s="47">
        <v>1</v>
      </c>
      <c r="R163" s="49">
        <v>25800</v>
      </c>
      <c r="S163" s="46"/>
      <c r="T163" s="47"/>
      <c r="U163" s="47"/>
      <c r="V163" s="46" t="s">
        <v>50</v>
      </c>
    </row>
    <row r="164" spans="1:22" s="41" customFormat="1" x14ac:dyDescent="0.25">
      <c r="A164" s="45">
        <v>150</v>
      </c>
      <c r="B164" s="46" t="s">
        <v>313</v>
      </c>
      <c r="C164" s="46" t="s">
        <v>319</v>
      </c>
      <c r="D164" s="46" t="s">
        <v>314</v>
      </c>
      <c r="E164" s="46" t="s">
        <v>57</v>
      </c>
      <c r="F164" s="47"/>
      <c r="G164" s="47"/>
      <c r="H164" s="46" t="s">
        <v>49</v>
      </c>
      <c r="I164" s="48">
        <v>2014</v>
      </c>
      <c r="J164" s="47"/>
      <c r="K164" s="47"/>
      <c r="L164" s="47"/>
      <c r="M164" s="47"/>
      <c r="N164" s="47"/>
      <c r="O164" s="49"/>
      <c r="P164" s="46"/>
      <c r="Q164" s="47">
        <v>1</v>
      </c>
      <c r="R164" s="49">
        <v>9000</v>
      </c>
      <c r="S164" s="46"/>
      <c r="T164" s="47"/>
      <c r="U164" s="47"/>
      <c r="V164" s="46" t="s">
        <v>50</v>
      </c>
    </row>
    <row r="165" spans="1:22" s="41" customFormat="1" x14ac:dyDescent="0.25">
      <c r="A165" s="45">
        <v>151</v>
      </c>
      <c r="B165" s="46" t="s">
        <v>313</v>
      </c>
      <c r="C165" s="46" t="s">
        <v>320</v>
      </c>
      <c r="D165" s="46" t="s">
        <v>314</v>
      </c>
      <c r="E165" s="46" t="s">
        <v>57</v>
      </c>
      <c r="F165" s="47"/>
      <c r="G165" s="47"/>
      <c r="H165" s="46" t="s">
        <v>68</v>
      </c>
      <c r="I165" s="48">
        <v>2016</v>
      </c>
      <c r="J165" s="47"/>
      <c r="K165" s="47"/>
      <c r="L165" s="47"/>
      <c r="M165" s="47"/>
      <c r="N165" s="47"/>
      <c r="O165" s="49"/>
      <c r="P165" s="46"/>
      <c r="Q165" s="47">
        <v>1</v>
      </c>
      <c r="R165" s="49">
        <v>39600</v>
      </c>
      <c r="S165" s="46"/>
      <c r="T165" s="47"/>
      <c r="U165" s="47"/>
      <c r="V165" s="46" t="s">
        <v>50</v>
      </c>
    </row>
    <row r="166" spans="1:22" s="41" customFormat="1" x14ac:dyDescent="0.25">
      <c r="A166" s="45">
        <v>152</v>
      </c>
      <c r="B166" s="46" t="s">
        <v>321</v>
      </c>
      <c r="C166" s="46" t="s">
        <v>47</v>
      </c>
      <c r="D166" s="46" t="s">
        <v>322</v>
      </c>
      <c r="E166" s="46" t="s">
        <v>315</v>
      </c>
      <c r="F166" s="47"/>
      <c r="G166" s="47"/>
      <c r="H166" s="46" t="s">
        <v>49</v>
      </c>
      <c r="I166" s="48">
        <v>2010</v>
      </c>
      <c r="J166" s="47"/>
      <c r="K166" s="47"/>
      <c r="L166" s="47"/>
      <c r="M166" s="47"/>
      <c r="N166" s="47"/>
      <c r="O166" s="49"/>
      <c r="P166" s="46"/>
      <c r="Q166" s="47">
        <v>1</v>
      </c>
      <c r="R166" s="49">
        <v>8350</v>
      </c>
      <c r="S166" s="46"/>
      <c r="T166" s="47"/>
      <c r="U166" s="47"/>
      <c r="V166" s="46" t="s">
        <v>62</v>
      </c>
    </row>
    <row r="167" spans="1:22" s="41" customFormat="1" x14ac:dyDescent="0.25">
      <c r="A167" s="45">
        <v>153</v>
      </c>
      <c r="B167" s="46" t="s">
        <v>321</v>
      </c>
      <c r="C167" s="46" t="s">
        <v>63</v>
      </c>
      <c r="D167" s="46" t="s">
        <v>322</v>
      </c>
      <c r="E167" s="46" t="s">
        <v>323</v>
      </c>
      <c r="F167" s="47"/>
      <c r="G167" s="47"/>
      <c r="H167" s="46" t="s">
        <v>49</v>
      </c>
      <c r="I167" s="48">
        <v>2014</v>
      </c>
      <c r="J167" s="47"/>
      <c r="K167" s="47"/>
      <c r="L167" s="47"/>
      <c r="M167" s="47"/>
      <c r="N167" s="47"/>
      <c r="O167" s="49"/>
      <c r="P167" s="46"/>
      <c r="Q167" s="47">
        <v>1</v>
      </c>
      <c r="R167" s="49">
        <v>7000</v>
      </c>
      <c r="S167" s="46"/>
      <c r="T167" s="47"/>
      <c r="U167" s="47"/>
      <c r="V167" s="46" t="s">
        <v>62</v>
      </c>
    </row>
    <row r="168" spans="1:22" s="41" customFormat="1" x14ac:dyDescent="0.25">
      <c r="A168" s="45">
        <v>154</v>
      </c>
      <c r="B168" s="46" t="s">
        <v>321</v>
      </c>
      <c r="C168" s="46" t="s">
        <v>303</v>
      </c>
      <c r="D168" s="46" t="s">
        <v>322</v>
      </c>
      <c r="E168" s="46" t="s">
        <v>315</v>
      </c>
      <c r="F168" s="47"/>
      <c r="G168" s="47"/>
      <c r="H168" s="46" t="s">
        <v>49</v>
      </c>
      <c r="I168" s="48">
        <v>2016</v>
      </c>
      <c r="J168" s="47"/>
      <c r="K168" s="47"/>
      <c r="L168" s="47"/>
      <c r="M168" s="47"/>
      <c r="N168" s="47"/>
      <c r="O168" s="49"/>
      <c r="P168" s="46"/>
      <c r="Q168" s="47">
        <v>1</v>
      </c>
      <c r="R168" s="49">
        <v>13524.996000000001</v>
      </c>
      <c r="S168" s="46"/>
      <c r="T168" s="47"/>
      <c r="U168" s="47"/>
      <c r="V168" s="46" t="s">
        <v>50</v>
      </c>
    </row>
    <row r="169" spans="1:22" s="41" customFormat="1" x14ac:dyDescent="0.25">
      <c r="A169" s="45">
        <v>155</v>
      </c>
      <c r="B169" s="46" t="s">
        <v>321</v>
      </c>
      <c r="C169" s="46" t="s">
        <v>78</v>
      </c>
      <c r="D169" s="46" t="s">
        <v>322</v>
      </c>
      <c r="E169" s="46" t="s">
        <v>57</v>
      </c>
      <c r="F169" s="47"/>
      <c r="G169" s="47"/>
      <c r="H169" s="46" t="s">
        <v>68</v>
      </c>
      <c r="I169" s="48">
        <v>2016</v>
      </c>
      <c r="J169" s="47"/>
      <c r="K169" s="47"/>
      <c r="L169" s="47"/>
      <c r="M169" s="47"/>
      <c r="N169" s="47"/>
      <c r="O169" s="49"/>
      <c r="P169" s="46"/>
      <c r="Q169" s="47">
        <v>1</v>
      </c>
      <c r="R169" s="49">
        <v>3211.3193999999999</v>
      </c>
      <c r="S169" s="46"/>
      <c r="T169" s="47"/>
      <c r="U169" s="47"/>
      <c r="V169" s="46" t="s">
        <v>50</v>
      </c>
    </row>
    <row r="170" spans="1:22" s="41" customFormat="1" x14ac:dyDescent="0.25">
      <c r="A170" s="45">
        <v>156</v>
      </c>
      <c r="B170" s="46" t="s">
        <v>324</v>
      </c>
      <c r="C170" s="46" t="s">
        <v>168</v>
      </c>
      <c r="D170" s="46" t="s">
        <v>325</v>
      </c>
      <c r="E170" s="46" t="s">
        <v>57</v>
      </c>
      <c r="F170" s="47"/>
      <c r="G170" s="47"/>
      <c r="H170" s="46" t="s">
        <v>49</v>
      </c>
      <c r="I170" s="48">
        <v>2014</v>
      </c>
      <c r="J170" s="47"/>
      <c r="K170" s="47"/>
      <c r="L170" s="47"/>
      <c r="M170" s="47"/>
      <c r="N170" s="47"/>
      <c r="O170" s="49"/>
      <c r="P170" s="46"/>
      <c r="Q170" s="47">
        <v>1</v>
      </c>
      <c r="R170" s="49">
        <v>44825</v>
      </c>
      <c r="S170" s="46"/>
      <c r="T170" s="47"/>
      <c r="U170" s="47"/>
      <c r="V170" s="46" t="s">
        <v>50</v>
      </c>
    </row>
    <row r="171" spans="1:22" s="41" customFormat="1" x14ac:dyDescent="0.25">
      <c r="A171" s="45">
        <v>157</v>
      </c>
      <c r="B171" s="46" t="s">
        <v>326</v>
      </c>
      <c r="C171" s="46" t="s">
        <v>47</v>
      </c>
      <c r="D171" s="46" t="s">
        <v>327</v>
      </c>
      <c r="E171" s="46" t="s">
        <v>328</v>
      </c>
      <c r="F171" s="47"/>
      <c r="G171" s="46" t="s">
        <v>329</v>
      </c>
      <c r="H171" s="46" t="s">
        <v>49</v>
      </c>
      <c r="I171" s="48">
        <v>2014</v>
      </c>
      <c r="J171" s="47"/>
      <c r="K171" s="47"/>
      <c r="L171" s="47"/>
      <c r="M171" s="47"/>
      <c r="N171" s="47"/>
      <c r="O171" s="49"/>
      <c r="P171" s="46"/>
      <c r="Q171" s="47">
        <v>1</v>
      </c>
      <c r="R171" s="49">
        <v>1000</v>
      </c>
      <c r="S171" s="46"/>
      <c r="T171" s="47"/>
      <c r="U171" s="47"/>
      <c r="V171" s="46" t="s">
        <v>62</v>
      </c>
    </row>
    <row r="172" spans="1:22" s="41" customFormat="1" x14ac:dyDescent="0.25">
      <c r="A172" s="45">
        <v>158</v>
      </c>
      <c r="B172" s="46" t="s">
        <v>326</v>
      </c>
      <c r="C172" s="46" t="s">
        <v>63</v>
      </c>
      <c r="D172" s="46" t="s">
        <v>327</v>
      </c>
      <c r="E172" s="46" t="s">
        <v>330</v>
      </c>
      <c r="F172" s="47"/>
      <c r="G172" s="46" t="s">
        <v>329</v>
      </c>
      <c r="H172" s="46" t="s">
        <v>49</v>
      </c>
      <c r="I172" s="48">
        <v>2016</v>
      </c>
      <c r="J172" s="47"/>
      <c r="K172" s="47"/>
      <c r="L172" s="47"/>
      <c r="M172" s="47"/>
      <c r="N172" s="47"/>
      <c r="O172" s="49"/>
      <c r="P172" s="46"/>
      <c r="Q172" s="47">
        <v>1</v>
      </c>
      <c r="R172" s="49">
        <v>1731.8129999999999</v>
      </c>
      <c r="S172" s="46"/>
      <c r="T172" s="47"/>
      <c r="U172" s="47"/>
      <c r="V172" s="46" t="s">
        <v>62</v>
      </c>
    </row>
    <row r="173" spans="1:22" s="41" customFormat="1" x14ac:dyDescent="0.25">
      <c r="A173" s="45">
        <v>159</v>
      </c>
      <c r="B173" s="46" t="s">
        <v>326</v>
      </c>
      <c r="C173" s="46" t="s">
        <v>74</v>
      </c>
      <c r="D173" s="46" t="s">
        <v>327</v>
      </c>
      <c r="E173" s="46" t="s">
        <v>57</v>
      </c>
      <c r="F173" s="47"/>
      <c r="G173" s="47"/>
      <c r="H173" s="46" t="s">
        <v>49</v>
      </c>
      <c r="I173" s="48">
        <v>2011</v>
      </c>
      <c r="J173" s="47"/>
      <c r="K173" s="47"/>
      <c r="L173" s="47"/>
      <c r="M173" s="47"/>
      <c r="N173" s="47"/>
      <c r="O173" s="49"/>
      <c r="P173" s="46"/>
      <c r="Q173" s="47">
        <v>1</v>
      </c>
      <c r="R173" s="49">
        <v>2980</v>
      </c>
      <c r="S173" s="46"/>
      <c r="T173" s="47"/>
      <c r="U173" s="47"/>
      <c r="V173" s="46" t="s">
        <v>50</v>
      </c>
    </row>
    <row r="174" spans="1:22" s="41" customFormat="1" x14ac:dyDescent="0.25">
      <c r="A174" s="45">
        <v>160</v>
      </c>
      <c r="B174" s="46" t="s">
        <v>326</v>
      </c>
      <c r="C174" s="46" t="s">
        <v>76</v>
      </c>
      <c r="D174" s="46" t="s">
        <v>327</v>
      </c>
      <c r="E174" s="46" t="s">
        <v>57</v>
      </c>
      <c r="F174" s="47"/>
      <c r="G174" s="47"/>
      <c r="H174" s="46" t="s">
        <v>49</v>
      </c>
      <c r="I174" s="48">
        <v>2012</v>
      </c>
      <c r="J174" s="47"/>
      <c r="K174" s="47"/>
      <c r="L174" s="47"/>
      <c r="M174" s="47"/>
      <c r="N174" s="47"/>
      <c r="O174" s="49"/>
      <c r="P174" s="46"/>
      <c r="Q174" s="47">
        <v>1</v>
      </c>
      <c r="R174" s="49">
        <v>8300</v>
      </c>
      <c r="S174" s="46"/>
      <c r="T174" s="47"/>
      <c r="U174" s="47"/>
      <c r="V174" s="46" t="s">
        <v>50</v>
      </c>
    </row>
    <row r="175" spans="1:22" s="41" customFormat="1" x14ac:dyDescent="0.25">
      <c r="A175" s="45">
        <v>161</v>
      </c>
      <c r="B175" s="46" t="s">
        <v>326</v>
      </c>
      <c r="C175" s="46" t="s">
        <v>78</v>
      </c>
      <c r="D175" s="46" t="s">
        <v>327</v>
      </c>
      <c r="E175" s="46" t="s">
        <v>57</v>
      </c>
      <c r="F175" s="47"/>
      <c r="G175" s="47"/>
      <c r="H175" s="46" t="s">
        <v>49</v>
      </c>
      <c r="I175" s="48">
        <v>2009</v>
      </c>
      <c r="J175" s="47"/>
      <c r="K175" s="47"/>
      <c r="L175" s="47"/>
      <c r="M175" s="47"/>
      <c r="N175" s="47"/>
      <c r="O175" s="49"/>
      <c r="P175" s="46"/>
      <c r="Q175" s="47">
        <v>1</v>
      </c>
      <c r="R175" s="49">
        <v>2900</v>
      </c>
      <c r="S175" s="46"/>
      <c r="T175" s="47"/>
      <c r="U175" s="47"/>
      <c r="V175" s="46" t="s">
        <v>50</v>
      </c>
    </row>
    <row r="176" spans="1:22" s="41" customFormat="1" x14ac:dyDescent="0.25">
      <c r="A176" s="45">
        <v>162</v>
      </c>
      <c r="B176" s="46" t="s">
        <v>326</v>
      </c>
      <c r="C176" s="46" t="s">
        <v>319</v>
      </c>
      <c r="D176" s="46" t="s">
        <v>327</v>
      </c>
      <c r="E176" s="46" t="s">
        <v>57</v>
      </c>
      <c r="F176" s="47"/>
      <c r="G176" s="47"/>
      <c r="H176" s="46" t="s">
        <v>49</v>
      </c>
      <c r="I176" s="48">
        <v>2015</v>
      </c>
      <c r="J176" s="47"/>
      <c r="K176" s="47"/>
      <c r="L176" s="47"/>
      <c r="M176" s="47"/>
      <c r="N176" s="47"/>
      <c r="O176" s="49"/>
      <c r="P176" s="46"/>
      <c r="Q176" s="47">
        <v>1</v>
      </c>
      <c r="R176" s="49">
        <v>2900</v>
      </c>
      <c r="S176" s="46"/>
      <c r="T176" s="47"/>
      <c r="U176" s="47"/>
      <c r="V176" s="46" t="s">
        <v>50</v>
      </c>
    </row>
    <row r="177" spans="1:22" s="41" customFormat="1" x14ac:dyDescent="0.25">
      <c r="A177" s="45">
        <v>163</v>
      </c>
      <c r="B177" s="46" t="s">
        <v>331</v>
      </c>
      <c r="C177" s="46" t="s">
        <v>202</v>
      </c>
      <c r="D177" s="46" t="s">
        <v>327</v>
      </c>
      <c r="E177" s="46" t="s">
        <v>57</v>
      </c>
      <c r="F177" s="47"/>
      <c r="G177" s="47"/>
      <c r="H177" s="46" t="s">
        <v>49</v>
      </c>
      <c r="I177" s="48">
        <v>2012</v>
      </c>
      <c r="J177" s="47"/>
      <c r="K177" s="47"/>
      <c r="L177" s="47"/>
      <c r="M177" s="47"/>
      <c r="N177" s="47"/>
      <c r="O177" s="49"/>
      <c r="P177" s="46"/>
      <c r="Q177" s="47">
        <v>1</v>
      </c>
      <c r="R177" s="49">
        <v>1879</v>
      </c>
      <c r="S177" s="46"/>
      <c r="T177" s="47"/>
      <c r="U177" s="47"/>
      <c r="V177" s="46" t="s">
        <v>50</v>
      </c>
    </row>
    <row r="178" spans="1:22" s="41" customFormat="1" x14ac:dyDescent="0.25">
      <c r="A178" s="45">
        <v>164</v>
      </c>
      <c r="B178" s="46" t="s">
        <v>331</v>
      </c>
      <c r="C178" s="46" t="s">
        <v>82</v>
      </c>
      <c r="D178" s="46" t="s">
        <v>327</v>
      </c>
      <c r="E178" s="46" t="s">
        <v>57</v>
      </c>
      <c r="F178" s="47"/>
      <c r="G178" s="47"/>
      <c r="H178" s="46" t="s">
        <v>49</v>
      </c>
      <c r="I178" s="48">
        <v>2015</v>
      </c>
      <c r="J178" s="47"/>
      <c r="K178" s="47"/>
      <c r="L178" s="47"/>
      <c r="M178" s="47"/>
      <c r="N178" s="47"/>
      <c r="O178" s="49"/>
      <c r="P178" s="46"/>
      <c r="Q178" s="47">
        <v>1</v>
      </c>
      <c r="R178" s="49">
        <v>2900</v>
      </c>
      <c r="S178" s="46"/>
      <c r="T178" s="47"/>
      <c r="U178" s="47"/>
      <c r="V178" s="46" t="s">
        <v>50</v>
      </c>
    </row>
    <row r="179" spans="1:22" s="41" customFormat="1" x14ac:dyDescent="0.25">
      <c r="A179" s="45">
        <v>165</v>
      </c>
      <c r="B179" s="46" t="s">
        <v>332</v>
      </c>
      <c r="C179" s="46" t="s">
        <v>47</v>
      </c>
      <c r="D179" s="46" t="s">
        <v>333</v>
      </c>
      <c r="E179" s="46" t="s">
        <v>57</v>
      </c>
      <c r="F179" s="47"/>
      <c r="G179" s="46" t="s">
        <v>200</v>
      </c>
      <c r="H179" s="46" t="s">
        <v>49</v>
      </c>
      <c r="I179" s="48">
        <v>2002</v>
      </c>
      <c r="J179" s="47"/>
      <c r="K179" s="47"/>
      <c r="L179" s="47"/>
      <c r="M179" s="47"/>
      <c r="N179" s="47"/>
      <c r="O179" s="49"/>
      <c r="P179" s="46"/>
      <c r="Q179" s="47">
        <v>1</v>
      </c>
      <c r="R179" s="49">
        <v>750</v>
      </c>
      <c r="S179" s="46"/>
      <c r="T179" s="47"/>
      <c r="U179" s="47"/>
      <c r="V179" s="46" t="s">
        <v>62</v>
      </c>
    </row>
    <row r="180" spans="1:22" s="41" customFormat="1" x14ac:dyDescent="0.25">
      <c r="A180" s="45">
        <v>166</v>
      </c>
      <c r="B180" s="46" t="s">
        <v>334</v>
      </c>
      <c r="C180" s="46" t="s">
        <v>47</v>
      </c>
      <c r="D180" s="46" t="s">
        <v>335</v>
      </c>
      <c r="E180" s="46" t="s">
        <v>57</v>
      </c>
      <c r="F180" s="47"/>
      <c r="G180" s="46" t="s">
        <v>200</v>
      </c>
      <c r="H180" s="46" t="s">
        <v>49</v>
      </c>
      <c r="I180" s="48">
        <v>2002</v>
      </c>
      <c r="J180" s="47"/>
      <c r="K180" s="47"/>
      <c r="L180" s="47"/>
      <c r="M180" s="47"/>
      <c r="N180" s="47"/>
      <c r="O180" s="49"/>
      <c r="P180" s="46"/>
      <c r="Q180" s="47">
        <v>1</v>
      </c>
      <c r="R180" s="49">
        <v>2535</v>
      </c>
      <c r="S180" s="46"/>
      <c r="T180" s="47"/>
      <c r="U180" s="47"/>
      <c r="V180" s="46" t="s">
        <v>62</v>
      </c>
    </row>
    <row r="181" spans="1:22" s="41" customFormat="1" x14ac:dyDescent="0.25">
      <c r="A181" s="45">
        <v>167</v>
      </c>
      <c r="B181" s="46" t="s">
        <v>334</v>
      </c>
      <c r="C181" s="46" t="s">
        <v>63</v>
      </c>
      <c r="D181" s="46" t="s">
        <v>335</v>
      </c>
      <c r="E181" s="46" t="s">
        <v>57</v>
      </c>
      <c r="F181" s="47"/>
      <c r="G181" s="46" t="s">
        <v>200</v>
      </c>
      <c r="H181" s="46" t="s">
        <v>49</v>
      </c>
      <c r="I181" s="48">
        <v>2005</v>
      </c>
      <c r="J181" s="47"/>
      <c r="K181" s="47"/>
      <c r="L181" s="47"/>
      <c r="M181" s="47"/>
      <c r="N181" s="47"/>
      <c r="O181" s="49"/>
      <c r="P181" s="46"/>
      <c r="Q181" s="47">
        <v>1</v>
      </c>
      <c r="R181" s="49">
        <v>1825</v>
      </c>
      <c r="S181" s="46"/>
      <c r="T181" s="47"/>
      <c r="U181" s="47"/>
      <c r="V181" s="46" t="s">
        <v>62</v>
      </c>
    </row>
    <row r="182" spans="1:22" s="41" customFormat="1" x14ac:dyDescent="0.25">
      <c r="A182" s="45">
        <v>168</v>
      </c>
      <c r="B182" s="46" t="s">
        <v>336</v>
      </c>
      <c r="C182" s="46" t="s">
        <v>199</v>
      </c>
      <c r="D182" s="46" t="s">
        <v>337</v>
      </c>
      <c r="E182" s="46" t="s">
        <v>57</v>
      </c>
      <c r="F182" s="47"/>
      <c r="G182" s="47"/>
      <c r="H182" s="46" t="s">
        <v>49</v>
      </c>
      <c r="I182" s="48">
        <v>2016</v>
      </c>
      <c r="J182" s="47"/>
      <c r="K182" s="47"/>
      <c r="L182" s="47"/>
      <c r="M182" s="47"/>
      <c r="N182" s="47"/>
      <c r="O182" s="49"/>
      <c r="P182" s="46"/>
      <c r="Q182" s="47">
        <v>1</v>
      </c>
      <c r="R182" s="49">
        <v>8000</v>
      </c>
      <c r="S182" s="46"/>
      <c r="T182" s="47"/>
      <c r="U182" s="47"/>
      <c r="V182" s="46" t="s">
        <v>50</v>
      </c>
    </row>
    <row r="183" spans="1:22" s="41" customFormat="1" x14ac:dyDescent="0.25">
      <c r="A183" s="45">
        <v>169</v>
      </c>
      <c r="B183" s="46" t="s">
        <v>338</v>
      </c>
      <c r="C183" s="46" t="s">
        <v>47</v>
      </c>
      <c r="D183" s="46" t="s">
        <v>339</v>
      </c>
      <c r="E183" s="46" t="s">
        <v>57</v>
      </c>
      <c r="F183" s="47"/>
      <c r="G183" s="47"/>
      <c r="H183" s="46" t="s">
        <v>49</v>
      </c>
      <c r="I183" s="48">
        <v>2011</v>
      </c>
      <c r="J183" s="47"/>
      <c r="K183" s="47"/>
      <c r="L183" s="47"/>
      <c r="M183" s="47"/>
      <c r="N183" s="47"/>
      <c r="O183" s="49"/>
      <c r="P183" s="46"/>
      <c r="Q183" s="47">
        <v>1</v>
      </c>
      <c r="R183" s="49">
        <v>5400</v>
      </c>
      <c r="S183" s="46"/>
      <c r="T183" s="47"/>
      <c r="U183" s="47"/>
      <c r="V183" s="46" t="s">
        <v>50</v>
      </c>
    </row>
    <row r="184" spans="1:22" s="41" customFormat="1" x14ac:dyDescent="0.25">
      <c r="A184" s="45">
        <v>170</v>
      </c>
      <c r="B184" s="46" t="s">
        <v>338</v>
      </c>
      <c r="C184" s="46" t="s">
        <v>340</v>
      </c>
      <c r="D184" s="46" t="s">
        <v>339</v>
      </c>
      <c r="E184" s="46" t="s">
        <v>57</v>
      </c>
      <c r="F184" s="47"/>
      <c r="G184" s="47"/>
      <c r="H184" s="46" t="s">
        <v>49</v>
      </c>
      <c r="I184" s="48">
        <v>2014</v>
      </c>
      <c r="J184" s="47"/>
      <c r="K184" s="47"/>
      <c r="L184" s="47"/>
      <c r="M184" s="47"/>
      <c r="N184" s="47"/>
      <c r="O184" s="49"/>
      <c r="P184" s="46"/>
      <c r="Q184" s="47">
        <v>1</v>
      </c>
      <c r="R184" s="49">
        <v>32000</v>
      </c>
      <c r="S184" s="46"/>
      <c r="T184" s="47"/>
      <c r="U184" s="47"/>
      <c r="V184" s="46" t="s">
        <v>50</v>
      </c>
    </row>
    <row r="185" spans="1:22" s="41" customFormat="1" x14ac:dyDescent="0.25">
      <c r="A185" s="45">
        <v>171</v>
      </c>
      <c r="B185" s="46" t="s">
        <v>338</v>
      </c>
      <c r="C185" s="46" t="s">
        <v>207</v>
      </c>
      <c r="D185" s="46" t="s">
        <v>339</v>
      </c>
      <c r="E185" s="46" t="s">
        <v>57</v>
      </c>
      <c r="F185" s="47"/>
      <c r="G185" s="47"/>
      <c r="H185" s="46" t="s">
        <v>68</v>
      </c>
      <c r="I185" s="48">
        <v>2016</v>
      </c>
      <c r="J185" s="47"/>
      <c r="K185" s="47"/>
      <c r="L185" s="47"/>
      <c r="M185" s="47"/>
      <c r="N185" s="47"/>
      <c r="O185" s="49"/>
      <c r="P185" s="46"/>
      <c r="Q185" s="47">
        <v>1</v>
      </c>
      <c r="R185" s="49">
        <v>594.15970000000004</v>
      </c>
      <c r="S185" s="46"/>
      <c r="T185" s="47"/>
      <c r="U185" s="47"/>
      <c r="V185" s="46" t="s">
        <v>50</v>
      </c>
    </row>
    <row r="186" spans="1:22" s="41" customFormat="1" x14ac:dyDescent="0.25">
      <c r="A186" s="45">
        <v>172</v>
      </c>
      <c r="B186" s="46" t="s">
        <v>341</v>
      </c>
      <c r="C186" s="46" t="s">
        <v>47</v>
      </c>
      <c r="D186" s="46" t="s">
        <v>342</v>
      </c>
      <c r="E186" s="46" t="s">
        <v>57</v>
      </c>
      <c r="F186" s="47"/>
      <c r="G186" s="46" t="s">
        <v>343</v>
      </c>
      <c r="H186" s="46" t="s">
        <v>49</v>
      </c>
      <c r="I186" s="48">
        <v>2003</v>
      </c>
      <c r="J186" s="47"/>
      <c r="K186" s="47"/>
      <c r="L186" s="47"/>
      <c r="M186" s="47"/>
      <c r="N186" s="47"/>
      <c r="O186" s="49"/>
      <c r="P186" s="46"/>
      <c r="Q186" s="47">
        <v>1</v>
      </c>
      <c r="R186" s="49">
        <v>2000</v>
      </c>
      <c r="S186" s="46"/>
      <c r="T186" s="47"/>
      <c r="U186" s="47"/>
      <c r="V186" s="46" t="s">
        <v>62</v>
      </c>
    </row>
    <row r="187" spans="1:22" s="41" customFormat="1" x14ac:dyDescent="0.25">
      <c r="A187" s="45">
        <v>173</v>
      </c>
      <c r="B187" s="46" t="s">
        <v>344</v>
      </c>
      <c r="C187" s="46" t="s">
        <v>47</v>
      </c>
      <c r="D187" s="46" t="s">
        <v>345</v>
      </c>
      <c r="E187" s="46" t="s">
        <v>57</v>
      </c>
      <c r="F187" s="47"/>
      <c r="G187" s="46" t="s">
        <v>234</v>
      </c>
      <c r="H187" s="46" t="s">
        <v>49</v>
      </c>
      <c r="I187" s="48">
        <v>2009</v>
      </c>
      <c r="J187" s="47"/>
      <c r="K187" s="47"/>
      <c r="L187" s="47"/>
      <c r="M187" s="47"/>
      <c r="N187" s="47"/>
      <c r="O187" s="49"/>
      <c r="P187" s="46"/>
      <c r="Q187" s="47">
        <v>1</v>
      </c>
      <c r="R187" s="49">
        <v>5000</v>
      </c>
      <c r="S187" s="46"/>
      <c r="T187" s="47"/>
      <c r="U187" s="47"/>
      <c r="V187" s="46" t="s">
        <v>62</v>
      </c>
    </row>
    <row r="188" spans="1:22" s="41" customFormat="1" x14ac:dyDescent="0.25">
      <c r="A188" s="45">
        <v>174</v>
      </c>
      <c r="B188" s="46" t="s">
        <v>346</v>
      </c>
      <c r="C188" s="46" t="s">
        <v>47</v>
      </c>
      <c r="D188" s="46" t="s">
        <v>347</v>
      </c>
      <c r="E188" s="46" t="s">
        <v>348</v>
      </c>
      <c r="F188" s="47"/>
      <c r="G188" s="46" t="s">
        <v>247</v>
      </c>
      <c r="H188" s="46" t="s">
        <v>49</v>
      </c>
      <c r="I188" s="48">
        <v>2010</v>
      </c>
      <c r="J188" s="47"/>
      <c r="K188" s="47"/>
      <c r="L188" s="47"/>
      <c r="M188" s="47"/>
      <c r="N188" s="47"/>
      <c r="O188" s="49"/>
      <c r="P188" s="46"/>
      <c r="Q188" s="47">
        <v>1</v>
      </c>
      <c r="R188" s="49">
        <v>1000</v>
      </c>
      <c r="S188" s="46"/>
      <c r="T188" s="47"/>
      <c r="U188" s="47"/>
      <c r="V188" s="46" t="s">
        <v>62</v>
      </c>
    </row>
    <row r="189" spans="1:22" s="41" customFormat="1" x14ac:dyDescent="0.25">
      <c r="A189" s="45">
        <v>175</v>
      </c>
      <c r="B189" s="46" t="s">
        <v>349</v>
      </c>
      <c r="C189" s="46" t="s">
        <v>47</v>
      </c>
      <c r="D189" s="46" t="s">
        <v>350</v>
      </c>
      <c r="E189" s="46" t="s">
        <v>57</v>
      </c>
      <c r="F189" s="47"/>
      <c r="G189" s="47"/>
      <c r="H189" s="46" t="s">
        <v>49</v>
      </c>
      <c r="I189" s="48">
        <v>2009</v>
      </c>
      <c r="J189" s="47"/>
      <c r="K189" s="47"/>
      <c r="L189" s="47"/>
      <c r="M189" s="47"/>
      <c r="N189" s="47"/>
      <c r="O189" s="49"/>
      <c r="P189" s="46"/>
      <c r="Q189" s="47">
        <v>1</v>
      </c>
      <c r="R189" s="49">
        <v>1550</v>
      </c>
      <c r="S189" s="46"/>
      <c r="T189" s="47"/>
      <c r="U189" s="47"/>
      <c r="V189" s="46" t="s">
        <v>50</v>
      </c>
    </row>
    <row r="190" spans="1:22" s="41" customFormat="1" x14ac:dyDescent="0.25">
      <c r="A190" s="45">
        <v>176</v>
      </c>
      <c r="B190" s="46" t="s">
        <v>349</v>
      </c>
      <c r="C190" s="46" t="s">
        <v>217</v>
      </c>
      <c r="D190" s="46" t="s">
        <v>350</v>
      </c>
      <c r="E190" s="46" t="s">
        <v>57</v>
      </c>
      <c r="F190" s="47"/>
      <c r="G190" s="47"/>
      <c r="H190" s="46" t="s">
        <v>49</v>
      </c>
      <c r="I190" s="48">
        <v>2016</v>
      </c>
      <c r="J190" s="47"/>
      <c r="K190" s="47"/>
      <c r="L190" s="47"/>
      <c r="M190" s="47"/>
      <c r="N190" s="47"/>
      <c r="O190" s="49"/>
      <c r="P190" s="46"/>
      <c r="Q190" s="47">
        <v>1</v>
      </c>
      <c r="R190" s="49">
        <v>1500</v>
      </c>
      <c r="S190" s="46"/>
      <c r="T190" s="47"/>
      <c r="U190" s="47"/>
      <c r="V190" s="46" t="s">
        <v>50</v>
      </c>
    </row>
    <row r="191" spans="1:22" s="41" customFormat="1" x14ac:dyDescent="0.25">
      <c r="A191" s="45">
        <v>177</v>
      </c>
      <c r="B191" s="46" t="s">
        <v>351</v>
      </c>
      <c r="C191" s="46" t="s">
        <v>47</v>
      </c>
      <c r="D191" s="46" t="s">
        <v>352</v>
      </c>
      <c r="E191" s="46" t="s">
        <v>57</v>
      </c>
      <c r="F191" s="47"/>
      <c r="G191" s="46" t="s">
        <v>200</v>
      </c>
      <c r="H191" s="46" t="s">
        <v>49</v>
      </c>
      <c r="I191" s="48">
        <v>1975</v>
      </c>
      <c r="J191" s="47"/>
      <c r="K191" s="47"/>
      <c r="L191" s="47"/>
      <c r="M191" s="47"/>
      <c r="N191" s="47"/>
      <c r="O191" s="49"/>
      <c r="P191" s="46"/>
      <c r="Q191" s="47">
        <v>1</v>
      </c>
      <c r="R191" s="49">
        <v>250</v>
      </c>
      <c r="S191" s="46"/>
      <c r="T191" s="47"/>
      <c r="U191" s="47"/>
      <c r="V191" s="46" t="s">
        <v>62</v>
      </c>
    </row>
    <row r="192" spans="1:22" s="41" customFormat="1" x14ac:dyDescent="0.25">
      <c r="A192" s="45">
        <v>178</v>
      </c>
      <c r="B192" s="46" t="s">
        <v>353</v>
      </c>
      <c r="C192" s="46" t="s">
        <v>47</v>
      </c>
      <c r="D192" s="46" t="s">
        <v>354</v>
      </c>
      <c r="E192" s="46" t="s">
        <v>57</v>
      </c>
      <c r="F192" s="47"/>
      <c r="G192" s="46" t="s">
        <v>175</v>
      </c>
      <c r="H192" s="46" t="s">
        <v>49</v>
      </c>
      <c r="I192" s="48">
        <v>1983</v>
      </c>
      <c r="J192" s="47"/>
      <c r="K192" s="47"/>
      <c r="L192" s="47"/>
      <c r="M192" s="47"/>
      <c r="N192" s="47"/>
      <c r="O192" s="49"/>
      <c r="P192" s="46"/>
      <c r="Q192" s="47">
        <v>1</v>
      </c>
      <c r="R192" s="49">
        <v>200</v>
      </c>
      <c r="S192" s="46"/>
      <c r="T192" s="47"/>
      <c r="U192" s="47"/>
      <c r="V192" s="46" t="s">
        <v>62</v>
      </c>
    </row>
    <row r="193" spans="1:22" s="41" customFormat="1" x14ac:dyDescent="0.25">
      <c r="A193" s="45">
        <v>179</v>
      </c>
      <c r="B193" s="46" t="s">
        <v>355</v>
      </c>
      <c r="C193" s="46" t="s">
        <v>47</v>
      </c>
      <c r="D193" s="46" t="s">
        <v>356</v>
      </c>
      <c r="E193" s="46" t="s">
        <v>57</v>
      </c>
      <c r="F193" s="47"/>
      <c r="G193" s="47"/>
      <c r="H193" s="46" t="s">
        <v>68</v>
      </c>
      <c r="I193" s="48">
        <v>2016</v>
      </c>
      <c r="J193" s="47"/>
      <c r="K193" s="47"/>
      <c r="L193" s="47"/>
      <c r="M193" s="47"/>
      <c r="N193" s="47"/>
      <c r="O193" s="49"/>
      <c r="P193" s="46"/>
      <c r="Q193" s="47">
        <v>1</v>
      </c>
      <c r="R193" s="49">
        <v>4133.9809999999998</v>
      </c>
      <c r="S193" s="46"/>
      <c r="T193" s="47"/>
      <c r="U193" s="47"/>
      <c r="V193" s="46" t="s">
        <v>50</v>
      </c>
    </row>
    <row r="194" spans="1:22" s="41" customFormat="1" x14ac:dyDescent="0.25">
      <c r="A194" s="45">
        <v>180</v>
      </c>
      <c r="B194" s="46" t="s">
        <v>355</v>
      </c>
      <c r="C194" s="46" t="s">
        <v>357</v>
      </c>
      <c r="D194" s="46" t="s">
        <v>356</v>
      </c>
      <c r="E194" s="46" t="s">
        <v>57</v>
      </c>
      <c r="F194" s="47"/>
      <c r="G194" s="47"/>
      <c r="H194" s="46" t="s">
        <v>49</v>
      </c>
      <c r="I194" s="48">
        <v>2012</v>
      </c>
      <c r="J194" s="47"/>
      <c r="K194" s="47"/>
      <c r="L194" s="47"/>
      <c r="M194" s="47"/>
      <c r="N194" s="47"/>
      <c r="O194" s="49"/>
      <c r="P194" s="46"/>
      <c r="Q194" s="47">
        <v>1</v>
      </c>
      <c r="R194" s="49">
        <v>12320</v>
      </c>
      <c r="S194" s="46"/>
      <c r="T194" s="47"/>
      <c r="U194" s="47"/>
      <c r="V194" s="46" t="s">
        <v>50</v>
      </c>
    </row>
    <row r="195" spans="1:22" s="41" customFormat="1" x14ac:dyDescent="0.25">
      <c r="A195" s="45">
        <v>181</v>
      </c>
      <c r="B195" s="46" t="s">
        <v>358</v>
      </c>
      <c r="C195" s="46" t="s">
        <v>47</v>
      </c>
      <c r="D195" s="46" t="s">
        <v>359</v>
      </c>
      <c r="E195" s="46" t="s">
        <v>360</v>
      </c>
      <c r="F195" s="47"/>
      <c r="G195" s="46" t="s">
        <v>329</v>
      </c>
      <c r="H195" s="46" t="s">
        <v>49</v>
      </c>
      <c r="I195" s="48">
        <v>2011</v>
      </c>
      <c r="J195" s="47"/>
      <c r="K195" s="47"/>
      <c r="L195" s="47"/>
      <c r="M195" s="47"/>
      <c r="N195" s="47"/>
      <c r="O195" s="49"/>
      <c r="P195" s="46"/>
      <c r="Q195" s="47">
        <v>1</v>
      </c>
      <c r="R195" s="49">
        <v>10989</v>
      </c>
      <c r="S195" s="46"/>
      <c r="T195" s="47"/>
      <c r="U195" s="47"/>
      <c r="V195" s="46" t="s">
        <v>62</v>
      </c>
    </row>
    <row r="196" spans="1:22" s="41" customFormat="1" x14ac:dyDescent="0.25">
      <c r="A196" s="45">
        <v>182</v>
      </c>
      <c r="B196" s="46" t="s">
        <v>361</v>
      </c>
      <c r="C196" s="46" t="s">
        <v>47</v>
      </c>
      <c r="D196" s="46" t="s">
        <v>362</v>
      </c>
      <c r="E196" s="46" t="s">
        <v>363</v>
      </c>
      <c r="F196" s="47"/>
      <c r="G196" s="46" t="s">
        <v>280</v>
      </c>
      <c r="H196" s="46" t="s">
        <v>49</v>
      </c>
      <c r="I196" s="48">
        <v>2015</v>
      </c>
      <c r="J196" s="47"/>
      <c r="K196" s="47"/>
      <c r="L196" s="47"/>
      <c r="M196" s="47"/>
      <c r="N196" s="47"/>
      <c r="O196" s="49"/>
      <c r="P196" s="46"/>
      <c r="Q196" s="47">
        <v>1</v>
      </c>
      <c r="R196" s="49">
        <v>19800</v>
      </c>
      <c r="S196" s="46"/>
      <c r="T196" s="47"/>
      <c r="U196" s="47"/>
      <c r="V196" s="46" t="s">
        <v>62</v>
      </c>
    </row>
    <row r="197" spans="1:22" s="41" customFormat="1" x14ac:dyDescent="0.25">
      <c r="A197" s="45">
        <v>183</v>
      </c>
      <c r="B197" s="46" t="s">
        <v>364</v>
      </c>
      <c r="C197" s="46" t="s">
        <v>47</v>
      </c>
      <c r="D197" s="46" t="s">
        <v>365</v>
      </c>
      <c r="E197" s="46" t="s">
        <v>366</v>
      </c>
      <c r="F197" s="47"/>
      <c r="G197" s="47"/>
      <c r="H197" s="46" t="s">
        <v>49</v>
      </c>
      <c r="I197" s="48">
        <v>2009</v>
      </c>
      <c r="J197" s="47"/>
      <c r="K197" s="47"/>
      <c r="L197" s="47"/>
      <c r="M197" s="47"/>
      <c r="N197" s="47"/>
      <c r="O197" s="49"/>
      <c r="P197" s="46"/>
      <c r="Q197" s="47">
        <v>1</v>
      </c>
      <c r="R197" s="49">
        <v>6500</v>
      </c>
      <c r="S197" s="46"/>
      <c r="T197" s="47"/>
      <c r="U197" s="47"/>
      <c r="V197" s="46" t="s">
        <v>62</v>
      </c>
    </row>
    <row r="198" spans="1:22" s="41" customFormat="1" x14ac:dyDescent="0.25">
      <c r="A198" s="45">
        <v>184</v>
      </c>
      <c r="B198" s="46" t="s">
        <v>367</v>
      </c>
      <c r="C198" s="46" t="s">
        <v>47</v>
      </c>
      <c r="D198" s="46" t="s">
        <v>368</v>
      </c>
      <c r="E198" s="46" t="s">
        <v>57</v>
      </c>
      <c r="F198" s="47"/>
      <c r="G198" s="47"/>
      <c r="H198" s="46" t="s">
        <v>68</v>
      </c>
      <c r="I198" s="48">
        <v>2016</v>
      </c>
      <c r="J198" s="47"/>
      <c r="K198" s="47"/>
      <c r="L198" s="47"/>
      <c r="M198" s="47"/>
      <c r="N198" s="47"/>
      <c r="O198" s="49"/>
      <c r="P198" s="46"/>
      <c r="Q198" s="47">
        <v>1</v>
      </c>
      <c r="R198" s="49">
        <v>399.91519999999997</v>
      </c>
      <c r="S198" s="46"/>
      <c r="T198" s="47"/>
      <c r="U198" s="47"/>
      <c r="V198" s="46" t="s">
        <v>50</v>
      </c>
    </row>
    <row r="199" spans="1:22" s="41" customFormat="1" x14ac:dyDescent="0.25">
      <c r="A199" s="45">
        <v>185</v>
      </c>
      <c r="B199" s="46" t="s">
        <v>369</v>
      </c>
      <c r="C199" s="46" t="s">
        <v>47</v>
      </c>
      <c r="D199" s="46" t="s">
        <v>370</v>
      </c>
      <c r="E199" s="46" t="s">
        <v>57</v>
      </c>
      <c r="F199" s="47"/>
      <c r="G199" s="47"/>
      <c r="H199" s="46" t="s">
        <v>68</v>
      </c>
      <c r="I199" s="48">
        <v>2016</v>
      </c>
      <c r="J199" s="47"/>
      <c r="K199" s="47"/>
      <c r="L199" s="47"/>
      <c r="M199" s="47"/>
      <c r="N199" s="47"/>
      <c r="O199" s="49"/>
      <c r="P199" s="46"/>
      <c r="Q199" s="47">
        <v>1</v>
      </c>
      <c r="R199" s="49">
        <v>1278.5861</v>
      </c>
      <c r="S199" s="46"/>
      <c r="T199" s="47"/>
      <c r="U199" s="47"/>
      <c r="V199" s="46" t="s">
        <v>50</v>
      </c>
    </row>
    <row r="200" spans="1:22" s="41" customFormat="1" x14ac:dyDescent="0.25">
      <c r="A200" s="45">
        <v>186</v>
      </c>
      <c r="B200" s="46" t="s">
        <v>371</v>
      </c>
      <c r="C200" s="46" t="s">
        <v>47</v>
      </c>
      <c r="D200" s="46" t="s">
        <v>372</v>
      </c>
      <c r="E200" s="46" t="s">
        <v>373</v>
      </c>
      <c r="F200" s="47"/>
      <c r="G200" s="47"/>
      <c r="H200" s="46" t="s">
        <v>49</v>
      </c>
      <c r="I200" s="48">
        <v>2011</v>
      </c>
      <c r="J200" s="47"/>
      <c r="K200" s="47"/>
      <c r="L200" s="47"/>
      <c r="M200" s="47"/>
      <c r="N200" s="47"/>
      <c r="O200" s="49"/>
      <c r="P200" s="46"/>
      <c r="Q200" s="47">
        <v>1</v>
      </c>
      <c r="R200" s="49">
        <v>6985</v>
      </c>
      <c r="S200" s="46"/>
      <c r="T200" s="47"/>
      <c r="U200" s="47"/>
      <c r="V200" s="46" t="s">
        <v>62</v>
      </c>
    </row>
    <row r="201" spans="1:22" s="41" customFormat="1" x14ac:dyDescent="0.25">
      <c r="A201" s="45">
        <v>187</v>
      </c>
      <c r="B201" s="46" t="s">
        <v>371</v>
      </c>
      <c r="C201" s="46" t="s">
        <v>63</v>
      </c>
      <c r="D201" s="46" t="s">
        <v>372</v>
      </c>
      <c r="E201" s="46" t="s">
        <v>374</v>
      </c>
      <c r="F201" s="47"/>
      <c r="G201" s="47"/>
      <c r="H201" s="46" t="s">
        <v>49</v>
      </c>
      <c r="I201" s="48">
        <v>2009</v>
      </c>
      <c r="J201" s="47"/>
      <c r="K201" s="47"/>
      <c r="L201" s="47"/>
      <c r="M201" s="47"/>
      <c r="N201" s="47"/>
      <c r="O201" s="49"/>
      <c r="P201" s="46"/>
      <c r="Q201" s="47">
        <v>1</v>
      </c>
      <c r="R201" s="49">
        <v>3700</v>
      </c>
      <c r="S201" s="46"/>
      <c r="T201" s="47"/>
      <c r="U201" s="47"/>
      <c r="V201" s="46" t="s">
        <v>62</v>
      </c>
    </row>
    <row r="202" spans="1:22" s="41" customFormat="1" x14ac:dyDescent="0.25">
      <c r="A202" s="45">
        <v>188</v>
      </c>
      <c r="B202" s="46" t="s">
        <v>371</v>
      </c>
      <c r="C202" s="46" t="s">
        <v>74</v>
      </c>
      <c r="D202" s="46" t="s">
        <v>372</v>
      </c>
      <c r="E202" s="46" t="s">
        <v>375</v>
      </c>
      <c r="F202" s="47"/>
      <c r="G202" s="46" t="s">
        <v>329</v>
      </c>
      <c r="H202" s="46" t="s">
        <v>49</v>
      </c>
      <c r="I202" s="48">
        <v>2009</v>
      </c>
      <c r="J202" s="47"/>
      <c r="K202" s="47"/>
      <c r="L202" s="47"/>
      <c r="M202" s="47"/>
      <c r="N202" s="47"/>
      <c r="O202" s="49"/>
      <c r="P202" s="46"/>
      <c r="Q202" s="47">
        <v>1</v>
      </c>
      <c r="R202" s="49">
        <v>3700</v>
      </c>
      <c r="S202" s="46"/>
      <c r="T202" s="47"/>
      <c r="U202" s="47"/>
      <c r="V202" s="46" t="s">
        <v>62</v>
      </c>
    </row>
    <row r="203" spans="1:22" s="41" customFormat="1" x14ac:dyDescent="0.25">
      <c r="A203" s="45">
        <v>189</v>
      </c>
      <c r="B203" s="46" t="s">
        <v>376</v>
      </c>
      <c r="C203" s="46" t="s">
        <v>47</v>
      </c>
      <c r="D203" s="46" t="s">
        <v>377</v>
      </c>
      <c r="E203" s="46" t="s">
        <v>57</v>
      </c>
      <c r="F203" s="47"/>
      <c r="G203" s="47"/>
      <c r="H203" s="46" t="s">
        <v>68</v>
      </c>
      <c r="I203" s="48">
        <v>2016</v>
      </c>
      <c r="J203" s="47"/>
      <c r="K203" s="47"/>
      <c r="L203" s="47"/>
      <c r="M203" s="47"/>
      <c r="N203" s="47"/>
      <c r="O203" s="49"/>
      <c r="P203" s="46"/>
      <c r="Q203" s="47">
        <v>1</v>
      </c>
      <c r="R203" s="49">
        <v>539.88549999999998</v>
      </c>
      <c r="S203" s="46"/>
      <c r="T203" s="47"/>
      <c r="U203" s="47"/>
      <c r="V203" s="46" t="s">
        <v>50</v>
      </c>
    </row>
    <row r="204" spans="1:22" s="41" customFormat="1" x14ac:dyDescent="0.25">
      <c r="A204" s="45">
        <v>190</v>
      </c>
      <c r="B204" s="46" t="s">
        <v>378</v>
      </c>
      <c r="C204" s="46" t="s">
        <v>47</v>
      </c>
      <c r="D204" s="46" t="s">
        <v>379</v>
      </c>
      <c r="E204" s="46" t="s">
        <v>380</v>
      </c>
      <c r="F204" s="47"/>
      <c r="G204" s="46" t="s">
        <v>329</v>
      </c>
      <c r="H204" s="46" t="s">
        <v>49</v>
      </c>
      <c r="I204" s="48">
        <v>2013</v>
      </c>
      <c r="J204" s="47"/>
      <c r="K204" s="47"/>
      <c r="L204" s="47"/>
      <c r="M204" s="47"/>
      <c r="N204" s="47"/>
      <c r="O204" s="49"/>
      <c r="P204" s="46"/>
      <c r="Q204" s="47">
        <v>1</v>
      </c>
      <c r="R204" s="49">
        <v>19992.5</v>
      </c>
      <c r="S204" s="46"/>
      <c r="T204" s="47"/>
      <c r="U204" s="47"/>
      <c r="V204" s="46" t="s">
        <v>62</v>
      </c>
    </row>
    <row r="205" spans="1:22" s="41" customFormat="1" x14ac:dyDescent="0.25">
      <c r="A205" s="45">
        <v>191</v>
      </c>
      <c r="B205" s="46" t="s">
        <v>381</v>
      </c>
      <c r="C205" s="46" t="s">
        <v>47</v>
      </c>
      <c r="D205" s="46" t="s">
        <v>382</v>
      </c>
      <c r="E205" s="46" t="s">
        <v>57</v>
      </c>
      <c r="F205" s="47"/>
      <c r="G205" s="47"/>
      <c r="H205" s="46" t="s">
        <v>49</v>
      </c>
      <c r="I205" s="48">
        <v>2011</v>
      </c>
      <c r="J205" s="47"/>
      <c r="K205" s="47"/>
      <c r="L205" s="47"/>
      <c r="M205" s="47"/>
      <c r="N205" s="47"/>
      <c r="O205" s="49"/>
      <c r="P205" s="46"/>
      <c r="Q205" s="47">
        <v>1</v>
      </c>
      <c r="R205" s="49">
        <v>125</v>
      </c>
      <c r="S205" s="46"/>
      <c r="T205" s="47"/>
      <c r="U205" s="47"/>
      <c r="V205" s="46" t="s">
        <v>62</v>
      </c>
    </row>
    <row r="206" spans="1:22" s="41" customFormat="1" x14ac:dyDescent="0.25">
      <c r="A206" s="45">
        <v>192</v>
      </c>
      <c r="B206" s="46" t="s">
        <v>383</v>
      </c>
      <c r="C206" s="46" t="s">
        <v>47</v>
      </c>
      <c r="D206" s="46" t="s">
        <v>384</v>
      </c>
      <c r="E206" s="46" t="s">
        <v>57</v>
      </c>
      <c r="F206" s="47"/>
      <c r="G206" s="47"/>
      <c r="H206" s="46" t="s">
        <v>49</v>
      </c>
      <c r="I206" s="48">
        <v>2013</v>
      </c>
      <c r="J206" s="47"/>
      <c r="K206" s="47"/>
      <c r="L206" s="47"/>
      <c r="M206" s="47"/>
      <c r="N206" s="47"/>
      <c r="O206" s="49"/>
      <c r="P206" s="46"/>
      <c r="Q206" s="47">
        <v>1</v>
      </c>
      <c r="R206" s="49">
        <v>15950</v>
      </c>
      <c r="S206" s="46"/>
      <c r="T206" s="47"/>
      <c r="U206" s="47"/>
      <c r="V206" s="46" t="s">
        <v>50</v>
      </c>
    </row>
    <row r="207" spans="1:22" s="41" customFormat="1" x14ac:dyDescent="0.25">
      <c r="A207" s="45">
        <v>193</v>
      </c>
      <c r="B207" s="46" t="s">
        <v>385</v>
      </c>
      <c r="C207" s="46" t="s">
        <v>47</v>
      </c>
      <c r="D207" s="46" t="s">
        <v>386</v>
      </c>
      <c r="E207" s="46" t="s">
        <v>57</v>
      </c>
      <c r="F207" s="47"/>
      <c r="G207" s="47"/>
      <c r="H207" s="46" t="s">
        <v>49</v>
      </c>
      <c r="I207" s="48">
        <v>2008</v>
      </c>
      <c r="J207" s="47"/>
      <c r="K207" s="47"/>
      <c r="L207" s="47"/>
      <c r="M207" s="47"/>
      <c r="N207" s="47"/>
      <c r="O207" s="49"/>
      <c r="P207" s="46"/>
      <c r="Q207" s="47">
        <v>1</v>
      </c>
      <c r="R207" s="49">
        <v>1598</v>
      </c>
      <c r="S207" s="46"/>
      <c r="T207" s="47"/>
      <c r="U207" s="47"/>
      <c r="V207" s="46" t="s">
        <v>62</v>
      </c>
    </row>
    <row r="208" spans="1:22" s="41" customFormat="1" x14ac:dyDescent="0.25">
      <c r="A208" s="45">
        <v>194</v>
      </c>
      <c r="B208" s="46" t="s">
        <v>387</v>
      </c>
      <c r="C208" s="46" t="s">
        <v>47</v>
      </c>
      <c r="D208" s="46" t="s">
        <v>388</v>
      </c>
      <c r="E208" s="46" t="s">
        <v>57</v>
      </c>
      <c r="F208" s="47"/>
      <c r="G208" s="47"/>
      <c r="H208" s="46" t="s">
        <v>49</v>
      </c>
      <c r="I208" s="48">
        <v>2005</v>
      </c>
      <c r="J208" s="47"/>
      <c r="K208" s="47"/>
      <c r="L208" s="47"/>
      <c r="M208" s="47"/>
      <c r="N208" s="47"/>
      <c r="O208" s="49"/>
      <c r="P208" s="46"/>
      <c r="Q208" s="47">
        <v>1</v>
      </c>
      <c r="R208" s="49">
        <v>47155</v>
      </c>
      <c r="S208" s="46"/>
      <c r="T208" s="47"/>
      <c r="U208" s="47"/>
      <c r="V208" s="46" t="s">
        <v>50</v>
      </c>
    </row>
    <row r="209" spans="1:22" s="41" customFormat="1" x14ac:dyDescent="0.25">
      <c r="A209" s="45">
        <v>195</v>
      </c>
      <c r="B209" s="46" t="s">
        <v>389</v>
      </c>
      <c r="C209" s="46" t="s">
        <v>47</v>
      </c>
      <c r="D209" s="46" t="s">
        <v>390</v>
      </c>
      <c r="E209" s="46" t="s">
        <v>57</v>
      </c>
      <c r="F209" s="47"/>
      <c r="G209" s="47"/>
      <c r="H209" s="46" t="s">
        <v>68</v>
      </c>
      <c r="I209" s="48">
        <v>2016</v>
      </c>
      <c r="J209" s="47"/>
      <c r="K209" s="47"/>
      <c r="L209" s="47"/>
      <c r="M209" s="47"/>
      <c r="N209" s="47"/>
      <c r="O209" s="49"/>
      <c r="P209" s="46"/>
      <c r="Q209" s="47">
        <v>1</v>
      </c>
      <c r="R209" s="49">
        <v>6033.0070999999998</v>
      </c>
      <c r="S209" s="46"/>
      <c r="T209" s="47"/>
      <c r="U209" s="47"/>
      <c r="V209" s="46" t="s">
        <v>50</v>
      </c>
    </row>
    <row r="210" spans="1:22" s="41" customFormat="1" x14ac:dyDescent="0.25">
      <c r="A210" s="45">
        <v>196</v>
      </c>
      <c r="B210" s="46" t="s">
        <v>391</v>
      </c>
      <c r="C210" s="46" t="s">
        <v>56</v>
      </c>
      <c r="D210" s="46" t="s">
        <v>392</v>
      </c>
      <c r="E210" s="46" t="s">
        <v>57</v>
      </c>
      <c r="F210" s="47"/>
      <c r="G210" s="47"/>
      <c r="H210" s="46" t="s">
        <v>68</v>
      </c>
      <c r="I210" s="48">
        <v>2016</v>
      </c>
      <c r="J210" s="47"/>
      <c r="K210" s="47"/>
      <c r="L210" s="47"/>
      <c r="M210" s="47"/>
      <c r="N210" s="47"/>
      <c r="O210" s="49"/>
      <c r="P210" s="46"/>
      <c r="Q210" s="47">
        <v>1</v>
      </c>
      <c r="R210" s="49">
        <v>880</v>
      </c>
      <c r="S210" s="46"/>
      <c r="T210" s="47"/>
      <c r="U210" s="47"/>
      <c r="V210" s="46" t="s">
        <v>50</v>
      </c>
    </row>
    <row r="211" spans="1:22" s="41" customFormat="1" x14ac:dyDescent="0.25">
      <c r="A211" s="45">
        <v>197</v>
      </c>
      <c r="B211" s="46" t="s">
        <v>393</v>
      </c>
      <c r="C211" s="46" t="s">
        <v>199</v>
      </c>
      <c r="D211" s="46" t="s">
        <v>394</v>
      </c>
      <c r="E211" s="46" t="s">
        <v>57</v>
      </c>
      <c r="F211" s="47"/>
      <c r="G211" s="47"/>
      <c r="H211" s="46" t="s">
        <v>68</v>
      </c>
      <c r="I211" s="48">
        <v>2016</v>
      </c>
      <c r="J211" s="47"/>
      <c r="K211" s="47"/>
      <c r="L211" s="47"/>
      <c r="M211" s="47"/>
      <c r="N211" s="47"/>
      <c r="O211" s="49"/>
      <c r="P211" s="46"/>
      <c r="Q211" s="47">
        <v>1</v>
      </c>
      <c r="R211" s="49">
        <v>7798.3472000000002</v>
      </c>
      <c r="S211" s="46"/>
      <c r="T211" s="47"/>
      <c r="U211" s="47"/>
      <c r="V211" s="46" t="s">
        <v>50</v>
      </c>
    </row>
    <row r="212" spans="1:22" s="41" customFormat="1" x14ac:dyDescent="0.25">
      <c r="A212" s="45">
        <v>198</v>
      </c>
      <c r="B212" s="46" t="s">
        <v>395</v>
      </c>
      <c r="C212" s="46" t="s">
        <v>90</v>
      </c>
      <c r="D212" s="46" t="s">
        <v>396</v>
      </c>
      <c r="E212" s="46" t="s">
        <v>57</v>
      </c>
      <c r="F212" s="47"/>
      <c r="G212" s="47"/>
      <c r="H212" s="46" t="s">
        <v>68</v>
      </c>
      <c r="I212" s="48">
        <v>2016</v>
      </c>
      <c r="J212" s="47"/>
      <c r="K212" s="47"/>
      <c r="L212" s="47"/>
      <c r="M212" s="47"/>
      <c r="N212" s="47"/>
      <c r="O212" s="49"/>
      <c r="P212" s="46"/>
      <c r="Q212" s="47">
        <v>1</v>
      </c>
      <c r="R212" s="49">
        <v>4456.1984000000002</v>
      </c>
      <c r="S212" s="46"/>
      <c r="T212" s="47"/>
      <c r="U212" s="47"/>
      <c r="V212" s="46" t="s">
        <v>50</v>
      </c>
    </row>
    <row r="213" spans="1:22" s="41" customFormat="1" x14ac:dyDescent="0.25">
      <c r="A213" s="45">
        <v>199</v>
      </c>
      <c r="B213" s="46" t="s">
        <v>397</v>
      </c>
      <c r="C213" s="46" t="s">
        <v>47</v>
      </c>
      <c r="D213" s="46" t="s">
        <v>398</v>
      </c>
      <c r="E213" s="46" t="s">
        <v>57</v>
      </c>
      <c r="F213" s="47"/>
      <c r="G213" s="47"/>
      <c r="H213" s="46" t="s">
        <v>68</v>
      </c>
      <c r="I213" s="48">
        <v>2016</v>
      </c>
      <c r="J213" s="47"/>
      <c r="K213" s="47"/>
      <c r="L213" s="47"/>
      <c r="M213" s="47"/>
      <c r="N213" s="47"/>
      <c r="O213" s="49"/>
      <c r="P213" s="46"/>
      <c r="Q213" s="47">
        <v>1</v>
      </c>
      <c r="R213" s="49">
        <v>442.07769999999999</v>
      </c>
      <c r="S213" s="46"/>
      <c r="T213" s="47"/>
      <c r="U213" s="47"/>
      <c r="V213" s="46" t="s">
        <v>50</v>
      </c>
    </row>
    <row r="214" spans="1:22" s="41" customFormat="1" x14ac:dyDescent="0.25">
      <c r="A214" s="45">
        <v>200</v>
      </c>
      <c r="B214" s="46" t="s">
        <v>399</v>
      </c>
      <c r="C214" s="46" t="s">
        <v>63</v>
      </c>
      <c r="D214" s="46" t="s">
        <v>400</v>
      </c>
      <c r="E214" s="46" t="s">
        <v>57</v>
      </c>
      <c r="F214" s="47"/>
      <c r="G214" s="47"/>
      <c r="H214" s="46" t="s">
        <v>68</v>
      </c>
      <c r="I214" s="48">
        <v>2016</v>
      </c>
      <c r="J214" s="47"/>
      <c r="K214" s="47"/>
      <c r="L214" s="47"/>
      <c r="M214" s="47"/>
      <c r="N214" s="47"/>
      <c r="O214" s="49"/>
      <c r="P214" s="46"/>
      <c r="Q214" s="47">
        <v>1</v>
      </c>
      <c r="R214" s="49">
        <v>23423.607000000004</v>
      </c>
      <c r="S214" s="46"/>
      <c r="T214" s="47"/>
      <c r="U214" s="47"/>
      <c r="V214" s="46" t="s">
        <v>50</v>
      </c>
    </row>
    <row r="215" spans="1:22" s="41" customFormat="1" x14ac:dyDescent="0.25">
      <c r="A215" s="45">
        <v>201</v>
      </c>
      <c r="B215" s="46" t="s">
        <v>401</v>
      </c>
      <c r="C215" s="46" t="s">
        <v>199</v>
      </c>
      <c r="D215" s="46" t="s">
        <v>402</v>
      </c>
      <c r="E215" s="46" t="s">
        <v>57</v>
      </c>
      <c r="F215" s="47"/>
      <c r="G215" s="47"/>
      <c r="H215" s="46" t="s">
        <v>68</v>
      </c>
      <c r="I215" s="48">
        <v>2016</v>
      </c>
      <c r="J215" s="47"/>
      <c r="K215" s="47"/>
      <c r="L215" s="47"/>
      <c r="M215" s="47"/>
      <c r="N215" s="47"/>
      <c r="O215" s="49"/>
      <c r="P215" s="46"/>
      <c r="Q215" s="47">
        <v>1</v>
      </c>
      <c r="R215" s="49">
        <v>1343.7151999999999</v>
      </c>
      <c r="S215" s="46"/>
      <c r="T215" s="47"/>
      <c r="U215" s="47"/>
      <c r="V215" s="46" t="s">
        <v>50</v>
      </c>
    </row>
    <row r="216" spans="1:22" s="41" customFormat="1" x14ac:dyDescent="0.25">
      <c r="A216" s="45">
        <v>202</v>
      </c>
      <c r="B216" s="46" t="s">
        <v>403</v>
      </c>
      <c r="C216" s="46" t="s">
        <v>56</v>
      </c>
      <c r="D216" s="46" t="s">
        <v>404</v>
      </c>
      <c r="E216" s="46" t="s">
        <v>57</v>
      </c>
      <c r="F216" s="47"/>
      <c r="G216" s="47"/>
      <c r="H216" s="46" t="s">
        <v>68</v>
      </c>
      <c r="I216" s="48">
        <v>2016</v>
      </c>
      <c r="J216" s="47"/>
      <c r="K216" s="47"/>
      <c r="L216" s="47"/>
      <c r="M216" s="47"/>
      <c r="N216" s="47"/>
      <c r="O216" s="49"/>
      <c r="P216" s="46"/>
      <c r="Q216" s="47">
        <v>1</v>
      </c>
      <c r="R216" s="49">
        <v>75240</v>
      </c>
      <c r="S216" s="46"/>
      <c r="T216" s="47"/>
      <c r="U216" s="47"/>
      <c r="V216" s="46" t="s">
        <v>50</v>
      </c>
    </row>
    <row r="217" spans="1:22" s="41" customFormat="1" x14ac:dyDescent="0.25">
      <c r="A217" s="45">
        <v>203</v>
      </c>
      <c r="B217" s="46" t="s">
        <v>405</v>
      </c>
      <c r="C217" s="46" t="s">
        <v>56</v>
      </c>
      <c r="D217" s="46" t="s">
        <v>406</v>
      </c>
      <c r="E217" s="46" t="s">
        <v>57</v>
      </c>
      <c r="F217" s="47"/>
      <c r="G217" s="47"/>
      <c r="H217" s="46" t="s">
        <v>68</v>
      </c>
      <c r="I217" s="48">
        <v>2016</v>
      </c>
      <c r="J217" s="47"/>
      <c r="K217" s="47"/>
      <c r="L217" s="47"/>
      <c r="M217" s="47"/>
      <c r="N217" s="47"/>
      <c r="O217" s="49"/>
      <c r="P217" s="46"/>
      <c r="Q217" s="47">
        <v>1</v>
      </c>
      <c r="R217" s="49">
        <v>919.80499999999995</v>
      </c>
      <c r="S217" s="46"/>
      <c r="T217" s="47"/>
      <c r="U217" s="47"/>
      <c r="V217" s="46" t="s">
        <v>50</v>
      </c>
    </row>
    <row r="218" spans="1:22" s="41" customFormat="1" x14ac:dyDescent="0.25">
      <c r="A218" s="45">
        <v>204</v>
      </c>
      <c r="B218" s="46" t="s">
        <v>407</v>
      </c>
      <c r="C218" s="46" t="s">
        <v>56</v>
      </c>
      <c r="D218" s="46" t="s">
        <v>408</v>
      </c>
      <c r="E218" s="46" t="s">
        <v>57</v>
      </c>
      <c r="F218" s="47"/>
      <c r="G218" s="47"/>
      <c r="H218" s="46" t="s">
        <v>68</v>
      </c>
      <c r="I218" s="48">
        <v>2016</v>
      </c>
      <c r="J218" s="47"/>
      <c r="K218" s="47"/>
      <c r="L218" s="47"/>
      <c r="M218" s="47"/>
      <c r="N218" s="47"/>
      <c r="O218" s="49"/>
      <c r="P218" s="46"/>
      <c r="Q218" s="47">
        <v>1</v>
      </c>
      <c r="R218" s="49">
        <v>1870</v>
      </c>
      <c r="S218" s="46"/>
      <c r="T218" s="47"/>
      <c r="U218" s="47"/>
      <c r="V218" s="46" t="s">
        <v>50</v>
      </c>
    </row>
    <row r="219" spans="1:22" s="41" customFormat="1" x14ac:dyDescent="0.25">
      <c r="A219" s="45">
        <v>205</v>
      </c>
      <c r="B219" s="46" t="s">
        <v>409</v>
      </c>
      <c r="C219" s="46" t="s">
        <v>129</v>
      </c>
      <c r="D219" s="46" t="s">
        <v>410</v>
      </c>
      <c r="E219" s="46" t="s">
        <v>57</v>
      </c>
      <c r="F219" s="47"/>
      <c r="G219" s="47"/>
      <c r="H219" s="46" t="s">
        <v>68</v>
      </c>
      <c r="I219" s="48">
        <v>2016</v>
      </c>
      <c r="J219" s="47"/>
      <c r="K219" s="47"/>
      <c r="L219" s="47"/>
      <c r="M219" s="47"/>
      <c r="N219" s="47"/>
      <c r="O219" s="49"/>
      <c r="P219" s="46"/>
      <c r="Q219" s="47">
        <v>1</v>
      </c>
      <c r="R219" s="49">
        <v>4532</v>
      </c>
      <c r="S219" s="46"/>
      <c r="T219" s="47"/>
      <c r="U219" s="47"/>
      <c r="V219" s="46" t="s">
        <v>50</v>
      </c>
    </row>
    <row r="220" spans="1:22" s="41" customFormat="1" x14ac:dyDescent="0.25">
      <c r="A220" s="45">
        <v>206</v>
      </c>
      <c r="B220" s="46" t="s">
        <v>411</v>
      </c>
      <c r="C220" s="46" t="s">
        <v>56</v>
      </c>
      <c r="D220" s="46" t="s">
        <v>412</v>
      </c>
      <c r="E220" s="46" t="s">
        <v>57</v>
      </c>
      <c r="F220" s="47"/>
      <c r="G220" s="47"/>
      <c r="H220" s="46" t="s">
        <v>68</v>
      </c>
      <c r="I220" s="48">
        <v>2016</v>
      </c>
      <c r="J220" s="47"/>
      <c r="K220" s="47"/>
      <c r="L220" s="47"/>
      <c r="M220" s="47"/>
      <c r="N220" s="47"/>
      <c r="O220" s="49"/>
      <c r="P220" s="46"/>
      <c r="Q220" s="47">
        <v>1</v>
      </c>
      <c r="R220" s="49">
        <v>13985.6073</v>
      </c>
      <c r="S220" s="46"/>
      <c r="T220" s="47"/>
      <c r="U220" s="47"/>
      <c r="V220" s="46" t="s">
        <v>50</v>
      </c>
    </row>
    <row r="221" spans="1:22" s="41" customFormat="1" x14ac:dyDescent="0.25">
      <c r="A221" s="45">
        <v>207</v>
      </c>
      <c r="B221" s="46" t="s">
        <v>413</v>
      </c>
      <c r="C221" s="46" t="s">
        <v>56</v>
      </c>
      <c r="D221" s="46" t="s">
        <v>414</v>
      </c>
      <c r="E221" s="46" t="s">
        <v>57</v>
      </c>
      <c r="F221" s="47"/>
      <c r="G221" s="47"/>
      <c r="H221" s="46" t="s">
        <v>68</v>
      </c>
      <c r="I221" s="48">
        <v>2016</v>
      </c>
      <c r="J221" s="47"/>
      <c r="K221" s="47"/>
      <c r="L221" s="47"/>
      <c r="M221" s="47"/>
      <c r="N221" s="47"/>
      <c r="O221" s="49"/>
      <c r="P221" s="46"/>
      <c r="Q221" s="47">
        <v>1</v>
      </c>
      <c r="R221" s="49">
        <v>11426.149799999999</v>
      </c>
      <c r="S221" s="46"/>
      <c r="T221" s="47"/>
      <c r="U221" s="47"/>
      <c r="V221" s="46" t="s">
        <v>50</v>
      </c>
    </row>
  </sheetData>
  <mergeCells count="17">
    <mergeCell ref="A2:U2"/>
    <mergeCell ref="L4:O4"/>
    <mergeCell ref="A9:C10"/>
    <mergeCell ref="D9:G10"/>
    <mergeCell ref="H9:H11"/>
    <mergeCell ref="I9:I11"/>
    <mergeCell ref="J9:J11"/>
    <mergeCell ref="K9:K11"/>
    <mergeCell ref="L9:L11"/>
    <mergeCell ref="M9:N9"/>
    <mergeCell ref="D14:F14"/>
    <mergeCell ref="O9:R9"/>
    <mergeCell ref="S9:V10"/>
    <mergeCell ref="M10:M11"/>
    <mergeCell ref="N10:N11"/>
    <mergeCell ref="O10:P10"/>
    <mergeCell ref="Q10:R1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9:K86"/>
  <sheetViews>
    <sheetView topLeftCell="A16" zoomScale="80" zoomScaleNormal="80" workbookViewId="0">
      <selection activeCell="N43" sqref="N43"/>
    </sheetView>
  </sheetViews>
  <sheetFormatPr defaultRowHeight="15" x14ac:dyDescent="0.25"/>
  <cols>
    <col min="1" max="1" width="2.7109375" style="134" customWidth="1"/>
    <col min="2" max="2" width="9.42578125" style="134" customWidth="1"/>
    <col min="3" max="3" width="2" style="201" customWidth="1"/>
    <col min="4" max="4" width="27.140625" style="134" customWidth="1"/>
    <col min="5" max="6" width="24.7109375" style="134" customWidth="1"/>
    <col min="7" max="7" width="20.7109375" style="134" customWidth="1"/>
    <col min="8" max="8" width="19.140625" style="134" bestFit="1" customWidth="1"/>
    <col min="9" max="10" width="17.85546875" style="134" bestFit="1" customWidth="1"/>
    <col min="11" max="11" width="13.140625" style="134" customWidth="1"/>
    <col min="12" max="255" width="9.140625" style="134"/>
    <col min="256" max="256" width="2.7109375" style="134" customWidth="1"/>
    <col min="257" max="257" width="9.42578125" style="134" customWidth="1"/>
    <col min="258" max="258" width="2" style="134" customWidth="1"/>
    <col min="259" max="259" width="27.140625" style="134" customWidth="1"/>
    <col min="260" max="261" width="24.7109375" style="134" customWidth="1"/>
    <col min="262" max="262" width="20.7109375" style="134" customWidth="1"/>
    <col min="263" max="263" width="3.7109375" style="134" customWidth="1"/>
    <col min="264" max="264" width="19.140625" style="134" bestFit="1" customWidth="1"/>
    <col min="265" max="265" width="15.140625" style="134" bestFit="1" customWidth="1"/>
    <col min="266" max="266" width="9.140625" style="134"/>
    <col min="267" max="267" width="13.140625" style="134" customWidth="1"/>
    <col min="268" max="511" width="9.140625" style="134"/>
    <col min="512" max="512" width="2.7109375" style="134" customWidth="1"/>
    <col min="513" max="513" width="9.42578125" style="134" customWidth="1"/>
    <col min="514" max="514" width="2" style="134" customWidth="1"/>
    <col min="515" max="515" width="27.140625" style="134" customWidth="1"/>
    <col min="516" max="517" width="24.7109375" style="134" customWidth="1"/>
    <col min="518" max="518" width="20.7109375" style="134" customWidth="1"/>
    <col min="519" max="519" width="3.7109375" style="134" customWidth="1"/>
    <col min="520" max="520" width="19.140625" style="134" bestFit="1" customWidth="1"/>
    <col min="521" max="521" width="15.140625" style="134" bestFit="1" customWidth="1"/>
    <col min="522" max="522" width="9.140625" style="134"/>
    <col min="523" max="523" width="13.140625" style="134" customWidth="1"/>
    <col min="524" max="767" width="9.140625" style="134"/>
    <col min="768" max="768" width="2.7109375" style="134" customWidth="1"/>
    <col min="769" max="769" width="9.42578125" style="134" customWidth="1"/>
    <col min="770" max="770" width="2" style="134" customWidth="1"/>
    <col min="771" max="771" width="27.140625" style="134" customWidth="1"/>
    <col min="772" max="773" width="24.7109375" style="134" customWidth="1"/>
    <col min="774" max="774" width="20.7109375" style="134" customWidth="1"/>
    <col min="775" max="775" width="3.7109375" style="134" customWidth="1"/>
    <col min="776" max="776" width="19.140625" style="134" bestFit="1" customWidth="1"/>
    <col min="777" max="777" width="15.140625" style="134" bestFit="1" customWidth="1"/>
    <col min="778" max="778" width="9.140625" style="134"/>
    <col min="779" max="779" width="13.140625" style="134" customWidth="1"/>
    <col min="780" max="1023" width="9.140625" style="134"/>
    <col min="1024" max="1024" width="2.7109375" style="134" customWidth="1"/>
    <col min="1025" max="1025" width="9.42578125" style="134" customWidth="1"/>
    <col min="1026" max="1026" width="2" style="134" customWidth="1"/>
    <col min="1027" max="1027" width="27.140625" style="134" customWidth="1"/>
    <col min="1028" max="1029" width="24.7109375" style="134" customWidth="1"/>
    <col min="1030" max="1030" width="20.7109375" style="134" customWidth="1"/>
    <col min="1031" max="1031" width="3.7109375" style="134" customWidth="1"/>
    <col min="1032" max="1032" width="19.140625" style="134" bestFit="1" customWidth="1"/>
    <col min="1033" max="1033" width="15.140625" style="134" bestFit="1" customWidth="1"/>
    <col min="1034" max="1034" width="9.140625" style="134"/>
    <col min="1035" max="1035" width="13.140625" style="134" customWidth="1"/>
    <col min="1036" max="1279" width="9.140625" style="134"/>
    <col min="1280" max="1280" width="2.7109375" style="134" customWidth="1"/>
    <col min="1281" max="1281" width="9.42578125" style="134" customWidth="1"/>
    <col min="1282" max="1282" width="2" style="134" customWidth="1"/>
    <col min="1283" max="1283" width="27.140625" style="134" customWidth="1"/>
    <col min="1284" max="1285" width="24.7109375" style="134" customWidth="1"/>
    <col min="1286" max="1286" width="20.7109375" style="134" customWidth="1"/>
    <col min="1287" max="1287" width="3.7109375" style="134" customWidth="1"/>
    <col min="1288" max="1288" width="19.140625" style="134" bestFit="1" customWidth="1"/>
    <col min="1289" max="1289" width="15.140625" style="134" bestFit="1" customWidth="1"/>
    <col min="1290" max="1290" width="9.140625" style="134"/>
    <col min="1291" max="1291" width="13.140625" style="134" customWidth="1"/>
    <col min="1292" max="1535" width="9.140625" style="134"/>
    <col min="1536" max="1536" width="2.7109375" style="134" customWidth="1"/>
    <col min="1537" max="1537" width="9.42578125" style="134" customWidth="1"/>
    <col min="1538" max="1538" width="2" style="134" customWidth="1"/>
    <col min="1539" max="1539" width="27.140625" style="134" customWidth="1"/>
    <col min="1540" max="1541" width="24.7109375" style="134" customWidth="1"/>
    <col min="1542" max="1542" width="20.7109375" style="134" customWidth="1"/>
    <col min="1543" max="1543" width="3.7109375" style="134" customWidth="1"/>
    <col min="1544" max="1544" width="19.140625" style="134" bestFit="1" customWidth="1"/>
    <col min="1545" max="1545" width="15.140625" style="134" bestFit="1" customWidth="1"/>
    <col min="1546" max="1546" width="9.140625" style="134"/>
    <col min="1547" max="1547" width="13.140625" style="134" customWidth="1"/>
    <col min="1548" max="1791" width="9.140625" style="134"/>
    <col min="1792" max="1792" width="2.7109375" style="134" customWidth="1"/>
    <col min="1793" max="1793" width="9.42578125" style="134" customWidth="1"/>
    <col min="1794" max="1794" width="2" style="134" customWidth="1"/>
    <col min="1795" max="1795" width="27.140625" style="134" customWidth="1"/>
    <col min="1796" max="1797" width="24.7109375" style="134" customWidth="1"/>
    <col min="1798" max="1798" width="20.7109375" style="134" customWidth="1"/>
    <col min="1799" max="1799" width="3.7109375" style="134" customWidth="1"/>
    <col min="1800" max="1800" width="19.140625" style="134" bestFit="1" customWidth="1"/>
    <col min="1801" max="1801" width="15.140625" style="134" bestFit="1" customWidth="1"/>
    <col min="1802" max="1802" width="9.140625" style="134"/>
    <col min="1803" max="1803" width="13.140625" style="134" customWidth="1"/>
    <col min="1804" max="2047" width="9.140625" style="134"/>
    <col min="2048" max="2048" width="2.7109375" style="134" customWidth="1"/>
    <col min="2049" max="2049" width="9.42578125" style="134" customWidth="1"/>
    <col min="2050" max="2050" width="2" style="134" customWidth="1"/>
    <col min="2051" max="2051" width="27.140625" style="134" customWidth="1"/>
    <col min="2052" max="2053" width="24.7109375" style="134" customWidth="1"/>
    <col min="2054" max="2054" width="20.7109375" style="134" customWidth="1"/>
    <col min="2055" max="2055" width="3.7109375" style="134" customWidth="1"/>
    <col min="2056" max="2056" width="19.140625" style="134" bestFit="1" customWidth="1"/>
    <col min="2057" max="2057" width="15.140625" style="134" bestFit="1" customWidth="1"/>
    <col min="2058" max="2058" width="9.140625" style="134"/>
    <col min="2059" max="2059" width="13.140625" style="134" customWidth="1"/>
    <col min="2060" max="2303" width="9.140625" style="134"/>
    <col min="2304" max="2304" width="2.7109375" style="134" customWidth="1"/>
    <col min="2305" max="2305" width="9.42578125" style="134" customWidth="1"/>
    <col min="2306" max="2306" width="2" style="134" customWidth="1"/>
    <col min="2307" max="2307" width="27.140625" style="134" customWidth="1"/>
    <col min="2308" max="2309" width="24.7109375" style="134" customWidth="1"/>
    <col min="2310" max="2310" width="20.7109375" style="134" customWidth="1"/>
    <col min="2311" max="2311" width="3.7109375" style="134" customWidth="1"/>
    <col min="2312" max="2312" width="19.140625" style="134" bestFit="1" customWidth="1"/>
    <col min="2313" max="2313" width="15.140625" style="134" bestFit="1" customWidth="1"/>
    <col min="2314" max="2314" width="9.140625" style="134"/>
    <col min="2315" max="2315" width="13.140625" style="134" customWidth="1"/>
    <col min="2316" max="2559" width="9.140625" style="134"/>
    <col min="2560" max="2560" width="2.7109375" style="134" customWidth="1"/>
    <col min="2561" max="2561" width="9.42578125" style="134" customWidth="1"/>
    <col min="2562" max="2562" width="2" style="134" customWidth="1"/>
    <col min="2563" max="2563" width="27.140625" style="134" customWidth="1"/>
    <col min="2564" max="2565" width="24.7109375" style="134" customWidth="1"/>
    <col min="2566" max="2566" width="20.7109375" style="134" customWidth="1"/>
    <col min="2567" max="2567" width="3.7109375" style="134" customWidth="1"/>
    <col min="2568" max="2568" width="19.140625" style="134" bestFit="1" customWidth="1"/>
    <col min="2569" max="2569" width="15.140625" style="134" bestFit="1" customWidth="1"/>
    <col min="2570" max="2570" width="9.140625" style="134"/>
    <col min="2571" max="2571" width="13.140625" style="134" customWidth="1"/>
    <col min="2572" max="2815" width="9.140625" style="134"/>
    <col min="2816" max="2816" width="2.7109375" style="134" customWidth="1"/>
    <col min="2817" max="2817" width="9.42578125" style="134" customWidth="1"/>
    <col min="2818" max="2818" width="2" style="134" customWidth="1"/>
    <col min="2819" max="2819" width="27.140625" style="134" customWidth="1"/>
    <col min="2820" max="2821" width="24.7109375" style="134" customWidth="1"/>
    <col min="2822" max="2822" width="20.7109375" style="134" customWidth="1"/>
    <col min="2823" max="2823" width="3.7109375" style="134" customWidth="1"/>
    <col min="2824" max="2824" width="19.140625" style="134" bestFit="1" customWidth="1"/>
    <col min="2825" max="2825" width="15.140625" style="134" bestFit="1" customWidth="1"/>
    <col min="2826" max="2826" width="9.140625" style="134"/>
    <col min="2827" max="2827" width="13.140625" style="134" customWidth="1"/>
    <col min="2828" max="3071" width="9.140625" style="134"/>
    <col min="3072" max="3072" width="2.7109375" style="134" customWidth="1"/>
    <col min="3073" max="3073" width="9.42578125" style="134" customWidth="1"/>
    <col min="3074" max="3074" width="2" style="134" customWidth="1"/>
    <col min="3075" max="3075" width="27.140625" style="134" customWidth="1"/>
    <col min="3076" max="3077" width="24.7109375" style="134" customWidth="1"/>
    <col min="3078" max="3078" width="20.7109375" style="134" customWidth="1"/>
    <col min="3079" max="3079" width="3.7109375" style="134" customWidth="1"/>
    <col min="3080" max="3080" width="19.140625" style="134" bestFit="1" customWidth="1"/>
    <col min="3081" max="3081" width="15.140625" style="134" bestFit="1" customWidth="1"/>
    <col min="3082" max="3082" width="9.140625" style="134"/>
    <col min="3083" max="3083" width="13.140625" style="134" customWidth="1"/>
    <col min="3084" max="3327" width="9.140625" style="134"/>
    <col min="3328" max="3328" width="2.7109375" style="134" customWidth="1"/>
    <col min="3329" max="3329" width="9.42578125" style="134" customWidth="1"/>
    <col min="3330" max="3330" width="2" style="134" customWidth="1"/>
    <col min="3331" max="3331" width="27.140625" style="134" customWidth="1"/>
    <col min="3332" max="3333" width="24.7109375" style="134" customWidth="1"/>
    <col min="3334" max="3334" width="20.7109375" style="134" customWidth="1"/>
    <col min="3335" max="3335" width="3.7109375" style="134" customWidth="1"/>
    <col min="3336" max="3336" width="19.140625" style="134" bestFit="1" customWidth="1"/>
    <col min="3337" max="3337" width="15.140625" style="134" bestFit="1" customWidth="1"/>
    <col min="3338" max="3338" width="9.140625" style="134"/>
    <col min="3339" max="3339" width="13.140625" style="134" customWidth="1"/>
    <col min="3340" max="3583" width="9.140625" style="134"/>
    <col min="3584" max="3584" width="2.7109375" style="134" customWidth="1"/>
    <col min="3585" max="3585" width="9.42578125" style="134" customWidth="1"/>
    <col min="3586" max="3586" width="2" style="134" customWidth="1"/>
    <col min="3587" max="3587" width="27.140625" style="134" customWidth="1"/>
    <col min="3588" max="3589" width="24.7109375" style="134" customWidth="1"/>
    <col min="3590" max="3590" width="20.7109375" style="134" customWidth="1"/>
    <col min="3591" max="3591" width="3.7109375" style="134" customWidth="1"/>
    <col min="3592" max="3592" width="19.140625" style="134" bestFit="1" customWidth="1"/>
    <col min="3593" max="3593" width="15.140625" style="134" bestFit="1" customWidth="1"/>
    <col min="3594" max="3594" width="9.140625" style="134"/>
    <col min="3595" max="3595" width="13.140625" style="134" customWidth="1"/>
    <col min="3596" max="3839" width="9.140625" style="134"/>
    <col min="3840" max="3840" width="2.7109375" style="134" customWidth="1"/>
    <col min="3841" max="3841" width="9.42578125" style="134" customWidth="1"/>
    <col min="3842" max="3842" width="2" style="134" customWidth="1"/>
    <col min="3843" max="3843" width="27.140625" style="134" customWidth="1"/>
    <col min="3844" max="3845" width="24.7109375" style="134" customWidth="1"/>
    <col min="3846" max="3846" width="20.7109375" style="134" customWidth="1"/>
    <col min="3847" max="3847" width="3.7109375" style="134" customWidth="1"/>
    <col min="3848" max="3848" width="19.140625" style="134" bestFit="1" customWidth="1"/>
    <col min="3849" max="3849" width="15.140625" style="134" bestFit="1" customWidth="1"/>
    <col min="3850" max="3850" width="9.140625" style="134"/>
    <col min="3851" max="3851" width="13.140625" style="134" customWidth="1"/>
    <col min="3852" max="4095" width="9.140625" style="134"/>
    <col min="4096" max="4096" width="2.7109375" style="134" customWidth="1"/>
    <col min="4097" max="4097" width="9.42578125" style="134" customWidth="1"/>
    <col min="4098" max="4098" width="2" style="134" customWidth="1"/>
    <col min="4099" max="4099" width="27.140625" style="134" customWidth="1"/>
    <col min="4100" max="4101" width="24.7109375" style="134" customWidth="1"/>
    <col min="4102" max="4102" width="20.7109375" style="134" customWidth="1"/>
    <col min="4103" max="4103" width="3.7109375" style="134" customWidth="1"/>
    <col min="4104" max="4104" width="19.140625" style="134" bestFit="1" customWidth="1"/>
    <col min="4105" max="4105" width="15.140625" style="134" bestFit="1" customWidth="1"/>
    <col min="4106" max="4106" width="9.140625" style="134"/>
    <col min="4107" max="4107" width="13.140625" style="134" customWidth="1"/>
    <col min="4108" max="4351" width="9.140625" style="134"/>
    <col min="4352" max="4352" width="2.7109375" style="134" customWidth="1"/>
    <col min="4353" max="4353" width="9.42578125" style="134" customWidth="1"/>
    <col min="4354" max="4354" width="2" style="134" customWidth="1"/>
    <col min="4355" max="4355" width="27.140625" style="134" customWidth="1"/>
    <col min="4356" max="4357" width="24.7109375" style="134" customWidth="1"/>
    <col min="4358" max="4358" width="20.7109375" style="134" customWidth="1"/>
    <col min="4359" max="4359" width="3.7109375" style="134" customWidth="1"/>
    <col min="4360" max="4360" width="19.140625" style="134" bestFit="1" customWidth="1"/>
    <col min="4361" max="4361" width="15.140625" style="134" bestFit="1" customWidth="1"/>
    <col min="4362" max="4362" width="9.140625" style="134"/>
    <col min="4363" max="4363" width="13.140625" style="134" customWidth="1"/>
    <col min="4364" max="4607" width="9.140625" style="134"/>
    <col min="4608" max="4608" width="2.7109375" style="134" customWidth="1"/>
    <col min="4609" max="4609" width="9.42578125" style="134" customWidth="1"/>
    <col min="4610" max="4610" width="2" style="134" customWidth="1"/>
    <col min="4611" max="4611" width="27.140625" style="134" customWidth="1"/>
    <col min="4612" max="4613" width="24.7109375" style="134" customWidth="1"/>
    <col min="4614" max="4614" width="20.7109375" style="134" customWidth="1"/>
    <col min="4615" max="4615" width="3.7109375" style="134" customWidth="1"/>
    <col min="4616" max="4616" width="19.140625" style="134" bestFit="1" customWidth="1"/>
    <col min="4617" max="4617" width="15.140625" style="134" bestFit="1" customWidth="1"/>
    <col min="4618" max="4618" width="9.140625" style="134"/>
    <col min="4619" max="4619" width="13.140625" style="134" customWidth="1"/>
    <col min="4620" max="4863" width="9.140625" style="134"/>
    <col min="4864" max="4864" width="2.7109375" style="134" customWidth="1"/>
    <col min="4865" max="4865" width="9.42578125" style="134" customWidth="1"/>
    <col min="4866" max="4866" width="2" style="134" customWidth="1"/>
    <col min="4867" max="4867" width="27.140625" style="134" customWidth="1"/>
    <col min="4868" max="4869" width="24.7109375" style="134" customWidth="1"/>
    <col min="4870" max="4870" width="20.7109375" style="134" customWidth="1"/>
    <col min="4871" max="4871" width="3.7109375" style="134" customWidth="1"/>
    <col min="4872" max="4872" width="19.140625" style="134" bestFit="1" customWidth="1"/>
    <col min="4873" max="4873" width="15.140625" style="134" bestFit="1" customWidth="1"/>
    <col min="4874" max="4874" width="9.140625" style="134"/>
    <col min="4875" max="4875" width="13.140625" style="134" customWidth="1"/>
    <col min="4876" max="5119" width="9.140625" style="134"/>
    <col min="5120" max="5120" width="2.7109375" style="134" customWidth="1"/>
    <col min="5121" max="5121" width="9.42578125" style="134" customWidth="1"/>
    <col min="5122" max="5122" width="2" style="134" customWidth="1"/>
    <col min="5123" max="5123" width="27.140625" style="134" customWidth="1"/>
    <col min="5124" max="5125" width="24.7109375" style="134" customWidth="1"/>
    <col min="5126" max="5126" width="20.7109375" style="134" customWidth="1"/>
    <col min="5127" max="5127" width="3.7109375" style="134" customWidth="1"/>
    <col min="5128" max="5128" width="19.140625" style="134" bestFit="1" customWidth="1"/>
    <col min="5129" max="5129" width="15.140625" style="134" bestFit="1" customWidth="1"/>
    <col min="5130" max="5130" width="9.140625" style="134"/>
    <col min="5131" max="5131" width="13.140625" style="134" customWidth="1"/>
    <col min="5132" max="5375" width="9.140625" style="134"/>
    <col min="5376" max="5376" width="2.7109375" style="134" customWidth="1"/>
    <col min="5377" max="5377" width="9.42578125" style="134" customWidth="1"/>
    <col min="5378" max="5378" width="2" style="134" customWidth="1"/>
    <col min="5379" max="5379" width="27.140625" style="134" customWidth="1"/>
    <col min="5380" max="5381" width="24.7109375" style="134" customWidth="1"/>
    <col min="5382" max="5382" width="20.7109375" style="134" customWidth="1"/>
    <col min="5383" max="5383" width="3.7109375" style="134" customWidth="1"/>
    <col min="5384" max="5384" width="19.140625" style="134" bestFit="1" customWidth="1"/>
    <col min="5385" max="5385" width="15.140625" style="134" bestFit="1" customWidth="1"/>
    <col min="5386" max="5386" width="9.140625" style="134"/>
    <col min="5387" max="5387" width="13.140625" style="134" customWidth="1"/>
    <col min="5388" max="5631" width="9.140625" style="134"/>
    <col min="5632" max="5632" width="2.7109375" style="134" customWidth="1"/>
    <col min="5633" max="5633" width="9.42578125" style="134" customWidth="1"/>
    <col min="5634" max="5634" width="2" style="134" customWidth="1"/>
    <col min="5635" max="5635" width="27.140625" style="134" customWidth="1"/>
    <col min="5636" max="5637" width="24.7109375" style="134" customWidth="1"/>
    <col min="5638" max="5638" width="20.7109375" style="134" customWidth="1"/>
    <col min="5639" max="5639" width="3.7109375" style="134" customWidth="1"/>
    <col min="5640" max="5640" width="19.140625" style="134" bestFit="1" customWidth="1"/>
    <col min="5641" max="5641" width="15.140625" style="134" bestFit="1" customWidth="1"/>
    <col min="5642" max="5642" width="9.140625" style="134"/>
    <col min="5643" max="5643" width="13.140625" style="134" customWidth="1"/>
    <col min="5644" max="5887" width="9.140625" style="134"/>
    <col min="5888" max="5888" width="2.7109375" style="134" customWidth="1"/>
    <col min="5889" max="5889" width="9.42578125" style="134" customWidth="1"/>
    <col min="5890" max="5890" width="2" style="134" customWidth="1"/>
    <col min="5891" max="5891" width="27.140625" style="134" customWidth="1"/>
    <col min="5892" max="5893" width="24.7109375" style="134" customWidth="1"/>
    <col min="5894" max="5894" width="20.7109375" style="134" customWidth="1"/>
    <col min="5895" max="5895" width="3.7109375" style="134" customWidth="1"/>
    <col min="5896" max="5896" width="19.140625" style="134" bestFit="1" customWidth="1"/>
    <col min="5897" max="5897" width="15.140625" style="134" bestFit="1" customWidth="1"/>
    <col min="5898" max="5898" width="9.140625" style="134"/>
    <col min="5899" max="5899" width="13.140625" style="134" customWidth="1"/>
    <col min="5900" max="6143" width="9.140625" style="134"/>
    <col min="6144" max="6144" width="2.7109375" style="134" customWidth="1"/>
    <col min="6145" max="6145" width="9.42578125" style="134" customWidth="1"/>
    <col min="6146" max="6146" width="2" style="134" customWidth="1"/>
    <col min="6147" max="6147" width="27.140625" style="134" customWidth="1"/>
    <col min="6148" max="6149" width="24.7109375" style="134" customWidth="1"/>
    <col min="6150" max="6150" width="20.7109375" style="134" customWidth="1"/>
    <col min="6151" max="6151" width="3.7109375" style="134" customWidth="1"/>
    <col min="6152" max="6152" width="19.140625" style="134" bestFit="1" customWidth="1"/>
    <col min="6153" max="6153" width="15.140625" style="134" bestFit="1" customWidth="1"/>
    <col min="6154" max="6154" width="9.140625" style="134"/>
    <col min="6155" max="6155" width="13.140625" style="134" customWidth="1"/>
    <col min="6156" max="6399" width="9.140625" style="134"/>
    <col min="6400" max="6400" width="2.7109375" style="134" customWidth="1"/>
    <col min="6401" max="6401" width="9.42578125" style="134" customWidth="1"/>
    <col min="6402" max="6402" width="2" style="134" customWidth="1"/>
    <col min="6403" max="6403" width="27.140625" style="134" customWidth="1"/>
    <col min="6404" max="6405" width="24.7109375" style="134" customWidth="1"/>
    <col min="6406" max="6406" width="20.7109375" style="134" customWidth="1"/>
    <col min="6407" max="6407" width="3.7109375" style="134" customWidth="1"/>
    <col min="6408" max="6408" width="19.140625" style="134" bestFit="1" customWidth="1"/>
    <col min="6409" max="6409" width="15.140625" style="134" bestFit="1" customWidth="1"/>
    <col min="6410" max="6410" width="9.140625" style="134"/>
    <col min="6411" max="6411" width="13.140625" style="134" customWidth="1"/>
    <col min="6412" max="6655" width="9.140625" style="134"/>
    <col min="6656" max="6656" width="2.7109375" style="134" customWidth="1"/>
    <col min="6657" max="6657" width="9.42578125" style="134" customWidth="1"/>
    <col min="6658" max="6658" width="2" style="134" customWidth="1"/>
    <col min="6659" max="6659" width="27.140625" style="134" customWidth="1"/>
    <col min="6660" max="6661" width="24.7109375" style="134" customWidth="1"/>
    <col min="6662" max="6662" width="20.7109375" style="134" customWidth="1"/>
    <col min="6663" max="6663" width="3.7109375" style="134" customWidth="1"/>
    <col min="6664" max="6664" width="19.140625" style="134" bestFit="1" customWidth="1"/>
    <col min="6665" max="6665" width="15.140625" style="134" bestFit="1" customWidth="1"/>
    <col min="6666" max="6666" width="9.140625" style="134"/>
    <col min="6667" max="6667" width="13.140625" style="134" customWidth="1"/>
    <col min="6668" max="6911" width="9.140625" style="134"/>
    <col min="6912" max="6912" width="2.7109375" style="134" customWidth="1"/>
    <col min="6913" max="6913" width="9.42578125" style="134" customWidth="1"/>
    <col min="6914" max="6914" width="2" style="134" customWidth="1"/>
    <col min="6915" max="6915" width="27.140625" style="134" customWidth="1"/>
    <col min="6916" max="6917" width="24.7109375" style="134" customWidth="1"/>
    <col min="6918" max="6918" width="20.7109375" style="134" customWidth="1"/>
    <col min="6919" max="6919" width="3.7109375" style="134" customWidth="1"/>
    <col min="6920" max="6920" width="19.140625" style="134" bestFit="1" customWidth="1"/>
    <col min="6921" max="6921" width="15.140625" style="134" bestFit="1" customWidth="1"/>
    <col min="6922" max="6922" width="9.140625" style="134"/>
    <col min="6923" max="6923" width="13.140625" style="134" customWidth="1"/>
    <col min="6924" max="7167" width="9.140625" style="134"/>
    <col min="7168" max="7168" width="2.7109375" style="134" customWidth="1"/>
    <col min="7169" max="7169" width="9.42578125" style="134" customWidth="1"/>
    <col min="7170" max="7170" width="2" style="134" customWidth="1"/>
    <col min="7171" max="7171" width="27.140625" style="134" customWidth="1"/>
    <col min="7172" max="7173" width="24.7109375" style="134" customWidth="1"/>
    <col min="7174" max="7174" width="20.7109375" style="134" customWidth="1"/>
    <col min="7175" max="7175" width="3.7109375" style="134" customWidth="1"/>
    <col min="7176" max="7176" width="19.140625" style="134" bestFit="1" customWidth="1"/>
    <col min="7177" max="7177" width="15.140625" style="134" bestFit="1" customWidth="1"/>
    <col min="7178" max="7178" width="9.140625" style="134"/>
    <col min="7179" max="7179" width="13.140625" style="134" customWidth="1"/>
    <col min="7180" max="7423" width="9.140625" style="134"/>
    <col min="7424" max="7424" width="2.7109375" style="134" customWidth="1"/>
    <col min="7425" max="7425" width="9.42578125" style="134" customWidth="1"/>
    <col min="7426" max="7426" width="2" style="134" customWidth="1"/>
    <col min="7427" max="7427" width="27.140625" style="134" customWidth="1"/>
    <col min="7428" max="7429" width="24.7109375" style="134" customWidth="1"/>
    <col min="7430" max="7430" width="20.7109375" style="134" customWidth="1"/>
    <col min="7431" max="7431" width="3.7109375" style="134" customWidth="1"/>
    <col min="7432" max="7432" width="19.140625" style="134" bestFit="1" customWidth="1"/>
    <col min="7433" max="7433" width="15.140625" style="134" bestFit="1" customWidth="1"/>
    <col min="7434" max="7434" width="9.140625" style="134"/>
    <col min="7435" max="7435" width="13.140625" style="134" customWidth="1"/>
    <col min="7436" max="7679" width="9.140625" style="134"/>
    <col min="7680" max="7680" width="2.7109375" style="134" customWidth="1"/>
    <col min="7681" max="7681" width="9.42578125" style="134" customWidth="1"/>
    <col min="7682" max="7682" width="2" style="134" customWidth="1"/>
    <col min="7683" max="7683" width="27.140625" style="134" customWidth="1"/>
    <col min="7684" max="7685" width="24.7109375" style="134" customWidth="1"/>
    <col min="7686" max="7686" width="20.7109375" style="134" customWidth="1"/>
    <col min="7687" max="7687" width="3.7109375" style="134" customWidth="1"/>
    <col min="7688" max="7688" width="19.140625" style="134" bestFit="1" customWidth="1"/>
    <col min="7689" max="7689" width="15.140625" style="134" bestFit="1" customWidth="1"/>
    <col min="7690" max="7690" width="9.140625" style="134"/>
    <col min="7691" max="7691" width="13.140625" style="134" customWidth="1"/>
    <col min="7692" max="7935" width="9.140625" style="134"/>
    <col min="7936" max="7936" width="2.7109375" style="134" customWidth="1"/>
    <col min="7937" max="7937" width="9.42578125" style="134" customWidth="1"/>
    <col min="7938" max="7938" width="2" style="134" customWidth="1"/>
    <col min="7939" max="7939" width="27.140625" style="134" customWidth="1"/>
    <col min="7940" max="7941" width="24.7109375" style="134" customWidth="1"/>
    <col min="7942" max="7942" width="20.7109375" style="134" customWidth="1"/>
    <col min="7943" max="7943" width="3.7109375" style="134" customWidth="1"/>
    <col min="7944" max="7944" width="19.140625" style="134" bestFit="1" customWidth="1"/>
    <col min="7945" max="7945" width="15.140625" style="134" bestFit="1" customWidth="1"/>
    <col min="7946" max="7946" width="9.140625" style="134"/>
    <col min="7947" max="7947" width="13.140625" style="134" customWidth="1"/>
    <col min="7948" max="8191" width="9.140625" style="134"/>
    <col min="8192" max="8192" width="2.7109375" style="134" customWidth="1"/>
    <col min="8193" max="8193" width="9.42578125" style="134" customWidth="1"/>
    <col min="8194" max="8194" width="2" style="134" customWidth="1"/>
    <col min="8195" max="8195" width="27.140625" style="134" customWidth="1"/>
    <col min="8196" max="8197" width="24.7109375" style="134" customWidth="1"/>
    <col min="8198" max="8198" width="20.7109375" style="134" customWidth="1"/>
    <col min="8199" max="8199" width="3.7109375" style="134" customWidth="1"/>
    <col min="8200" max="8200" width="19.140625" style="134" bestFit="1" customWidth="1"/>
    <col min="8201" max="8201" width="15.140625" style="134" bestFit="1" customWidth="1"/>
    <col min="8202" max="8202" width="9.140625" style="134"/>
    <col min="8203" max="8203" width="13.140625" style="134" customWidth="1"/>
    <col min="8204" max="8447" width="9.140625" style="134"/>
    <col min="8448" max="8448" width="2.7109375" style="134" customWidth="1"/>
    <col min="8449" max="8449" width="9.42578125" style="134" customWidth="1"/>
    <col min="8450" max="8450" width="2" style="134" customWidth="1"/>
    <col min="8451" max="8451" width="27.140625" style="134" customWidth="1"/>
    <col min="8452" max="8453" width="24.7109375" style="134" customWidth="1"/>
    <col min="8454" max="8454" width="20.7109375" style="134" customWidth="1"/>
    <col min="8455" max="8455" width="3.7109375" style="134" customWidth="1"/>
    <col min="8456" max="8456" width="19.140625" style="134" bestFit="1" customWidth="1"/>
    <col min="8457" max="8457" width="15.140625" style="134" bestFit="1" customWidth="1"/>
    <col min="8458" max="8458" width="9.140625" style="134"/>
    <col min="8459" max="8459" width="13.140625" style="134" customWidth="1"/>
    <col min="8460" max="8703" width="9.140625" style="134"/>
    <col min="8704" max="8704" width="2.7109375" style="134" customWidth="1"/>
    <col min="8705" max="8705" width="9.42578125" style="134" customWidth="1"/>
    <col min="8706" max="8706" width="2" style="134" customWidth="1"/>
    <col min="8707" max="8707" width="27.140625" style="134" customWidth="1"/>
    <col min="8708" max="8709" width="24.7109375" style="134" customWidth="1"/>
    <col min="8710" max="8710" width="20.7109375" style="134" customWidth="1"/>
    <col min="8711" max="8711" width="3.7109375" style="134" customWidth="1"/>
    <col min="8712" max="8712" width="19.140625" style="134" bestFit="1" customWidth="1"/>
    <col min="8713" max="8713" width="15.140625" style="134" bestFit="1" customWidth="1"/>
    <col min="8714" max="8714" width="9.140625" style="134"/>
    <col min="8715" max="8715" width="13.140625" style="134" customWidth="1"/>
    <col min="8716" max="8959" width="9.140625" style="134"/>
    <col min="8960" max="8960" width="2.7109375" style="134" customWidth="1"/>
    <col min="8961" max="8961" width="9.42578125" style="134" customWidth="1"/>
    <col min="8962" max="8962" width="2" style="134" customWidth="1"/>
    <col min="8963" max="8963" width="27.140625" style="134" customWidth="1"/>
    <col min="8964" max="8965" width="24.7109375" style="134" customWidth="1"/>
    <col min="8966" max="8966" width="20.7109375" style="134" customWidth="1"/>
    <col min="8967" max="8967" width="3.7109375" style="134" customWidth="1"/>
    <col min="8968" max="8968" width="19.140625" style="134" bestFit="1" customWidth="1"/>
    <col min="8969" max="8969" width="15.140625" style="134" bestFit="1" customWidth="1"/>
    <col min="8970" max="8970" width="9.140625" style="134"/>
    <col min="8971" max="8971" width="13.140625" style="134" customWidth="1"/>
    <col min="8972" max="9215" width="9.140625" style="134"/>
    <col min="9216" max="9216" width="2.7109375" style="134" customWidth="1"/>
    <col min="9217" max="9217" width="9.42578125" style="134" customWidth="1"/>
    <col min="9218" max="9218" width="2" style="134" customWidth="1"/>
    <col min="9219" max="9219" width="27.140625" style="134" customWidth="1"/>
    <col min="9220" max="9221" width="24.7109375" style="134" customWidth="1"/>
    <col min="9222" max="9222" width="20.7109375" style="134" customWidth="1"/>
    <col min="9223" max="9223" width="3.7109375" style="134" customWidth="1"/>
    <col min="9224" max="9224" width="19.140625" style="134" bestFit="1" customWidth="1"/>
    <col min="9225" max="9225" width="15.140625" style="134" bestFit="1" customWidth="1"/>
    <col min="9226" max="9226" width="9.140625" style="134"/>
    <col min="9227" max="9227" width="13.140625" style="134" customWidth="1"/>
    <col min="9228" max="9471" width="9.140625" style="134"/>
    <col min="9472" max="9472" width="2.7109375" style="134" customWidth="1"/>
    <col min="9473" max="9473" width="9.42578125" style="134" customWidth="1"/>
    <col min="9474" max="9474" width="2" style="134" customWidth="1"/>
    <col min="9475" max="9475" width="27.140625" style="134" customWidth="1"/>
    <col min="9476" max="9477" width="24.7109375" style="134" customWidth="1"/>
    <col min="9478" max="9478" width="20.7109375" style="134" customWidth="1"/>
    <col min="9479" max="9479" width="3.7109375" style="134" customWidth="1"/>
    <col min="9480" max="9480" width="19.140625" style="134" bestFit="1" customWidth="1"/>
    <col min="9481" max="9481" width="15.140625" style="134" bestFit="1" customWidth="1"/>
    <col min="9482" max="9482" width="9.140625" style="134"/>
    <col min="9483" max="9483" width="13.140625" style="134" customWidth="1"/>
    <col min="9484" max="9727" width="9.140625" style="134"/>
    <col min="9728" max="9728" width="2.7109375" style="134" customWidth="1"/>
    <col min="9729" max="9729" width="9.42578125" style="134" customWidth="1"/>
    <col min="9730" max="9730" width="2" style="134" customWidth="1"/>
    <col min="9731" max="9731" width="27.140625" style="134" customWidth="1"/>
    <col min="9732" max="9733" width="24.7109375" style="134" customWidth="1"/>
    <col min="9734" max="9734" width="20.7109375" style="134" customWidth="1"/>
    <col min="9735" max="9735" width="3.7109375" style="134" customWidth="1"/>
    <col min="9736" max="9736" width="19.140625" style="134" bestFit="1" customWidth="1"/>
    <col min="9737" max="9737" width="15.140625" style="134" bestFit="1" customWidth="1"/>
    <col min="9738" max="9738" width="9.140625" style="134"/>
    <col min="9739" max="9739" width="13.140625" style="134" customWidth="1"/>
    <col min="9740" max="9983" width="9.140625" style="134"/>
    <col min="9984" max="9984" width="2.7109375" style="134" customWidth="1"/>
    <col min="9985" max="9985" width="9.42578125" style="134" customWidth="1"/>
    <col min="9986" max="9986" width="2" style="134" customWidth="1"/>
    <col min="9987" max="9987" width="27.140625" style="134" customWidth="1"/>
    <col min="9988" max="9989" width="24.7109375" style="134" customWidth="1"/>
    <col min="9990" max="9990" width="20.7109375" style="134" customWidth="1"/>
    <col min="9991" max="9991" width="3.7109375" style="134" customWidth="1"/>
    <col min="9992" max="9992" width="19.140625" style="134" bestFit="1" customWidth="1"/>
    <col min="9993" max="9993" width="15.140625" style="134" bestFit="1" customWidth="1"/>
    <col min="9994" max="9994" width="9.140625" style="134"/>
    <col min="9995" max="9995" width="13.140625" style="134" customWidth="1"/>
    <col min="9996" max="10239" width="9.140625" style="134"/>
    <col min="10240" max="10240" width="2.7109375" style="134" customWidth="1"/>
    <col min="10241" max="10241" width="9.42578125" style="134" customWidth="1"/>
    <col min="10242" max="10242" width="2" style="134" customWidth="1"/>
    <col min="10243" max="10243" width="27.140625" style="134" customWidth="1"/>
    <col min="10244" max="10245" width="24.7109375" style="134" customWidth="1"/>
    <col min="10246" max="10246" width="20.7109375" style="134" customWidth="1"/>
    <col min="10247" max="10247" width="3.7109375" style="134" customWidth="1"/>
    <col min="10248" max="10248" width="19.140625" style="134" bestFit="1" customWidth="1"/>
    <col min="10249" max="10249" width="15.140625" style="134" bestFit="1" customWidth="1"/>
    <col min="10250" max="10250" width="9.140625" style="134"/>
    <col min="10251" max="10251" width="13.140625" style="134" customWidth="1"/>
    <col min="10252" max="10495" width="9.140625" style="134"/>
    <col min="10496" max="10496" width="2.7109375" style="134" customWidth="1"/>
    <col min="10497" max="10497" width="9.42578125" style="134" customWidth="1"/>
    <col min="10498" max="10498" width="2" style="134" customWidth="1"/>
    <col min="10499" max="10499" width="27.140625" style="134" customWidth="1"/>
    <col min="10500" max="10501" width="24.7109375" style="134" customWidth="1"/>
    <col min="10502" max="10502" width="20.7109375" style="134" customWidth="1"/>
    <col min="10503" max="10503" width="3.7109375" style="134" customWidth="1"/>
    <col min="10504" max="10504" width="19.140625" style="134" bestFit="1" customWidth="1"/>
    <col min="10505" max="10505" width="15.140625" style="134" bestFit="1" customWidth="1"/>
    <col min="10506" max="10506" width="9.140625" style="134"/>
    <col min="10507" max="10507" width="13.140625" style="134" customWidth="1"/>
    <col min="10508" max="10751" width="9.140625" style="134"/>
    <col min="10752" max="10752" width="2.7109375" style="134" customWidth="1"/>
    <col min="10753" max="10753" width="9.42578125" style="134" customWidth="1"/>
    <col min="10754" max="10754" width="2" style="134" customWidth="1"/>
    <col min="10755" max="10755" width="27.140625" style="134" customWidth="1"/>
    <col min="10756" max="10757" width="24.7109375" style="134" customWidth="1"/>
    <col min="10758" max="10758" width="20.7109375" style="134" customWidth="1"/>
    <col min="10759" max="10759" width="3.7109375" style="134" customWidth="1"/>
    <col min="10760" max="10760" width="19.140625" style="134" bestFit="1" customWidth="1"/>
    <col min="10761" max="10761" width="15.140625" style="134" bestFit="1" customWidth="1"/>
    <col min="10762" max="10762" width="9.140625" style="134"/>
    <col min="10763" max="10763" width="13.140625" style="134" customWidth="1"/>
    <col min="10764" max="11007" width="9.140625" style="134"/>
    <col min="11008" max="11008" width="2.7109375" style="134" customWidth="1"/>
    <col min="11009" max="11009" width="9.42578125" style="134" customWidth="1"/>
    <col min="11010" max="11010" width="2" style="134" customWidth="1"/>
    <col min="11011" max="11011" width="27.140625" style="134" customWidth="1"/>
    <col min="11012" max="11013" width="24.7109375" style="134" customWidth="1"/>
    <col min="11014" max="11014" width="20.7109375" style="134" customWidth="1"/>
    <col min="11015" max="11015" width="3.7109375" style="134" customWidth="1"/>
    <col min="11016" max="11016" width="19.140625" style="134" bestFit="1" customWidth="1"/>
    <col min="11017" max="11017" width="15.140625" style="134" bestFit="1" customWidth="1"/>
    <col min="11018" max="11018" width="9.140625" style="134"/>
    <col min="11019" max="11019" width="13.140625" style="134" customWidth="1"/>
    <col min="11020" max="11263" width="9.140625" style="134"/>
    <col min="11264" max="11264" width="2.7109375" style="134" customWidth="1"/>
    <col min="11265" max="11265" width="9.42578125" style="134" customWidth="1"/>
    <col min="11266" max="11266" width="2" style="134" customWidth="1"/>
    <col min="11267" max="11267" width="27.140625" style="134" customWidth="1"/>
    <col min="11268" max="11269" width="24.7109375" style="134" customWidth="1"/>
    <col min="11270" max="11270" width="20.7109375" style="134" customWidth="1"/>
    <col min="11271" max="11271" width="3.7109375" style="134" customWidth="1"/>
    <col min="11272" max="11272" width="19.140625" style="134" bestFit="1" customWidth="1"/>
    <col min="11273" max="11273" width="15.140625" style="134" bestFit="1" customWidth="1"/>
    <col min="11274" max="11274" width="9.140625" style="134"/>
    <col min="11275" max="11275" width="13.140625" style="134" customWidth="1"/>
    <col min="11276" max="11519" width="9.140625" style="134"/>
    <col min="11520" max="11520" width="2.7109375" style="134" customWidth="1"/>
    <col min="11521" max="11521" width="9.42578125" style="134" customWidth="1"/>
    <col min="11522" max="11522" width="2" style="134" customWidth="1"/>
    <col min="11523" max="11523" width="27.140625" style="134" customWidth="1"/>
    <col min="11524" max="11525" width="24.7109375" style="134" customWidth="1"/>
    <col min="11526" max="11526" width="20.7109375" style="134" customWidth="1"/>
    <col min="11527" max="11527" width="3.7109375" style="134" customWidth="1"/>
    <col min="11528" max="11528" width="19.140625" style="134" bestFit="1" customWidth="1"/>
    <col min="11529" max="11529" width="15.140625" style="134" bestFit="1" customWidth="1"/>
    <col min="11530" max="11530" width="9.140625" style="134"/>
    <col min="11531" max="11531" width="13.140625" style="134" customWidth="1"/>
    <col min="11532" max="11775" width="9.140625" style="134"/>
    <col min="11776" max="11776" width="2.7109375" style="134" customWidth="1"/>
    <col min="11777" max="11777" width="9.42578125" style="134" customWidth="1"/>
    <col min="11778" max="11778" width="2" style="134" customWidth="1"/>
    <col min="11779" max="11779" width="27.140625" style="134" customWidth="1"/>
    <col min="11780" max="11781" width="24.7109375" style="134" customWidth="1"/>
    <col min="11782" max="11782" width="20.7109375" style="134" customWidth="1"/>
    <col min="11783" max="11783" width="3.7109375" style="134" customWidth="1"/>
    <col min="11784" max="11784" width="19.140625" style="134" bestFit="1" customWidth="1"/>
    <col min="11785" max="11785" width="15.140625" style="134" bestFit="1" customWidth="1"/>
    <col min="11786" max="11786" width="9.140625" style="134"/>
    <col min="11787" max="11787" width="13.140625" style="134" customWidth="1"/>
    <col min="11788" max="12031" width="9.140625" style="134"/>
    <col min="12032" max="12032" width="2.7109375" style="134" customWidth="1"/>
    <col min="12033" max="12033" width="9.42578125" style="134" customWidth="1"/>
    <col min="12034" max="12034" width="2" style="134" customWidth="1"/>
    <col min="12035" max="12035" width="27.140625" style="134" customWidth="1"/>
    <col min="12036" max="12037" width="24.7109375" style="134" customWidth="1"/>
    <col min="12038" max="12038" width="20.7109375" style="134" customWidth="1"/>
    <col min="12039" max="12039" width="3.7109375" style="134" customWidth="1"/>
    <col min="12040" max="12040" width="19.140625" style="134" bestFit="1" customWidth="1"/>
    <col min="12041" max="12041" width="15.140625" style="134" bestFit="1" customWidth="1"/>
    <col min="12042" max="12042" width="9.140625" style="134"/>
    <col min="12043" max="12043" width="13.140625" style="134" customWidth="1"/>
    <col min="12044" max="12287" width="9.140625" style="134"/>
    <col min="12288" max="12288" width="2.7109375" style="134" customWidth="1"/>
    <col min="12289" max="12289" width="9.42578125" style="134" customWidth="1"/>
    <col min="12290" max="12290" width="2" style="134" customWidth="1"/>
    <col min="12291" max="12291" width="27.140625" style="134" customWidth="1"/>
    <col min="12292" max="12293" width="24.7109375" style="134" customWidth="1"/>
    <col min="12294" max="12294" width="20.7109375" style="134" customWidth="1"/>
    <col min="12295" max="12295" width="3.7109375" style="134" customWidth="1"/>
    <col min="12296" max="12296" width="19.140625" style="134" bestFit="1" customWidth="1"/>
    <col min="12297" max="12297" width="15.140625" style="134" bestFit="1" customWidth="1"/>
    <col min="12298" max="12298" width="9.140625" style="134"/>
    <col min="12299" max="12299" width="13.140625" style="134" customWidth="1"/>
    <col min="12300" max="12543" width="9.140625" style="134"/>
    <col min="12544" max="12544" width="2.7109375" style="134" customWidth="1"/>
    <col min="12545" max="12545" width="9.42578125" style="134" customWidth="1"/>
    <col min="12546" max="12546" width="2" style="134" customWidth="1"/>
    <col min="12547" max="12547" width="27.140625" style="134" customWidth="1"/>
    <col min="12548" max="12549" width="24.7109375" style="134" customWidth="1"/>
    <col min="12550" max="12550" width="20.7109375" style="134" customWidth="1"/>
    <col min="12551" max="12551" width="3.7109375" style="134" customWidth="1"/>
    <col min="12552" max="12552" width="19.140625" style="134" bestFit="1" customWidth="1"/>
    <col min="12553" max="12553" width="15.140625" style="134" bestFit="1" customWidth="1"/>
    <col min="12554" max="12554" width="9.140625" style="134"/>
    <col min="12555" max="12555" width="13.140625" style="134" customWidth="1"/>
    <col min="12556" max="12799" width="9.140625" style="134"/>
    <col min="12800" max="12800" width="2.7109375" style="134" customWidth="1"/>
    <col min="12801" max="12801" width="9.42578125" style="134" customWidth="1"/>
    <col min="12802" max="12802" width="2" style="134" customWidth="1"/>
    <col min="12803" max="12803" width="27.140625" style="134" customWidth="1"/>
    <col min="12804" max="12805" width="24.7109375" style="134" customWidth="1"/>
    <col min="12806" max="12806" width="20.7109375" style="134" customWidth="1"/>
    <col min="12807" max="12807" width="3.7109375" style="134" customWidth="1"/>
    <col min="12808" max="12808" width="19.140625" style="134" bestFit="1" customWidth="1"/>
    <col min="12809" max="12809" width="15.140625" style="134" bestFit="1" customWidth="1"/>
    <col min="12810" max="12810" width="9.140625" style="134"/>
    <col min="12811" max="12811" width="13.140625" style="134" customWidth="1"/>
    <col min="12812" max="13055" width="9.140625" style="134"/>
    <col min="13056" max="13056" width="2.7109375" style="134" customWidth="1"/>
    <col min="13057" max="13057" width="9.42578125" style="134" customWidth="1"/>
    <col min="13058" max="13058" width="2" style="134" customWidth="1"/>
    <col min="13059" max="13059" width="27.140625" style="134" customWidth="1"/>
    <col min="13060" max="13061" width="24.7109375" style="134" customWidth="1"/>
    <col min="13062" max="13062" width="20.7109375" style="134" customWidth="1"/>
    <col min="13063" max="13063" width="3.7109375" style="134" customWidth="1"/>
    <col min="13064" max="13064" width="19.140625" style="134" bestFit="1" customWidth="1"/>
    <col min="13065" max="13065" width="15.140625" style="134" bestFit="1" customWidth="1"/>
    <col min="13066" max="13066" width="9.140625" style="134"/>
    <col min="13067" max="13067" width="13.140625" style="134" customWidth="1"/>
    <col min="13068" max="13311" width="9.140625" style="134"/>
    <col min="13312" max="13312" width="2.7109375" style="134" customWidth="1"/>
    <col min="13313" max="13313" width="9.42578125" style="134" customWidth="1"/>
    <col min="13314" max="13314" width="2" style="134" customWidth="1"/>
    <col min="13315" max="13315" width="27.140625" style="134" customWidth="1"/>
    <col min="13316" max="13317" width="24.7109375" style="134" customWidth="1"/>
    <col min="13318" max="13318" width="20.7109375" style="134" customWidth="1"/>
    <col min="13319" max="13319" width="3.7109375" style="134" customWidth="1"/>
    <col min="13320" max="13320" width="19.140625" style="134" bestFit="1" customWidth="1"/>
    <col min="13321" max="13321" width="15.140625" style="134" bestFit="1" customWidth="1"/>
    <col min="13322" max="13322" width="9.140625" style="134"/>
    <col min="13323" max="13323" width="13.140625" style="134" customWidth="1"/>
    <col min="13324" max="13567" width="9.140625" style="134"/>
    <col min="13568" max="13568" width="2.7109375" style="134" customWidth="1"/>
    <col min="13569" max="13569" width="9.42578125" style="134" customWidth="1"/>
    <col min="13570" max="13570" width="2" style="134" customWidth="1"/>
    <col min="13571" max="13571" width="27.140625" style="134" customWidth="1"/>
    <col min="13572" max="13573" width="24.7109375" style="134" customWidth="1"/>
    <col min="13574" max="13574" width="20.7109375" style="134" customWidth="1"/>
    <col min="13575" max="13575" width="3.7109375" style="134" customWidth="1"/>
    <col min="13576" max="13576" width="19.140625" style="134" bestFit="1" customWidth="1"/>
    <col min="13577" max="13577" width="15.140625" style="134" bestFit="1" customWidth="1"/>
    <col min="13578" max="13578" width="9.140625" style="134"/>
    <col min="13579" max="13579" width="13.140625" style="134" customWidth="1"/>
    <col min="13580" max="13823" width="9.140625" style="134"/>
    <col min="13824" max="13824" width="2.7109375" style="134" customWidth="1"/>
    <col min="13825" max="13825" width="9.42578125" style="134" customWidth="1"/>
    <col min="13826" max="13826" width="2" style="134" customWidth="1"/>
    <col min="13827" max="13827" width="27.140625" style="134" customWidth="1"/>
    <col min="13828" max="13829" width="24.7109375" style="134" customWidth="1"/>
    <col min="13830" max="13830" width="20.7109375" style="134" customWidth="1"/>
    <col min="13831" max="13831" width="3.7109375" style="134" customWidth="1"/>
    <col min="13832" max="13832" width="19.140625" style="134" bestFit="1" customWidth="1"/>
    <col min="13833" max="13833" width="15.140625" style="134" bestFit="1" customWidth="1"/>
    <col min="13834" max="13834" width="9.140625" style="134"/>
    <col min="13835" max="13835" width="13.140625" style="134" customWidth="1"/>
    <col min="13836" max="14079" width="9.140625" style="134"/>
    <col min="14080" max="14080" width="2.7109375" style="134" customWidth="1"/>
    <col min="14081" max="14081" width="9.42578125" style="134" customWidth="1"/>
    <col min="14082" max="14082" width="2" style="134" customWidth="1"/>
    <col min="14083" max="14083" width="27.140625" style="134" customWidth="1"/>
    <col min="14084" max="14085" width="24.7109375" style="134" customWidth="1"/>
    <col min="14086" max="14086" width="20.7109375" style="134" customWidth="1"/>
    <col min="14087" max="14087" width="3.7109375" style="134" customWidth="1"/>
    <col min="14088" max="14088" width="19.140625" style="134" bestFit="1" customWidth="1"/>
    <col min="14089" max="14089" width="15.140625" style="134" bestFit="1" customWidth="1"/>
    <col min="14090" max="14090" width="9.140625" style="134"/>
    <col min="14091" max="14091" width="13.140625" style="134" customWidth="1"/>
    <col min="14092" max="14335" width="9.140625" style="134"/>
    <col min="14336" max="14336" width="2.7109375" style="134" customWidth="1"/>
    <col min="14337" max="14337" width="9.42578125" style="134" customWidth="1"/>
    <col min="14338" max="14338" width="2" style="134" customWidth="1"/>
    <col min="14339" max="14339" width="27.140625" style="134" customWidth="1"/>
    <col min="14340" max="14341" width="24.7109375" style="134" customWidth="1"/>
    <col min="14342" max="14342" width="20.7109375" style="134" customWidth="1"/>
    <col min="14343" max="14343" width="3.7109375" style="134" customWidth="1"/>
    <col min="14344" max="14344" width="19.140625" style="134" bestFit="1" customWidth="1"/>
    <col min="14345" max="14345" width="15.140625" style="134" bestFit="1" customWidth="1"/>
    <col min="14346" max="14346" width="9.140625" style="134"/>
    <col min="14347" max="14347" width="13.140625" style="134" customWidth="1"/>
    <col min="14348" max="14591" width="9.140625" style="134"/>
    <col min="14592" max="14592" width="2.7109375" style="134" customWidth="1"/>
    <col min="14593" max="14593" width="9.42578125" style="134" customWidth="1"/>
    <col min="14594" max="14594" width="2" style="134" customWidth="1"/>
    <col min="14595" max="14595" width="27.140625" style="134" customWidth="1"/>
    <col min="14596" max="14597" width="24.7109375" style="134" customWidth="1"/>
    <col min="14598" max="14598" width="20.7109375" style="134" customWidth="1"/>
    <col min="14599" max="14599" width="3.7109375" style="134" customWidth="1"/>
    <col min="14600" max="14600" width="19.140625" style="134" bestFit="1" customWidth="1"/>
    <col min="14601" max="14601" width="15.140625" style="134" bestFit="1" customWidth="1"/>
    <col min="14602" max="14602" width="9.140625" style="134"/>
    <col min="14603" max="14603" width="13.140625" style="134" customWidth="1"/>
    <col min="14604" max="14847" width="9.140625" style="134"/>
    <col min="14848" max="14848" width="2.7109375" style="134" customWidth="1"/>
    <col min="14849" max="14849" width="9.42578125" style="134" customWidth="1"/>
    <col min="14850" max="14850" width="2" style="134" customWidth="1"/>
    <col min="14851" max="14851" width="27.140625" style="134" customWidth="1"/>
    <col min="14852" max="14853" width="24.7109375" style="134" customWidth="1"/>
    <col min="14854" max="14854" width="20.7109375" style="134" customWidth="1"/>
    <col min="14855" max="14855" width="3.7109375" style="134" customWidth="1"/>
    <col min="14856" max="14856" width="19.140625" style="134" bestFit="1" customWidth="1"/>
    <col min="14857" max="14857" width="15.140625" style="134" bestFit="1" customWidth="1"/>
    <col min="14858" max="14858" width="9.140625" style="134"/>
    <col min="14859" max="14859" width="13.140625" style="134" customWidth="1"/>
    <col min="14860" max="15103" width="9.140625" style="134"/>
    <col min="15104" max="15104" width="2.7109375" style="134" customWidth="1"/>
    <col min="15105" max="15105" width="9.42578125" style="134" customWidth="1"/>
    <col min="15106" max="15106" width="2" style="134" customWidth="1"/>
    <col min="15107" max="15107" width="27.140625" style="134" customWidth="1"/>
    <col min="15108" max="15109" width="24.7109375" style="134" customWidth="1"/>
    <col min="15110" max="15110" width="20.7109375" style="134" customWidth="1"/>
    <col min="15111" max="15111" width="3.7109375" style="134" customWidth="1"/>
    <col min="15112" max="15112" width="19.140625" style="134" bestFit="1" customWidth="1"/>
    <col min="15113" max="15113" width="15.140625" style="134" bestFit="1" customWidth="1"/>
    <col min="15114" max="15114" width="9.140625" style="134"/>
    <col min="15115" max="15115" width="13.140625" style="134" customWidth="1"/>
    <col min="15116" max="15359" width="9.140625" style="134"/>
    <col min="15360" max="15360" width="2.7109375" style="134" customWidth="1"/>
    <col min="15361" max="15361" width="9.42578125" style="134" customWidth="1"/>
    <col min="15362" max="15362" width="2" style="134" customWidth="1"/>
    <col min="15363" max="15363" width="27.140625" style="134" customWidth="1"/>
    <col min="15364" max="15365" width="24.7109375" style="134" customWidth="1"/>
    <col min="15366" max="15366" width="20.7109375" style="134" customWidth="1"/>
    <col min="15367" max="15367" width="3.7109375" style="134" customWidth="1"/>
    <col min="15368" max="15368" width="19.140625" style="134" bestFit="1" customWidth="1"/>
    <col min="15369" max="15369" width="15.140625" style="134" bestFit="1" customWidth="1"/>
    <col min="15370" max="15370" width="9.140625" style="134"/>
    <col min="15371" max="15371" width="13.140625" style="134" customWidth="1"/>
    <col min="15372" max="15615" width="9.140625" style="134"/>
    <col min="15616" max="15616" width="2.7109375" style="134" customWidth="1"/>
    <col min="15617" max="15617" width="9.42578125" style="134" customWidth="1"/>
    <col min="15618" max="15618" width="2" style="134" customWidth="1"/>
    <col min="15619" max="15619" width="27.140625" style="134" customWidth="1"/>
    <col min="15620" max="15621" width="24.7109375" style="134" customWidth="1"/>
    <col min="15622" max="15622" width="20.7109375" style="134" customWidth="1"/>
    <col min="15623" max="15623" width="3.7109375" style="134" customWidth="1"/>
    <col min="15624" max="15624" width="19.140625" style="134" bestFit="1" customWidth="1"/>
    <col min="15625" max="15625" width="15.140625" style="134" bestFit="1" customWidth="1"/>
    <col min="15626" max="15626" width="9.140625" style="134"/>
    <col min="15627" max="15627" width="13.140625" style="134" customWidth="1"/>
    <col min="15628" max="15871" width="9.140625" style="134"/>
    <col min="15872" max="15872" width="2.7109375" style="134" customWidth="1"/>
    <col min="15873" max="15873" width="9.42578125" style="134" customWidth="1"/>
    <col min="15874" max="15874" width="2" style="134" customWidth="1"/>
    <col min="15875" max="15875" width="27.140625" style="134" customWidth="1"/>
    <col min="15876" max="15877" width="24.7109375" style="134" customWidth="1"/>
    <col min="15878" max="15878" width="20.7109375" style="134" customWidth="1"/>
    <col min="15879" max="15879" width="3.7109375" style="134" customWidth="1"/>
    <col min="15880" max="15880" width="19.140625" style="134" bestFit="1" customWidth="1"/>
    <col min="15881" max="15881" width="15.140625" style="134" bestFit="1" customWidth="1"/>
    <col min="15882" max="15882" width="9.140625" style="134"/>
    <col min="15883" max="15883" width="13.140625" style="134" customWidth="1"/>
    <col min="15884" max="16127" width="9.140625" style="134"/>
    <col min="16128" max="16128" width="2.7109375" style="134" customWidth="1"/>
    <col min="16129" max="16129" width="9.42578125" style="134" customWidth="1"/>
    <col min="16130" max="16130" width="2" style="134" customWidth="1"/>
    <col min="16131" max="16131" width="27.140625" style="134" customWidth="1"/>
    <col min="16132" max="16133" width="24.7109375" style="134" customWidth="1"/>
    <col min="16134" max="16134" width="20.7109375" style="134" customWidth="1"/>
    <col min="16135" max="16135" width="3.7109375" style="134" customWidth="1"/>
    <col min="16136" max="16136" width="19.140625" style="134" bestFit="1" customWidth="1"/>
    <col min="16137" max="16137" width="15.140625" style="134" bestFit="1" customWidth="1"/>
    <col min="16138" max="16138" width="9.140625" style="134"/>
    <col min="16139" max="16139" width="13.140625" style="134" customWidth="1"/>
    <col min="16140" max="16384" width="9.140625" style="134"/>
  </cols>
  <sheetData>
    <row r="9" spans="1:11" ht="24" thickBot="1" x14ac:dyDescent="0.4">
      <c r="A9" s="535" t="s">
        <v>8065</v>
      </c>
      <c r="B9" s="535"/>
      <c r="C9" s="535"/>
      <c r="D9" s="535"/>
      <c r="E9" s="535"/>
      <c r="F9" s="535"/>
      <c r="G9" s="535"/>
    </row>
    <row r="10" spans="1:11" ht="15.75" thickTop="1" x14ac:dyDescent="0.25">
      <c r="A10" s="202"/>
      <c r="B10" s="202"/>
      <c r="C10" s="203"/>
      <c r="D10" s="202"/>
      <c r="E10" s="202"/>
      <c r="F10" s="202"/>
      <c r="G10" s="202"/>
    </row>
    <row r="11" spans="1:11" x14ac:dyDescent="0.25">
      <c r="A11" s="144"/>
      <c r="B11" s="144"/>
      <c r="C11" s="144"/>
      <c r="D11" s="144"/>
      <c r="E11" s="144"/>
      <c r="F11" s="144"/>
      <c r="G11" s="144"/>
    </row>
    <row r="12" spans="1:11" ht="15.75" x14ac:dyDescent="0.25">
      <c r="A12" s="519" t="s">
        <v>8066</v>
      </c>
      <c r="B12" s="519"/>
      <c r="C12" s="519"/>
      <c r="D12" s="519"/>
      <c r="E12" s="519"/>
      <c r="F12" s="519"/>
      <c r="G12" s="519"/>
      <c r="H12" s="145"/>
      <c r="I12" s="145"/>
      <c r="J12" s="145"/>
      <c r="K12" s="145"/>
    </row>
    <row r="13" spans="1:11" ht="15.75" x14ac:dyDescent="0.25">
      <c r="A13" s="521"/>
      <c r="B13" s="521"/>
      <c r="C13" s="521"/>
      <c r="D13" s="521"/>
      <c r="E13" s="521"/>
      <c r="F13" s="521"/>
      <c r="G13" s="521"/>
      <c r="H13" s="536"/>
      <c r="I13" s="536"/>
      <c r="J13" s="536"/>
      <c r="K13" s="536"/>
    </row>
    <row r="14" spans="1:11" x14ac:dyDescent="0.25">
      <c r="A14" s="146"/>
      <c r="B14" s="146"/>
      <c r="C14" s="147"/>
      <c r="D14" s="146"/>
      <c r="E14" s="146"/>
      <c r="F14" s="146"/>
      <c r="G14" s="146"/>
    </row>
    <row r="15" spans="1:11" ht="60.75" customHeight="1" x14ac:dyDescent="0.25">
      <c r="A15" s="537" t="s">
        <v>8757</v>
      </c>
      <c r="B15" s="537"/>
      <c r="C15" s="537"/>
      <c r="D15" s="537"/>
      <c r="E15" s="537"/>
      <c r="F15" s="537"/>
      <c r="G15" s="537"/>
      <c r="H15" s="144"/>
      <c r="I15" s="144"/>
      <c r="J15" s="144"/>
      <c r="K15" s="144"/>
    </row>
    <row r="16" spans="1:11" ht="12.75" customHeight="1" x14ac:dyDescent="0.25">
      <c r="A16" s="148"/>
      <c r="B16" s="148"/>
      <c r="C16" s="149"/>
      <c r="D16" s="148"/>
      <c r="E16" s="148"/>
      <c r="F16" s="148"/>
      <c r="G16" s="148"/>
    </row>
    <row r="17" spans="1:9" ht="15.75" x14ac:dyDescent="0.25">
      <c r="A17" s="204" t="s">
        <v>8067</v>
      </c>
      <c r="B17" s="151"/>
      <c r="C17" s="152"/>
      <c r="D17" s="151"/>
      <c r="E17" s="151"/>
      <c r="F17" s="151"/>
      <c r="G17" s="151"/>
    </row>
    <row r="18" spans="1:9" x14ac:dyDescent="0.25">
      <c r="A18" s="151"/>
      <c r="B18" s="151"/>
      <c r="C18" s="152"/>
      <c r="D18" s="151"/>
      <c r="E18" s="151"/>
      <c r="F18" s="151"/>
      <c r="G18" s="151"/>
    </row>
    <row r="19" spans="1:9" x14ac:dyDescent="0.25">
      <c r="A19" s="151"/>
      <c r="B19" s="538" t="s">
        <v>8044</v>
      </c>
      <c r="C19" s="539" t="s">
        <v>8045</v>
      </c>
      <c r="D19" s="540"/>
      <c r="E19" s="534" t="s">
        <v>8758</v>
      </c>
      <c r="F19" s="534"/>
      <c r="G19" s="534"/>
    </row>
    <row r="20" spans="1:9" x14ac:dyDescent="0.25">
      <c r="A20" s="151"/>
      <c r="B20" s="538"/>
      <c r="C20" s="541"/>
      <c r="D20" s="542"/>
      <c r="E20" s="153" t="s">
        <v>7977</v>
      </c>
      <c r="F20" s="153" t="s">
        <v>7980</v>
      </c>
      <c r="G20" s="153" t="s">
        <v>8046</v>
      </c>
    </row>
    <row r="21" spans="1:9" x14ac:dyDescent="0.25">
      <c r="A21" s="151"/>
      <c r="B21" s="155" t="s">
        <v>8047</v>
      </c>
      <c r="C21" s="528" t="s">
        <v>8048</v>
      </c>
      <c r="D21" s="529"/>
      <c r="E21" s="155" t="s">
        <v>8049</v>
      </c>
      <c r="F21" s="155" t="s">
        <v>8050</v>
      </c>
      <c r="G21" s="155" t="s">
        <v>8051</v>
      </c>
    </row>
    <row r="22" spans="1:9" ht="21" customHeight="1" x14ac:dyDescent="0.25">
      <c r="A22" s="151"/>
      <c r="B22" s="157" t="s">
        <v>8052</v>
      </c>
      <c r="C22" s="530" t="s">
        <v>8053</v>
      </c>
      <c r="D22" s="531"/>
      <c r="E22" s="158">
        <f>SUM(E23:E28)</f>
        <v>3831722880</v>
      </c>
      <c r="F22" s="158">
        <f>SUM(F23:F28)</f>
        <v>3770765000</v>
      </c>
      <c r="G22" s="158">
        <f>SUM(G23:G28)</f>
        <v>60957880</v>
      </c>
      <c r="H22" s="154"/>
      <c r="I22" s="154"/>
    </row>
    <row r="23" spans="1:9" x14ac:dyDescent="0.25">
      <c r="A23" s="151"/>
      <c r="B23" s="159">
        <v>1</v>
      </c>
      <c r="C23" s="532" t="s">
        <v>8054</v>
      </c>
      <c r="D23" s="533"/>
      <c r="E23" s="160">
        <f>'LAMP. REKON 1'!W12</f>
        <v>806400000</v>
      </c>
      <c r="F23" s="160">
        <f>'LAMP. REKON 1'!Z12</f>
        <v>806400000</v>
      </c>
      <c r="G23" s="161">
        <f t="shared" ref="G23:G28" si="0">E23-F23</f>
        <v>0</v>
      </c>
      <c r="H23" s="156"/>
      <c r="I23" s="156"/>
    </row>
    <row r="24" spans="1:9" x14ac:dyDescent="0.25">
      <c r="A24" s="151"/>
      <c r="B24" s="159">
        <v>2</v>
      </c>
      <c r="C24" s="532" t="s">
        <v>8055</v>
      </c>
      <c r="D24" s="533"/>
      <c r="E24" s="160">
        <f>'LAMP. REKON 1'!W14</f>
        <v>924634880</v>
      </c>
      <c r="F24" s="160">
        <f>'LAMP. REKON 1'!Z14</f>
        <v>863677000</v>
      </c>
      <c r="G24" s="161">
        <f>E24-F24</f>
        <v>60957880</v>
      </c>
    </row>
    <row r="25" spans="1:9" x14ac:dyDescent="0.25">
      <c r="A25" s="151"/>
      <c r="B25" s="159">
        <v>3</v>
      </c>
      <c r="C25" s="532" t="s">
        <v>8056</v>
      </c>
      <c r="D25" s="533"/>
      <c r="E25" s="160">
        <f>'LAMP. REKON 1'!W25</f>
        <v>490150000</v>
      </c>
      <c r="F25" s="160">
        <f>'LAMP. REKON 1'!Z25</f>
        <v>490150000</v>
      </c>
      <c r="G25" s="161">
        <f t="shared" si="0"/>
        <v>0</v>
      </c>
    </row>
    <row r="26" spans="1:9" x14ac:dyDescent="0.25">
      <c r="A26" s="151"/>
      <c r="B26" s="159">
        <v>4</v>
      </c>
      <c r="C26" s="532" t="s">
        <v>8057</v>
      </c>
      <c r="D26" s="533"/>
      <c r="E26" s="160">
        <f>'LAMP. REKON 1'!W29</f>
        <v>1610538000</v>
      </c>
      <c r="F26" s="160">
        <f>'LAMP. REKON 1'!Z29</f>
        <v>1610538000</v>
      </c>
      <c r="G26" s="161">
        <f t="shared" si="0"/>
        <v>0</v>
      </c>
    </row>
    <row r="27" spans="1:9" x14ac:dyDescent="0.25">
      <c r="A27" s="151"/>
      <c r="B27" s="159">
        <v>5</v>
      </c>
      <c r="C27" s="532" t="s">
        <v>8058</v>
      </c>
      <c r="D27" s="533"/>
      <c r="E27" s="160">
        <f>'LAMP. REKON 1'!W35</f>
        <v>0</v>
      </c>
      <c r="F27" s="160">
        <f>'LAMP. REKON 1'!Z35</f>
        <v>0</v>
      </c>
      <c r="G27" s="161">
        <f t="shared" si="0"/>
        <v>0</v>
      </c>
      <c r="H27" s="162"/>
      <c r="I27" s="163"/>
    </row>
    <row r="28" spans="1:9" x14ac:dyDescent="0.25">
      <c r="A28" s="151"/>
      <c r="B28" s="159">
        <v>6</v>
      </c>
      <c r="C28" s="532" t="s">
        <v>7940</v>
      </c>
      <c r="D28" s="533"/>
      <c r="E28" s="160">
        <f>'LAMP. REKON 1'!W40</f>
        <v>0</v>
      </c>
      <c r="F28" s="160">
        <f>'LAMP. REKON 1'!Z40</f>
        <v>0</v>
      </c>
      <c r="G28" s="161">
        <f t="shared" si="0"/>
        <v>0</v>
      </c>
      <c r="H28" s="162"/>
    </row>
    <row r="29" spans="1:9" ht="21" customHeight="1" x14ac:dyDescent="0.25">
      <c r="A29" s="151"/>
      <c r="B29" s="157" t="s">
        <v>8007</v>
      </c>
      <c r="C29" s="530" t="s">
        <v>7978</v>
      </c>
      <c r="D29" s="531"/>
      <c r="E29" s="158">
        <f>SUM(E30:E30)</f>
        <v>0</v>
      </c>
      <c r="F29" s="165">
        <f>SUM(F30:F30)</f>
        <v>0</v>
      </c>
      <c r="G29" s="165">
        <f>SUM(G30)</f>
        <v>40507880</v>
      </c>
      <c r="H29" s="162"/>
    </row>
    <row r="30" spans="1:9" ht="15.75" customHeight="1" x14ac:dyDescent="0.25">
      <c r="A30" s="151"/>
      <c r="B30" s="159">
        <v>1</v>
      </c>
      <c r="C30" s="532" t="s">
        <v>8059</v>
      </c>
      <c r="D30" s="533"/>
      <c r="E30" s="160">
        <f>'LAMP. REKON 1'!W35</f>
        <v>0</v>
      </c>
      <c r="F30" s="205">
        <v>0</v>
      </c>
      <c r="G30" s="172">
        <f>'LAMP. REKON 1'!X12+'LAMP. REKON 1'!X14+'LAMP. REKON 1'!X25+'LAMP. REKON 1'!X29+'LAMP. REKON 1'!X35+'LAMP. REKON 1'!X40</f>
        <v>40507880</v>
      </c>
      <c r="H30" s="164"/>
    </row>
    <row r="31" spans="1:9" ht="21" customHeight="1" x14ac:dyDescent="0.25">
      <c r="A31" s="151"/>
      <c r="B31" s="157" t="s">
        <v>8013</v>
      </c>
      <c r="C31" s="530" t="s">
        <v>8060</v>
      </c>
      <c r="D31" s="531"/>
      <c r="E31" s="158">
        <f>'LAMP. REKON 1'!W40</f>
        <v>0</v>
      </c>
      <c r="F31" s="206">
        <f>'[1]BA REKON INTERN (2)'!F38</f>
        <v>0</v>
      </c>
      <c r="G31" s="206">
        <f>G32</f>
        <v>20450000</v>
      </c>
    </row>
    <row r="32" spans="1:9" ht="21" customHeight="1" x14ac:dyDescent="0.25">
      <c r="A32" s="151"/>
      <c r="B32" s="169"/>
      <c r="C32" s="170"/>
      <c r="D32" s="171"/>
      <c r="E32" s="207"/>
      <c r="F32" s="208"/>
      <c r="G32" s="208">
        <f>'LAMP. REKON 1'!Y12+'LAMP. REKON 1'!Y14+'LAMP. REKON 1'!Y25+'LAMP. REKON 1'!Y29+'LAMP. REKON 1'!Y35+'LAMP. REKON 1'!Y40</f>
        <v>20450000</v>
      </c>
    </row>
    <row r="33" spans="1:10" x14ac:dyDescent="0.25">
      <c r="A33" s="151"/>
      <c r="B33" s="173" t="s">
        <v>8016</v>
      </c>
      <c r="C33" s="174" t="s">
        <v>8061</v>
      </c>
      <c r="D33" s="175"/>
      <c r="E33" s="176">
        <f>E22-E29-E31</f>
        <v>3831722880</v>
      </c>
      <c r="F33" s="176">
        <f>F22+F29+F31</f>
        <v>3770765000</v>
      </c>
      <c r="G33" s="176">
        <f>G22-G29-G31</f>
        <v>0</v>
      </c>
    </row>
    <row r="34" spans="1:10" x14ac:dyDescent="0.25">
      <c r="A34" s="151"/>
      <c r="C34" s="152"/>
      <c r="D34" s="151"/>
      <c r="E34" s="151"/>
      <c r="F34" s="151"/>
      <c r="G34" s="209"/>
    </row>
    <row r="35" spans="1:10" ht="8.25" customHeight="1" x14ac:dyDescent="0.25">
      <c r="A35" s="151"/>
      <c r="B35" s="178"/>
      <c r="C35" s="152"/>
      <c r="D35" s="151"/>
      <c r="E35" s="151"/>
      <c r="F35" s="151"/>
      <c r="G35" s="151"/>
    </row>
    <row r="36" spans="1:10" ht="6.4" customHeight="1" x14ac:dyDescent="0.25">
      <c r="A36" s="151"/>
      <c r="B36" s="151"/>
      <c r="C36" s="152"/>
      <c r="D36" s="151"/>
      <c r="E36" s="151"/>
      <c r="F36" s="151"/>
      <c r="G36" s="151"/>
    </row>
    <row r="37" spans="1:10" ht="14.45" customHeight="1" x14ac:dyDescent="0.25">
      <c r="A37" s="527" t="s">
        <v>8733</v>
      </c>
      <c r="B37" s="527"/>
      <c r="C37" s="527"/>
      <c r="D37" s="527"/>
      <c r="E37" s="527"/>
      <c r="F37" s="527"/>
      <c r="G37" s="527"/>
    </row>
    <row r="38" spans="1:10" ht="30.75" customHeight="1" x14ac:dyDescent="0.25">
      <c r="A38" s="527"/>
      <c r="B38" s="527"/>
      <c r="C38" s="527"/>
      <c r="D38" s="527"/>
      <c r="E38" s="527"/>
      <c r="F38" s="527"/>
      <c r="G38" s="527"/>
    </row>
    <row r="39" spans="1:10" ht="12.75" customHeight="1" x14ac:dyDescent="0.25">
      <c r="A39" s="148"/>
      <c r="B39" s="148"/>
      <c r="C39" s="149"/>
      <c r="D39" s="148"/>
      <c r="E39" s="148"/>
      <c r="F39" s="148"/>
      <c r="G39" s="148"/>
    </row>
    <row r="40" spans="1:10" ht="33.75" customHeight="1" x14ac:dyDescent="0.25">
      <c r="A40" s="523" t="s">
        <v>8068</v>
      </c>
      <c r="B40" s="523"/>
      <c r="C40" s="523"/>
      <c r="D40" s="523"/>
      <c r="E40" s="523"/>
      <c r="F40" s="523"/>
      <c r="G40" s="523"/>
    </row>
    <row r="41" spans="1:10" ht="15" customHeight="1" x14ac:dyDescent="0.25">
      <c r="A41" s="148"/>
      <c r="B41" s="148"/>
      <c r="C41" s="149"/>
      <c r="D41" s="148"/>
      <c r="E41" s="148"/>
      <c r="F41" s="148"/>
      <c r="G41" s="148"/>
    </row>
    <row r="42" spans="1:10" ht="15" customHeight="1" x14ac:dyDescent="0.25">
      <c r="A42" s="148"/>
      <c r="B42" s="148"/>
      <c r="C42" s="149"/>
      <c r="D42" s="148"/>
      <c r="E42" s="148"/>
      <c r="F42" s="148"/>
      <c r="G42" s="148"/>
      <c r="I42" s="272"/>
      <c r="J42" s="272"/>
    </row>
    <row r="43" spans="1:10" ht="15" customHeight="1" x14ac:dyDescent="0.25">
      <c r="A43" s="148"/>
      <c r="B43" s="148"/>
      <c r="C43" s="149"/>
      <c r="D43" s="148"/>
      <c r="E43" s="148"/>
      <c r="F43" s="148"/>
      <c r="G43" s="148"/>
      <c r="I43" s="273"/>
      <c r="J43" s="273"/>
    </row>
    <row r="44" spans="1:10" ht="15.75" x14ac:dyDescent="0.25">
      <c r="A44" s="148"/>
      <c r="B44" s="521" t="s">
        <v>8069</v>
      </c>
      <c r="C44" s="521"/>
      <c r="D44" s="521"/>
      <c r="E44" s="148"/>
      <c r="F44" s="524" t="s">
        <v>8070</v>
      </c>
      <c r="G44" s="524"/>
    </row>
    <row r="45" spans="1:10" ht="15.75" x14ac:dyDescent="0.25">
      <c r="A45" s="148"/>
      <c r="B45" s="521" t="s">
        <v>8071</v>
      </c>
      <c r="C45" s="521"/>
      <c r="D45" s="521"/>
      <c r="E45" s="148"/>
      <c r="F45" s="525" t="s">
        <v>8738</v>
      </c>
      <c r="G45" s="525"/>
    </row>
    <row r="46" spans="1:10" x14ac:dyDescent="0.25">
      <c r="A46" s="148"/>
      <c r="B46" s="210"/>
      <c r="C46" s="210"/>
      <c r="D46" s="210"/>
      <c r="E46" s="148"/>
      <c r="F46" s="526"/>
      <c r="G46" s="526"/>
    </row>
    <row r="47" spans="1:10" x14ac:dyDescent="0.25">
      <c r="A47" s="148"/>
      <c r="B47" s="210"/>
      <c r="C47" s="210"/>
      <c r="D47" s="210"/>
      <c r="E47" s="148"/>
      <c r="F47" s="211"/>
      <c r="G47" s="211"/>
    </row>
    <row r="48" spans="1:10" x14ac:dyDescent="0.25">
      <c r="A48" s="148"/>
      <c r="B48" s="210"/>
      <c r="C48" s="210"/>
      <c r="D48" s="210"/>
      <c r="E48" s="148"/>
      <c r="F48" s="211"/>
      <c r="G48" s="211"/>
    </row>
    <row r="49" spans="1:7" x14ac:dyDescent="0.25">
      <c r="A49" s="148"/>
      <c r="B49" s="210"/>
      <c r="C49" s="210"/>
      <c r="D49" s="210"/>
      <c r="E49" s="148"/>
      <c r="F49" s="211"/>
      <c r="G49" s="211"/>
    </row>
    <row r="50" spans="1:7" ht="15.75" x14ac:dyDescent="0.25">
      <c r="A50" s="148"/>
      <c r="B50" s="519" t="s">
        <v>8072</v>
      </c>
      <c r="C50" s="519"/>
      <c r="D50" s="519"/>
      <c r="E50" s="212"/>
      <c r="F50" s="520" t="s">
        <v>8734</v>
      </c>
      <c r="G50" s="520"/>
    </row>
    <row r="51" spans="1:7" ht="15.75" x14ac:dyDescent="0.25">
      <c r="A51" s="148"/>
      <c r="B51" s="521" t="s">
        <v>8073</v>
      </c>
      <c r="C51" s="521"/>
      <c r="D51" s="521"/>
      <c r="E51" s="212"/>
      <c r="F51" s="522" t="s">
        <v>8735</v>
      </c>
      <c r="G51" s="522"/>
    </row>
    <row r="52" spans="1:7" x14ac:dyDescent="0.25">
      <c r="A52" s="148"/>
      <c r="B52" s="148"/>
      <c r="C52" s="149"/>
      <c r="D52" s="148"/>
      <c r="E52" s="213"/>
      <c r="F52" s="213"/>
      <c r="G52" s="148"/>
    </row>
    <row r="53" spans="1:7" x14ac:dyDescent="0.25">
      <c r="A53" s="146"/>
      <c r="B53" s="146"/>
      <c r="C53" s="147"/>
      <c r="D53" s="146"/>
      <c r="E53" s="213"/>
      <c r="F53" s="213"/>
      <c r="G53" s="146"/>
    </row>
    <row r="54" spans="1:7" x14ac:dyDescent="0.25">
      <c r="A54" s="146"/>
      <c r="B54" s="146"/>
      <c r="C54" s="147"/>
      <c r="D54" s="146"/>
      <c r="E54" s="213"/>
      <c r="F54" s="213"/>
      <c r="G54" s="146"/>
    </row>
    <row r="55" spans="1:7" x14ac:dyDescent="0.25">
      <c r="A55" s="146"/>
      <c r="B55" s="146"/>
      <c r="C55" s="147"/>
      <c r="D55" s="146"/>
      <c r="E55" s="213"/>
      <c r="F55" s="213"/>
      <c r="G55" s="146"/>
    </row>
    <row r="56" spans="1:7" x14ac:dyDescent="0.25">
      <c r="A56" s="146"/>
      <c r="B56" s="146"/>
      <c r="C56" s="147"/>
      <c r="D56" s="146"/>
      <c r="E56" s="213"/>
      <c r="F56" s="213"/>
      <c r="G56" s="146"/>
    </row>
    <row r="57" spans="1:7" x14ac:dyDescent="0.25">
      <c r="A57" s="146"/>
      <c r="B57" s="146"/>
      <c r="C57" s="147"/>
      <c r="D57" s="146"/>
      <c r="E57" s="214"/>
      <c r="F57" s="214"/>
      <c r="G57" s="146"/>
    </row>
    <row r="58" spans="1:7" x14ac:dyDescent="0.25">
      <c r="A58" s="146"/>
      <c r="B58" s="146"/>
      <c r="C58" s="147"/>
      <c r="D58" s="146"/>
      <c r="E58" s="213"/>
      <c r="F58" s="213"/>
      <c r="G58" s="146"/>
    </row>
    <row r="59" spans="1:7" x14ac:dyDescent="0.25">
      <c r="A59" s="146"/>
      <c r="B59" s="146"/>
      <c r="C59" s="147"/>
      <c r="D59" s="146"/>
      <c r="E59" s="146"/>
      <c r="F59" s="146"/>
      <c r="G59" s="146"/>
    </row>
    <row r="60" spans="1:7" x14ac:dyDescent="0.25">
      <c r="A60" s="146"/>
      <c r="B60" s="146"/>
      <c r="C60" s="147"/>
      <c r="D60" s="146"/>
      <c r="E60" s="146"/>
      <c r="F60" s="146"/>
      <c r="G60" s="146"/>
    </row>
    <row r="61" spans="1:7" x14ac:dyDescent="0.25">
      <c r="A61" s="146"/>
      <c r="B61" s="146"/>
      <c r="C61" s="147"/>
      <c r="D61" s="146"/>
      <c r="E61" s="146"/>
      <c r="F61" s="146"/>
      <c r="G61" s="146"/>
    </row>
    <row r="62" spans="1:7" x14ac:dyDescent="0.25">
      <c r="A62" s="146"/>
      <c r="B62" s="146"/>
      <c r="C62" s="147"/>
      <c r="D62" s="146"/>
      <c r="E62" s="146"/>
      <c r="F62" s="146"/>
      <c r="G62" s="146"/>
    </row>
    <row r="63" spans="1:7" x14ac:dyDescent="0.25">
      <c r="A63" s="146"/>
      <c r="B63" s="146"/>
      <c r="C63" s="147"/>
      <c r="D63" s="146"/>
      <c r="E63" s="146"/>
      <c r="F63" s="146"/>
      <c r="G63" s="146"/>
    </row>
    <row r="64" spans="1:7" x14ac:dyDescent="0.25">
      <c r="A64" s="146"/>
      <c r="B64" s="146"/>
      <c r="C64" s="147"/>
      <c r="D64" s="146"/>
      <c r="E64" s="146"/>
      <c r="F64" s="146"/>
      <c r="G64" s="146"/>
    </row>
    <row r="65" spans="1:7" x14ac:dyDescent="0.25">
      <c r="A65" s="146"/>
      <c r="B65" s="146"/>
      <c r="C65" s="147"/>
      <c r="D65" s="146"/>
      <c r="E65" s="146"/>
      <c r="F65" s="146"/>
      <c r="G65" s="146"/>
    </row>
    <row r="66" spans="1:7" x14ac:dyDescent="0.25">
      <c r="A66" s="146"/>
      <c r="B66" s="146"/>
      <c r="C66" s="147"/>
      <c r="D66" s="146"/>
      <c r="E66" s="146"/>
      <c r="F66" s="146"/>
      <c r="G66" s="146"/>
    </row>
    <row r="67" spans="1:7" x14ac:dyDescent="0.25">
      <c r="A67" s="146"/>
      <c r="B67" s="146"/>
      <c r="C67" s="147"/>
      <c r="D67" s="146"/>
      <c r="E67" s="146"/>
      <c r="F67" s="146"/>
      <c r="G67" s="146"/>
    </row>
    <row r="68" spans="1:7" x14ac:dyDescent="0.25">
      <c r="A68" s="146"/>
      <c r="B68" s="146"/>
      <c r="C68" s="147"/>
      <c r="D68" s="146"/>
      <c r="E68" s="146"/>
      <c r="F68" s="146"/>
      <c r="G68" s="146"/>
    </row>
    <row r="69" spans="1:7" x14ac:dyDescent="0.25">
      <c r="A69" s="146"/>
      <c r="B69" s="146"/>
      <c r="C69" s="147"/>
      <c r="D69" s="146"/>
      <c r="E69" s="146"/>
      <c r="F69" s="146"/>
      <c r="G69" s="146"/>
    </row>
    <row r="70" spans="1:7" x14ac:dyDescent="0.25">
      <c r="A70" s="146"/>
      <c r="B70" s="146"/>
      <c r="C70" s="147"/>
      <c r="D70" s="146"/>
      <c r="E70" s="146"/>
      <c r="F70" s="146"/>
      <c r="G70" s="146"/>
    </row>
    <row r="71" spans="1:7" x14ac:dyDescent="0.25">
      <c r="A71" s="146"/>
      <c r="B71" s="146"/>
      <c r="C71" s="147"/>
      <c r="D71" s="146"/>
      <c r="E71" s="146"/>
      <c r="F71" s="146"/>
      <c r="G71" s="146"/>
    </row>
    <row r="72" spans="1:7" x14ac:dyDescent="0.25">
      <c r="A72" s="146"/>
      <c r="B72" s="146"/>
      <c r="C72" s="147"/>
      <c r="D72" s="146"/>
      <c r="E72" s="146"/>
      <c r="F72" s="146"/>
      <c r="G72" s="146"/>
    </row>
    <row r="73" spans="1:7" x14ac:dyDescent="0.25">
      <c r="A73" s="146"/>
      <c r="B73" s="146"/>
      <c r="C73" s="147"/>
      <c r="D73" s="146"/>
      <c r="E73" s="146"/>
      <c r="F73" s="146"/>
      <c r="G73" s="146"/>
    </row>
    <row r="74" spans="1:7" x14ac:dyDescent="0.25">
      <c r="A74" s="146"/>
      <c r="B74" s="146"/>
      <c r="C74" s="147"/>
      <c r="D74" s="146"/>
      <c r="E74" s="146"/>
      <c r="F74" s="146"/>
      <c r="G74" s="146"/>
    </row>
    <row r="75" spans="1:7" x14ac:dyDescent="0.25">
      <c r="A75" s="146"/>
      <c r="B75" s="146"/>
      <c r="C75" s="147"/>
      <c r="D75" s="146"/>
      <c r="E75" s="146"/>
      <c r="F75" s="146"/>
      <c r="G75" s="146"/>
    </row>
    <row r="76" spans="1:7" x14ac:dyDescent="0.25">
      <c r="A76" s="146"/>
      <c r="B76" s="146"/>
      <c r="C76" s="147"/>
      <c r="D76" s="146"/>
      <c r="E76" s="146"/>
      <c r="F76" s="146"/>
      <c r="G76" s="146"/>
    </row>
    <row r="77" spans="1:7" x14ac:dyDescent="0.25">
      <c r="A77" s="146"/>
      <c r="B77" s="146"/>
      <c r="C77" s="147"/>
      <c r="D77" s="146"/>
      <c r="E77" s="146"/>
      <c r="F77" s="146"/>
      <c r="G77" s="146"/>
    </row>
    <row r="78" spans="1:7" x14ac:dyDescent="0.25">
      <c r="A78" s="146"/>
      <c r="B78" s="146"/>
      <c r="C78" s="147"/>
      <c r="D78" s="146"/>
      <c r="E78" s="146"/>
      <c r="F78" s="146"/>
      <c r="G78" s="146"/>
    </row>
    <row r="79" spans="1:7" x14ac:dyDescent="0.25">
      <c r="A79" s="146"/>
      <c r="B79" s="146"/>
      <c r="C79" s="147"/>
      <c r="D79" s="146"/>
      <c r="E79" s="146"/>
      <c r="F79" s="146"/>
      <c r="G79" s="146"/>
    </row>
    <row r="80" spans="1:7" x14ac:dyDescent="0.25">
      <c r="A80" s="146"/>
      <c r="B80" s="146"/>
      <c r="C80" s="147"/>
      <c r="D80" s="146"/>
      <c r="E80" s="146"/>
      <c r="F80" s="146"/>
      <c r="G80" s="146"/>
    </row>
    <row r="81" spans="1:7" x14ac:dyDescent="0.25">
      <c r="A81" s="146"/>
      <c r="B81" s="146"/>
      <c r="C81" s="147"/>
      <c r="D81" s="146"/>
      <c r="E81" s="146"/>
      <c r="F81" s="146"/>
      <c r="G81" s="146"/>
    </row>
    <row r="82" spans="1:7" x14ac:dyDescent="0.25">
      <c r="A82" s="146"/>
      <c r="B82" s="146"/>
      <c r="C82" s="147"/>
      <c r="D82" s="146"/>
      <c r="E82" s="146"/>
      <c r="F82" s="146"/>
      <c r="G82" s="146"/>
    </row>
    <row r="83" spans="1:7" x14ac:dyDescent="0.25">
      <c r="A83" s="146"/>
      <c r="B83" s="146"/>
      <c r="C83" s="147"/>
      <c r="D83" s="146"/>
      <c r="E83" s="146"/>
      <c r="F83" s="146"/>
      <c r="G83" s="146"/>
    </row>
    <row r="84" spans="1:7" x14ac:dyDescent="0.25">
      <c r="A84" s="146"/>
      <c r="B84" s="146"/>
      <c r="C84" s="147"/>
      <c r="D84" s="146"/>
      <c r="E84" s="146"/>
      <c r="F84" s="146"/>
      <c r="G84" s="146"/>
    </row>
    <row r="85" spans="1:7" x14ac:dyDescent="0.25">
      <c r="A85" s="146"/>
      <c r="B85" s="146"/>
      <c r="C85" s="147"/>
      <c r="D85" s="146"/>
      <c r="E85" s="146"/>
      <c r="F85" s="146"/>
      <c r="G85" s="146"/>
    </row>
    <row r="86" spans="1:7" x14ac:dyDescent="0.25">
      <c r="A86" s="146"/>
      <c r="B86" s="146"/>
      <c r="C86" s="147"/>
      <c r="D86" s="146"/>
      <c r="E86" s="146"/>
      <c r="F86" s="146"/>
      <c r="G86" s="146"/>
    </row>
  </sheetData>
  <mergeCells count="30">
    <mergeCell ref="E19:G19"/>
    <mergeCell ref="A9:G9"/>
    <mergeCell ref="A12:G12"/>
    <mergeCell ref="A13:G13"/>
    <mergeCell ref="H13:K13"/>
    <mergeCell ref="A15:G15"/>
    <mergeCell ref="B19:B20"/>
    <mergeCell ref="C19:D20"/>
    <mergeCell ref="A37:G38"/>
    <mergeCell ref="C21:D21"/>
    <mergeCell ref="C22:D22"/>
    <mergeCell ref="C23:D23"/>
    <mergeCell ref="C24:D24"/>
    <mergeCell ref="C25:D25"/>
    <mergeCell ref="C26:D26"/>
    <mergeCell ref="C27:D27"/>
    <mergeCell ref="C28:D28"/>
    <mergeCell ref="C29:D29"/>
    <mergeCell ref="C30:D30"/>
    <mergeCell ref="C31:D31"/>
    <mergeCell ref="B50:D50"/>
    <mergeCell ref="F50:G50"/>
    <mergeCell ref="B51:D51"/>
    <mergeCell ref="F51:G51"/>
    <mergeCell ref="A40:G40"/>
    <mergeCell ref="B44:D44"/>
    <mergeCell ref="F44:G44"/>
    <mergeCell ref="B45:D45"/>
    <mergeCell ref="F45:G45"/>
    <mergeCell ref="F46:G46"/>
  </mergeCells>
  <pageMargins left="0.28999999999999998" right="0.12" top="0.97" bottom="0.94" header="0.31496062992126" footer="0.31496062992126"/>
  <pageSetup paperSize="5" scale="90" orientation="portrait" verticalDpi="300" r:id="rId1"/>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4</xdr:col>
                <xdr:colOff>571500</xdr:colOff>
                <xdr:row>0</xdr:row>
                <xdr:rowOff>0</xdr:rowOff>
              </from>
              <to>
                <xdr:col>5</xdr:col>
                <xdr:colOff>19050</xdr:colOff>
                <xdr:row>7</xdr:row>
                <xdr:rowOff>76200</xdr:rowOff>
              </to>
            </anchor>
          </objectPr>
        </oleObject>
      </mc:Choice>
      <mc:Fallback>
        <oleObject progId="Word.Picture.8" shapeId="1025"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90"/>
  <sheetViews>
    <sheetView topLeftCell="A19" zoomScale="87" zoomScaleNormal="87" workbookViewId="0">
      <selection activeCell="J47" sqref="J47"/>
    </sheetView>
  </sheetViews>
  <sheetFormatPr defaultRowHeight="15" x14ac:dyDescent="0.25"/>
  <cols>
    <col min="1" max="1" width="2.7109375" style="134" customWidth="1"/>
    <col min="2" max="2" width="9.42578125" style="134" customWidth="1"/>
    <col min="3" max="3" width="2" style="201" customWidth="1"/>
    <col min="4" max="4" width="31.42578125" style="134" customWidth="1"/>
    <col min="5" max="6" width="24.7109375" style="134" customWidth="1"/>
    <col min="7" max="7" width="20.7109375" style="134" customWidth="1"/>
    <col min="8" max="8" width="3.85546875" style="134" customWidth="1"/>
    <col min="9" max="9" width="19.140625" style="134" bestFit="1" customWidth="1"/>
    <col min="10" max="10" width="18.42578125" style="134" bestFit="1" customWidth="1"/>
    <col min="11" max="11" width="9.140625" style="134"/>
    <col min="12" max="12" width="13.140625" style="134" customWidth="1"/>
    <col min="13" max="256" width="9.140625" style="134"/>
    <col min="257" max="257" width="2.7109375" style="134" customWidth="1"/>
    <col min="258" max="258" width="9.42578125" style="134" customWidth="1"/>
    <col min="259" max="259" width="2" style="134" customWidth="1"/>
    <col min="260" max="260" width="31.42578125" style="134" customWidth="1"/>
    <col min="261" max="262" width="24.7109375" style="134" customWidth="1"/>
    <col min="263" max="263" width="20.7109375" style="134" customWidth="1"/>
    <col min="264" max="264" width="3.85546875" style="134" customWidth="1"/>
    <col min="265" max="265" width="19.140625" style="134" bestFit="1" customWidth="1"/>
    <col min="266" max="266" width="15.5703125" style="134" bestFit="1" customWidth="1"/>
    <col min="267" max="267" width="9.140625" style="134"/>
    <col min="268" max="268" width="13.140625" style="134" customWidth="1"/>
    <col min="269" max="512" width="9.140625" style="134"/>
    <col min="513" max="513" width="2.7109375" style="134" customWidth="1"/>
    <col min="514" max="514" width="9.42578125" style="134" customWidth="1"/>
    <col min="515" max="515" width="2" style="134" customWidth="1"/>
    <col min="516" max="516" width="31.42578125" style="134" customWidth="1"/>
    <col min="517" max="518" width="24.7109375" style="134" customWidth="1"/>
    <col min="519" max="519" width="20.7109375" style="134" customWidth="1"/>
    <col min="520" max="520" width="3.85546875" style="134" customWidth="1"/>
    <col min="521" max="521" width="19.140625" style="134" bestFit="1" customWidth="1"/>
    <col min="522" max="522" width="15.5703125" style="134" bestFit="1" customWidth="1"/>
    <col min="523" max="523" width="9.140625" style="134"/>
    <col min="524" max="524" width="13.140625" style="134" customWidth="1"/>
    <col min="525" max="768" width="9.140625" style="134"/>
    <col min="769" max="769" width="2.7109375" style="134" customWidth="1"/>
    <col min="770" max="770" width="9.42578125" style="134" customWidth="1"/>
    <col min="771" max="771" width="2" style="134" customWidth="1"/>
    <col min="772" max="772" width="31.42578125" style="134" customWidth="1"/>
    <col min="773" max="774" width="24.7109375" style="134" customWidth="1"/>
    <col min="775" max="775" width="20.7109375" style="134" customWidth="1"/>
    <col min="776" max="776" width="3.85546875" style="134" customWidth="1"/>
    <col min="777" max="777" width="19.140625" style="134" bestFit="1" customWidth="1"/>
    <col min="778" max="778" width="15.5703125" style="134" bestFit="1" customWidth="1"/>
    <col min="779" max="779" width="9.140625" style="134"/>
    <col min="780" max="780" width="13.140625" style="134" customWidth="1"/>
    <col min="781" max="1024" width="9.140625" style="134"/>
    <col min="1025" max="1025" width="2.7109375" style="134" customWidth="1"/>
    <col min="1026" max="1026" width="9.42578125" style="134" customWidth="1"/>
    <col min="1027" max="1027" width="2" style="134" customWidth="1"/>
    <col min="1028" max="1028" width="31.42578125" style="134" customWidth="1"/>
    <col min="1029" max="1030" width="24.7109375" style="134" customWidth="1"/>
    <col min="1031" max="1031" width="20.7109375" style="134" customWidth="1"/>
    <col min="1032" max="1032" width="3.85546875" style="134" customWidth="1"/>
    <col min="1033" max="1033" width="19.140625" style="134" bestFit="1" customWidth="1"/>
    <col min="1034" max="1034" width="15.5703125" style="134" bestFit="1" customWidth="1"/>
    <col min="1035" max="1035" width="9.140625" style="134"/>
    <col min="1036" max="1036" width="13.140625" style="134" customWidth="1"/>
    <col min="1037" max="1280" width="9.140625" style="134"/>
    <col min="1281" max="1281" width="2.7109375" style="134" customWidth="1"/>
    <col min="1282" max="1282" width="9.42578125" style="134" customWidth="1"/>
    <col min="1283" max="1283" width="2" style="134" customWidth="1"/>
    <col min="1284" max="1284" width="31.42578125" style="134" customWidth="1"/>
    <col min="1285" max="1286" width="24.7109375" style="134" customWidth="1"/>
    <col min="1287" max="1287" width="20.7109375" style="134" customWidth="1"/>
    <col min="1288" max="1288" width="3.85546875" style="134" customWidth="1"/>
    <col min="1289" max="1289" width="19.140625" style="134" bestFit="1" customWidth="1"/>
    <col min="1290" max="1290" width="15.5703125" style="134" bestFit="1" customWidth="1"/>
    <col min="1291" max="1291" width="9.140625" style="134"/>
    <col min="1292" max="1292" width="13.140625" style="134" customWidth="1"/>
    <col min="1293" max="1536" width="9.140625" style="134"/>
    <col min="1537" max="1537" width="2.7109375" style="134" customWidth="1"/>
    <col min="1538" max="1538" width="9.42578125" style="134" customWidth="1"/>
    <col min="1539" max="1539" width="2" style="134" customWidth="1"/>
    <col min="1540" max="1540" width="31.42578125" style="134" customWidth="1"/>
    <col min="1541" max="1542" width="24.7109375" style="134" customWidth="1"/>
    <col min="1543" max="1543" width="20.7109375" style="134" customWidth="1"/>
    <col min="1544" max="1544" width="3.85546875" style="134" customWidth="1"/>
    <col min="1545" max="1545" width="19.140625" style="134" bestFit="1" customWidth="1"/>
    <col min="1546" max="1546" width="15.5703125" style="134" bestFit="1" customWidth="1"/>
    <col min="1547" max="1547" width="9.140625" style="134"/>
    <col min="1548" max="1548" width="13.140625" style="134" customWidth="1"/>
    <col min="1549" max="1792" width="9.140625" style="134"/>
    <col min="1793" max="1793" width="2.7109375" style="134" customWidth="1"/>
    <col min="1794" max="1794" width="9.42578125" style="134" customWidth="1"/>
    <col min="1795" max="1795" width="2" style="134" customWidth="1"/>
    <col min="1796" max="1796" width="31.42578125" style="134" customWidth="1"/>
    <col min="1797" max="1798" width="24.7109375" style="134" customWidth="1"/>
    <col min="1799" max="1799" width="20.7109375" style="134" customWidth="1"/>
    <col min="1800" max="1800" width="3.85546875" style="134" customWidth="1"/>
    <col min="1801" max="1801" width="19.140625" style="134" bestFit="1" customWidth="1"/>
    <col min="1802" max="1802" width="15.5703125" style="134" bestFit="1" customWidth="1"/>
    <col min="1803" max="1803" width="9.140625" style="134"/>
    <col min="1804" max="1804" width="13.140625" style="134" customWidth="1"/>
    <col min="1805" max="2048" width="9.140625" style="134"/>
    <col min="2049" max="2049" width="2.7109375" style="134" customWidth="1"/>
    <col min="2050" max="2050" width="9.42578125" style="134" customWidth="1"/>
    <col min="2051" max="2051" width="2" style="134" customWidth="1"/>
    <col min="2052" max="2052" width="31.42578125" style="134" customWidth="1"/>
    <col min="2053" max="2054" width="24.7109375" style="134" customWidth="1"/>
    <col min="2055" max="2055" width="20.7109375" style="134" customWidth="1"/>
    <col min="2056" max="2056" width="3.85546875" style="134" customWidth="1"/>
    <col min="2057" max="2057" width="19.140625" style="134" bestFit="1" customWidth="1"/>
    <col min="2058" max="2058" width="15.5703125" style="134" bestFit="1" customWidth="1"/>
    <col min="2059" max="2059" width="9.140625" style="134"/>
    <col min="2060" max="2060" width="13.140625" style="134" customWidth="1"/>
    <col min="2061" max="2304" width="9.140625" style="134"/>
    <col min="2305" max="2305" width="2.7109375" style="134" customWidth="1"/>
    <col min="2306" max="2306" width="9.42578125" style="134" customWidth="1"/>
    <col min="2307" max="2307" width="2" style="134" customWidth="1"/>
    <col min="2308" max="2308" width="31.42578125" style="134" customWidth="1"/>
    <col min="2309" max="2310" width="24.7109375" style="134" customWidth="1"/>
    <col min="2311" max="2311" width="20.7109375" style="134" customWidth="1"/>
    <col min="2312" max="2312" width="3.85546875" style="134" customWidth="1"/>
    <col min="2313" max="2313" width="19.140625" style="134" bestFit="1" customWidth="1"/>
    <col min="2314" max="2314" width="15.5703125" style="134" bestFit="1" customWidth="1"/>
    <col min="2315" max="2315" width="9.140625" style="134"/>
    <col min="2316" max="2316" width="13.140625" style="134" customWidth="1"/>
    <col min="2317" max="2560" width="9.140625" style="134"/>
    <col min="2561" max="2561" width="2.7109375" style="134" customWidth="1"/>
    <col min="2562" max="2562" width="9.42578125" style="134" customWidth="1"/>
    <col min="2563" max="2563" width="2" style="134" customWidth="1"/>
    <col min="2564" max="2564" width="31.42578125" style="134" customWidth="1"/>
    <col min="2565" max="2566" width="24.7109375" style="134" customWidth="1"/>
    <col min="2567" max="2567" width="20.7109375" style="134" customWidth="1"/>
    <col min="2568" max="2568" width="3.85546875" style="134" customWidth="1"/>
    <col min="2569" max="2569" width="19.140625" style="134" bestFit="1" customWidth="1"/>
    <col min="2570" max="2570" width="15.5703125" style="134" bestFit="1" customWidth="1"/>
    <col min="2571" max="2571" width="9.140625" style="134"/>
    <col min="2572" max="2572" width="13.140625" style="134" customWidth="1"/>
    <col min="2573" max="2816" width="9.140625" style="134"/>
    <col min="2817" max="2817" width="2.7109375" style="134" customWidth="1"/>
    <col min="2818" max="2818" width="9.42578125" style="134" customWidth="1"/>
    <col min="2819" max="2819" width="2" style="134" customWidth="1"/>
    <col min="2820" max="2820" width="31.42578125" style="134" customWidth="1"/>
    <col min="2821" max="2822" width="24.7109375" style="134" customWidth="1"/>
    <col min="2823" max="2823" width="20.7109375" style="134" customWidth="1"/>
    <col min="2824" max="2824" width="3.85546875" style="134" customWidth="1"/>
    <col min="2825" max="2825" width="19.140625" style="134" bestFit="1" customWidth="1"/>
    <col min="2826" max="2826" width="15.5703125" style="134" bestFit="1" customWidth="1"/>
    <col min="2827" max="2827" width="9.140625" style="134"/>
    <col min="2828" max="2828" width="13.140625" style="134" customWidth="1"/>
    <col min="2829" max="3072" width="9.140625" style="134"/>
    <col min="3073" max="3073" width="2.7109375" style="134" customWidth="1"/>
    <col min="3074" max="3074" width="9.42578125" style="134" customWidth="1"/>
    <col min="3075" max="3075" width="2" style="134" customWidth="1"/>
    <col min="3076" max="3076" width="31.42578125" style="134" customWidth="1"/>
    <col min="3077" max="3078" width="24.7109375" style="134" customWidth="1"/>
    <col min="3079" max="3079" width="20.7109375" style="134" customWidth="1"/>
    <col min="3080" max="3080" width="3.85546875" style="134" customWidth="1"/>
    <col min="3081" max="3081" width="19.140625" style="134" bestFit="1" customWidth="1"/>
    <col min="3082" max="3082" width="15.5703125" style="134" bestFit="1" customWidth="1"/>
    <col min="3083" max="3083" width="9.140625" style="134"/>
    <col min="3084" max="3084" width="13.140625" style="134" customWidth="1"/>
    <col min="3085" max="3328" width="9.140625" style="134"/>
    <col min="3329" max="3329" width="2.7109375" style="134" customWidth="1"/>
    <col min="3330" max="3330" width="9.42578125" style="134" customWidth="1"/>
    <col min="3331" max="3331" width="2" style="134" customWidth="1"/>
    <col min="3332" max="3332" width="31.42578125" style="134" customWidth="1"/>
    <col min="3333" max="3334" width="24.7109375" style="134" customWidth="1"/>
    <col min="3335" max="3335" width="20.7109375" style="134" customWidth="1"/>
    <col min="3336" max="3336" width="3.85546875" style="134" customWidth="1"/>
    <col min="3337" max="3337" width="19.140625" style="134" bestFit="1" customWidth="1"/>
    <col min="3338" max="3338" width="15.5703125" style="134" bestFit="1" customWidth="1"/>
    <col min="3339" max="3339" width="9.140625" style="134"/>
    <col min="3340" max="3340" width="13.140625" style="134" customWidth="1"/>
    <col min="3341" max="3584" width="9.140625" style="134"/>
    <col min="3585" max="3585" width="2.7109375" style="134" customWidth="1"/>
    <col min="3586" max="3586" width="9.42578125" style="134" customWidth="1"/>
    <col min="3587" max="3587" width="2" style="134" customWidth="1"/>
    <col min="3588" max="3588" width="31.42578125" style="134" customWidth="1"/>
    <col min="3589" max="3590" width="24.7109375" style="134" customWidth="1"/>
    <col min="3591" max="3591" width="20.7109375" style="134" customWidth="1"/>
    <col min="3592" max="3592" width="3.85546875" style="134" customWidth="1"/>
    <col min="3593" max="3593" width="19.140625" style="134" bestFit="1" customWidth="1"/>
    <col min="3594" max="3594" width="15.5703125" style="134" bestFit="1" customWidth="1"/>
    <col min="3595" max="3595" width="9.140625" style="134"/>
    <col min="3596" max="3596" width="13.140625" style="134" customWidth="1"/>
    <col min="3597" max="3840" width="9.140625" style="134"/>
    <col min="3841" max="3841" width="2.7109375" style="134" customWidth="1"/>
    <col min="3842" max="3842" width="9.42578125" style="134" customWidth="1"/>
    <col min="3843" max="3843" width="2" style="134" customWidth="1"/>
    <col min="3844" max="3844" width="31.42578125" style="134" customWidth="1"/>
    <col min="3845" max="3846" width="24.7109375" style="134" customWidth="1"/>
    <col min="3847" max="3847" width="20.7109375" style="134" customWidth="1"/>
    <col min="3848" max="3848" width="3.85546875" style="134" customWidth="1"/>
    <col min="3849" max="3849" width="19.140625" style="134" bestFit="1" customWidth="1"/>
    <col min="3850" max="3850" width="15.5703125" style="134" bestFit="1" customWidth="1"/>
    <col min="3851" max="3851" width="9.140625" style="134"/>
    <col min="3852" max="3852" width="13.140625" style="134" customWidth="1"/>
    <col min="3853" max="4096" width="9.140625" style="134"/>
    <col min="4097" max="4097" width="2.7109375" style="134" customWidth="1"/>
    <col min="4098" max="4098" width="9.42578125" style="134" customWidth="1"/>
    <col min="4099" max="4099" width="2" style="134" customWidth="1"/>
    <col min="4100" max="4100" width="31.42578125" style="134" customWidth="1"/>
    <col min="4101" max="4102" width="24.7109375" style="134" customWidth="1"/>
    <col min="4103" max="4103" width="20.7109375" style="134" customWidth="1"/>
    <col min="4104" max="4104" width="3.85546875" style="134" customWidth="1"/>
    <col min="4105" max="4105" width="19.140625" style="134" bestFit="1" customWidth="1"/>
    <col min="4106" max="4106" width="15.5703125" style="134" bestFit="1" customWidth="1"/>
    <col min="4107" max="4107" width="9.140625" style="134"/>
    <col min="4108" max="4108" width="13.140625" style="134" customWidth="1"/>
    <col min="4109" max="4352" width="9.140625" style="134"/>
    <col min="4353" max="4353" width="2.7109375" style="134" customWidth="1"/>
    <col min="4354" max="4354" width="9.42578125" style="134" customWidth="1"/>
    <col min="4355" max="4355" width="2" style="134" customWidth="1"/>
    <col min="4356" max="4356" width="31.42578125" style="134" customWidth="1"/>
    <col min="4357" max="4358" width="24.7109375" style="134" customWidth="1"/>
    <col min="4359" max="4359" width="20.7109375" style="134" customWidth="1"/>
    <col min="4360" max="4360" width="3.85546875" style="134" customWidth="1"/>
    <col min="4361" max="4361" width="19.140625" style="134" bestFit="1" customWidth="1"/>
    <col min="4362" max="4362" width="15.5703125" style="134" bestFit="1" customWidth="1"/>
    <col min="4363" max="4363" width="9.140625" style="134"/>
    <col min="4364" max="4364" width="13.140625" style="134" customWidth="1"/>
    <col min="4365" max="4608" width="9.140625" style="134"/>
    <col min="4609" max="4609" width="2.7109375" style="134" customWidth="1"/>
    <col min="4610" max="4610" width="9.42578125" style="134" customWidth="1"/>
    <col min="4611" max="4611" width="2" style="134" customWidth="1"/>
    <col min="4612" max="4612" width="31.42578125" style="134" customWidth="1"/>
    <col min="4613" max="4614" width="24.7109375" style="134" customWidth="1"/>
    <col min="4615" max="4615" width="20.7109375" style="134" customWidth="1"/>
    <col min="4616" max="4616" width="3.85546875" style="134" customWidth="1"/>
    <col min="4617" max="4617" width="19.140625" style="134" bestFit="1" customWidth="1"/>
    <col min="4618" max="4618" width="15.5703125" style="134" bestFit="1" customWidth="1"/>
    <col min="4619" max="4619" width="9.140625" style="134"/>
    <col min="4620" max="4620" width="13.140625" style="134" customWidth="1"/>
    <col min="4621" max="4864" width="9.140625" style="134"/>
    <col min="4865" max="4865" width="2.7109375" style="134" customWidth="1"/>
    <col min="4866" max="4866" width="9.42578125" style="134" customWidth="1"/>
    <col min="4867" max="4867" width="2" style="134" customWidth="1"/>
    <col min="4868" max="4868" width="31.42578125" style="134" customWidth="1"/>
    <col min="4869" max="4870" width="24.7109375" style="134" customWidth="1"/>
    <col min="4871" max="4871" width="20.7109375" style="134" customWidth="1"/>
    <col min="4872" max="4872" width="3.85546875" style="134" customWidth="1"/>
    <col min="4873" max="4873" width="19.140625" style="134" bestFit="1" customWidth="1"/>
    <col min="4874" max="4874" width="15.5703125" style="134" bestFit="1" customWidth="1"/>
    <col min="4875" max="4875" width="9.140625" style="134"/>
    <col min="4876" max="4876" width="13.140625" style="134" customWidth="1"/>
    <col min="4877" max="5120" width="9.140625" style="134"/>
    <col min="5121" max="5121" width="2.7109375" style="134" customWidth="1"/>
    <col min="5122" max="5122" width="9.42578125" style="134" customWidth="1"/>
    <col min="5123" max="5123" width="2" style="134" customWidth="1"/>
    <col min="5124" max="5124" width="31.42578125" style="134" customWidth="1"/>
    <col min="5125" max="5126" width="24.7109375" style="134" customWidth="1"/>
    <col min="5127" max="5127" width="20.7109375" style="134" customWidth="1"/>
    <col min="5128" max="5128" width="3.85546875" style="134" customWidth="1"/>
    <col min="5129" max="5129" width="19.140625" style="134" bestFit="1" customWidth="1"/>
    <col min="5130" max="5130" width="15.5703125" style="134" bestFit="1" customWidth="1"/>
    <col min="5131" max="5131" width="9.140625" style="134"/>
    <col min="5132" max="5132" width="13.140625" style="134" customWidth="1"/>
    <col min="5133" max="5376" width="9.140625" style="134"/>
    <col min="5377" max="5377" width="2.7109375" style="134" customWidth="1"/>
    <col min="5378" max="5378" width="9.42578125" style="134" customWidth="1"/>
    <col min="5379" max="5379" width="2" style="134" customWidth="1"/>
    <col min="5380" max="5380" width="31.42578125" style="134" customWidth="1"/>
    <col min="5381" max="5382" width="24.7109375" style="134" customWidth="1"/>
    <col min="5383" max="5383" width="20.7109375" style="134" customWidth="1"/>
    <col min="5384" max="5384" width="3.85546875" style="134" customWidth="1"/>
    <col min="5385" max="5385" width="19.140625" style="134" bestFit="1" customWidth="1"/>
    <col min="5386" max="5386" width="15.5703125" style="134" bestFit="1" customWidth="1"/>
    <col min="5387" max="5387" width="9.140625" style="134"/>
    <col min="5388" max="5388" width="13.140625" style="134" customWidth="1"/>
    <col min="5389" max="5632" width="9.140625" style="134"/>
    <col min="5633" max="5633" width="2.7109375" style="134" customWidth="1"/>
    <col min="5634" max="5634" width="9.42578125" style="134" customWidth="1"/>
    <col min="5635" max="5635" width="2" style="134" customWidth="1"/>
    <col min="5636" max="5636" width="31.42578125" style="134" customWidth="1"/>
    <col min="5637" max="5638" width="24.7109375" style="134" customWidth="1"/>
    <col min="5639" max="5639" width="20.7109375" style="134" customWidth="1"/>
    <col min="5640" max="5640" width="3.85546875" style="134" customWidth="1"/>
    <col min="5641" max="5641" width="19.140625" style="134" bestFit="1" customWidth="1"/>
    <col min="5642" max="5642" width="15.5703125" style="134" bestFit="1" customWidth="1"/>
    <col min="5643" max="5643" width="9.140625" style="134"/>
    <col min="5644" max="5644" width="13.140625" style="134" customWidth="1"/>
    <col min="5645" max="5888" width="9.140625" style="134"/>
    <col min="5889" max="5889" width="2.7109375" style="134" customWidth="1"/>
    <col min="5890" max="5890" width="9.42578125" style="134" customWidth="1"/>
    <col min="5891" max="5891" width="2" style="134" customWidth="1"/>
    <col min="5892" max="5892" width="31.42578125" style="134" customWidth="1"/>
    <col min="5893" max="5894" width="24.7109375" style="134" customWidth="1"/>
    <col min="5895" max="5895" width="20.7109375" style="134" customWidth="1"/>
    <col min="5896" max="5896" width="3.85546875" style="134" customWidth="1"/>
    <col min="5897" max="5897" width="19.140625" style="134" bestFit="1" customWidth="1"/>
    <col min="5898" max="5898" width="15.5703125" style="134" bestFit="1" customWidth="1"/>
    <col min="5899" max="5899" width="9.140625" style="134"/>
    <col min="5900" max="5900" width="13.140625" style="134" customWidth="1"/>
    <col min="5901" max="6144" width="9.140625" style="134"/>
    <col min="6145" max="6145" width="2.7109375" style="134" customWidth="1"/>
    <col min="6146" max="6146" width="9.42578125" style="134" customWidth="1"/>
    <col min="6147" max="6147" width="2" style="134" customWidth="1"/>
    <col min="6148" max="6148" width="31.42578125" style="134" customWidth="1"/>
    <col min="6149" max="6150" width="24.7109375" style="134" customWidth="1"/>
    <col min="6151" max="6151" width="20.7109375" style="134" customWidth="1"/>
    <col min="6152" max="6152" width="3.85546875" style="134" customWidth="1"/>
    <col min="6153" max="6153" width="19.140625" style="134" bestFit="1" customWidth="1"/>
    <col min="6154" max="6154" width="15.5703125" style="134" bestFit="1" customWidth="1"/>
    <col min="6155" max="6155" width="9.140625" style="134"/>
    <col min="6156" max="6156" width="13.140625" style="134" customWidth="1"/>
    <col min="6157" max="6400" width="9.140625" style="134"/>
    <col min="6401" max="6401" width="2.7109375" style="134" customWidth="1"/>
    <col min="6402" max="6402" width="9.42578125" style="134" customWidth="1"/>
    <col min="6403" max="6403" width="2" style="134" customWidth="1"/>
    <col min="6404" max="6404" width="31.42578125" style="134" customWidth="1"/>
    <col min="6405" max="6406" width="24.7109375" style="134" customWidth="1"/>
    <col min="6407" max="6407" width="20.7109375" style="134" customWidth="1"/>
    <col min="6408" max="6408" width="3.85546875" style="134" customWidth="1"/>
    <col min="6409" max="6409" width="19.140625" style="134" bestFit="1" customWidth="1"/>
    <col min="6410" max="6410" width="15.5703125" style="134" bestFit="1" customWidth="1"/>
    <col min="6411" max="6411" width="9.140625" style="134"/>
    <col min="6412" max="6412" width="13.140625" style="134" customWidth="1"/>
    <col min="6413" max="6656" width="9.140625" style="134"/>
    <col min="6657" max="6657" width="2.7109375" style="134" customWidth="1"/>
    <col min="6658" max="6658" width="9.42578125" style="134" customWidth="1"/>
    <col min="6659" max="6659" width="2" style="134" customWidth="1"/>
    <col min="6660" max="6660" width="31.42578125" style="134" customWidth="1"/>
    <col min="6661" max="6662" width="24.7109375" style="134" customWidth="1"/>
    <col min="6663" max="6663" width="20.7109375" style="134" customWidth="1"/>
    <col min="6664" max="6664" width="3.85546875" style="134" customWidth="1"/>
    <col min="6665" max="6665" width="19.140625" style="134" bestFit="1" customWidth="1"/>
    <col min="6666" max="6666" width="15.5703125" style="134" bestFit="1" customWidth="1"/>
    <col min="6667" max="6667" width="9.140625" style="134"/>
    <col min="6668" max="6668" width="13.140625" style="134" customWidth="1"/>
    <col min="6669" max="6912" width="9.140625" style="134"/>
    <col min="6913" max="6913" width="2.7109375" style="134" customWidth="1"/>
    <col min="6914" max="6914" width="9.42578125" style="134" customWidth="1"/>
    <col min="6915" max="6915" width="2" style="134" customWidth="1"/>
    <col min="6916" max="6916" width="31.42578125" style="134" customWidth="1"/>
    <col min="6917" max="6918" width="24.7109375" style="134" customWidth="1"/>
    <col min="6919" max="6919" width="20.7109375" style="134" customWidth="1"/>
    <col min="6920" max="6920" width="3.85546875" style="134" customWidth="1"/>
    <col min="6921" max="6921" width="19.140625" style="134" bestFit="1" customWidth="1"/>
    <col min="6922" max="6922" width="15.5703125" style="134" bestFit="1" customWidth="1"/>
    <col min="6923" max="6923" width="9.140625" style="134"/>
    <col min="6924" max="6924" width="13.140625" style="134" customWidth="1"/>
    <col min="6925" max="7168" width="9.140625" style="134"/>
    <col min="7169" max="7169" width="2.7109375" style="134" customWidth="1"/>
    <col min="7170" max="7170" width="9.42578125" style="134" customWidth="1"/>
    <col min="7171" max="7171" width="2" style="134" customWidth="1"/>
    <col min="7172" max="7172" width="31.42578125" style="134" customWidth="1"/>
    <col min="7173" max="7174" width="24.7109375" style="134" customWidth="1"/>
    <col min="7175" max="7175" width="20.7109375" style="134" customWidth="1"/>
    <col min="7176" max="7176" width="3.85546875" style="134" customWidth="1"/>
    <col min="7177" max="7177" width="19.140625" style="134" bestFit="1" customWidth="1"/>
    <col min="7178" max="7178" width="15.5703125" style="134" bestFit="1" customWidth="1"/>
    <col min="7179" max="7179" width="9.140625" style="134"/>
    <col min="7180" max="7180" width="13.140625" style="134" customWidth="1"/>
    <col min="7181" max="7424" width="9.140625" style="134"/>
    <col min="7425" max="7425" width="2.7109375" style="134" customWidth="1"/>
    <col min="7426" max="7426" width="9.42578125" style="134" customWidth="1"/>
    <col min="7427" max="7427" width="2" style="134" customWidth="1"/>
    <col min="7428" max="7428" width="31.42578125" style="134" customWidth="1"/>
    <col min="7429" max="7430" width="24.7109375" style="134" customWidth="1"/>
    <col min="7431" max="7431" width="20.7109375" style="134" customWidth="1"/>
    <col min="7432" max="7432" width="3.85546875" style="134" customWidth="1"/>
    <col min="7433" max="7433" width="19.140625" style="134" bestFit="1" customWidth="1"/>
    <col min="7434" max="7434" width="15.5703125" style="134" bestFit="1" customWidth="1"/>
    <col min="7435" max="7435" width="9.140625" style="134"/>
    <col min="7436" max="7436" width="13.140625" style="134" customWidth="1"/>
    <col min="7437" max="7680" width="9.140625" style="134"/>
    <col min="7681" max="7681" width="2.7109375" style="134" customWidth="1"/>
    <col min="7682" max="7682" width="9.42578125" style="134" customWidth="1"/>
    <col min="7683" max="7683" width="2" style="134" customWidth="1"/>
    <col min="7684" max="7684" width="31.42578125" style="134" customWidth="1"/>
    <col min="7685" max="7686" width="24.7109375" style="134" customWidth="1"/>
    <col min="7687" max="7687" width="20.7109375" style="134" customWidth="1"/>
    <col min="7688" max="7688" width="3.85546875" style="134" customWidth="1"/>
    <col min="7689" max="7689" width="19.140625" style="134" bestFit="1" customWidth="1"/>
    <col min="7690" max="7690" width="15.5703125" style="134" bestFit="1" customWidth="1"/>
    <col min="7691" max="7691" width="9.140625" style="134"/>
    <col min="7692" max="7692" width="13.140625" style="134" customWidth="1"/>
    <col min="7693" max="7936" width="9.140625" style="134"/>
    <col min="7937" max="7937" width="2.7109375" style="134" customWidth="1"/>
    <col min="7938" max="7938" width="9.42578125" style="134" customWidth="1"/>
    <col min="7939" max="7939" width="2" style="134" customWidth="1"/>
    <col min="7940" max="7940" width="31.42578125" style="134" customWidth="1"/>
    <col min="7941" max="7942" width="24.7109375" style="134" customWidth="1"/>
    <col min="7943" max="7943" width="20.7109375" style="134" customWidth="1"/>
    <col min="7944" max="7944" width="3.85546875" style="134" customWidth="1"/>
    <col min="7945" max="7945" width="19.140625" style="134" bestFit="1" customWidth="1"/>
    <col min="7946" max="7946" width="15.5703125" style="134" bestFit="1" customWidth="1"/>
    <col min="7947" max="7947" width="9.140625" style="134"/>
    <col min="7948" max="7948" width="13.140625" style="134" customWidth="1"/>
    <col min="7949" max="8192" width="9.140625" style="134"/>
    <col min="8193" max="8193" width="2.7109375" style="134" customWidth="1"/>
    <col min="8194" max="8194" width="9.42578125" style="134" customWidth="1"/>
    <col min="8195" max="8195" width="2" style="134" customWidth="1"/>
    <col min="8196" max="8196" width="31.42578125" style="134" customWidth="1"/>
    <col min="8197" max="8198" width="24.7109375" style="134" customWidth="1"/>
    <col min="8199" max="8199" width="20.7109375" style="134" customWidth="1"/>
    <col min="8200" max="8200" width="3.85546875" style="134" customWidth="1"/>
    <col min="8201" max="8201" width="19.140625" style="134" bestFit="1" customWidth="1"/>
    <col min="8202" max="8202" width="15.5703125" style="134" bestFit="1" customWidth="1"/>
    <col min="8203" max="8203" width="9.140625" style="134"/>
    <col min="8204" max="8204" width="13.140625" style="134" customWidth="1"/>
    <col min="8205" max="8448" width="9.140625" style="134"/>
    <col min="8449" max="8449" width="2.7109375" style="134" customWidth="1"/>
    <col min="8450" max="8450" width="9.42578125" style="134" customWidth="1"/>
    <col min="8451" max="8451" width="2" style="134" customWidth="1"/>
    <col min="8452" max="8452" width="31.42578125" style="134" customWidth="1"/>
    <col min="8453" max="8454" width="24.7109375" style="134" customWidth="1"/>
    <col min="8455" max="8455" width="20.7109375" style="134" customWidth="1"/>
    <col min="8456" max="8456" width="3.85546875" style="134" customWidth="1"/>
    <col min="8457" max="8457" width="19.140625" style="134" bestFit="1" customWidth="1"/>
    <col min="8458" max="8458" width="15.5703125" style="134" bestFit="1" customWidth="1"/>
    <col min="8459" max="8459" width="9.140625" style="134"/>
    <col min="8460" max="8460" width="13.140625" style="134" customWidth="1"/>
    <col min="8461" max="8704" width="9.140625" style="134"/>
    <col min="8705" max="8705" width="2.7109375" style="134" customWidth="1"/>
    <col min="8706" max="8706" width="9.42578125" style="134" customWidth="1"/>
    <col min="8707" max="8707" width="2" style="134" customWidth="1"/>
    <col min="8708" max="8708" width="31.42578125" style="134" customWidth="1"/>
    <col min="8709" max="8710" width="24.7109375" style="134" customWidth="1"/>
    <col min="8711" max="8711" width="20.7109375" style="134" customWidth="1"/>
    <col min="8712" max="8712" width="3.85546875" style="134" customWidth="1"/>
    <col min="8713" max="8713" width="19.140625" style="134" bestFit="1" customWidth="1"/>
    <col min="8714" max="8714" width="15.5703125" style="134" bestFit="1" customWidth="1"/>
    <col min="8715" max="8715" width="9.140625" style="134"/>
    <col min="8716" max="8716" width="13.140625" style="134" customWidth="1"/>
    <col min="8717" max="8960" width="9.140625" style="134"/>
    <col min="8961" max="8961" width="2.7109375" style="134" customWidth="1"/>
    <col min="8962" max="8962" width="9.42578125" style="134" customWidth="1"/>
    <col min="8963" max="8963" width="2" style="134" customWidth="1"/>
    <col min="8964" max="8964" width="31.42578125" style="134" customWidth="1"/>
    <col min="8965" max="8966" width="24.7109375" style="134" customWidth="1"/>
    <col min="8967" max="8967" width="20.7109375" style="134" customWidth="1"/>
    <col min="8968" max="8968" width="3.85546875" style="134" customWidth="1"/>
    <col min="8969" max="8969" width="19.140625" style="134" bestFit="1" customWidth="1"/>
    <col min="8970" max="8970" width="15.5703125" style="134" bestFit="1" customWidth="1"/>
    <col min="8971" max="8971" width="9.140625" style="134"/>
    <col min="8972" max="8972" width="13.140625" style="134" customWidth="1"/>
    <col min="8973" max="9216" width="9.140625" style="134"/>
    <col min="9217" max="9217" width="2.7109375" style="134" customWidth="1"/>
    <col min="9218" max="9218" width="9.42578125" style="134" customWidth="1"/>
    <col min="9219" max="9219" width="2" style="134" customWidth="1"/>
    <col min="9220" max="9220" width="31.42578125" style="134" customWidth="1"/>
    <col min="9221" max="9222" width="24.7109375" style="134" customWidth="1"/>
    <col min="9223" max="9223" width="20.7109375" style="134" customWidth="1"/>
    <col min="9224" max="9224" width="3.85546875" style="134" customWidth="1"/>
    <col min="9225" max="9225" width="19.140625" style="134" bestFit="1" customWidth="1"/>
    <col min="9226" max="9226" width="15.5703125" style="134" bestFit="1" customWidth="1"/>
    <col min="9227" max="9227" width="9.140625" style="134"/>
    <col min="9228" max="9228" width="13.140625" style="134" customWidth="1"/>
    <col min="9229" max="9472" width="9.140625" style="134"/>
    <col min="9473" max="9473" width="2.7109375" style="134" customWidth="1"/>
    <col min="9474" max="9474" width="9.42578125" style="134" customWidth="1"/>
    <col min="9475" max="9475" width="2" style="134" customWidth="1"/>
    <col min="9476" max="9476" width="31.42578125" style="134" customWidth="1"/>
    <col min="9477" max="9478" width="24.7109375" style="134" customWidth="1"/>
    <col min="9479" max="9479" width="20.7109375" style="134" customWidth="1"/>
    <col min="9480" max="9480" width="3.85546875" style="134" customWidth="1"/>
    <col min="9481" max="9481" width="19.140625" style="134" bestFit="1" customWidth="1"/>
    <col min="9482" max="9482" width="15.5703125" style="134" bestFit="1" customWidth="1"/>
    <col min="9483" max="9483" width="9.140625" style="134"/>
    <col min="9484" max="9484" width="13.140625" style="134" customWidth="1"/>
    <col min="9485" max="9728" width="9.140625" style="134"/>
    <col min="9729" max="9729" width="2.7109375" style="134" customWidth="1"/>
    <col min="9730" max="9730" width="9.42578125" style="134" customWidth="1"/>
    <col min="9731" max="9731" width="2" style="134" customWidth="1"/>
    <col min="9732" max="9732" width="31.42578125" style="134" customWidth="1"/>
    <col min="9733" max="9734" width="24.7109375" style="134" customWidth="1"/>
    <col min="9735" max="9735" width="20.7109375" style="134" customWidth="1"/>
    <col min="9736" max="9736" width="3.85546875" style="134" customWidth="1"/>
    <col min="9737" max="9737" width="19.140625" style="134" bestFit="1" customWidth="1"/>
    <col min="9738" max="9738" width="15.5703125" style="134" bestFit="1" customWidth="1"/>
    <col min="9739" max="9739" width="9.140625" style="134"/>
    <col min="9740" max="9740" width="13.140625" style="134" customWidth="1"/>
    <col min="9741" max="9984" width="9.140625" style="134"/>
    <col min="9985" max="9985" width="2.7109375" style="134" customWidth="1"/>
    <col min="9986" max="9986" width="9.42578125" style="134" customWidth="1"/>
    <col min="9987" max="9987" width="2" style="134" customWidth="1"/>
    <col min="9988" max="9988" width="31.42578125" style="134" customWidth="1"/>
    <col min="9989" max="9990" width="24.7109375" style="134" customWidth="1"/>
    <col min="9991" max="9991" width="20.7109375" style="134" customWidth="1"/>
    <col min="9992" max="9992" width="3.85546875" style="134" customWidth="1"/>
    <col min="9993" max="9993" width="19.140625" style="134" bestFit="1" customWidth="1"/>
    <col min="9994" max="9994" width="15.5703125" style="134" bestFit="1" customWidth="1"/>
    <col min="9995" max="9995" width="9.140625" style="134"/>
    <col min="9996" max="9996" width="13.140625" style="134" customWidth="1"/>
    <col min="9997" max="10240" width="9.140625" style="134"/>
    <col min="10241" max="10241" width="2.7109375" style="134" customWidth="1"/>
    <col min="10242" max="10242" width="9.42578125" style="134" customWidth="1"/>
    <col min="10243" max="10243" width="2" style="134" customWidth="1"/>
    <col min="10244" max="10244" width="31.42578125" style="134" customWidth="1"/>
    <col min="10245" max="10246" width="24.7109375" style="134" customWidth="1"/>
    <col min="10247" max="10247" width="20.7109375" style="134" customWidth="1"/>
    <col min="10248" max="10248" width="3.85546875" style="134" customWidth="1"/>
    <col min="10249" max="10249" width="19.140625" style="134" bestFit="1" customWidth="1"/>
    <col min="10250" max="10250" width="15.5703125" style="134" bestFit="1" customWidth="1"/>
    <col min="10251" max="10251" width="9.140625" style="134"/>
    <col min="10252" max="10252" width="13.140625" style="134" customWidth="1"/>
    <col min="10253" max="10496" width="9.140625" style="134"/>
    <col min="10497" max="10497" width="2.7109375" style="134" customWidth="1"/>
    <col min="10498" max="10498" width="9.42578125" style="134" customWidth="1"/>
    <col min="10499" max="10499" width="2" style="134" customWidth="1"/>
    <col min="10500" max="10500" width="31.42578125" style="134" customWidth="1"/>
    <col min="10501" max="10502" width="24.7109375" style="134" customWidth="1"/>
    <col min="10503" max="10503" width="20.7109375" style="134" customWidth="1"/>
    <col min="10504" max="10504" width="3.85546875" style="134" customWidth="1"/>
    <col min="10505" max="10505" width="19.140625" style="134" bestFit="1" customWidth="1"/>
    <col min="10506" max="10506" width="15.5703125" style="134" bestFit="1" customWidth="1"/>
    <col min="10507" max="10507" width="9.140625" style="134"/>
    <col min="10508" max="10508" width="13.140625" style="134" customWidth="1"/>
    <col min="10509" max="10752" width="9.140625" style="134"/>
    <col min="10753" max="10753" width="2.7109375" style="134" customWidth="1"/>
    <col min="10754" max="10754" width="9.42578125" style="134" customWidth="1"/>
    <col min="10755" max="10755" width="2" style="134" customWidth="1"/>
    <col min="10756" max="10756" width="31.42578125" style="134" customWidth="1"/>
    <col min="10757" max="10758" width="24.7109375" style="134" customWidth="1"/>
    <col min="10759" max="10759" width="20.7109375" style="134" customWidth="1"/>
    <col min="10760" max="10760" width="3.85546875" style="134" customWidth="1"/>
    <col min="10761" max="10761" width="19.140625" style="134" bestFit="1" customWidth="1"/>
    <col min="10762" max="10762" width="15.5703125" style="134" bestFit="1" customWidth="1"/>
    <col min="10763" max="10763" width="9.140625" style="134"/>
    <col min="10764" max="10764" width="13.140625" style="134" customWidth="1"/>
    <col min="10765" max="11008" width="9.140625" style="134"/>
    <col min="11009" max="11009" width="2.7109375" style="134" customWidth="1"/>
    <col min="11010" max="11010" width="9.42578125" style="134" customWidth="1"/>
    <col min="11011" max="11011" width="2" style="134" customWidth="1"/>
    <col min="11012" max="11012" width="31.42578125" style="134" customWidth="1"/>
    <col min="11013" max="11014" width="24.7109375" style="134" customWidth="1"/>
    <col min="11015" max="11015" width="20.7109375" style="134" customWidth="1"/>
    <col min="11016" max="11016" width="3.85546875" style="134" customWidth="1"/>
    <col min="11017" max="11017" width="19.140625" style="134" bestFit="1" customWidth="1"/>
    <col min="11018" max="11018" width="15.5703125" style="134" bestFit="1" customWidth="1"/>
    <col min="11019" max="11019" width="9.140625" style="134"/>
    <col min="11020" max="11020" width="13.140625" style="134" customWidth="1"/>
    <col min="11021" max="11264" width="9.140625" style="134"/>
    <col min="11265" max="11265" width="2.7109375" style="134" customWidth="1"/>
    <col min="11266" max="11266" width="9.42578125" style="134" customWidth="1"/>
    <col min="11267" max="11267" width="2" style="134" customWidth="1"/>
    <col min="11268" max="11268" width="31.42578125" style="134" customWidth="1"/>
    <col min="11269" max="11270" width="24.7109375" style="134" customWidth="1"/>
    <col min="11271" max="11271" width="20.7109375" style="134" customWidth="1"/>
    <col min="11272" max="11272" width="3.85546875" style="134" customWidth="1"/>
    <col min="11273" max="11273" width="19.140625" style="134" bestFit="1" customWidth="1"/>
    <col min="11274" max="11274" width="15.5703125" style="134" bestFit="1" customWidth="1"/>
    <col min="11275" max="11275" width="9.140625" style="134"/>
    <col min="11276" max="11276" width="13.140625" style="134" customWidth="1"/>
    <col min="11277" max="11520" width="9.140625" style="134"/>
    <col min="11521" max="11521" width="2.7109375" style="134" customWidth="1"/>
    <col min="11522" max="11522" width="9.42578125" style="134" customWidth="1"/>
    <col min="11523" max="11523" width="2" style="134" customWidth="1"/>
    <col min="11524" max="11524" width="31.42578125" style="134" customWidth="1"/>
    <col min="11525" max="11526" width="24.7109375" style="134" customWidth="1"/>
    <col min="11527" max="11527" width="20.7109375" style="134" customWidth="1"/>
    <col min="11528" max="11528" width="3.85546875" style="134" customWidth="1"/>
    <col min="11529" max="11529" width="19.140625" style="134" bestFit="1" customWidth="1"/>
    <col min="11530" max="11530" width="15.5703125" style="134" bestFit="1" customWidth="1"/>
    <col min="11531" max="11531" width="9.140625" style="134"/>
    <col min="11532" max="11532" width="13.140625" style="134" customWidth="1"/>
    <col min="11533" max="11776" width="9.140625" style="134"/>
    <col min="11777" max="11777" width="2.7109375" style="134" customWidth="1"/>
    <col min="11778" max="11778" width="9.42578125" style="134" customWidth="1"/>
    <col min="11779" max="11779" width="2" style="134" customWidth="1"/>
    <col min="11780" max="11780" width="31.42578125" style="134" customWidth="1"/>
    <col min="11781" max="11782" width="24.7109375" style="134" customWidth="1"/>
    <col min="11783" max="11783" width="20.7109375" style="134" customWidth="1"/>
    <col min="11784" max="11784" width="3.85546875" style="134" customWidth="1"/>
    <col min="11785" max="11785" width="19.140625" style="134" bestFit="1" customWidth="1"/>
    <col min="11786" max="11786" width="15.5703125" style="134" bestFit="1" customWidth="1"/>
    <col min="11787" max="11787" width="9.140625" style="134"/>
    <col min="11788" max="11788" width="13.140625" style="134" customWidth="1"/>
    <col min="11789" max="12032" width="9.140625" style="134"/>
    <col min="12033" max="12033" width="2.7109375" style="134" customWidth="1"/>
    <col min="12034" max="12034" width="9.42578125" style="134" customWidth="1"/>
    <col min="12035" max="12035" width="2" style="134" customWidth="1"/>
    <col min="12036" max="12036" width="31.42578125" style="134" customWidth="1"/>
    <col min="12037" max="12038" width="24.7109375" style="134" customWidth="1"/>
    <col min="12039" max="12039" width="20.7109375" style="134" customWidth="1"/>
    <col min="12040" max="12040" width="3.85546875" style="134" customWidth="1"/>
    <col min="12041" max="12041" width="19.140625" style="134" bestFit="1" customWidth="1"/>
    <col min="12042" max="12042" width="15.5703125" style="134" bestFit="1" customWidth="1"/>
    <col min="12043" max="12043" width="9.140625" style="134"/>
    <col min="12044" max="12044" width="13.140625" style="134" customWidth="1"/>
    <col min="12045" max="12288" width="9.140625" style="134"/>
    <col min="12289" max="12289" width="2.7109375" style="134" customWidth="1"/>
    <col min="12290" max="12290" width="9.42578125" style="134" customWidth="1"/>
    <col min="12291" max="12291" width="2" style="134" customWidth="1"/>
    <col min="12292" max="12292" width="31.42578125" style="134" customWidth="1"/>
    <col min="12293" max="12294" width="24.7109375" style="134" customWidth="1"/>
    <col min="12295" max="12295" width="20.7109375" style="134" customWidth="1"/>
    <col min="12296" max="12296" width="3.85546875" style="134" customWidth="1"/>
    <col min="12297" max="12297" width="19.140625" style="134" bestFit="1" customWidth="1"/>
    <col min="12298" max="12298" width="15.5703125" style="134" bestFit="1" customWidth="1"/>
    <col min="12299" max="12299" width="9.140625" style="134"/>
    <col min="12300" max="12300" width="13.140625" style="134" customWidth="1"/>
    <col min="12301" max="12544" width="9.140625" style="134"/>
    <col min="12545" max="12545" width="2.7109375" style="134" customWidth="1"/>
    <col min="12546" max="12546" width="9.42578125" style="134" customWidth="1"/>
    <col min="12547" max="12547" width="2" style="134" customWidth="1"/>
    <col min="12548" max="12548" width="31.42578125" style="134" customWidth="1"/>
    <col min="12549" max="12550" width="24.7109375" style="134" customWidth="1"/>
    <col min="12551" max="12551" width="20.7109375" style="134" customWidth="1"/>
    <col min="12552" max="12552" width="3.85546875" style="134" customWidth="1"/>
    <col min="12553" max="12553" width="19.140625" style="134" bestFit="1" customWidth="1"/>
    <col min="12554" max="12554" width="15.5703125" style="134" bestFit="1" customWidth="1"/>
    <col min="12555" max="12555" width="9.140625" style="134"/>
    <col min="12556" max="12556" width="13.140625" style="134" customWidth="1"/>
    <col min="12557" max="12800" width="9.140625" style="134"/>
    <col min="12801" max="12801" width="2.7109375" style="134" customWidth="1"/>
    <col min="12802" max="12802" width="9.42578125" style="134" customWidth="1"/>
    <col min="12803" max="12803" width="2" style="134" customWidth="1"/>
    <col min="12804" max="12804" width="31.42578125" style="134" customWidth="1"/>
    <col min="12805" max="12806" width="24.7109375" style="134" customWidth="1"/>
    <col min="12807" max="12807" width="20.7109375" style="134" customWidth="1"/>
    <col min="12808" max="12808" width="3.85546875" style="134" customWidth="1"/>
    <col min="12809" max="12809" width="19.140625" style="134" bestFit="1" customWidth="1"/>
    <col min="12810" max="12810" width="15.5703125" style="134" bestFit="1" customWidth="1"/>
    <col min="12811" max="12811" width="9.140625" style="134"/>
    <col min="12812" max="12812" width="13.140625" style="134" customWidth="1"/>
    <col min="12813" max="13056" width="9.140625" style="134"/>
    <col min="13057" max="13057" width="2.7109375" style="134" customWidth="1"/>
    <col min="13058" max="13058" width="9.42578125" style="134" customWidth="1"/>
    <col min="13059" max="13059" width="2" style="134" customWidth="1"/>
    <col min="13060" max="13060" width="31.42578125" style="134" customWidth="1"/>
    <col min="13061" max="13062" width="24.7109375" style="134" customWidth="1"/>
    <col min="13063" max="13063" width="20.7109375" style="134" customWidth="1"/>
    <col min="13064" max="13064" width="3.85546875" style="134" customWidth="1"/>
    <col min="13065" max="13065" width="19.140625" style="134" bestFit="1" customWidth="1"/>
    <col min="13066" max="13066" width="15.5703125" style="134" bestFit="1" customWidth="1"/>
    <col min="13067" max="13067" width="9.140625" style="134"/>
    <col min="13068" max="13068" width="13.140625" style="134" customWidth="1"/>
    <col min="13069" max="13312" width="9.140625" style="134"/>
    <col min="13313" max="13313" width="2.7109375" style="134" customWidth="1"/>
    <col min="13314" max="13314" width="9.42578125" style="134" customWidth="1"/>
    <col min="13315" max="13315" width="2" style="134" customWidth="1"/>
    <col min="13316" max="13316" width="31.42578125" style="134" customWidth="1"/>
    <col min="13317" max="13318" width="24.7109375" style="134" customWidth="1"/>
    <col min="13319" max="13319" width="20.7109375" style="134" customWidth="1"/>
    <col min="13320" max="13320" width="3.85546875" style="134" customWidth="1"/>
    <col min="13321" max="13321" width="19.140625" style="134" bestFit="1" customWidth="1"/>
    <col min="13322" max="13322" width="15.5703125" style="134" bestFit="1" customWidth="1"/>
    <col min="13323" max="13323" width="9.140625" style="134"/>
    <col min="13324" max="13324" width="13.140625" style="134" customWidth="1"/>
    <col min="13325" max="13568" width="9.140625" style="134"/>
    <col min="13569" max="13569" width="2.7109375" style="134" customWidth="1"/>
    <col min="13570" max="13570" width="9.42578125" style="134" customWidth="1"/>
    <col min="13571" max="13571" width="2" style="134" customWidth="1"/>
    <col min="13572" max="13572" width="31.42578125" style="134" customWidth="1"/>
    <col min="13573" max="13574" width="24.7109375" style="134" customWidth="1"/>
    <col min="13575" max="13575" width="20.7109375" style="134" customWidth="1"/>
    <col min="13576" max="13576" width="3.85546875" style="134" customWidth="1"/>
    <col min="13577" max="13577" width="19.140625" style="134" bestFit="1" customWidth="1"/>
    <col min="13578" max="13578" width="15.5703125" style="134" bestFit="1" customWidth="1"/>
    <col min="13579" max="13579" width="9.140625" style="134"/>
    <col min="13580" max="13580" width="13.140625" style="134" customWidth="1"/>
    <col min="13581" max="13824" width="9.140625" style="134"/>
    <col min="13825" max="13825" width="2.7109375" style="134" customWidth="1"/>
    <col min="13826" max="13826" width="9.42578125" style="134" customWidth="1"/>
    <col min="13827" max="13827" width="2" style="134" customWidth="1"/>
    <col min="13828" max="13828" width="31.42578125" style="134" customWidth="1"/>
    <col min="13829" max="13830" width="24.7109375" style="134" customWidth="1"/>
    <col min="13831" max="13831" width="20.7109375" style="134" customWidth="1"/>
    <col min="13832" max="13832" width="3.85546875" style="134" customWidth="1"/>
    <col min="13833" max="13833" width="19.140625" style="134" bestFit="1" customWidth="1"/>
    <col min="13834" max="13834" width="15.5703125" style="134" bestFit="1" customWidth="1"/>
    <col min="13835" max="13835" width="9.140625" style="134"/>
    <col min="13836" max="13836" width="13.140625" style="134" customWidth="1"/>
    <col min="13837" max="14080" width="9.140625" style="134"/>
    <col min="14081" max="14081" width="2.7109375" style="134" customWidth="1"/>
    <col min="14082" max="14082" width="9.42578125" style="134" customWidth="1"/>
    <col min="14083" max="14083" width="2" style="134" customWidth="1"/>
    <col min="14084" max="14084" width="31.42578125" style="134" customWidth="1"/>
    <col min="14085" max="14086" width="24.7109375" style="134" customWidth="1"/>
    <col min="14087" max="14087" width="20.7109375" style="134" customWidth="1"/>
    <col min="14088" max="14088" width="3.85546875" style="134" customWidth="1"/>
    <col min="14089" max="14089" width="19.140625" style="134" bestFit="1" customWidth="1"/>
    <col min="14090" max="14090" width="15.5703125" style="134" bestFit="1" customWidth="1"/>
    <col min="14091" max="14091" width="9.140625" style="134"/>
    <col min="14092" max="14092" width="13.140625" style="134" customWidth="1"/>
    <col min="14093" max="14336" width="9.140625" style="134"/>
    <col min="14337" max="14337" width="2.7109375" style="134" customWidth="1"/>
    <col min="14338" max="14338" width="9.42578125" style="134" customWidth="1"/>
    <col min="14339" max="14339" width="2" style="134" customWidth="1"/>
    <col min="14340" max="14340" width="31.42578125" style="134" customWidth="1"/>
    <col min="14341" max="14342" width="24.7109375" style="134" customWidth="1"/>
    <col min="14343" max="14343" width="20.7109375" style="134" customWidth="1"/>
    <col min="14344" max="14344" width="3.85546875" style="134" customWidth="1"/>
    <col min="14345" max="14345" width="19.140625" style="134" bestFit="1" customWidth="1"/>
    <col min="14346" max="14346" width="15.5703125" style="134" bestFit="1" customWidth="1"/>
    <col min="14347" max="14347" width="9.140625" style="134"/>
    <col min="14348" max="14348" width="13.140625" style="134" customWidth="1"/>
    <col min="14349" max="14592" width="9.140625" style="134"/>
    <col min="14593" max="14593" width="2.7109375" style="134" customWidth="1"/>
    <col min="14594" max="14594" width="9.42578125" style="134" customWidth="1"/>
    <col min="14595" max="14595" width="2" style="134" customWidth="1"/>
    <col min="14596" max="14596" width="31.42578125" style="134" customWidth="1"/>
    <col min="14597" max="14598" width="24.7109375" style="134" customWidth="1"/>
    <col min="14599" max="14599" width="20.7109375" style="134" customWidth="1"/>
    <col min="14600" max="14600" width="3.85546875" style="134" customWidth="1"/>
    <col min="14601" max="14601" width="19.140625" style="134" bestFit="1" customWidth="1"/>
    <col min="14602" max="14602" width="15.5703125" style="134" bestFit="1" customWidth="1"/>
    <col min="14603" max="14603" width="9.140625" style="134"/>
    <col min="14604" max="14604" width="13.140625" style="134" customWidth="1"/>
    <col min="14605" max="14848" width="9.140625" style="134"/>
    <col min="14849" max="14849" width="2.7109375" style="134" customWidth="1"/>
    <col min="14850" max="14850" width="9.42578125" style="134" customWidth="1"/>
    <col min="14851" max="14851" width="2" style="134" customWidth="1"/>
    <col min="14852" max="14852" width="31.42578125" style="134" customWidth="1"/>
    <col min="14853" max="14854" width="24.7109375" style="134" customWidth="1"/>
    <col min="14855" max="14855" width="20.7109375" style="134" customWidth="1"/>
    <col min="14856" max="14856" width="3.85546875" style="134" customWidth="1"/>
    <col min="14857" max="14857" width="19.140625" style="134" bestFit="1" customWidth="1"/>
    <col min="14858" max="14858" width="15.5703125" style="134" bestFit="1" customWidth="1"/>
    <col min="14859" max="14859" width="9.140625" style="134"/>
    <col min="14860" max="14860" width="13.140625" style="134" customWidth="1"/>
    <col min="14861" max="15104" width="9.140625" style="134"/>
    <col min="15105" max="15105" width="2.7109375" style="134" customWidth="1"/>
    <col min="15106" max="15106" width="9.42578125" style="134" customWidth="1"/>
    <col min="15107" max="15107" width="2" style="134" customWidth="1"/>
    <col min="15108" max="15108" width="31.42578125" style="134" customWidth="1"/>
    <col min="15109" max="15110" width="24.7109375" style="134" customWidth="1"/>
    <col min="15111" max="15111" width="20.7109375" style="134" customWidth="1"/>
    <col min="15112" max="15112" width="3.85546875" style="134" customWidth="1"/>
    <col min="15113" max="15113" width="19.140625" style="134" bestFit="1" customWidth="1"/>
    <col min="15114" max="15114" width="15.5703125" style="134" bestFit="1" customWidth="1"/>
    <col min="15115" max="15115" width="9.140625" style="134"/>
    <col min="15116" max="15116" width="13.140625" style="134" customWidth="1"/>
    <col min="15117" max="15360" width="9.140625" style="134"/>
    <col min="15361" max="15361" width="2.7109375" style="134" customWidth="1"/>
    <col min="15362" max="15362" width="9.42578125" style="134" customWidth="1"/>
    <col min="15363" max="15363" width="2" style="134" customWidth="1"/>
    <col min="15364" max="15364" width="31.42578125" style="134" customWidth="1"/>
    <col min="15365" max="15366" width="24.7109375" style="134" customWidth="1"/>
    <col min="15367" max="15367" width="20.7109375" style="134" customWidth="1"/>
    <col min="15368" max="15368" width="3.85546875" style="134" customWidth="1"/>
    <col min="15369" max="15369" width="19.140625" style="134" bestFit="1" customWidth="1"/>
    <col min="15370" max="15370" width="15.5703125" style="134" bestFit="1" customWidth="1"/>
    <col min="15371" max="15371" width="9.140625" style="134"/>
    <col min="15372" max="15372" width="13.140625" style="134" customWidth="1"/>
    <col min="15373" max="15616" width="9.140625" style="134"/>
    <col min="15617" max="15617" width="2.7109375" style="134" customWidth="1"/>
    <col min="15618" max="15618" width="9.42578125" style="134" customWidth="1"/>
    <col min="15619" max="15619" width="2" style="134" customWidth="1"/>
    <col min="15620" max="15620" width="31.42578125" style="134" customWidth="1"/>
    <col min="15621" max="15622" width="24.7109375" style="134" customWidth="1"/>
    <col min="15623" max="15623" width="20.7109375" style="134" customWidth="1"/>
    <col min="15624" max="15624" width="3.85546875" style="134" customWidth="1"/>
    <col min="15625" max="15625" width="19.140625" style="134" bestFit="1" customWidth="1"/>
    <col min="15626" max="15626" width="15.5703125" style="134" bestFit="1" customWidth="1"/>
    <col min="15627" max="15627" width="9.140625" style="134"/>
    <col min="15628" max="15628" width="13.140625" style="134" customWidth="1"/>
    <col min="15629" max="15872" width="9.140625" style="134"/>
    <col min="15873" max="15873" width="2.7109375" style="134" customWidth="1"/>
    <col min="15874" max="15874" width="9.42578125" style="134" customWidth="1"/>
    <col min="15875" max="15875" width="2" style="134" customWidth="1"/>
    <col min="15876" max="15876" width="31.42578125" style="134" customWidth="1"/>
    <col min="15877" max="15878" width="24.7109375" style="134" customWidth="1"/>
    <col min="15879" max="15879" width="20.7109375" style="134" customWidth="1"/>
    <col min="15880" max="15880" width="3.85546875" style="134" customWidth="1"/>
    <col min="15881" max="15881" width="19.140625" style="134" bestFit="1" customWidth="1"/>
    <col min="15882" max="15882" width="15.5703125" style="134" bestFit="1" customWidth="1"/>
    <col min="15883" max="15883" width="9.140625" style="134"/>
    <col min="15884" max="15884" width="13.140625" style="134" customWidth="1"/>
    <col min="15885" max="16128" width="9.140625" style="134"/>
    <col min="16129" max="16129" width="2.7109375" style="134" customWidth="1"/>
    <col min="16130" max="16130" width="9.42578125" style="134" customWidth="1"/>
    <col min="16131" max="16131" width="2" style="134" customWidth="1"/>
    <col min="16132" max="16132" width="31.42578125" style="134" customWidth="1"/>
    <col min="16133" max="16134" width="24.7109375" style="134" customWidth="1"/>
    <col min="16135" max="16135" width="20.7109375" style="134" customWidth="1"/>
    <col min="16136" max="16136" width="3.85546875" style="134" customWidth="1"/>
    <col min="16137" max="16137" width="19.140625" style="134" bestFit="1" customWidth="1"/>
    <col min="16138" max="16138" width="15.5703125" style="134" bestFit="1" customWidth="1"/>
    <col min="16139" max="16139" width="9.140625" style="134"/>
    <col min="16140" max="16140" width="13.140625" style="134" customWidth="1"/>
    <col min="16141" max="16384" width="9.140625" style="134"/>
  </cols>
  <sheetData>
    <row r="1" spans="1:14" ht="21.75" x14ac:dyDescent="0.3">
      <c r="A1" s="555" t="s">
        <v>8034</v>
      </c>
      <c r="B1" s="555"/>
      <c r="C1" s="555"/>
      <c r="D1" s="555"/>
      <c r="E1" s="555"/>
      <c r="F1" s="555"/>
      <c r="G1" s="555"/>
      <c r="H1" s="132"/>
      <c r="I1" s="133"/>
      <c r="J1" s="133"/>
      <c r="K1" s="133"/>
    </row>
    <row r="2" spans="1:14" ht="18.75" x14ac:dyDescent="0.3">
      <c r="A2" s="556"/>
      <c r="B2" s="556"/>
      <c r="C2" s="556"/>
      <c r="D2" s="556"/>
      <c r="E2" s="556"/>
      <c r="F2" s="556"/>
      <c r="G2" s="556"/>
      <c r="H2" s="132"/>
      <c r="I2" s="135"/>
      <c r="J2" s="135"/>
      <c r="K2" s="135"/>
      <c r="L2" s="136"/>
      <c r="M2" s="137"/>
      <c r="N2" s="137"/>
    </row>
    <row r="3" spans="1:14" ht="23.25" x14ac:dyDescent="0.45">
      <c r="A3" s="557"/>
      <c r="B3" s="557"/>
      <c r="C3" s="557"/>
      <c r="D3" s="557"/>
      <c r="E3" s="557"/>
      <c r="F3" s="557"/>
      <c r="G3" s="557"/>
      <c r="H3" s="138"/>
      <c r="I3" s="135"/>
      <c r="J3" s="135"/>
      <c r="K3" s="135"/>
      <c r="L3" s="136"/>
      <c r="M3" s="137"/>
      <c r="N3" s="137"/>
    </row>
    <row r="4" spans="1:14" ht="15.75" x14ac:dyDescent="0.25">
      <c r="A4" s="558"/>
      <c r="B4" s="558"/>
      <c r="C4" s="558"/>
      <c r="D4" s="558"/>
      <c r="E4" s="558"/>
      <c r="F4" s="558"/>
      <c r="G4" s="558"/>
      <c r="H4" s="139"/>
      <c r="I4" s="140"/>
      <c r="J4" s="140"/>
      <c r="K4" s="140"/>
      <c r="L4" s="141"/>
      <c r="M4" s="137"/>
      <c r="N4" s="137"/>
    </row>
    <row r="5" spans="1:14" s="142" customFormat="1" ht="15.75" thickBot="1" x14ac:dyDescent="0.3">
      <c r="A5" s="559"/>
      <c r="B5" s="559"/>
      <c r="C5" s="559"/>
      <c r="D5" s="559"/>
      <c r="E5" s="559"/>
      <c r="F5" s="559"/>
      <c r="G5" s="559"/>
    </row>
    <row r="6" spans="1:14" ht="15.75" thickTop="1" x14ac:dyDescent="0.25">
      <c r="A6" s="143"/>
      <c r="B6" s="143"/>
      <c r="C6" s="143"/>
      <c r="D6" s="143"/>
      <c r="E6" s="143"/>
      <c r="F6" s="144"/>
      <c r="G6" s="144"/>
    </row>
    <row r="7" spans="1:14" ht="15.75" x14ac:dyDescent="0.25">
      <c r="A7" s="551" t="s">
        <v>8035</v>
      </c>
      <c r="B7" s="551"/>
      <c r="C7" s="551"/>
      <c r="D7" s="551"/>
      <c r="E7" s="551"/>
      <c r="F7" s="551"/>
      <c r="G7" s="551"/>
      <c r="H7" s="551"/>
      <c r="I7" s="145"/>
      <c r="J7" s="145"/>
      <c r="K7" s="145"/>
      <c r="L7" s="145"/>
    </row>
    <row r="8" spans="1:14" ht="15.75" x14ac:dyDescent="0.25">
      <c r="A8" s="551" t="s">
        <v>8752</v>
      </c>
      <c r="B8" s="551"/>
      <c r="C8" s="551"/>
      <c r="D8" s="551"/>
      <c r="E8" s="551"/>
      <c r="F8" s="551"/>
      <c r="G8" s="551"/>
      <c r="H8" s="551"/>
      <c r="I8" s="536"/>
      <c r="J8" s="536"/>
      <c r="K8" s="536"/>
      <c r="L8" s="536"/>
    </row>
    <row r="9" spans="1:14" ht="15.75" x14ac:dyDescent="0.25">
      <c r="A9" s="551" t="s">
        <v>8756</v>
      </c>
      <c r="B9" s="551"/>
      <c r="C9" s="551"/>
      <c r="D9" s="551"/>
      <c r="E9" s="551"/>
      <c r="F9" s="551"/>
      <c r="G9" s="551"/>
      <c r="H9" s="551"/>
      <c r="I9" s="536"/>
      <c r="J9" s="536"/>
      <c r="K9" s="536"/>
      <c r="L9" s="536"/>
    </row>
    <row r="10" spans="1:14" x14ac:dyDescent="0.25">
      <c r="A10" s="146"/>
      <c r="B10" s="146"/>
      <c r="C10" s="147"/>
      <c r="D10" s="146"/>
      <c r="E10" s="146"/>
      <c r="F10" s="146"/>
      <c r="G10" s="146"/>
      <c r="H10" s="146"/>
    </row>
    <row r="11" spans="1:14" ht="34.700000000000003" customHeight="1" x14ac:dyDescent="0.25">
      <c r="A11" s="552" t="s">
        <v>8759</v>
      </c>
      <c r="B11" s="552"/>
      <c r="C11" s="552"/>
      <c r="D11" s="552"/>
      <c r="E11" s="552"/>
      <c r="F11" s="552"/>
      <c r="G11" s="552"/>
      <c r="H11" s="129"/>
      <c r="I11" s="144"/>
      <c r="J11" s="144"/>
      <c r="K11" s="144"/>
      <c r="L11" s="144"/>
    </row>
    <row r="12" spans="1:14" ht="5.65" customHeight="1" x14ac:dyDescent="0.25">
      <c r="A12" s="148"/>
      <c r="B12" s="148"/>
      <c r="C12" s="149"/>
      <c r="D12" s="148"/>
      <c r="E12" s="148"/>
      <c r="F12" s="148"/>
      <c r="G12" s="148"/>
      <c r="H12" s="146"/>
    </row>
    <row r="13" spans="1:14" x14ac:dyDescent="0.25">
      <c r="A13" s="148" t="s">
        <v>8036</v>
      </c>
      <c r="B13" s="148" t="s">
        <v>8037</v>
      </c>
      <c r="C13" s="149" t="s">
        <v>8038</v>
      </c>
      <c r="D13" s="263" t="str">
        <f>D53</f>
        <v>ERNA LIANNAWATI, SE</v>
      </c>
      <c r="E13" s="148"/>
      <c r="F13" s="148"/>
      <c r="G13" s="148"/>
      <c r="H13" s="146"/>
    </row>
    <row r="14" spans="1:14" x14ac:dyDescent="0.25">
      <c r="A14" s="148"/>
      <c r="B14" s="148" t="s">
        <v>8039</v>
      </c>
      <c r="C14" s="149" t="s">
        <v>8038</v>
      </c>
      <c r="D14" s="263" t="s">
        <v>8753</v>
      </c>
      <c r="E14" s="146"/>
      <c r="F14" s="148"/>
      <c r="G14" s="148"/>
      <c r="H14" s="146"/>
    </row>
    <row r="15" spans="1:14" x14ac:dyDescent="0.25">
      <c r="A15" s="148"/>
      <c r="B15" s="148" t="s">
        <v>8040</v>
      </c>
      <c r="C15" s="149" t="s">
        <v>8038</v>
      </c>
      <c r="D15" s="150" t="s">
        <v>8041</v>
      </c>
      <c r="E15" s="148"/>
      <c r="F15" s="148"/>
      <c r="G15" s="148"/>
      <c r="H15" s="146"/>
    </row>
    <row r="16" spans="1:14" ht="33" customHeight="1" x14ac:dyDescent="0.25">
      <c r="A16" s="148"/>
      <c r="B16" s="553" t="s">
        <v>8736</v>
      </c>
      <c r="C16" s="553"/>
      <c r="D16" s="553"/>
      <c r="E16" s="553"/>
      <c r="F16" s="553"/>
      <c r="G16" s="553"/>
      <c r="H16" s="129"/>
      <c r="I16" s="144"/>
      <c r="J16" s="144"/>
      <c r="K16" s="144"/>
      <c r="L16" s="144"/>
    </row>
    <row r="17" spans="1:12" ht="9.9499999999999993" customHeight="1" x14ac:dyDescent="0.25">
      <c r="A17" s="148"/>
      <c r="B17" s="148"/>
      <c r="C17" s="149"/>
      <c r="D17" s="148"/>
      <c r="E17" s="148"/>
      <c r="F17" s="148"/>
      <c r="G17" s="148"/>
      <c r="H17" s="146"/>
    </row>
    <row r="18" spans="1:12" x14ac:dyDescent="0.25">
      <c r="A18" s="148" t="s">
        <v>8042</v>
      </c>
      <c r="B18" s="148" t="s">
        <v>8037</v>
      </c>
      <c r="C18" s="149" t="s">
        <v>8038</v>
      </c>
      <c r="D18" s="263" t="str">
        <f>F53</f>
        <v>SUSILOWATI DTH</v>
      </c>
      <c r="E18" s="148"/>
      <c r="F18" s="148"/>
      <c r="G18" s="148"/>
      <c r="H18" s="146"/>
    </row>
    <row r="19" spans="1:12" x14ac:dyDescent="0.25">
      <c r="A19" s="148"/>
      <c r="B19" s="148" t="s">
        <v>8039</v>
      </c>
      <c r="C19" s="149" t="s">
        <v>8038</v>
      </c>
      <c r="D19" s="263" t="s">
        <v>8754</v>
      </c>
      <c r="E19" s="148"/>
      <c r="F19" s="148"/>
      <c r="G19" s="148"/>
      <c r="H19" s="146"/>
    </row>
    <row r="20" spans="1:12" x14ac:dyDescent="0.25">
      <c r="A20" s="148"/>
      <c r="B20" s="148" t="s">
        <v>8040</v>
      </c>
      <c r="C20" s="149" t="s">
        <v>8038</v>
      </c>
      <c r="D20" s="150" t="s">
        <v>8032</v>
      </c>
      <c r="E20" s="148"/>
      <c r="F20" s="148"/>
      <c r="G20" s="148"/>
      <c r="H20" s="146"/>
    </row>
    <row r="21" spans="1:12" ht="34.5" customHeight="1" x14ac:dyDescent="0.25">
      <c r="A21" s="148"/>
      <c r="B21" s="553" t="s">
        <v>8737</v>
      </c>
      <c r="C21" s="553"/>
      <c r="D21" s="553"/>
      <c r="E21" s="553"/>
      <c r="F21" s="553"/>
      <c r="G21" s="553"/>
      <c r="H21" s="146"/>
    </row>
    <row r="22" spans="1:12" ht="72.75" customHeight="1" x14ac:dyDescent="0.25">
      <c r="A22" s="554" t="s">
        <v>8760</v>
      </c>
      <c r="B22" s="554"/>
      <c r="C22" s="554"/>
      <c r="D22" s="554"/>
      <c r="E22" s="554"/>
      <c r="F22" s="554"/>
      <c r="G22" s="554"/>
      <c r="H22" s="129"/>
      <c r="I22" s="144"/>
      <c r="J22" s="144"/>
      <c r="K22" s="144"/>
      <c r="L22" s="144"/>
    </row>
    <row r="23" spans="1:12" x14ac:dyDescent="0.25">
      <c r="A23" s="151"/>
      <c r="B23" s="151"/>
      <c r="C23" s="152"/>
      <c r="D23" s="151"/>
      <c r="E23" s="151"/>
      <c r="F23" s="151"/>
      <c r="G23" s="151"/>
    </row>
    <row r="24" spans="1:12" x14ac:dyDescent="0.25">
      <c r="A24" s="151" t="s">
        <v>7969</v>
      </c>
      <c r="B24" s="151" t="s">
        <v>8043</v>
      </c>
      <c r="C24" s="152"/>
      <c r="D24" s="151"/>
      <c r="E24" s="151"/>
      <c r="F24" s="151"/>
      <c r="G24" s="151"/>
    </row>
    <row r="25" spans="1:12" x14ac:dyDescent="0.25">
      <c r="A25" s="151"/>
      <c r="B25" s="538" t="s">
        <v>8044</v>
      </c>
      <c r="C25" s="538" t="s">
        <v>8045</v>
      </c>
      <c r="D25" s="538"/>
      <c r="E25" s="534" t="str">
        <f>'BA REKON EKSTERN '!E19:G19</f>
        <v>Per 30 JUNI 2019</v>
      </c>
      <c r="F25" s="534"/>
      <c r="G25" s="534"/>
    </row>
    <row r="26" spans="1:12" x14ac:dyDescent="0.25">
      <c r="A26" s="151"/>
      <c r="B26" s="538"/>
      <c r="C26" s="538"/>
      <c r="D26" s="538"/>
      <c r="E26" s="153" t="s">
        <v>7977</v>
      </c>
      <c r="F26" s="153" t="s">
        <v>7980</v>
      </c>
      <c r="G26" s="153" t="s">
        <v>8046</v>
      </c>
      <c r="I26" s="154"/>
      <c r="J26" s="154"/>
    </row>
    <row r="27" spans="1:12" x14ac:dyDescent="0.25">
      <c r="A27" s="151"/>
      <c r="B27" s="155" t="s">
        <v>8047</v>
      </c>
      <c r="C27" s="528" t="s">
        <v>8048</v>
      </c>
      <c r="D27" s="529"/>
      <c r="E27" s="155" t="s">
        <v>8049</v>
      </c>
      <c r="F27" s="155" t="s">
        <v>8050</v>
      </c>
      <c r="G27" s="155" t="s">
        <v>8051</v>
      </c>
      <c r="I27" s="156"/>
      <c r="J27" s="156"/>
    </row>
    <row r="28" spans="1:12" ht="22.5" customHeight="1" x14ac:dyDescent="0.25">
      <c r="A28" s="151"/>
      <c r="B28" s="157" t="s">
        <v>8052</v>
      </c>
      <c r="C28" s="549" t="s">
        <v>8053</v>
      </c>
      <c r="D28" s="549"/>
      <c r="E28" s="158">
        <f>SUM(E29:E34)</f>
        <v>3831722880</v>
      </c>
      <c r="F28" s="158">
        <f>SUM(F29:F34)</f>
        <v>3770765000</v>
      </c>
      <c r="G28" s="158">
        <f>SUM(G29:G34)</f>
        <v>60957880</v>
      </c>
    </row>
    <row r="29" spans="1:12" x14ac:dyDescent="0.25">
      <c r="A29" s="151"/>
      <c r="B29" s="159">
        <v>1</v>
      </c>
      <c r="C29" s="550" t="s">
        <v>8054</v>
      </c>
      <c r="D29" s="550"/>
      <c r="E29" s="160">
        <f>'BA REKON EKSTERN '!E23</f>
        <v>806400000</v>
      </c>
      <c r="F29" s="160">
        <f>'BA REKON EKSTERN '!F23</f>
        <v>806400000</v>
      </c>
      <c r="G29" s="161">
        <f t="shared" ref="G29:G34" si="0">E29-F29</f>
        <v>0</v>
      </c>
    </row>
    <row r="30" spans="1:12" x14ac:dyDescent="0.25">
      <c r="A30" s="151"/>
      <c r="B30" s="159">
        <v>2</v>
      </c>
      <c r="C30" s="550" t="s">
        <v>8055</v>
      </c>
      <c r="D30" s="550"/>
      <c r="E30" s="160">
        <f>'BA REKON EKSTERN '!E24</f>
        <v>924634880</v>
      </c>
      <c r="F30" s="160">
        <f>'BA REKON EKSTERN '!F24</f>
        <v>863677000</v>
      </c>
      <c r="G30" s="161">
        <f>E30-F30</f>
        <v>60957880</v>
      </c>
      <c r="I30" s="162">
        <v>11066210703.83</v>
      </c>
      <c r="J30" s="163"/>
    </row>
    <row r="31" spans="1:12" x14ac:dyDescent="0.25">
      <c r="A31" s="151"/>
      <c r="B31" s="159">
        <v>3</v>
      </c>
      <c r="C31" s="550" t="s">
        <v>8056</v>
      </c>
      <c r="D31" s="550"/>
      <c r="E31" s="160">
        <f>'BA REKON EKSTERN '!E25</f>
        <v>490150000</v>
      </c>
      <c r="F31" s="160">
        <f>'BA REKON EKSTERN '!F25</f>
        <v>490150000</v>
      </c>
      <c r="G31" s="161">
        <f t="shared" si="0"/>
        <v>0</v>
      </c>
      <c r="I31" s="162">
        <v>43545032012</v>
      </c>
    </row>
    <row r="32" spans="1:12" x14ac:dyDescent="0.25">
      <c r="A32" s="151"/>
      <c r="B32" s="159">
        <v>4</v>
      </c>
      <c r="C32" s="550" t="s">
        <v>8057</v>
      </c>
      <c r="D32" s="550"/>
      <c r="E32" s="160">
        <f>'BA REKON EKSTERN '!E26</f>
        <v>1610538000</v>
      </c>
      <c r="F32" s="160">
        <f>'BA REKON EKSTERN '!F26</f>
        <v>1610538000</v>
      </c>
      <c r="G32" s="161">
        <f t="shared" si="0"/>
        <v>0</v>
      </c>
      <c r="I32" s="162">
        <v>690501818857</v>
      </c>
    </row>
    <row r="33" spans="1:10" x14ac:dyDescent="0.25">
      <c r="A33" s="151"/>
      <c r="B33" s="159">
        <v>5</v>
      </c>
      <c r="C33" s="550" t="s">
        <v>8058</v>
      </c>
      <c r="D33" s="550"/>
      <c r="E33" s="160">
        <f>'BA REKON EKSTERN '!E27</f>
        <v>0</v>
      </c>
      <c r="F33" s="160">
        <f>'BA REKON EKSTERN '!F27</f>
        <v>0</v>
      </c>
      <c r="G33" s="161">
        <f t="shared" si="0"/>
        <v>0</v>
      </c>
      <c r="I33" s="162"/>
    </row>
    <row r="34" spans="1:10" x14ac:dyDescent="0.25">
      <c r="A34" s="151"/>
      <c r="B34" s="159">
        <v>6</v>
      </c>
      <c r="C34" s="550" t="s">
        <v>7940</v>
      </c>
      <c r="D34" s="550"/>
      <c r="E34" s="160">
        <f>'BA REKON EKSTERN '!E28</f>
        <v>0</v>
      </c>
      <c r="F34" s="160">
        <f>'BA REKON EKSTERN '!F28</f>
        <v>0</v>
      </c>
      <c r="G34" s="161">
        <f t="shared" si="0"/>
        <v>0</v>
      </c>
      <c r="I34" s="164"/>
    </row>
    <row r="35" spans="1:10" ht="21" customHeight="1" x14ac:dyDescent="0.25">
      <c r="A35" s="151"/>
      <c r="B35" s="157" t="s">
        <v>8007</v>
      </c>
      <c r="C35" s="530" t="s">
        <v>7978</v>
      </c>
      <c r="D35" s="531"/>
      <c r="E35" s="165">
        <f>SUM(E36:E36)</f>
        <v>0</v>
      </c>
      <c r="F35" s="165">
        <f>SUM(F36:F36)</f>
        <v>0</v>
      </c>
      <c r="G35" s="165">
        <f>SUM(G36:G36)</f>
        <v>40507880</v>
      </c>
      <c r="I35" s="164"/>
    </row>
    <row r="36" spans="1:10" ht="17.25" customHeight="1" x14ac:dyDescent="0.25">
      <c r="A36" s="151"/>
      <c r="B36" s="166">
        <v>1</v>
      </c>
      <c r="C36" s="547" t="s">
        <v>8059</v>
      </c>
      <c r="D36" s="548"/>
      <c r="E36" s="167">
        <f>'BA REKON INTERN'!E17</f>
        <v>0</v>
      </c>
      <c r="F36" s="168">
        <v>0</v>
      </c>
      <c r="G36" s="168">
        <f>'BA REKON EKSTERN '!G30</f>
        <v>40507880</v>
      </c>
    </row>
    <row r="37" spans="1:10" ht="21" customHeight="1" x14ac:dyDescent="0.25">
      <c r="A37" s="151"/>
      <c r="B37" s="157" t="s">
        <v>8013</v>
      </c>
      <c r="C37" s="530" t="s">
        <v>8060</v>
      </c>
      <c r="D37" s="531"/>
      <c r="E37" s="165">
        <v>0</v>
      </c>
      <c r="F37" s="165"/>
      <c r="G37" s="165">
        <f>G38</f>
        <v>20450000</v>
      </c>
    </row>
    <row r="38" spans="1:10" ht="21" customHeight="1" x14ac:dyDescent="0.25">
      <c r="A38" s="151"/>
      <c r="B38" s="169"/>
      <c r="C38" s="170"/>
      <c r="D38" s="171"/>
      <c r="E38" s="172"/>
      <c r="F38" s="172"/>
      <c r="G38" s="172">
        <f>'BA REKON EKSTERN '!G32</f>
        <v>20450000</v>
      </c>
    </row>
    <row r="39" spans="1:10" x14ac:dyDescent="0.25">
      <c r="A39" s="151"/>
      <c r="B39" s="173" t="s">
        <v>8016</v>
      </c>
      <c r="C39" s="174" t="s">
        <v>8061</v>
      </c>
      <c r="D39" s="175"/>
      <c r="E39" s="176">
        <f>E28+E35+E37</f>
        <v>3831722880</v>
      </c>
      <c r="F39" s="176">
        <f>F28+F35+F37</f>
        <v>3770765000</v>
      </c>
      <c r="G39" s="176">
        <f>G28-G35-G37</f>
        <v>0</v>
      </c>
    </row>
    <row r="40" spans="1:10" x14ac:dyDescent="0.25">
      <c r="A40" s="151"/>
      <c r="C40" s="152"/>
      <c r="D40" s="177"/>
      <c r="E40" s="177"/>
      <c r="F40" s="177"/>
      <c r="G40" s="177"/>
    </row>
    <row r="41" spans="1:10" ht="17.25" customHeight="1" x14ac:dyDescent="0.25">
      <c r="A41" s="151"/>
      <c r="B41" s="178" t="s">
        <v>8062</v>
      </c>
      <c r="C41" s="179"/>
      <c r="D41" s="180"/>
      <c r="E41" s="180"/>
      <c r="F41" s="180"/>
      <c r="G41" s="180"/>
    </row>
    <row r="42" spans="1:10" ht="7.5" customHeight="1" x14ac:dyDescent="0.25">
      <c r="A42" s="151"/>
      <c r="C42" s="152"/>
      <c r="D42" s="151"/>
      <c r="E42" s="151"/>
      <c r="F42" s="151"/>
      <c r="G42" s="151"/>
    </row>
    <row r="43" spans="1:10" ht="6.4" customHeight="1" x14ac:dyDescent="0.25">
      <c r="A43" s="151"/>
      <c r="B43" s="151"/>
      <c r="C43" s="152"/>
      <c r="D43" s="151"/>
      <c r="E43" s="151"/>
      <c r="F43" s="151"/>
      <c r="G43" s="151"/>
    </row>
    <row r="44" spans="1:10" ht="15" customHeight="1" x14ac:dyDescent="0.25">
      <c r="A44" s="148" t="s">
        <v>8042</v>
      </c>
      <c r="B44" s="546" t="s">
        <v>8063</v>
      </c>
      <c r="C44" s="546"/>
      <c r="D44" s="546"/>
      <c r="E44" s="546"/>
      <c r="F44" s="546"/>
      <c r="G44" s="546"/>
      <c r="I44" s="272"/>
      <c r="J44" s="272"/>
    </row>
    <row r="45" spans="1:10" x14ac:dyDescent="0.25">
      <c r="A45" s="148"/>
      <c r="B45" s="546"/>
      <c r="C45" s="546"/>
      <c r="D45" s="546"/>
      <c r="E45" s="546"/>
      <c r="F45" s="546"/>
      <c r="G45" s="546"/>
    </row>
    <row r="46" spans="1:10" ht="12.75" customHeight="1" x14ac:dyDescent="0.25">
      <c r="A46" s="148"/>
      <c r="B46" s="148"/>
      <c r="C46" s="149"/>
      <c r="D46" s="148"/>
      <c r="E46" s="148"/>
      <c r="F46" s="148"/>
      <c r="G46" s="148"/>
    </row>
    <row r="47" spans="1:10" ht="33.75" customHeight="1" x14ac:dyDescent="0.25">
      <c r="A47" s="546" t="s">
        <v>8761</v>
      </c>
      <c r="B47" s="546"/>
      <c r="C47" s="546"/>
      <c r="D47" s="546"/>
      <c r="E47" s="546"/>
      <c r="F47" s="546"/>
      <c r="G47" s="546"/>
      <c r="I47" s="273"/>
      <c r="J47" s="273"/>
    </row>
    <row r="48" spans="1:10" ht="6.4" customHeight="1" x14ac:dyDescent="0.25">
      <c r="A48" s="148"/>
      <c r="B48" s="148"/>
      <c r="C48" s="149"/>
      <c r="D48" s="148"/>
      <c r="E48" s="148"/>
      <c r="F48" s="148"/>
      <c r="G48" s="148"/>
    </row>
    <row r="49" spans="1:8" ht="15" customHeight="1" x14ac:dyDescent="0.25">
      <c r="A49" s="148"/>
      <c r="B49" s="181"/>
      <c r="C49" s="182"/>
      <c r="D49" s="183" t="s">
        <v>8041</v>
      </c>
      <c r="E49" s="184"/>
      <c r="F49" s="543" t="s">
        <v>8032</v>
      </c>
      <c r="G49" s="543"/>
      <c r="H49" s="543"/>
    </row>
    <row r="50" spans="1:8" x14ac:dyDescent="0.25">
      <c r="A50" s="148"/>
      <c r="B50" s="183"/>
      <c r="C50" s="185"/>
      <c r="D50" s="183"/>
      <c r="E50" s="186"/>
      <c r="F50" s="543"/>
      <c r="G50" s="543"/>
      <c r="H50" s="187"/>
    </row>
    <row r="51" spans="1:8" x14ac:dyDescent="0.25">
      <c r="A51" s="148"/>
      <c r="B51" s="183"/>
      <c r="C51" s="185"/>
      <c r="D51" s="183"/>
      <c r="E51" s="186"/>
      <c r="F51" s="187"/>
      <c r="G51" s="187"/>
      <c r="H51" s="187"/>
    </row>
    <row r="52" spans="1:8" x14ac:dyDescent="0.25">
      <c r="A52" s="148"/>
      <c r="B52" s="188"/>
      <c r="C52" s="188"/>
      <c r="D52" s="188"/>
      <c r="E52" s="189"/>
      <c r="F52" s="190"/>
      <c r="G52" s="190"/>
      <c r="H52" s="190"/>
    </row>
    <row r="53" spans="1:8" x14ac:dyDescent="0.25">
      <c r="A53" s="148"/>
      <c r="B53" s="188"/>
      <c r="C53" s="188"/>
      <c r="D53" s="191" t="s">
        <v>8741</v>
      </c>
      <c r="E53" s="191"/>
      <c r="F53" s="544" t="s">
        <v>8739</v>
      </c>
      <c r="G53" s="544"/>
      <c r="H53" s="190"/>
    </row>
    <row r="54" spans="1:8" ht="15" customHeight="1" x14ac:dyDescent="0.25">
      <c r="A54" s="148"/>
      <c r="C54" s="192"/>
      <c r="D54" s="193" t="s">
        <v>8742</v>
      </c>
      <c r="E54" s="193"/>
      <c r="F54" s="545" t="s">
        <v>8740</v>
      </c>
      <c r="G54" s="545"/>
      <c r="H54" s="194"/>
    </row>
    <row r="55" spans="1:8" x14ac:dyDescent="0.25">
      <c r="A55" s="148"/>
      <c r="B55" s="148"/>
      <c r="C55" s="149"/>
      <c r="E55" s="149" t="s">
        <v>8064</v>
      </c>
      <c r="F55" s="195"/>
      <c r="G55" s="148"/>
    </row>
    <row r="56" spans="1:8" ht="15.75" customHeight="1" x14ac:dyDescent="0.25">
      <c r="A56" s="146"/>
      <c r="B56" s="146"/>
      <c r="C56" s="147"/>
      <c r="D56" s="252"/>
      <c r="E56" s="253" t="str">
        <f>'BA REKON EKSTERN '!F45</f>
        <v>CAMAT MRANGGEN</v>
      </c>
      <c r="F56" s="254"/>
      <c r="G56" s="146"/>
    </row>
    <row r="57" spans="1:8" x14ac:dyDescent="0.25">
      <c r="A57" s="146"/>
      <c r="B57" s="146"/>
      <c r="C57" s="147"/>
      <c r="D57" s="252"/>
      <c r="E57" s="253" t="s">
        <v>8140</v>
      </c>
      <c r="F57" s="253"/>
      <c r="G57" s="146"/>
    </row>
    <row r="58" spans="1:8" x14ac:dyDescent="0.25">
      <c r="A58" s="146"/>
      <c r="B58" s="146"/>
      <c r="C58" s="147"/>
      <c r="D58" s="146"/>
      <c r="E58" s="149"/>
      <c r="F58" s="195"/>
      <c r="G58" s="146"/>
    </row>
    <row r="59" spans="1:8" x14ac:dyDescent="0.25">
      <c r="A59" s="146"/>
      <c r="B59" s="146"/>
      <c r="C59" s="147"/>
      <c r="D59" s="146"/>
      <c r="E59" s="149"/>
      <c r="F59" s="146"/>
      <c r="G59" s="146"/>
    </row>
    <row r="60" spans="1:8" x14ac:dyDescent="0.25">
      <c r="A60" s="146"/>
      <c r="B60" s="146"/>
      <c r="C60" s="147"/>
      <c r="D60" s="146"/>
      <c r="E60" s="196" t="str">
        <f>'BA REKON EKSTERN '!F50</f>
        <v>WIWIN EDI WIDODO, S.Sos.MM</v>
      </c>
      <c r="F60" s="197"/>
      <c r="G60" s="146"/>
    </row>
    <row r="61" spans="1:8" x14ac:dyDescent="0.25">
      <c r="A61" s="146"/>
      <c r="B61" s="146"/>
      <c r="C61" s="147"/>
      <c r="D61" s="198"/>
      <c r="E61" s="199" t="str">
        <f>'BA REKON EKSTERN '!F51</f>
        <v>NIP. 19660324 198603 1 007</v>
      </c>
      <c r="F61" s="200"/>
      <c r="G61" s="146"/>
    </row>
    <row r="62" spans="1:8" x14ac:dyDescent="0.25">
      <c r="A62" s="146"/>
      <c r="B62" s="146"/>
      <c r="C62" s="147"/>
      <c r="D62" s="195"/>
      <c r="E62" s="129"/>
      <c r="F62" s="129"/>
      <c r="G62" s="146"/>
    </row>
    <row r="63" spans="1:8" x14ac:dyDescent="0.25">
      <c r="A63" s="146"/>
      <c r="B63" s="146"/>
      <c r="C63" s="147"/>
      <c r="D63" s="146"/>
      <c r="E63" s="146"/>
      <c r="F63" s="146"/>
      <c r="G63" s="146"/>
    </row>
    <row r="64" spans="1:8" x14ac:dyDescent="0.25">
      <c r="A64" s="146"/>
      <c r="B64" s="146"/>
      <c r="C64" s="147"/>
      <c r="D64" s="146"/>
      <c r="E64" s="146"/>
      <c r="F64" s="146"/>
      <c r="G64" s="146"/>
    </row>
    <row r="65" spans="1:7" x14ac:dyDescent="0.25">
      <c r="A65" s="146"/>
      <c r="B65" s="146"/>
      <c r="C65" s="147"/>
      <c r="D65" s="146"/>
      <c r="E65" s="146"/>
      <c r="F65" s="146"/>
      <c r="G65" s="146"/>
    </row>
    <row r="66" spans="1:7" x14ac:dyDescent="0.25">
      <c r="A66" s="146"/>
      <c r="B66" s="146"/>
      <c r="C66" s="147"/>
      <c r="D66" s="146"/>
      <c r="E66" s="146"/>
      <c r="F66" s="146"/>
      <c r="G66" s="146"/>
    </row>
    <row r="67" spans="1:7" x14ac:dyDescent="0.25">
      <c r="A67" s="146"/>
      <c r="B67" s="146"/>
      <c r="C67" s="147"/>
      <c r="D67" s="146"/>
      <c r="E67" s="146"/>
      <c r="F67" s="146"/>
      <c r="G67" s="146"/>
    </row>
    <row r="68" spans="1:7" x14ac:dyDescent="0.25">
      <c r="A68" s="146"/>
      <c r="B68" s="146"/>
      <c r="C68" s="147"/>
      <c r="D68" s="146"/>
      <c r="E68" s="146"/>
      <c r="F68" s="146"/>
      <c r="G68" s="146"/>
    </row>
    <row r="69" spans="1:7" x14ac:dyDescent="0.25">
      <c r="A69" s="146"/>
      <c r="B69" s="146"/>
      <c r="C69" s="147"/>
      <c r="D69" s="146"/>
      <c r="E69" s="146"/>
      <c r="F69" s="146"/>
      <c r="G69" s="146"/>
    </row>
    <row r="70" spans="1:7" x14ac:dyDescent="0.25">
      <c r="A70" s="146"/>
      <c r="B70" s="146"/>
      <c r="C70" s="147"/>
      <c r="D70" s="146"/>
      <c r="E70" s="146"/>
      <c r="F70" s="146"/>
      <c r="G70" s="146"/>
    </row>
    <row r="71" spans="1:7" x14ac:dyDescent="0.25">
      <c r="A71" s="146"/>
      <c r="B71" s="146"/>
      <c r="C71" s="147"/>
      <c r="D71" s="146"/>
      <c r="E71" s="146"/>
      <c r="F71" s="146"/>
      <c r="G71" s="146"/>
    </row>
    <row r="72" spans="1:7" x14ac:dyDescent="0.25">
      <c r="A72" s="146"/>
      <c r="B72" s="146"/>
      <c r="C72" s="147"/>
      <c r="D72" s="146"/>
      <c r="E72" s="146"/>
      <c r="F72" s="146"/>
      <c r="G72" s="146"/>
    </row>
    <row r="73" spans="1:7" x14ac:dyDescent="0.25">
      <c r="A73" s="146"/>
      <c r="B73" s="146"/>
      <c r="C73" s="147"/>
      <c r="D73" s="146"/>
      <c r="E73" s="146"/>
      <c r="F73" s="146"/>
      <c r="G73" s="146"/>
    </row>
    <row r="74" spans="1:7" x14ac:dyDescent="0.25">
      <c r="A74" s="146"/>
      <c r="B74" s="146"/>
      <c r="C74" s="147"/>
      <c r="D74" s="146"/>
      <c r="E74" s="146"/>
      <c r="F74" s="146"/>
      <c r="G74" s="146"/>
    </row>
    <row r="75" spans="1:7" x14ac:dyDescent="0.25">
      <c r="A75" s="146"/>
      <c r="B75" s="146"/>
      <c r="C75" s="147"/>
      <c r="D75" s="146"/>
      <c r="E75" s="146"/>
      <c r="F75" s="146"/>
      <c r="G75" s="146"/>
    </row>
    <row r="76" spans="1:7" x14ac:dyDescent="0.25">
      <c r="A76" s="146"/>
      <c r="B76" s="146"/>
      <c r="C76" s="147"/>
      <c r="D76" s="146"/>
      <c r="E76" s="146"/>
      <c r="F76" s="146"/>
      <c r="G76" s="146"/>
    </row>
    <row r="77" spans="1:7" x14ac:dyDescent="0.25">
      <c r="A77" s="146"/>
      <c r="B77" s="146"/>
      <c r="C77" s="147"/>
      <c r="D77" s="146"/>
      <c r="E77" s="146"/>
      <c r="F77" s="146"/>
      <c r="G77" s="146"/>
    </row>
    <row r="78" spans="1:7" x14ac:dyDescent="0.25">
      <c r="A78" s="146"/>
      <c r="B78" s="146"/>
      <c r="C78" s="147"/>
      <c r="D78" s="146"/>
      <c r="E78" s="146"/>
      <c r="F78" s="146"/>
      <c r="G78" s="146"/>
    </row>
    <row r="79" spans="1:7" x14ac:dyDescent="0.25">
      <c r="A79" s="146"/>
      <c r="B79" s="146"/>
      <c r="C79" s="147"/>
      <c r="D79" s="146"/>
      <c r="E79" s="146"/>
      <c r="F79" s="146"/>
      <c r="G79" s="146"/>
    </row>
    <row r="80" spans="1:7" x14ac:dyDescent="0.25">
      <c r="A80" s="146"/>
      <c r="B80" s="146"/>
      <c r="C80" s="147"/>
      <c r="D80" s="146"/>
      <c r="E80" s="146"/>
      <c r="F80" s="146"/>
      <c r="G80" s="146"/>
    </row>
    <row r="81" spans="1:7" x14ac:dyDescent="0.25">
      <c r="A81" s="146"/>
      <c r="B81" s="146"/>
      <c r="C81" s="147"/>
      <c r="D81" s="146"/>
      <c r="E81" s="146"/>
      <c r="F81" s="146"/>
      <c r="G81" s="146"/>
    </row>
    <row r="82" spans="1:7" x14ac:dyDescent="0.25">
      <c r="A82" s="146"/>
      <c r="B82" s="146"/>
      <c r="C82" s="147"/>
      <c r="D82" s="146"/>
      <c r="E82" s="146"/>
      <c r="F82" s="146"/>
      <c r="G82" s="146"/>
    </row>
    <row r="83" spans="1:7" x14ac:dyDescent="0.25">
      <c r="A83" s="146"/>
      <c r="B83" s="146"/>
      <c r="C83" s="147"/>
      <c r="D83" s="146"/>
      <c r="E83" s="146"/>
      <c r="F83" s="146"/>
      <c r="G83" s="146"/>
    </row>
    <row r="84" spans="1:7" x14ac:dyDescent="0.25">
      <c r="A84" s="146"/>
      <c r="B84" s="146"/>
      <c r="C84" s="147"/>
      <c r="D84" s="146"/>
      <c r="E84" s="146"/>
      <c r="F84" s="146"/>
      <c r="G84" s="146"/>
    </row>
    <row r="85" spans="1:7" x14ac:dyDescent="0.25">
      <c r="A85" s="146"/>
      <c r="B85" s="146"/>
      <c r="C85" s="147"/>
      <c r="D85" s="146"/>
      <c r="E85" s="146"/>
      <c r="F85" s="146"/>
      <c r="G85" s="146"/>
    </row>
    <row r="86" spans="1:7" x14ac:dyDescent="0.25">
      <c r="A86" s="146"/>
      <c r="B86" s="146"/>
      <c r="C86" s="147"/>
      <c r="D86" s="146"/>
      <c r="E86" s="146"/>
      <c r="F86" s="146"/>
      <c r="G86" s="146"/>
    </row>
    <row r="87" spans="1:7" x14ac:dyDescent="0.25">
      <c r="A87" s="146"/>
      <c r="B87" s="146"/>
      <c r="C87" s="147"/>
      <c r="D87" s="146"/>
      <c r="E87" s="146"/>
      <c r="F87" s="146"/>
      <c r="G87" s="146"/>
    </row>
    <row r="88" spans="1:7" x14ac:dyDescent="0.25">
      <c r="A88" s="146"/>
      <c r="B88" s="146"/>
      <c r="C88" s="147"/>
      <c r="D88" s="146"/>
      <c r="E88" s="146"/>
      <c r="F88" s="146"/>
      <c r="G88" s="146"/>
    </row>
    <row r="89" spans="1:7" x14ac:dyDescent="0.25">
      <c r="A89" s="146"/>
      <c r="B89" s="146"/>
      <c r="C89" s="147"/>
      <c r="D89" s="146"/>
      <c r="E89" s="146"/>
      <c r="F89" s="146"/>
      <c r="G89" s="146"/>
    </row>
    <row r="90" spans="1:7" x14ac:dyDescent="0.25">
      <c r="A90" s="146"/>
      <c r="B90" s="146"/>
      <c r="C90" s="147"/>
      <c r="D90" s="146"/>
      <c r="E90" s="146"/>
      <c r="F90" s="146"/>
      <c r="G90" s="146"/>
    </row>
  </sheetData>
  <mergeCells count="34">
    <mergeCell ref="A7:H7"/>
    <mergeCell ref="A1:G1"/>
    <mergeCell ref="A2:G2"/>
    <mergeCell ref="A3:G3"/>
    <mergeCell ref="A4:G4"/>
    <mergeCell ref="A5:G5"/>
    <mergeCell ref="B44:G45"/>
    <mergeCell ref="C27:D27"/>
    <mergeCell ref="A8:H8"/>
    <mergeCell ref="I8:L8"/>
    <mergeCell ref="A9:H9"/>
    <mergeCell ref="I9:L9"/>
    <mergeCell ref="A11:G11"/>
    <mergeCell ref="B16:G16"/>
    <mergeCell ref="B21:G21"/>
    <mergeCell ref="A22:G22"/>
    <mergeCell ref="B25:B26"/>
    <mergeCell ref="C25:D26"/>
    <mergeCell ref="E25:G25"/>
    <mergeCell ref="C33:D33"/>
    <mergeCell ref="C34:D34"/>
    <mergeCell ref="C35:D35"/>
    <mergeCell ref="C36:D36"/>
    <mergeCell ref="C37:D37"/>
    <mergeCell ref="C28:D28"/>
    <mergeCell ref="C29:D29"/>
    <mergeCell ref="C30:D30"/>
    <mergeCell ref="C31:D31"/>
    <mergeCell ref="C32:D32"/>
    <mergeCell ref="F49:H49"/>
    <mergeCell ref="F50:G50"/>
    <mergeCell ref="F53:G53"/>
    <mergeCell ref="F54:G54"/>
    <mergeCell ref="A47:G47"/>
  </mergeCells>
  <pageMargins left="0.53" right="0.23" top="0.61" bottom="0.25" header="0.59" footer="0.31496062992126"/>
  <pageSetup paperSize="5" scale="82" orientation="portrait"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P40"/>
  <sheetViews>
    <sheetView zoomScale="90" zoomScaleNormal="90" zoomScaleSheetLayoutView="80" workbookViewId="0">
      <selection activeCell="P24" sqref="P24"/>
    </sheetView>
  </sheetViews>
  <sheetFormatPr defaultRowHeight="15" x14ac:dyDescent="0.25"/>
  <cols>
    <col min="1" max="1" width="15.85546875" customWidth="1"/>
    <col min="2" max="2" width="4.85546875" customWidth="1"/>
    <col min="3" max="3" width="5.85546875" customWidth="1"/>
    <col min="4" max="4" width="14.28515625" customWidth="1"/>
    <col min="5" max="5" width="33.42578125" customWidth="1"/>
    <col min="6" max="6" width="7.28515625" customWidth="1"/>
    <col min="7" max="7" width="19.5703125" customWidth="1"/>
    <col min="8" max="8" width="10.5703125" customWidth="1"/>
    <col min="9" max="9" width="17.7109375" bestFit="1" customWidth="1"/>
    <col min="10" max="10" width="10.28515625" customWidth="1"/>
    <col min="11" max="11" width="15.5703125" bestFit="1" customWidth="1"/>
    <col min="12" max="12" width="7.42578125" customWidth="1"/>
    <col min="13" max="13" width="19.5703125" customWidth="1"/>
    <col min="14" max="14" width="8.140625" customWidth="1"/>
    <col min="15" max="15" width="17.7109375" bestFit="1" customWidth="1"/>
    <col min="16" max="16" width="22.7109375" customWidth="1"/>
    <col min="258" max="258" width="4.85546875" customWidth="1"/>
    <col min="259" max="259" width="5.85546875" customWidth="1"/>
    <col min="260" max="260" width="14.28515625" customWidth="1"/>
    <col min="261" max="261" width="33.42578125" customWidth="1"/>
    <col min="262" max="262" width="7.28515625" customWidth="1"/>
    <col min="263" max="263" width="19.5703125" customWidth="1"/>
    <col min="264" max="264" width="10.5703125" customWidth="1"/>
    <col min="265" max="265" width="17.7109375" bestFit="1" customWidth="1"/>
    <col min="266" max="266" width="10.28515625" customWidth="1"/>
    <col min="267" max="267" width="15.5703125" bestFit="1" customWidth="1"/>
    <col min="268" max="268" width="7.42578125" customWidth="1"/>
    <col min="269" max="269" width="19.5703125" customWidth="1"/>
    <col min="270" max="270" width="15.85546875" customWidth="1"/>
    <col min="271" max="271" width="17.7109375" bestFit="1" customWidth="1"/>
    <col min="272" max="272" width="22.7109375" customWidth="1"/>
    <col min="514" max="514" width="4.85546875" customWidth="1"/>
    <col min="515" max="515" width="5.85546875" customWidth="1"/>
    <col min="516" max="516" width="14.28515625" customWidth="1"/>
    <col min="517" max="517" width="33.42578125" customWidth="1"/>
    <col min="518" max="518" width="7.28515625" customWidth="1"/>
    <col min="519" max="519" width="19.5703125" customWidth="1"/>
    <col min="520" max="520" width="10.5703125" customWidth="1"/>
    <col min="521" max="521" width="17.7109375" bestFit="1" customWidth="1"/>
    <col min="522" max="522" width="10.28515625" customWidth="1"/>
    <col min="523" max="523" width="15.5703125" bestFit="1" customWidth="1"/>
    <col min="524" max="524" width="7.42578125" customWidth="1"/>
    <col min="525" max="525" width="19.5703125" customWidth="1"/>
    <col min="526" max="526" width="15.85546875" customWidth="1"/>
    <col min="527" max="527" width="17.7109375" bestFit="1" customWidth="1"/>
    <col min="528" max="528" width="22.7109375" customWidth="1"/>
    <col min="770" max="770" width="4.85546875" customWidth="1"/>
    <col min="771" max="771" width="5.85546875" customWidth="1"/>
    <col min="772" max="772" width="14.28515625" customWidth="1"/>
    <col min="773" max="773" width="33.42578125" customWidth="1"/>
    <col min="774" max="774" width="7.28515625" customWidth="1"/>
    <col min="775" max="775" width="19.5703125" customWidth="1"/>
    <col min="776" max="776" width="10.5703125" customWidth="1"/>
    <col min="777" max="777" width="17.7109375" bestFit="1" customWidth="1"/>
    <col min="778" max="778" width="10.28515625" customWidth="1"/>
    <col min="779" max="779" width="15.5703125" bestFit="1" customWidth="1"/>
    <col min="780" max="780" width="7.42578125" customWidth="1"/>
    <col min="781" max="781" width="19.5703125" customWidth="1"/>
    <col min="782" max="782" width="15.85546875" customWidth="1"/>
    <col min="783" max="783" width="17.7109375" bestFit="1" customWidth="1"/>
    <col min="784" max="784" width="22.7109375" customWidth="1"/>
    <col min="1026" max="1026" width="4.85546875" customWidth="1"/>
    <col min="1027" max="1027" width="5.85546875" customWidth="1"/>
    <col min="1028" max="1028" width="14.28515625" customWidth="1"/>
    <col min="1029" max="1029" width="33.42578125" customWidth="1"/>
    <col min="1030" max="1030" width="7.28515625" customWidth="1"/>
    <col min="1031" max="1031" width="19.5703125" customWidth="1"/>
    <col min="1032" max="1032" width="10.5703125" customWidth="1"/>
    <col min="1033" max="1033" width="17.7109375" bestFit="1" customWidth="1"/>
    <col min="1034" max="1034" width="10.28515625" customWidth="1"/>
    <col min="1035" max="1035" width="15.5703125" bestFit="1" customWidth="1"/>
    <col min="1036" max="1036" width="7.42578125" customWidth="1"/>
    <col min="1037" max="1037" width="19.5703125" customWidth="1"/>
    <col min="1038" max="1038" width="15.85546875" customWidth="1"/>
    <col min="1039" max="1039" width="17.7109375" bestFit="1" customWidth="1"/>
    <col min="1040" max="1040" width="22.7109375" customWidth="1"/>
    <col min="1282" max="1282" width="4.85546875" customWidth="1"/>
    <col min="1283" max="1283" width="5.85546875" customWidth="1"/>
    <col min="1284" max="1284" width="14.28515625" customWidth="1"/>
    <col min="1285" max="1285" width="33.42578125" customWidth="1"/>
    <col min="1286" max="1286" width="7.28515625" customWidth="1"/>
    <col min="1287" max="1287" width="19.5703125" customWidth="1"/>
    <col min="1288" max="1288" width="10.5703125" customWidth="1"/>
    <col min="1289" max="1289" width="17.7109375" bestFit="1" customWidth="1"/>
    <col min="1290" max="1290" width="10.28515625" customWidth="1"/>
    <col min="1291" max="1291" width="15.5703125" bestFit="1" customWidth="1"/>
    <col min="1292" max="1292" width="7.42578125" customWidth="1"/>
    <col min="1293" max="1293" width="19.5703125" customWidth="1"/>
    <col min="1294" max="1294" width="15.85546875" customWidth="1"/>
    <col min="1295" max="1295" width="17.7109375" bestFit="1" customWidth="1"/>
    <col min="1296" max="1296" width="22.7109375" customWidth="1"/>
    <col min="1538" max="1538" width="4.85546875" customWidth="1"/>
    <col min="1539" max="1539" width="5.85546875" customWidth="1"/>
    <col min="1540" max="1540" width="14.28515625" customWidth="1"/>
    <col min="1541" max="1541" width="33.42578125" customWidth="1"/>
    <col min="1542" max="1542" width="7.28515625" customWidth="1"/>
    <col min="1543" max="1543" width="19.5703125" customWidth="1"/>
    <col min="1544" max="1544" width="10.5703125" customWidth="1"/>
    <col min="1545" max="1545" width="17.7109375" bestFit="1" customWidth="1"/>
    <col min="1546" max="1546" width="10.28515625" customWidth="1"/>
    <col min="1547" max="1547" width="15.5703125" bestFit="1" customWidth="1"/>
    <col min="1548" max="1548" width="7.42578125" customWidth="1"/>
    <col min="1549" max="1549" width="19.5703125" customWidth="1"/>
    <col min="1550" max="1550" width="15.85546875" customWidth="1"/>
    <col min="1551" max="1551" width="17.7109375" bestFit="1" customWidth="1"/>
    <col min="1552" max="1552" width="22.7109375" customWidth="1"/>
    <col min="1794" max="1794" width="4.85546875" customWidth="1"/>
    <col min="1795" max="1795" width="5.85546875" customWidth="1"/>
    <col min="1796" max="1796" width="14.28515625" customWidth="1"/>
    <col min="1797" max="1797" width="33.42578125" customWidth="1"/>
    <col min="1798" max="1798" width="7.28515625" customWidth="1"/>
    <col min="1799" max="1799" width="19.5703125" customWidth="1"/>
    <col min="1800" max="1800" width="10.5703125" customWidth="1"/>
    <col min="1801" max="1801" width="17.7109375" bestFit="1" customWidth="1"/>
    <col min="1802" max="1802" width="10.28515625" customWidth="1"/>
    <col min="1803" max="1803" width="15.5703125" bestFit="1" customWidth="1"/>
    <col min="1804" max="1804" width="7.42578125" customWidth="1"/>
    <col min="1805" max="1805" width="19.5703125" customWidth="1"/>
    <col min="1806" max="1806" width="15.85546875" customWidth="1"/>
    <col min="1807" max="1807" width="17.7109375" bestFit="1" customWidth="1"/>
    <col min="1808" max="1808" width="22.7109375" customWidth="1"/>
    <col min="2050" max="2050" width="4.85546875" customWidth="1"/>
    <col min="2051" max="2051" width="5.85546875" customWidth="1"/>
    <col min="2052" max="2052" width="14.28515625" customWidth="1"/>
    <col min="2053" max="2053" width="33.42578125" customWidth="1"/>
    <col min="2054" max="2054" width="7.28515625" customWidth="1"/>
    <col min="2055" max="2055" width="19.5703125" customWidth="1"/>
    <col min="2056" max="2056" width="10.5703125" customWidth="1"/>
    <col min="2057" max="2057" width="17.7109375" bestFit="1" customWidth="1"/>
    <col min="2058" max="2058" width="10.28515625" customWidth="1"/>
    <col min="2059" max="2059" width="15.5703125" bestFit="1" customWidth="1"/>
    <col min="2060" max="2060" width="7.42578125" customWidth="1"/>
    <col min="2061" max="2061" width="19.5703125" customWidth="1"/>
    <col min="2062" max="2062" width="15.85546875" customWidth="1"/>
    <col min="2063" max="2063" width="17.7109375" bestFit="1" customWidth="1"/>
    <col min="2064" max="2064" width="22.7109375" customWidth="1"/>
    <col min="2306" max="2306" width="4.85546875" customWidth="1"/>
    <col min="2307" max="2307" width="5.85546875" customWidth="1"/>
    <col min="2308" max="2308" width="14.28515625" customWidth="1"/>
    <col min="2309" max="2309" width="33.42578125" customWidth="1"/>
    <col min="2310" max="2310" width="7.28515625" customWidth="1"/>
    <col min="2311" max="2311" width="19.5703125" customWidth="1"/>
    <col min="2312" max="2312" width="10.5703125" customWidth="1"/>
    <col min="2313" max="2313" width="17.7109375" bestFit="1" customWidth="1"/>
    <col min="2314" max="2314" width="10.28515625" customWidth="1"/>
    <col min="2315" max="2315" width="15.5703125" bestFit="1" customWidth="1"/>
    <col min="2316" max="2316" width="7.42578125" customWidth="1"/>
    <col min="2317" max="2317" width="19.5703125" customWidth="1"/>
    <col min="2318" max="2318" width="15.85546875" customWidth="1"/>
    <col min="2319" max="2319" width="17.7109375" bestFit="1" customWidth="1"/>
    <col min="2320" max="2320" width="22.7109375" customWidth="1"/>
    <col min="2562" max="2562" width="4.85546875" customWidth="1"/>
    <col min="2563" max="2563" width="5.85546875" customWidth="1"/>
    <col min="2564" max="2564" width="14.28515625" customWidth="1"/>
    <col min="2565" max="2565" width="33.42578125" customWidth="1"/>
    <col min="2566" max="2566" width="7.28515625" customWidth="1"/>
    <col min="2567" max="2567" width="19.5703125" customWidth="1"/>
    <col min="2568" max="2568" width="10.5703125" customWidth="1"/>
    <col min="2569" max="2569" width="17.7109375" bestFit="1" customWidth="1"/>
    <col min="2570" max="2570" width="10.28515625" customWidth="1"/>
    <col min="2571" max="2571" width="15.5703125" bestFit="1" customWidth="1"/>
    <col min="2572" max="2572" width="7.42578125" customWidth="1"/>
    <col min="2573" max="2573" width="19.5703125" customWidth="1"/>
    <col min="2574" max="2574" width="15.85546875" customWidth="1"/>
    <col min="2575" max="2575" width="17.7109375" bestFit="1" customWidth="1"/>
    <col min="2576" max="2576" width="22.7109375" customWidth="1"/>
    <col min="2818" max="2818" width="4.85546875" customWidth="1"/>
    <col min="2819" max="2819" width="5.85546875" customWidth="1"/>
    <col min="2820" max="2820" width="14.28515625" customWidth="1"/>
    <col min="2821" max="2821" width="33.42578125" customWidth="1"/>
    <col min="2822" max="2822" width="7.28515625" customWidth="1"/>
    <col min="2823" max="2823" width="19.5703125" customWidth="1"/>
    <col min="2824" max="2824" width="10.5703125" customWidth="1"/>
    <col min="2825" max="2825" width="17.7109375" bestFit="1" customWidth="1"/>
    <col min="2826" max="2826" width="10.28515625" customWidth="1"/>
    <col min="2827" max="2827" width="15.5703125" bestFit="1" customWidth="1"/>
    <col min="2828" max="2828" width="7.42578125" customWidth="1"/>
    <col min="2829" max="2829" width="19.5703125" customWidth="1"/>
    <col min="2830" max="2830" width="15.85546875" customWidth="1"/>
    <col min="2831" max="2831" width="17.7109375" bestFit="1" customWidth="1"/>
    <col min="2832" max="2832" width="22.7109375" customWidth="1"/>
    <col min="3074" max="3074" width="4.85546875" customWidth="1"/>
    <col min="3075" max="3075" width="5.85546875" customWidth="1"/>
    <col min="3076" max="3076" width="14.28515625" customWidth="1"/>
    <col min="3077" max="3077" width="33.42578125" customWidth="1"/>
    <col min="3078" max="3078" width="7.28515625" customWidth="1"/>
    <col min="3079" max="3079" width="19.5703125" customWidth="1"/>
    <col min="3080" max="3080" width="10.5703125" customWidth="1"/>
    <col min="3081" max="3081" width="17.7109375" bestFit="1" customWidth="1"/>
    <col min="3082" max="3082" width="10.28515625" customWidth="1"/>
    <col min="3083" max="3083" width="15.5703125" bestFit="1" customWidth="1"/>
    <col min="3084" max="3084" width="7.42578125" customWidth="1"/>
    <col min="3085" max="3085" width="19.5703125" customWidth="1"/>
    <col min="3086" max="3086" width="15.85546875" customWidth="1"/>
    <col min="3087" max="3087" width="17.7109375" bestFit="1" customWidth="1"/>
    <col min="3088" max="3088" width="22.7109375" customWidth="1"/>
    <col min="3330" max="3330" width="4.85546875" customWidth="1"/>
    <col min="3331" max="3331" width="5.85546875" customWidth="1"/>
    <col min="3332" max="3332" width="14.28515625" customWidth="1"/>
    <col min="3333" max="3333" width="33.42578125" customWidth="1"/>
    <col min="3334" max="3334" width="7.28515625" customWidth="1"/>
    <col min="3335" max="3335" width="19.5703125" customWidth="1"/>
    <col min="3336" max="3336" width="10.5703125" customWidth="1"/>
    <col min="3337" max="3337" width="17.7109375" bestFit="1" customWidth="1"/>
    <col min="3338" max="3338" width="10.28515625" customWidth="1"/>
    <col min="3339" max="3339" width="15.5703125" bestFit="1" customWidth="1"/>
    <col min="3340" max="3340" width="7.42578125" customWidth="1"/>
    <col min="3341" max="3341" width="19.5703125" customWidth="1"/>
    <col min="3342" max="3342" width="15.85546875" customWidth="1"/>
    <col min="3343" max="3343" width="17.7109375" bestFit="1" customWidth="1"/>
    <col min="3344" max="3344" width="22.7109375" customWidth="1"/>
    <col min="3586" max="3586" width="4.85546875" customWidth="1"/>
    <col min="3587" max="3587" width="5.85546875" customWidth="1"/>
    <col min="3588" max="3588" width="14.28515625" customWidth="1"/>
    <col min="3589" max="3589" width="33.42578125" customWidth="1"/>
    <col min="3590" max="3590" width="7.28515625" customWidth="1"/>
    <col min="3591" max="3591" width="19.5703125" customWidth="1"/>
    <col min="3592" max="3592" width="10.5703125" customWidth="1"/>
    <col min="3593" max="3593" width="17.7109375" bestFit="1" customWidth="1"/>
    <col min="3594" max="3594" width="10.28515625" customWidth="1"/>
    <col min="3595" max="3595" width="15.5703125" bestFit="1" customWidth="1"/>
    <col min="3596" max="3596" width="7.42578125" customWidth="1"/>
    <col min="3597" max="3597" width="19.5703125" customWidth="1"/>
    <col min="3598" max="3598" width="15.85546875" customWidth="1"/>
    <col min="3599" max="3599" width="17.7109375" bestFit="1" customWidth="1"/>
    <col min="3600" max="3600" width="22.7109375" customWidth="1"/>
    <col min="3842" max="3842" width="4.85546875" customWidth="1"/>
    <col min="3843" max="3843" width="5.85546875" customWidth="1"/>
    <col min="3844" max="3844" width="14.28515625" customWidth="1"/>
    <col min="3845" max="3845" width="33.42578125" customWidth="1"/>
    <col min="3846" max="3846" width="7.28515625" customWidth="1"/>
    <col min="3847" max="3847" width="19.5703125" customWidth="1"/>
    <col min="3848" max="3848" width="10.5703125" customWidth="1"/>
    <col min="3849" max="3849" width="17.7109375" bestFit="1" customWidth="1"/>
    <col min="3850" max="3850" width="10.28515625" customWidth="1"/>
    <col min="3851" max="3851" width="15.5703125" bestFit="1" customWidth="1"/>
    <col min="3852" max="3852" width="7.42578125" customWidth="1"/>
    <col min="3853" max="3853" width="19.5703125" customWidth="1"/>
    <col min="3854" max="3854" width="15.85546875" customWidth="1"/>
    <col min="3855" max="3855" width="17.7109375" bestFit="1" customWidth="1"/>
    <col min="3856" max="3856" width="22.7109375" customWidth="1"/>
    <col min="4098" max="4098" width="4.85546875" customWidth="1"/>
    <col min="4099" max="4099" width="5.85546875" customWidth="1"/>
    <col min="4100" max="4100" width="14.28515625" customWidth="1"/>
    <col min="4101" max="4101" width="33.42578125" customWidth="1"/>
    <col min="4102" max="4102" width="7.28515625" customWidth="1"/>
    <col min="4103" max="4103" width="19.5703125" customWidth="1"/>
    <col min="4104" max="4104" width="10.5703125" customWidth="1"/>
    <col min="4105" max="4105" width="17.7109375" bestFit="1" customWidth="1"/>
    <col min="4106" max="4106" width="10.28515625" customWidth="1"/>
    <col min="4107" max="4107" width="15.5703125" bestFit="1" customWidth="1"/>
    <col min="4108" max="4108" width="7.42578125" customWidth="1"/>
    <col min="4109" max="4109" width="19.5703125" customWidth="1"/>
    <col min="4110" max="4110" width="15.85546875" customWidth="1"/>
    <col min="4111" max="4111" width="17.7109375" bestFit="1" customWidth="1"/>
    <col min="4112" max="4112" width="22.7109375" customWidth="1"/>
    <col min="4354" max="4354" width="4.85546875" customWidth="1"/>
    <col min="4355" max="4355" width="5.85546875" customWidth="1"/>
    <col min="4356" max="4356" width="14.28515625" customWidth="1"/>
    <col min="4357" max="4357" width="33.42578125" customWidth="1"/>
    <col min="4358" max="4358" width="7.28515625" customWidth="1"/>
    <col min="4359" max="4359" width="19.5703125" customWidth="1"/>
    <col min="4360" max="4360" width="10.5703125" customWidth="1"/>
    <col min="4361" max="4361" width="17.7109375" bestFit="1" customWidth="1"/>
    <col min="4362" max="4362" width="10.28515625" customWidth="1"/>
    <col min="4363" max="4363" width="15.5703125" bestFit="1" customWidth="1"/>
    <col min="4364" max="4364" width="7.42578125" customWidth="1"/>
    <col min="4365" max="4365" width="19.5703125" customWidth="1"/>
    <col min="4366" max="4366" width="15.85546875" customWidth="1"/>
    <col min="4367" max="4367" width="17.7109375" bestFit="1" customWidth="1"/>
    <col min="4368" max="4368" width="22.7109375" customWidth="1"/>
    <col min="4610" max="4610" width="4.85546875" customWidth="1"/>
    <col min="4611" max="4611" width="5.85546875" customWidth="1"/>
    <col min="4612" max="4612" width="14.28515625" customWidth="1"/>
    <col min="4613" max="4613" width="33.42578125" customWidth="1"/>
    <col min="4614" max="4614" width="7.28515625" customWidth="1"/>
    <col min="4615" max="4615" width="19.5703125" customWidth="1"/>
    <col min="4616" max="4616" width="10.5703125" customWidth="1"/>
    <col min="4617" max="4617" width="17.7109375" bestFit="1" customWidth="1"/>
    <col min="4618" max="4618" width="10.28515625" customWidth="1"/>
    <col min="4619" max="4619" width="15.5703125" bestFit="1" customWidth="1"/>
    <col min="4620" max="4620" width="7.42578125" customWidth="1"/>
    <col min="4621" max="4621" width="19.5703125" customWidth="1"/>
    <col min="4622" max="4622" width="15.85546875" customWidth="1"/>
    <col min="4623" max="4623" width="17.7109375" bestFit="1" customWidth="1"/>
    <col min="4624" max="4624" width="22.7109375" customWidth="1"/>
    <col min="4866" max="4866" width="4.85546875" customWidth="1"/>
    <col min="4867" max="4867" width="5.85546875" customWidth="1"/>
    <col min="4868" max="4868" width="14.28515625" customWidth="1"/>
    <col min="4869" max="4869" width="33.42578125" customWidth="1"/>
    <col min="4870" max="4870" width="7.28515625" customWidth="1"/>
    <col min="4871" max="4871" width="19.5703125" customWidth="1"/>
    <col min="4872" max="4872" width="10.5703125" customWidth="1"/>
    <col min="4873" max="4873" width="17.7109375" bestFit="1" customWidth="1"/>
    <col min="4874" max="4874" width="10.28515625" customWidth="1"/>
    <col min="4875" max="4875" width="15.5703125" bestFit="1" customWidth="1"/>
    <col min="4876" max="4876" width="7.42578125" customWidth="1"/>
    <col min="4877" max="4877" width="19.5703125" customWidth="1"/>
    <col min="4878" max="4878" width="15.85546875" customWidth="1"/>
    <col min="4879" max="4879" width="17.7109375" bestFit="1" customWidth="1"/>
    <col min="4880" max="4880" width="22.7109375" customWidth="1"/>
    <col min="5122" max="5122" width="4.85546875" customWidth="1"/>
    <col min="5123" max="5123" width="5.85546875" customWidth="1"/>
    <col min="5124" max="5124" width="14.28515625" customWidth="1"/>
    <col min="5125" max="5125" width="33.42578125" customWidth="1"/>
    <col min="5126" max="5126" width="7.28515625" customWidth="1"/>
    <col min="5127" max="5127" width="19.5703125" customWidth="1"/>
    <col min="5128" max="5128" width="10.5703125" customWidth="1"/>
    <col min="5129" max="5129" width="17.7109375" bestFit="1" customWidth="1"/>
    <col min="5130" max="5130" width="10.28515625" customWidth="1"/>
    <col min="5131" max="5131" width="15.5703125" bestFit="1" customWidth="1"/>
    <col min="5132" max="5132" width="7.42578125" customWidth="1"/>
    <col min="5133" max="5133" width="19.5703125" customWidth="1"/>
    <col min="5134" max="5134" width="15.85546875" customWidth="1"/>
    <col min="5135" max="5135" width="17.7109375" bestFit="1" customWidth="1"/>
    <col min="5136" max="5136" width="22.7109375" customWidth="1"/>
    <col min="5378" max="5378" width="4.85546875" customWidth="1"/>
    <col min="5379" max="5379" width="5.85546875" customWidth="1"/>
    <col min="5380" max="5380" width="14.28515625" customWidth="1"/>
    <col min="5381" max="5381" width="33.42578125" customWidth="1"/>
    <col min="5382" max="5382" width="7.28515625" customWidth="1"/>
    <col min="5383" max="5383" width="19.5703125" customWidth="1"/>
    <col min="5384" max="5384" width="10.5703125" customWidth="1"/>
    <col min="5385" max="5385" width="17.7109375" bestFit="1" customWidth="1"/>
    <col min="5386" max="5386" width="10.28515625" customWidth="1"/>
    <col min="5387" max="5387" width="15.5703125" bestFit="1" customWidth="1"/>
    <col min="5388" max="5388" width="7.42578125" customWidth="1"/>
    <col min="5389" max="5389" width="19.5703125" customWidth="1"/>
    <col min="5390" max="5390" width="15.85546875" customWidth="1"/>
    <col min="5391" max="5391" width="17.7109375" bestFit="1" customWidth="1"/>
    <col min="5392" max="5392" width="22.7109375" customWidth="1"/>
    <col min="5634" max="5634" width="4.85546875" customWidth="1"/>
    <col min="5635" max="5635" width="5.85546875" customWidth="1"/>
    <col min="5636" max="5636" width="14.28515625" customWidth="1"/>
    <col min="5637" max="5637" width="33.42578125" customWidth="1"/>
    <col min="5638" max="5638" width="7.28515625" customWidth="1"/>
    <col min="5639" max="5639" width="19.5703125" customWidth="1"/>
    <col min="5640" max="5640" width="10.5703125" customWidth="1"/>
    <col min="5641" max="5641" width="17.7109375" bestFit="1" customWidth="1"/>
    <col min="5642" max="5642" width="10.28515625" customWidth="1"/>
    <col min="5643" max="5643" width="15.5703125" bestFit="1" customWidth="1"/>
    <col min="5644" max="5644" width="7.42578125" customWidth="1"/>
    <col min="5645" max="5645" width="19.5703125" customWidth="1"/>
    <col min="5646" max="5646" width="15.85546875" customWidth="1"/>
    <col min="5647" max="5647" width="17.7109375" bestFit="1" customWidth="1"/>
    <col min="5648" max="5648" width="22.7109375" customWidth="1"/>
    <col min="5890" max="5890" width="4.85546875" customWidth="1"/>
    <col min="5891" max="5891" width="5.85546875" customWidth="1"/>
    <col min="5892" max="5892" width="14.28515625" customWidth="1"/>
    <col min="5893" max="5893" width="33.42578125" customWidth="1"/>
    <col min="5894" max="5894" width="7.28515625" customWidth="1"/>
    <col min="5895" max="5895" width="19.5703125" customWidth="1"/>
    <col min="5896" max="5896" width="10.5703125" customWidth="1"/>
    <col min="5897" max="5897" width="17.7109375" bestFit="1" customWidth="1"/>
    <col min="5898" max="5898" width="10.28515625" customWidth="1"/>
    <col min="5899" max="5899" width="15.5703125" bestFit="1" customWidth="1"/>
    <col min="5900" max="5900" width="7.42578125" customWidth="1"/>
    <col min="5901" max="5901" width="19.5703125" customWidth="1"/>
    <col min="5902" max="5902" width="15.85546875" customWidth="1"/>
    <col min="5903" max="5903" width="17.7109375" bestFit="1" customWidth="1"/>
    <col min="5904" max="5904" width="22.7109375" customWidth="1"/>
    <col min="6146" max="6146" width="4.85546875" customWidth="1"/>
    <col min="6147" max="6147" width="5.85546875" customWidth="1"/>
    <col min="6148" max="6148" width="14.28515625" customWidth="1"/>
    <col min="6149" max="6149" width="33.42578125" customWidth="1"/>
    <col min="6150" max="6150" width="7.28515625" customWidth="1"/>
    <col min="6151" max="6151" width="19.5703125" customWidth="1"/>
    <col min="6152" max="6152" width="10.5703125" customWidth="1"/>
    <col min="6153" max="6153" width="17.7109375" bestFit="1" customWidth="1"/>
    <col min="6154" max="6154" width="10.28515625" customWidth="1"/>
    <col min="6155" max="6155" width="15.5703125" bestFit="1" customWidth="1"/>
    <col min="6156" max="6156" width="7.42578125" customWidth="1"/>
    <col min="6157" max="6157" width="19.5703125" customWidth="1"/>
    <col min="6158" max="6158" width="15.85546875" customWidth="1"/>
    <col min="6159" max="6159" width="17.7109375" bestFit="1" customWidth="1"/>
    <col min="6160" max="6160" width="22.7109375" customWidth="1"/>
    <col min="6402" max="6402" width="4.85546875" customWidth="1"/>
    <col min="6403" max="6403" width="5.85546875" customWidth="1"/>
    <col min="6404" max="6404" width="14.28515625" customWidth="1"/>
    <col min="6405" max="6405" width="33.42578125" customWidth="1"/>
    <col min="6406" max="6406" width="7.28515625" customWidth="1"/>
    <col min="6407" max="6407" width="19.5703125" customWidth="1"/>
    <col min="6408" max="6408" width="10.5703125" customWidth="1"/>
    <col min="6409" max="6409" width="17.7109375" bestFit="1" customWidth="1"/>
    <col min="6410" max="6410" width="10.28515625" customWidth="1"/>
    <col min="6411" max="6411" width="15.5703125" bestFit="1" customWidth="1"/>
    <col min="6412" max="6412" width="7.42578125" customWidth="1"/>
    <col min="6413" max="6413" width="19.5703125" customWidth="1"/>
    <col min="6414" max="6414" width="15.85546875" customWidth="1"/>
    <col min="6415" max="6415" width="17.7109375" bestFit="1" customWidth="1"/>
    <col min="6416" max="6416" width="22.7109375" customWidth="1"/>
    <col min="6658" max="6658" width="4.85546875" customWidth="1"/>
    <col min="6659" max="6659" width="5.85546875" customWidth="1"/>
    <col min="6660" max="6660" width="14.28515625" customWidth="1"/>
    <col min="6661" max="6661" width="33.42578125" customWidth="1"/>
    <col min="6662" max="6662" width="7.28515625" customWidth="1"/>
    <col min="6663" max="6663" width="19.5703125" customWidth="1"/>
    <col min="6664" max="6664" width="10.5703125" customWidth="1"/>
    <col min="6665" max="6665" width="17.7109375" bestFit="1" customWidth="1"/>
    <col min="6666" max="6666" width="10.28515625" customWidth="1"/>
    <col min="6667" max="6667" width="15.5703125" bestFit="1" customWidth="1"/>
    <col min="6668" max="6668" width="7.42578125" customWidth="1"/>
    <col min="6669" max="6669" width="19.5703125" customWidth="1"/>
    <col min="6670" max="6670" width="15.85546875" customWidth="1"/>
    <col min="6671" max="6671" width="17.7109375" bestFit="1" customWidth="1"/>
    <col min="6672" max="6672" width="22.7109375" customWidth="1"/>
    <col min="6914" max="6914" width="4.85546875" customWidth="1"/>
    <col min="6915" max="6915" width="5.85546875" customWidth="1"/>
    <col min="6916" max="6916" width="14.28515625" customWidth="1"/>
    <col min="6917" max="6917" width="33.42578125" customWidth="1"/>
    <col min="6918" max="6918" width="7.28515625" customWidth="1"/>
    <col min="6919" max="6919" width="19.5703125" customWidth="1"/>
    <col min="6920" max="6920" width="10.5703125" customWidth="1"/>
    <col min="6921" max="6921" width="17.7109375" bestFit="1" customWidth="1"/>
    <col min="6922" max="6922" width="10.28515625" customWidth="1"/>
    <col min="6923" max="6923" width="15.5703125" bestFit="1" customWidth="1"/>
    <col min="6924" max="6924" width="7.42578125" customWidth="1"/>
    <col min="6925" max="6925" width="19.5703125" customWidth="1"/>
    <col min="6926" max="6926" width="15.85546875" customWidth="1"/>
    <col min="6927" max="6927" width="17.7109375" bestFit="1" customWidth="1"/>
    <col min="6928" max="6928" width="22.7109375" customWidth="1"/>
    <col min="7170" max="7170" width="4.85546875" customWidth="1"/>
    <col min="7171" max="7171" width="5.85546875" customWidth="1"/>
    <col min="7172" max="7172" width="14.28515625" customWidth="1"/>
    <col min="7173" max="7173" width="33.42578125" customWidth="1"/>
    <col min="7174" max="7174" width="7.28515625" customWidth="1"/>
    <col min="7175" max="7175" width="19.5703125" customWidth="1"/>
    <col min="7176" max="7176" width="10.5703125" customWidth="1"/>
    <col min="7177" max="7177" width="17.7109375" bestFit="1" customWidth="1"/>
    <col min="7178" max="7178" width="10.28515625" customWidth="1"/>
    <col min="7179" max="7179" width="15.5703125" bestFit="1" customWidth="1"/>
    <col min="7180" max="7180" width="7.42578125" customWidth="1"/>
    <col min="7181" max="7181" width="19.5703125" customWidth="1"/>
    <col min="7182" max="7182" width="15.85546875" customWidth="1"/>
    <col min="7183" max="7183" width="17.7109375" bestFit="1" customWidth="1"/>
    <col min="7184" max="7184" width="22.7109375" customWidth="1"/>
    <col min="7426" max="7426" width="4.85546875" customWidth="1"/>
    <col min="7427" max="7427" width="5.85546875" customWidth="1"/>
    <col min="7428" max="7428" width="14.28515625" customWidth="1"/>
    <col min="7429" max="7429" width="33.42578125" customWidth="1"/>
    <col min="7430" max="7430" width="7.28515625" customWidth="1"/>
    <col min="7431" max="7431" width="19.5703125" customWidth="1"/>
    <col min="7432" max="7432" width="10.5703125" customWidth="1"/>
    <col min="7433" max="7433" width="17.7109375" bestFit="1" customWidth="1"/>
    <col min="7434" max="7434" width="10.28515625" customWidth="1"/>
    <col min="7435" max="7435" width="15.5703125" bestFit="1" customWidth="1"/>
    <col min="7436" max="7436" width="7.42578125" customWidth="1"/>
    <col min="7437" max="7437" width="19.5703125" customWidth="1"/>
    <col min="7438" max="7438" width="15.85546875" customWidth="1"/>
    <col min="7439" max="7439" width="17.7109375" bestFit="1" customWidth="1"/>
    <col min="7440" max="7440" width="22.7109375" customWidth="1"/>
    <col min="7682" max="7682" width="4.85546875" customWidth="1"/>
    <col min="7683" max="7683" width="5.85546875" customWidth="1"/>
    <col min="7684" max="7684" width="14.28515625" customWidth="1"/>
    <col min="7685" max="7685" width="33.42578125" customWidth="1"/>
    <col min="7686" max="7686" width="7.28515625" customWidth="1"/>
    <col min="7687" max="7687" width="19.5703125" customWidth="1"/>
    <col min="7688" max="7688" width="10.5703125" customWidth="1"/>
    <col min="7689" max="7689" width="17.7109375" bestFit="1" customWidth="1"/>
    <col min="7690" max="7690" width="10.28515625" customWidth="1"/>
    <col min="7691" max="7691" width="15.5703125" bestFit="1" customWidth="1"/>
    <col min="7692" max="7692" width="7.42578125" customWidth="1"/>
    <col min="7693" max="7693" width="19.5703125" customWidth="1"/>
    <col min="7694" max="7694" width="15.85546875" customWidth="1"/>
    <col min="7695" max="7695" width="17.7109375" bestFit="1" customWidth="1"/>
    <col min="7696" max="7696" width="22.7109375" customWidth="1"/>
    <col min="7938" max="7938" width="4.85546875" customWidth="1"/>
    <col min="7939" max="7939" width="5.85546875" customWidth="1"/>
    <col min="7940" max="7940" width="14.28515625" customWidth="1"/>
    <col min="7941" max="7941" width="33.42578125" customWidth="1"/>
    <col min="7942" max="7942" width="7.28515625" customWidth="1"/>
    <col min="7943" max="7943" width="19.5703125" customWidth="1"/>
    <col min="7944" max="7944" width="10.5703125" customWidth="1"/>
    <col min="7945" max="7945" width="17.7109375" bestFit="1" customWidth="1"/>
    <col min="7946" max="7946" width="10.28515625" customWidth="1"/>
    <col min="7947" max="7947" width="15.5703125" bestFit="1" customWidth="1"/>
    <col min="7948" max="7948" width="7.42578125" customWidth="1"/>
    <col min="7949" max="7949" width="19.5703125" customWidth="1"/>
    <col min="7950" max="7950" width="15.85546875" customWidth="1"/>
    <col min="7951" max="7951" width="17.7109375" bestFit="1" customWidth="1"/>
    <col min="7952" max="7952" width="22.7109375" customWidth="1"/>
    <col min="8194" max="8194" width="4.85546875" customWidth="1"/>
    <col min="8195" max="8195" width="5.85546875" customWidth="1"/>
    <col min="8196" max="8196" width="14.28515625" customWidth="1"/>
    <col min="8197" max="8197" width="33.42578125" customWidth="1"/>
    <col min="8198" max="8198" width="7.28515625" customWidth="1"/>
    <col min="8199" max="8199" width="19.5703125" customWidth="1"/>
    <col min="8200" max="8200" width="10.5703125" customWidth="1"/>
    <col min="8201" max="8201" width="17.7109375" bestFit="1" customWidth="1"/>
    <col min="8202" max="8202" width="10.28515625" customWidth="1"/>
    <col min="8203" max="8203" width="15.5703125" bestFit="1" customWidth="1"/>
    <col min="8204" max="8204" width="7.42578125" customWidth="1"/>
    <col min="8205" max="8205" width="19.5703125" customWidth="1"/>
    <col min="8206" max="8206" width="15.85546875" customWidth="1"/>
    <col min="8207" max="8207" width="17.7109375" bestFit="1" customWidth="1"/>
    <col min="8208" max="8208" width="22.7109375" customWidth="1"/>
    <col min="8450" max="8450" width="4.85546875" customWidth="1"/>
    <col min="8451" max="8451" width="5.85546875" customWidth="1"/>
    <col min="8452" max="8452" width="14.28515625" customWidth="1"/>
    <col min="8453" max="8453" width="33.42578125" customWidth="1"/>
    <col min="8454" max="8454" width="7.28515625" customWidth="1"/>
    <col min="8455" max="8455" width="19.5703125" customWidth="1"/>
    <col min="8456" max="8456" width="10.5703125" customWidth="1"/>
    <col min="8457" max="8457" width="17.7109375" bestFit="1" customWidth="1"/>
    <col min="8458" max="8458" width="10.28515625" customWidth="1"/>
    <col min="8459" max="8459" width="15.5703125" bestFit="1" customWidth="1"/>
    <col min="8460" max="8460" width="7.42578125" customWidth="1"/>
    <col min="8461" max="8461" width="19.5703125" customWidth="1"/>
    <col min="8462" max="8462" width="15.85546875" customWidth="1"/>
    <col min="8463" max="8463" width="17.7109375" bestFit="1" customWidth="1"/>
    <col min="8464" max="8464" width="22.7109375" customWidth="1"/>
    <col min="8706" max="8706" width="4.85546875" customWidth="1"/>
    <col min="8707" max="8707" width="5.85546875" customWidth="1"/>
    <col min="8708" max="8708" width="14.28515625" customWidth="1"/>
    <col min="8709" max="8709" width="33.42578125" customWidth="1"/>
    <col min="8710" max="8710" width="7.28515625" customWidth="1"/>
    <col min="8711" max="8711" width="19.5703125" customWidth="1"/>
    <col min="8712" max="8712" width="10.5703125" customWidth="1"/>
    <col min="8713" max="8713" width="17.7109375" bestFit="1" customWidth="1"/>
    <col min="8714" max="8714" width="10.28515625" customWidth="1"/>
    <col min="8715" max="8715" width="15.5703125" bestFit="1" customWidth="1"/>
    <col min="8716" max="8716" width="7.42578125" customWidth="1"/>
    <col min="8717" max="8717" width="19.5703125" customWidth="1"/>
    <col min="8718" max="8718" width="15.85546875" customWidth="1"/>
    <col min="8719" max="8719" width="17.7109375" bestFit="1" customWidth="1"/>
    <col min="8720" max="8720" width="22.7109375" customWidth="1"/>
    <col min="8962" max="8962" width="4.85546875" customWidth="1"/>
    <col min="8963" max="8963" width="5.85546875" customWidth="1"/>
    <col min="8964" max="8964" width="14.28515625" customWidth="1"/>
    <col min="8965" max="8965" width="33.42578125" customWidth="1"/>
    <col min="8966" max="8966" width="7.28515625" customWidth="1"/>
    <col min="8967" max="8967" width="19.5703125" customWidth="1"/>
    <col min="8968" max="8968" width="10.5703125" customWidth="1"/>
    <col min="8969" max="8969" width="17.7109375" bestFit="1" customWidth="1"/>
    <col min="8970" max="8970" width="10.28515625" customWidth="1"/>
    <col min="8971" max="8971" width="15.5703125" bestFit="1" customWidth="1"/>
    <col min="8972" max="8972" width="7.42578125" customWidth="1"/>
    <col min="8973" max="8973" width="19.5703125" customWidth="1"/>
    <col min="8974" max="8974" width="15.85546875" customWidth="1"/>
    <col min="8975" max="8975" width="17.7109375" bestFit="1" customWidth="1"/>
    <col min="8976" max="8976" width="22.7109375" customWidth="1"/>
    <col min="9218" max="9218" width="4.85546875" customWidth="1"/>
    <col min="9219" max="9219" width="5.85546875" customWidth="1"/>
    <col min="9220" max="9220" width="14.28515625" customWidth="1"/>
    <col min="9221" max="9221" width="33.42578125" customWidth="1"/>
    <col min="9222" max="9222" width="7.28515625" customWidth="1"/>
    <col min="9223" max="9223" width="19.5703125" customWidth="1"/>
    <col min="9224" max="9224" width="10.5703125" customWidth="1"/>
    <col min="9225" max="9225" width="17.7109375" bestFit="1" customWidth="1"/>
    <col min="9226" max="9226" width="10.28515625" customWidth="1"/>
    <col min="9227" max="9227" width="15.5703125" bestFit="1" customWidth="1"/>
    <col min="9228" max="9228" width="7.42578125" customWidth="1"/>
    <col min="9229" max="9229" width="19.5703125" customWidth="1"/>
    <col min="9230" max="9230" width="15.85546875" customWidth="1"/>
    <col min="9231" max="9231" width="17.7109375" bestFit="1" customWidth="1"/>
    <col min="9232" max="9232" width="22.7109375" customWidth="1"/>
    <col min="9474" max="9474" width="4.85546875" customWidth="1"/>
    <col min="9475" max="9475" width="5.85546875" customWidth="1"/>
    <col min="9476" max="9476" width="14.28515625" customWidth="1"/>
    <col min="9477" max="9477" width="33.42578125" customWidth="1"/>
    <col min="9478" max="9478" width="7.28515625" customWidth="1"/>
    <col min="9479" max="9479" width="19.5703125" customWidth="1"/>
    <col min="9480" max="9480" width="10.5703125" customWidth="1"/>
    <col min="9481" max="9481" width="17.7109375" bestFit="1" customWidth="1"/>
    <col min="9482" max="9482" width="10.28515625" customWidth="1"/>
    <col min="9483" max="9483" width="15.5703125" bestFit="1" customWidth="1"/>
    <col min="9484" max="9484" width="7.42578125" customWidth="1"/>
    <col min="9485" max="9485" width="19.5703125" customWidth="1"/>
    <col min="9486" max="9486" width="15.85546875" customWidth="1"/>
    <col min="9487" max="9487" width="17.7109375" bestFit="1" customWidth="1"/>
    <col min="9488" max="9488" width="22.7109375" customWidth="1"/>
    <col min="9730" max="9730" width="4.85546875" customWidth="1"/>
    <col min="9731" max="9731" width="5.85546875" customWidth="1"/>
    <col min="9732" max="9732" width="14.28515625" customWidth="1"/>
    <col min="9733" max="9733" width="33.42578125" customWidth="1"/>
    <col min="9734" max="9734" width="7.28515625" customWidth="1"/>
    <col min="9735" max="9735" width="19.5703125" customWidth="1"/>
    <col min="9736" max="9736" width="10.5703125" customWidth="1"/>
    <col min="9737" max="9737" width="17.7109375" bestFit="1" customWidth="1"/>
    <col min="9738" max="9738" width="10.28515625" customWidth="1"/>
    <col min="9739" max="9739" width="15.5703125" bestFit="1" customWidth="1"/>
    <col min="9740" max="9740" width="7.42578125" customWidth="1"/>
    <col min="9741" max="9741" width="19.5703125" customWidth="1"/>
    <col min="9742" max="9742" width="15.85546875" customWidth="1"/>
    <col min="9743" max="9743" width="17.7109375" bestFit="1" customWidth="1"/>
    <col min="9744" max="9744" width="22.7109375" customWidth="1"/>
    <col min="9986" max="9986" width="4.85546875" customWidth="1"/>
    <col min="9987" max="9987" width="5.85546875" customWidth="1"/>
    <col min="9988" max="9988" width="14.28515625" customWidth="1"/>
    <col min="9989" max="9989" width="33.42578125" customWidth="1"/>
    <col min="9990" max="9990" width="7.28515625" customWidth="1"/>
    <col min="9991" max="9991" width="19.5703125" customWidth="1"/>
    <col min="9992" max="9992" width="10.5703125" customWidth="1"/>
    <col min="9993" max="9993" width="17.7109375" bestFit="1" customWidth="1"/>
    <col min="9994" max="9994" width="10.28515625" customWidth="1"/>
    <col min="9995" max="9995" width="15.5703125" bestFit="1" customWidth="1"/>
    <col min="9996" max="9996" width="7.42578125" customWidth="1"/>
    <col min="9997" max="9997" width="19.5703125" customWidth="1"/>
    <col min="9998" max="9998" width="15.85546875" customWidth="1"/>
    <col min="9999" max="9999" width="17.7109375" bestFit="1" customWidth="1"/>
    <col min="10000" max="10000" width="22.7109375" customWidth="1"/>
    <col min="10242" max="10242" width="4.85546875" customWidth="1"/>
    <col min="10243" max="10243" width="5.85546875" customWidth="1"/>
    <col min="10244" max="10244" width="14.28515625" customWidth="1"/>
    <col min="10245" max="10245" width="33.42578125" customWidth="1"/>
    <col min="10246" max="10246" width="7.28515625" customWidth="1"/>
    <col min="10247" max="10247" width="19.5703125" customWidth="1"/>
    <col min="10248" max="10248" width="10.5703125" customWidth="1"/>
    <col min="10249" max="10249" width="17.7109375" bestFit="1" customWidth="1"/>
    <col min="10250" max="10250" width="10.28515625" customWidth="1"/>
    <col min="10251" max="10251" width="15.5703125" bestFit="1" customWidth="1"/>
    <col min="10252" max="10252" width="7.42578125" customWidth="1"/>
    <col min="10253" max="10253" width="19.5703125" customWidth="1"/>
    <col min="10254" max="10254" width="15.85546875" customWidth="1"/>
    <col min="10255" max="10255" width="17.7109375" bestFit="1" customWidth="1"/>
    <col min="10256" max="10256" width="22.7109375" customWidth="1"/>
    <col min="10498" max="10498" width="4.85546875" customWidth="1"/>
    <col min="10499" max="10499" width="5.85546875" customWidth="1"/>
    <col min="10500" max="10500" width="14.28515625" customWidth="1"/>
    <col min="10501" max="10501" width="33.42578125" customWidth="1"/>
    <col min="10502" max="10502" width="7.28515625" customWidth="1"/>
    <col min="10503" max="10503" width="19.5703125" customWidth="1"/>
    <col min="10504" max="10504" width="10.5703125" customWidth="1"/>
    <col min="10505" max="10505" width="17.7109375" bestFit="1" customWidth="1"/>
    <col min="10506" max="10506" width="10.28515625" customWidth="1"/>
    <col min="10507" max="10507" width="15.5703125" bestFit="1" customWidth="1"/>
    <col min="10508" max="10508" width="7.42578125" customWidth="1"/>
    <col min="10509" max="10509" width="19.5703125" customWidth="1"/>
    <col min="10510" max="10510" width="15.85546875" customWidth="1"/>
    <col min="10511" max="10511" width="17.7109375" bestFit="1" customWidth="1"/>
    <col min="10512" max="10512" width="22.7109375" customWidth="1"/>
    <col min="10754" max="10754" width="4.85546875" customWidth="1"/>
    <col min="10755" max="10755" width="5.85546875" customWidth="1"/>
    <col min="10756" max="10756" width="14.28515625" customWidth="1"/>
    <col min="10757" max="10757" width="33.42578125" customWidth="1"/>
    <col min="10758" max="10758" width="7.28515625" customWidth="1"/>
    <col min="10759" max="10759" width="19.5703125" customWidth="1"/>
    <col min="10760" max="10760" width="10.5703125" customWidth="1"/>
    <col min="10761" max="10761" width="17.7109375" bestFit="1" customWidth="1"/>
    <col min="10762" max="10762" width="10.28515625" customWidth="1"/>
    <col min="10763" max="10763" width="15.5703125" bestFit="1" customWidth="1"/>
    <col min="10764" max="10764" width="7.42578125" customWidth="1"/>
    <col min="10765" max="10765" width="19.5703125" customWidth="1"/>
    <col min="10766" max="10766" width="15.85546875" customWidth="1"/>
    <col min="10767" max="10767" width="17.7109375" bestFit="1" customWidth="1"/>
    <col min="10768" max="10768" width="22.7109375" customWidth="1"/>
    <col min="11010" max="11010" width="4.85546875" customWidth="1"/>
    <col min="11011" max="11011" width="5.85546875" customWidth="1"/>
    <col min="11012" max="11012" width="14.28515625" customWidth="1"/>
    <col min="11013" max="11013" width="33.42578125" customWidth="1"/>
    <col min="11014" max="11014" width="7.28515625" customWidth="1"/>
    <col min="11015" max="11015" width="19.5703125" customWidth="1"/>
    <col min="11016" max="11016" width="10.5703125" customWidth="1"/>
    <col min="11017" max="11017" width="17.7109375" bestFit="1" customWidth="1"/>
    <col min="11018" max="11018" width="10.28515625" customWidth="1"/>
    <col min="11019" max="11019" width="15.5703125" bestFit="1" customWidth="1"/>
    <col min="11020" max="11020" width="7.42578125" customWidth="1"/>
    <col min="11021" max="11021" width="19.5703125" customWidth="1"/>
    <col min="11022" max="11022" width="15.85546875" customWidth="1"/>
    <col min="11023" max="11023" width="17.7109375" bestFit="1" customWidth="1"/>
    <col min="11024" max="11024" width="22.7109375" customWidth="1"/>
    <col min="11266" max="11266" width="4.85546875" customWidth="1"/>
    <col min="11267" max="11267" width="5.85546875" customWidth="1"/>
    <col min="11268" max="11268" width="14.28515625" customWidth="1"/>
    <col min="11269" max="11269" width="33.42578125" customWidth="1"/>
    <col min="11270" max="11270" width="7.28515625" customWidth="1"/>
    <col min="11271" max="11271" width="19.5703125" customWidth="1"/>
    <col min="11272" max="11272" width="10.5703125" customWidth="1"/>
    <col min="11273" max="11273" width="17.7109375" bestFit="1" customWidth="1"/>
    <col min="11274" max="11274" width="10.28515625" customWidth="1"/>
    <col min="11275" max="11275" width="15.5703125" bestFit="1" customWidth="1"/>
    <col min="11276" max="11276" width="7.42578125" customWidth="1"/>
    <col min="11277" max="11277" width="19.5703125" customWidth="1"/>
    <col min="11278" max="11278" width="15.85546875" customWidth="1"/>
    <col min="11279" max="11279" width="17.7109375" bestFit="1" customWidth="1"/>
    <col min="11280" max="11280" width="22.7109375" customWidth="1"/>
    <col min="11522" max="11522" width="4.85546875" customWidth="1"/>
    <col min="11523" max="11523" width="5.85546875" customWidth="1"/>
    <col min="11524" max="11524" width="14.28515625" customWidth="1"/>
    <col min="11525" max="11525" width="33.42578125" customWidth="1"/>
    <col min="11526" max="11526" width="7.28515625" customWidth="1"/>
    <col min="11527" max="11527" width="19.5703125" customWidth="1"/>
    <col min="11528" max="11528" width="10.5703125" customWidth="1"/>
    <col min="11529" max="11529" width="17.7109375" bestFit="1" customWidth="1"/>
    <col min="11530" max="11530" width="10.28515625" customWidth="1"/>
    <col min="11531" max="11531" width="15.5703125" bestFit="1" customWidth="1"/>
    <col min="11532" max="11532" width="7.42578125" customWidth="1"/>
    <col min="11533" max="11533" width="19.5703125" customWidth="1"/>
    <col min="11534" max="11534" width="15.85546875" customWidth="1"/>
    <col min="11535" max="11535" width="17.7109375" bestFit="1" customWidth="1"/>
    <col min="11536" max="11536" width="22.7109375" customWidth="1"/>
    <col min="11778" max="11778" width="4.85546875" customWidth="1"/>
    <col min="11779" max="11779" width="5.85546875" customWidth="1"/>
    <col min="11780" max="11780" width="14.28515625" customWidth="1"/>
    <col min="11781" max="11781" width="33.42578125" customWidth="1"/>
    <col min="11782" max="11782" width="7.28515625" customWidth="1"/>
    <col min="11783" max="11783" width="19.5703125" customWidth="1"/>
    <col min="11784" max="11784" width="10.5703125" customWidth="1"/>
    <col min="11785" max="11785" width="17.7109375" bestFit="1" customWidth="1"/>
    <col min="11786" max="11786" width="10.28515625" customWidth="1"/>
    <col min="11787" max="11787" width="15.5703125" bestFit="1" customWidth="1"/>
    <col min="11788" max="11788" width="7.42578125" customWidth="1"/>
    <col min="11789" max="11789" width="19.5703125" customWidth="1"/>
    <col min="11790" max="11790" width="15.85546875" customWidth="1"/>
    <col min="11791" max="11791" width="17.7109375" bestFit="1" customWidth="1"/>
    <col min="11792" max="11792" width="22.7109375" customWidth="1"/>
    <col min="12034" max="12034" width="4.85546875" customWidth="1"/>
    <col min="12035" max="12035" width="5.85546875" customWidth="1"/>
    <col min="12036" max="12036" width="14.28515625" customWidth="1"/>
    <col min="12037" max="12037" width="33.42578125" customWidth="1"/>
    <col min="12038" max="12038" width="7.28515625" customWidth="1"/>
    <col min="12039" max="12039" width="19.5703125" customWidth="1"/>
    <col min="12040" max="12040" width="10.5703125" customWidth="1"/>
    <col min="12041" max="12041" width="17.7109375" bestFit="1" customWidth="1"/>
    <col min="12042" max="12042" width="10.28515625" customWidth="1"/>
    <col min="12043" max="12043" width="15.5703125" bestFit="1" customWidth="1"/>
    <col min="12044" max="12044" width="7.42578125" customWidth="1"/>
    <col min="12045" max="12045" width="19.5703125" customWidth="1"/>
    <col min="12046" max="12046" width="15.85546875" customWidth="1"/>
    <col min="12047" max="12047" width="17.7109375" bestFit="1" customWidth="1"/>
    <col min="12048" max="12048" width="22.7109375" customWidth="1"/>
    <col min="12290" max="12290" width="4.85546875" customWidth="1"/>
    <col min="12291" max="12291" width="5.85546875" customWidth="1"/>
    <col min="12292" max="12292" width="14.28515625" customWidth="1"/>
    <col min="12293" max="12293" width="33.42578125" customWidth="1"/>
    <col min="12294" max="12294" width="7.28515625" customWidth="1"/>
    <col min="12295" max="12295" width="19.5703125" customWidth="1"/>
    <col min="12296" max="12296" width="10.5703125" customWidth="1"/>
    <col min="12297" max="12297" width="17.7109375" bestFit="1" customWidth="1"/>
    <col min="12298" max="12298" width="10.28515625" customWidth="1"/>
    <col min="12299" max="12299" width="15.5703125" bestFit="1" customWidth="1"/>
    <col min="12300" max="12300" width="7.42578125" customWidth="1"/>
    <col min="12301" max="12301" width="19.5703125" customWidth="1"/>
    <col min="12302" max="12302" width="15.85546875" customWidth="1"/>
    <col min="12303" max="12303" width="17.7109375" bestFit="1" customWidth="1"/>
    <col min="12304" max="12304" width="22.7109375" customWidth="1"/>
    <col min="12546" max="12546" width="4.85546875" customWidth="1"/>
    <col min="12547" max="12547" width="5.85546875" customWidth="1"/>
    <col min="12548" max="12548" width="14.28515625" customWidth="1"/>
    <col min="12549" max="12549" width="33.42578125" customWidth="1"/>
    <col min="12550" max="12550" width="7.28515625" customWidth="1"/>
    <col min="12551" max="12551" width="19.5703125" customWidth="1"/>
    <col min="12552" max="12552" width="10.5703125" customWidth="1"/>
    <col min="12553" max="12553" width="17.7109375" bestFit="1" customWidth="1"/>
    <col min="12554" max="12554" width="10.28515625" customWidth="1"/>
    <col min="12555" max="12555" width="15.5703125" bestFit="1" customWidth="1"/>
    <col min="12556" max="12556" width="7.42578125" customWidth="1"/>
    <col min="12557" max="12557" width="19.5703125" customWidth="1"/>
    <col min="12558" max="12558" width="15.85546875" customWidth="1"/>
    <col min="12559" max="12559" width="17.7109375" bestFit="1" customWidth="1"/>
    <col min="12560" max="12560" width="22.7109375" customWidth="1"/>
    <col min="12802" max="12802" width="4.85546875" customWidth="1"/>
    <col min="12803" max="12803" width="5.85546875" customWidth="1"/>
    <col min="12804" max="12804" width="14.28515625" customWidth="1"/>
    <col min="12805" max="12805" width="33.42578125" customWidth="1"/>
    <col min="12806" max="12806" width="7.28515625" customWidth="1"/>
    <col min="12807" max="12807" width="19.5703125" customWidth="1"/>
    <col min="12808" max="12808" width="10.5703125" customWidth="1"/>
    <col min="12809" max="12809" width="17.7109375" bestFit="1" customWidth="1"/>
    <col min="12810" max="12810" width="10.28515625" customWidth="1"/>
    <col min="12811" max="12811" width="15.5703125" bestFit="1" customWidth="1"/>
    <col min="12812" max="12812" width="7.42578125" customWidth="1"/>
    <col min="12813" max="12813" width="19.5703125" customWidth="1"/>
    <col min="12814" max="12814" width="15.85546875" customWidth="1"/>
    <col min="12815" max="12815" width="17.7109375" bestFit="1" customWidth="1"/>
    <col min="12816" max="12816" width="22.7109375" customWidth="1"/>
    <col min="13058" max="13058" width="4.85546875" customWidth="1"/>
    <col min="13059" max="13059" width="5.85546875" customWidth="1"/>
    <col min="13060" max="13060" width="14.28515625" customWidth="1"/>
    <col min="13061" max="13061" width="33.42578125" customWidth="1"/>
    <col min="13062" max="13062" width="7.28515625" customWidth="1"/>
    <col min="13063" max="13063" width="19.5703125" customWidth="1"/>
    <col min="13064" max="13064" width="10.5703125" customWidth="1"/>
    <col min="13065" max="13065" width="17.7109375" bestFit="1" customWidth="1"/>
    <col min="13066" max="13066" width="10.28515625" customWidth="1"/>
    <col min="13067" max="13067" width="15.5703125" bestFit="1" customWidth="1"/>
    <col min="13068" max="13068" width="7.42578125" customWidth="1"/>
    <col min="13069" max="13069" width="19.5703125" customWidth="1"/>
    <col min="13070" max="13070" width="15.85546875" customWidth="1"/>
    <col min="13071" max="13071" width="17.7109375" bestFit="1" customWidth="1"/>
    <col min="13072" max="13072" width="22.7109375" customWidth="1"/>
    <col min="13314" max="13314" width="4.85546875" customWidth="1"/>
    <col min="13315" max="13315" width="5.85546875" customWidth="1"/>
    <col min="13316" max="13316" width="14.28515625" customWidth="1"/>
    <col min="13317" max="13317" width="33.42578125" customWidth="1"/>
    <col min="13318" max="13318" width="7.28515625" customWidth="1"/>
    <col min="13319" max="13319" width="19.5703125" customWidth="1"/>
    <col min="13320" max="13320" width="10.5703125" customWidth="1"/>
    <col min="13321" max="13321" width="17.7109375" bestFit="1" customWidth="1"/>
    <col min="13322" max="13322" width="10.28515625" customWidth="1"/>
    <col min="13323" max="13323" width="15.5703125" bestFit="1" customWidth="1"/>
    <col min="13324" max="13324" width="7.42578125" customWidth="1"/>
    <col min="13325" max="13325" width="19.5703125" customWidth="1"/>
    <col min="13326" max="13326" width="15.85546875" customWidth="1"/>
    <col min="13327" max="13327" width="17.7109375" bestFit="1" customWidth="1"/>
    <col min="13328" max="13328" width="22.7109375" customWidth="1"/>
    <col min="13570" max="13570" width="4.85546875" customWidth="1"/>
    <col min="13571" max="13571" width="5.85546875" customWidth="1"/>
    <col min="13572" max="13572" width="14.28515625" customWidth="1"/>
    <col min="13573" max="13573" width="33.42578125" customWidth="1"/>
    <col min="13574" max="13574" width="7.28515625" customWidth="1"/>
    <col min="13575" max="13575" width="19.5703125" customWidth="1"/>
    <col min="13576" max="13576" width="10.5703125" customWidth="1"/>
    <col min="13577" max="13577" width="17.7109375" bestFit="1" customWidth="1"/>
    <col min="13578" max="13578" width="10.28515625" customWidth="1"/>
    <col min="13579" max="13579" width="15.5703125" bestFit="1" customWidth="1"/>
    <col min="13580" max="13580" width="7.42578125" customWidth="1"/>
    <col min="13581" max="13581" width="19.5703125" customWidth="1"/>
    <col min="13582" max="13582" width="15.85546875" customWidth="1"/>
    <col min="13583" max="13583" width="17.7109375" bestFit="1" customWidth="1"/>
    <col min="13584" max="13584" width="22.7109375" customWidth="1"/>
    <col min="13826" max="13826" width="4.85546875" customWidth="1"/>
    <col min="13827" max="13827" width="5.85546875" customWidth="1"/>
    <col min="13828" max="13828" width="14.28515625" customWidth="1"/>
    <col min="13829" max="13829" width="33.42578125" customWidth="1"/>
    <col min="13830" max="13830" width="7.28515625" customWidth="1"/>
    <col min="13831" max="13831" width="19.5703125" customWidth="1"/>
    <col min="13832" max="13832" width="10.5703125" customWidth="1"/>
    <col min="13833" max="13833" width="17.7109375" bestFit="1" customWidth="1"/>
    <col min="13834" max="13834" width="10.28515625" customWidth="1"/>
    <col min="13835" max="13835" width="15.5703125" bestFit="1" customWidth="1"/>
    <col min="13836" max="13836" width="7.42578125" customWidth="1"/>
    <col min="13837" max="13837" width="19.5703125" customWidth="1"/>
    <col min="13838" max="13838" width="15.85546875" customWidth="1"/>
    <col min="13839" max="13839" width="17.7109375" bestFit="1" customWidth="1"/>
    <col min="13840" max="13840" width="22.7109375" customWidth="1"/>
    <col min="14082" max="14082" width="4.85546875" customWidth="1"/>
    <col min="14083" max="14083" width="5.85546875" customWidth="1"/>
    <col min="14084" max="14084" width="14.28515625" customWidth="1"/>
    <col min="14085" max="14085" width="33.42578125" customWidth="1"/>
    <col min="14086" max="14086" width="7.28515625" customWidth="1"/>
    <col min="14087" max="14087" width="19.5703125" customWidth="1"/>
    <col min="14088" max="14088" width="10.5703125" customWidth="1"/>
    <col min="14089" max="14089" width="17.7109375" bestFit="1" customWidth="1"/>
    <col min="14090" max="14090" width="10.28515625" customWidth="1"/>
    <col min="14091" max="14091" width="15.5703125" bestFit="1" customWidth="1"/>
    <col min="14092" max="14092" width="7.42578125" customWidth="1"/>
    <col min="14093" max="14093" width="19.5703125" customWidth="1"/>
    <col min="14094" max="14094" width="15.85546875" customWidth="1"/>
    <col min="14095" max="14095" width="17.7109375" bestFit="1" customWidth="1"/>
    <col min="14096" max="14096" width="22.7109375" customWidth="1"/>
    <col min="14338" max="14338" width="4.85546875" customWidth="1"/>
    <col min="14339" max="14339" width="5.85546875" customWidth="1"/>
    <col min="14340" max="14340" width="14.28515625" customWidth="1"/>
    <col min="14341" max="14341" width="33.42578125" customWidth="1"/>
    <col min="14342" max="14342" width="7.28515625" customWidth="1"/>
    <col min="14343" max="14343" width="19.5703125" customWidth="1"/>
    <col min="14344" max="14344" width="10.5703125" customWidth="1"/>
    <col min="14345" max="14345" width="17.7109375" bestFit="1" customWidth="1"/>
    <col min="14346" max="14346" width="10.28515625" customWidth="1"/>
    <col min="14347" max="14347" width="15.5703125" bestFit="1" customWidth="1"/>
    <col min="14348" max="14348" width="7.42578125" customWidth="1"/>
    <col min="14349" max="14349" width="19.5703125" customWidth="1"/>
    <col min="14350" max="14350" width="15.85546875" customWidth="1"/>
    <col min="14351" max="14351" width="17.7109375" bestFit="1" customWidth="1"/>
    <col min="14352" max="14352" width="22.7109375" customWidth="1"/>
    <col min="14594" max="14594" width="4.85546875" customWidth="1"/>
    <col min="14595" max="14595" width="5.85546875" customWidth="1"/>
    <col min="14596" max="14596" width="14.28515625" customWidth="1"/>
    <col min="14597" max="14597" width="33.42578125" customWidth="1"/>
    <col min="14598" max="14598" width="7.28515625" customWidth="1"/>
    <col min="14599" max="14599" width="19.5703125" customWidth="1"/>
    <col min="14600" max="14600" width="10.5703125" customWidth="1"/>
    <col min="14601" max="14601" width="17.7109375" bestFit="1" customWidth="1"/>
    <col min="14602" max="14602" width="10.28515625" customWidth="1"/>
    <col min="14603" max="14603" width="15.5703125" bestFit="1" customWidth="1"/>
    <col min="14604" max="14604" width="7.42578125" customWidth="1"/>
    <col min="14605" max="14605" width="19.5703125" customWidth="1"/>
    <col min="14606" max="14606" width="15.85546875" customWidth="1"/>
    <col min="14607" max="14607" width="17.7109375" bestFit="1" customWidth="1"/>
    <col min="14608" max="14608" width="22.7109375" customWidth="1"/>
    <col min="14850" max="14850" width="4.85546875" customWidth="1"/>
    <col min="14851" max="14851" width="5.85546875" customWidth="1"/>
    <col min="14852" max="14852" width="14.28515625" customWidth="1"/>
    <col min="14853" max="14853" width="33.42578125" customWidth="1"/>
    <col min="14854" max="14854" width="7.28515625" customWidth="1"/>
    <col min="14855" max="14855" width="19.5703125" customWidth="1"/>
    <col min="14856" max="14856" width="10.5703125" customWidth="1"/>
    <col min="14857" max="14857" width="17.7109375" bestFit="1" customWidth="1"/>
    <col min="14858" max="14858" width="10.28515625" customWidth="1"/>
    <col min="14859" max="14859" width="15.5703125" bestFit="1" customWidth="1"/>
    <col min="14860" max="14860" width="7.42578125" customWidth="1"/>
    <col min="14861" max="14861" width="19.5703125" customWidth="1"/>
    <col min="14862" max="14862" width="15.85546875" customWidth="1"/>
    <col min="14863" max="14863" width="17.7109375" bestFit="1" customWidth="1"/>
    <col min="14864" max="14864" width="22.7109375" customWidth="1"/>
    <col min="15106" max="15106" width="4.85546875" customWidth="1"/>
    <col min="15107" max="15107" width="5.85546875" customWidth="1"/>
    <col min="15108" max="15108" width="14.28515625" customWidth="1"/>
    <col min="15109" max="15109" width="33.42578125" customWidth="1"/>
    <col min="15110" max="15110" width="7.28515625" customWidth="1"/>
    <col min="15111" max="15111" width="19.5703125" customWidth="1"/>
    <col min="15112" max="15112" width="10.5703125" customWidth="1"/>
    <col min="15113" max="15113" width="17.7109375" bestFit="1" customWidth="1"/>
    <col min="15114" max="15114" width="10.28515625" customWidth="1"/>
    <col min="15115" max="15115" width="15.5703125" bestFit="1" customWidth="1"/>
    <col min="15116" max="15116" width="7.42578125" customWidth="1"/>
    <col min="15117" max="15117" width="19.5703125" customWidth="1"/>
    <col min="15118" max="15118" width="15.85546875" customWidth="1"/>
    <col min="15119" max="15119" width="17.7109375" bestFit="1" customWidth="1"/>
    <col min="15120" max="15120" width="22.7109375" customWidth="1"/>
    <col min="15362" max="15362" width="4.85546875" customWidth="1"/>
    <col min="15363" max="15363" width="5.85546875" customWidth="1"/>
    <col min="15364" max="15364" width="14.28515625" customWidth="1"/>
    <col min="15365" max="15365" width="33.42578125" customWidth="1"/>
    <col min="15366" max="15366" width="7.28515625" customWidth="1"/>
    <col min="15367" max="15367" width="19.5703125" customWidth="1"/>
    <col min="15368" max="15368" width="10.5703125" customWidth="1"/>
    <col min="15369" max="15369" width="17.7109375" bestFit="1" customWidth="1"/>
    <col min="15370" max="15370" width="10.28515625" customWidth="1"/>
    <col min="15371" max="15371" width="15.5703125" bestFit="1" customWidth="1"/>
    <col min="15372" max="15372" width="7.42578125" customWidth="1"/>
    <col min="15373" max="15373" width="19.5703125" customWidth="1"/>
    <col min="15374" max="15374" width="15.85546875" customWidth="1"/>
    <col min="15375" max="15375" width="17.7109375" bestFit="1" customWidth="1"/>
    <col min="15376" max="15376" width="22.7109375" customWidth="1"/>
    <col min="15618" max="15618" width="4.85546875" customWidth="1"/>
    <col min="15619" max="15619" width="5.85546875" customWidth="1"/>
    <col min="15620" max="15620" width="14.28515625" customWidth="1"/>
    <col min="15621" max="15621" width="33.42578125" customWidth="1"/>
    <col min="15622" max="15622" width="7.28515625" customWidth="1"/>
    <col min="15623" max="15623" width="19.5703125" customWidth="1"/>
    <col min="15624" max="15624" width="10.5703125" customWidth="1"/>
    <col min="15625" max="15625" width="17.7109375" bestFit="1" customWidth="1"/>
    <col min="15626" max="15626" width="10.28515625" customWidth="1"/>
    <col min="15627" max="15627" width="15.5703125" bestFit="1" customWidth="1"/>
    <col min="15628" max="15628" width="7.42578125" customWidth="1"/>
    <col min="15629" max="15629" width="19.5703125" customWidth="1"/>
    <col min="15630" max="15630" width="15.85546875" customWidth="1"/>
    <col min="15631" max="15631" width="17.7109375" bestFit="1" customWidth="1"/>
    <col min="15632" max="15632" width="22.7109375" customWidth="1"/>
    <col min="15874" max="15874" width="4.85546875" customWidth="1"/>
    <col min="15875" max="15875" width="5.85546875" customWidth="1"/>
    <col min="15876" max="15876" width="14.28515625" customWidth="1"/>
    <col min="15877" max="15877" width="33.42578125" customWidth="1"/>
    <col min="15878" max="15878" width="7.28515625" customWidth="1"/>
    <col min="15879" max="15879" width="19.5703125" customWidth="1"/>
    <col min="15880" max="15880" width="10.5703125" customWidth="1"/>
    <col min="15881" max="15881" width="17.7109375" bestFit="1" customWidth="1"/>
    <col min="15882" max="15882" width="10.28515625" customWidth="1"/>
    <col min="15883" max="15883" width="15.5703125" bestFit="1" customWidth="1"/>
    <col min="15884" max="15884" width="7.42578125" customWidth="1"/>
    <col min="15885" max="15885" width="19.5703125" customWidth="1"/>
    <col min="15886" max="15886" width="15.85546875" customWidth="1"/>
    <col min="15887" max="15887" width="17.7109375" bestFit="1" customWidth="1"/>
    <col min="15888" max="15888" width="22.7109375" customWidth="1"/>
    <col min="16130" max="16130" width="4.85546875" customWidth="1"/>
    <col min="16131" max="16131" width="5.85546875" customWidth="1"/>
    <col min="16132" max="16132" width="14.28515625" customWidth="1"/>
    <col min="16133" max="16133" width="33.42578125" customWidth="1"/>
    <col min="16134" max="16134" width="7.28515625" customWidth="1"/>
    <col min="16135" max="16135" width="19.5703125" customWidth="1"/>
    <col min="16136" max="16136" width="10.5703125" customWidth="1"/>
    <col min="16137" max="16137" width="17.7109375" bestFit="1" customWidth="1"/>
    <col min="16138" max="16138" width="10.28515625" customWidth="1"/>
    <col min="16139" max="16139" width="15.5703125" bestFit="1" customWidth="1"/>
    <col min="16140" max="16140" width="7.42578125" customWidth="1"/>
    <col min="16141" max="16141" width="19.5703125" customWidth="1"/>
    <col min="16142" max="16142" width="15.85546875" customWidth="1"/>
    <col min="16143" max="16143" width="17.7109375" bestFit="1" customWidth="1"/>
    <col min="16144" max="16144" width="22.7109375" customWidth="1"/>
  </cols>
  <sheetData>
    <row r="1" spans="2:16" x14ac:dyDescent="0.25">
      <c r="B1" s="562" t="s">
        <v>8763</v>
      </c>
      <c r="C1" s="562"/>
      <c r="D1" s="562"/>
      <c r="E1" s="562"/>
      <c r="F1" s="562"/>
      <c r="G1" s="562"/>
      <c r="H1" s="562"/>
      <c r="I1" s="562"/>
      <c r="J1" s="562"/>
      <c r="K1" s="562"/>
      <c r="L1" s="562"/>
      <c r="M1" s="562"/>
      <c r="N1" s="562"/>
    </row>
    <row r="2" spans="2:16" x14ac:dyDescent="0.25">
      <c r="B2" s="563" t="s">
        <v>7971</v>
      </c>
      <c r="C2" s="563" t="s">
        <v>8074</v>
      </c>
      <c r="D2" s="563" t="s">
        <v>26</v>
      </c>
      <c r="E2" s="566" t="s">
        <v>8075</v>
      </c>
      <c r="F2" s="569" t="s">
        <v>19</v>
      </c>
      <c r="G2" s="570"/>
      <c r="H2" s="569" t="s">
        <v>8076</v>
      </c>
      <c r="I2" s="571"/>
      <c r="J2" s="571"/>
      <c r="K2" s="570"/>
      <c r="L2" s="569" t="s">
        <v>8077</v>
      </c>
      <c r="M2" s="570"/>
      <c r="N2" s="563" t="s">
        <v>36</v>
      </c>
    </row>
    <row r="3" spans="2:16" ht="24" x14ac:dyDescent="0.25">
      <c r="B3" s="564"/>
      <c r="C3" s="564"/>
      <c r="D3" s="564"/>
      <c r="E3" s="567"/>
      <c r="F3" s="585" t="s">
        <v>8764</v>
      </c>
      <c r="G3" s="563" t="s">
        <v>8765</v>
      </c>
      <c r="H3" s="587" t="s">
        <v>8078</v>
      </c>
      <c r="I3" s="588"/>
      <c r="J3" s="587" t="s">
        <v>8079</v>
      </c>
      <c r="K3" s="588"/>
      <c r="L3" s="215" t="s">
        <v>8080</v>
      </c>
      <c r="M3" s="563" t="s">
        <v>8081</v>
      </c>
      <c r="N3" s="564"/>
    </row>
    <row r="4" spans="2:16" x14ac:dyDescent="0.25">
      <c r="B4" s="565"/>
      <c r="C4" s="565"/>
      <c r="D4" s="565"/>
      <c r="E4" s="568"/>
      <c r="F4" s="586"/>
      <c r="G4" s="565"/>
      <c r="H4" s="217" t="s">
        <v>8082</v>
      </c>
      <c r="I4" s="217" t="s">
        <v>8083</v>
      </c>
      <c r="J4" s="217" t="s">
        <v>8082</v>
      </c>
      <c r="K4" s="218" t="s">
        <v>8083</v>
      </c>
      <c r="L4" s="216"/>
      <c r="M4" s="565"/>
      <c r="N4" s="565"/>
    </row>
    <row r="5" spans="2:16" x14ac:dyDescent="0.25">
      <c r="B5" s="258">
        <v>1</v>
      </c>
      <c r="C5" s="258" t="s">
        <v>8084</v>
      </c>
      <c r="D5" s="259" t="s">
        <v>8084</v>
      </c>
      <c r="E5" s="260" t="s">
        <v>38</v>
      </c>
      <c r="F5" s="275">
        <v>1</v>
      </c>
      <c r="G5" s="275">
        <v>806400000</v>
      </c>
      <c r="H5" s="275"/>
      <c r="I5" s="275"/>
      <c r="J5" s="275"/>
      <c r="K5" s="275"/>
      <c r="L5" s="262">
        <f>F5+H5-J5</f>
        <v>1</v>
      </c>
      <c r="M5" s="262">
        <f>G5+I5-K5</f>
        <v>806400000</v>
      </c>
      <c r="N5" s="275"/>
    </row>
    <row r="6" spans="2:16" x14ac:dyDescent="0.25">
      <c r="B6" s="258"/>
      <c r="C6" s="258" t="s">
        <v>8085</v>
      </c>
      <c r="D6" s="259"/>
      <c r="E6" s="260" t="s">
        <v>41</v>
      </c>
      <c r="F6" s="262">
        <f>SUM(F8:F15)</f>
        <v>247</v>
      </c>
      <c r="G6" s="262">
        <f>SUM(G8:G15)</f>
        <v>928234880</v>
      </c>
      <c r="H6" s="262">
        <f t="shared" ref="H6:K6" si="0">SUM(H8:H15)</f>
        <v>0</v>
      </c>
      <c r="I6" s="262">
        <f t="shared" si="0"/>
        <v>0</v>
      </c>
      <c r="J6" s="262">
        <f t="shared" si="0"/>
        <v>1</v>
      </c>
      <c r="K6" s="262">
        <f t="shared" si="0"/>
        <v>3600000</v>
      </c>
      <c r="L6" s="262">
        <f>SUM(L7:L15)</f>
        <v>246</v>
      </c>
      <c r="M6" s="262">
        <f>SUM(M7:M15)</f>
        <v>924634880</v>
      </c>
      <c r="N6" s="275"/>
      <c r="O6" s="220"/>
      <c r="P6" s="220" t="s">
        <v>8006</v>
      </c>
    </row>
    <row r="7" spans="2:16" x14ac:dyDescent="0.25">
      <c r="B7" s="218"/>
      <c r="C7" s="218"/>
      <c r="D7" s="219" t="s">
        <v>8085</v>
      </c>
      <c r="E7" s="217" t="s">
        <v>8086</v>
      </c>
      <c r="F7" s="55"/>
      <c r="G7" s="276"/>
      <c r="H7" s="55">
        <v>0</v>
      </c>
      <c r="I7" s="276">
        <v>0</v>
      </c>
      <c r="J7" s="250">
        <v>0</v>
      </c>
      <c r="K7" s="249">
        <v>0</v>
      </c>
      <c r="L7" s="250">
        <f t="shared" ref="L7" si="1">F7+H7-J7</f>
        <v>0</v>
      </c>
      <c r="M7" s="250">
        <f t="shared" ref="M7" si="2">G7+I7-K7</f>
        <v>0</v>
      </c>
      <c r="N7" s="249"/>
      <c r="O7" s="220"/>
      <c r="P7" s="220"/>
    </row>
    <row r="8" spans="2:16" x14ac:dyDescent="0.25">
      <c r="B8" s="218"/>
      <c r="C8" s="218"/>
      <c r="D8" s="221" t="s">
        <v>8087</v>
      </c>
      <c r="E8" s="217" t="s">
        <v>8088</v>
      </c>
      <c r="F8" s="250">
        <v>13</v>
      </c>
      <c r="G8" s="283">
        <v>476424880</v>
      </c>
      <c r="H8" s="55">
        <v>0</v>
      </c>
      <c r="I8" s="276">
        <v>0</v>
      </c>
      <c r="J8" s="250">
        <v>1</v>
      </c>
      <c r="K8" s="249">
        <v>3600000</v>
      </c>
      <c r="L8" s="250">
        <f t="shared" ref="L8:M9" si="3">F8+H8-J8</f>
        <v>12</v>
      </c>
      <c r="M8" s="250">
        <f t="shared" si="3"/>
        <v>472824880</v>
      </c>
      <c r="N8" s="249"/>
      <c r="O8" s="220"/>
      <c r="P8" s="220"/>
    </row>
    <row r="9" spans="2:16" x14ac:dyDescent="0.25">
      <c r="B9" s="218"/>
      <c r="C9" s="218"/>
      <c r="D9" s="219" t="s">
        <v>8089</v>
      </c>
      <c r="E9" s="217" t="s">
        <v>8090</v>
      </c>
      <c r="F9" s="250">
        <v>1</v>
      </c>
      <c r="G9" s="249">
        <v>2200000</v>
      </c>
      <c r="H9" s="55">
        <v>0</v>
      </c>
      <c r="I9" s="276">
        <v>0</v>
      </c>
      <c r="J9" s="250">
        <v>0</v>
      </c>
      <c r="K9" s="249">
        <v>0</v>
      </c>
      <c r="L9" s="250">
        <f t="shared" si="3"/>
        <v>1</v>
      </c>
      <c r="M9" s="250">
        <f t="shared" si="3"/>
        <v>2200000</v>
      </c>
      <c r="N9" s="249"/>
      <c r="O9" s="220"/>
      <c r="P9" s="220"/>
    </row>
    <row r="10" spans="2:16" x14ac:dyDescent="0.25">
      <c r="B10" s="218"/>
      <c r="C10" s="218"/>
      <c r="D10" s="219" t="s">
        <v>8091</v>
      </c>
      <c r="E10" s="217" t="s">
        <v>8092</v>
      </c>
      <c r="F10" s="250"/>
      <c r="G10" s="249"/>
      <c r="H10" s="55">
        <v>0</v>
      </c>
      <c r="I10" s="276">
        <v>0</v>
      </c>
      <c r="J10" s="250">
        <v>0</v>
      </c>
      <c r="K10" s="249">
        <v>0</v>
      </c>
      <c r="L10" s="250">
        <f t="shared" ref="L10:L15" si="4">F10+H10-J10</f>
        <v>0</v>
      </c>
      <c r="M10" s="250">
        <f t="shared" ref="M10:M15" si="5">G10+I10-K10</f>
        <v>0</v>
      </c>
      <c r="N10" s="249"/>
      <c r="O10" s="220"/>
      <c r="P10" s="220"/>
    </row>
    <row r="11" spans="2:16" x14ac:dyDescent="0.25">
      <c r="B11" s="218"/>
      <c r="C11" s="218"/>
      <c r="D11" s="219" t="s">
        <v>8093</v>
      </c>
      <c r="E11" s="217" t="s">
        <v>8094</v>
      </c>
      <c r="F11" s="250">
        <v>218</v>
      </c>
      <c r="G11" s="276">
        <v>407135000</v>
      </c>
      <c r="H11" s="55">
        <v>0</v>
      </c>
      <c r="I11" s="276">
        <v>0</v>
      </c>
      <c r="J11" s="250">
        <v>0</v>
      </c>
      <c r="K11" s="249">
        <v>0</v>
      </c>
      <c r="L11" s="250">
        <f t="shared" si="4"/>
        <v>218</v>
      </c>
      <c r="M11" s="250">
        <f t="shared" si="5"/>
        <v>407135000</v>
      </c>
      <c r="N11" s="249"/>
      <c r="O11" s="220"/>
      <c r="P11" s="220"/>
    </row>
    <row r="12" spans="2:16" x14ac:dyDescent="0.25">
      <c r="B12" s="218"/>
      <c r="C12" s="218"/>
      <c r="D12" s="219" t="s">
        <v>8095</v>
      </c>
      <c r="E12" s="217" t="s">
        <v>8096</v>
      </c>
      <c r="F12" s="250">
        <v>13</v>
      </c>
      <c r="G12" s="249">
        <v>30975000</v>
      </c>
      <c r="H12" s="55">
        <v>0</v>
      </c>
      <c r="I12" s="276">
        <v>0</v>
      </c>
      <c r="J12" s="250">
        <v>0</v>
      </c>
      <c r="K12" s="249">
        <v>0</v>
      </c>
      <c r="L12" s="250">
        <f t="shared" si="4"/>
        <v>13</v>
      </c>
      <c r="M12" s="250">
        <f t="shared" si="5"/>
        <v>30975000</v>
      </c>
      <c r="N12" s="249"/>
      <c r="O12" s="220"/>
      <c r="P12" s="220"/>
    </row>
    <row r="13" spans="2:16" x14ac:dyDescent="0.25">
      <c r="B13" s="218"/>
      <c r="C13" s="218"/>
      <c r="D13" s="219" t="s">
        <v>8097</v>
      </c>
      <c r="E13" s="217" t="s">
        <v>8098</v>
      </c>
      <c r="F13" s="250"/>
      <c r="G13" s="249"/>
      <c r="H13" s="55">
        <v>0</v>
      </c>
      <c r="I13" s="276">
        <v>0</v>
      </c>
      <c r="J13" s="250">
        <v>0</v>
      </c>
      <c r="K13" s="249">
        <v>0</v>
      </c>
      <c r="L13" s="250">
        <f t="shared" si="4"/>
        <v>0</v>
      </c>
      <c r="M13" s="250">
        <f t="shared" si="5"/>
        <v>0</v>
      </c>
      <c r="N13" s="249"/>
      <c r="O13" s="220"/>
      <c r="P13" s="220"/>
    </row>
    <row r="14" spans="2:16" x14ac:dyDescent="0.25">
      <c r="B14" s="218"/>
      <c r="C14" s="218"/>
      <c r="D14" s="219" t="s">
        <v>8099</v>
      </c>
      <c r="E14" s="217" t="s">
        <v>8100</v>
      </c>
      <c r="F14" s="250">
        <v>1</v>
      </c>
      <c r="G14" s="249">
        <v>4500000</v>
      </c>
      <c r="H14" s="55">
        <v>0</v>
      </c>
      <c r="I14" s="276">
        <v>0</v>
      </c>
      <c r="J14" s="250">
        <v>0</v>
      </c>
      <c r="K14" s="249">
        <v>0</v>
      </c>
      <c r="L14" s="250">
        <f t="shared" si="4"/>
        <v>1</v>
      </c>
      <c r="M14" s="250">
        <f t="shared" si="5"/>
        <v>4500000</v>
      </c>
      <c r="N14" s="249"/>
      <c r="O14" s="220"/>
      <c r="P14" s="220"/>
    </row>
    <row r="15" spans="2:16" x14ac:dyDescent="0.25">
      <c r="B15" s="218"/>
      <c r="C15" s="218"/>
      <c r="D15" s="219">
        <v>10</v>
      </c>
      <c r="E15" s="217" t="s">
        <v>8101</v>
      </c>
      <c r="F15" s="250">
        <v>1</v>
      </c>
      <c r="G15" s="249">
        <v>7000000</v>
      </c>
      <c r="H15" s="55">
        <v>0</v>
      </c>
      <c r="I15" s="276">
        <v>0</v>
      </c>
      <c r="J15" s="250">
        <v>0</v>
      </c>
      <c r="K15" s="249">
        <v>0</v>
      </c>
      <c r="L15" s="250">
        <f t="shared" si="4"/>
        <v>1</v>
      </c>
      <c r="M15" s="250">
        <f t="shared" si="5"/>
        <v>7000000</v>
      </c>
      <c r="N15" s="249"/>
      <c r="O15" s="220"/>
      <c r="P15" s="220"/>
    </row>
    <row r="16" spans="2:16" x14ac:dyDescent="0.25">
      <c r="B16" s="258"/>
      <c r="C16" s="258" t="s">
        <v>8087</v>
      </c>
      <c r="D16" s="259"/>
      <c r="E16" s="260" t="s">
        <v>7967</v>
      </c>
      <c r="F16" s="262">
        <f>SUM(F17:F18)</f>
        <v>6</v>
      </c>
      <c r="G16" s="262">
        <f>SUM(G17:G18)</f>
        <v>490150000</v>
      </c>
      <c r="H16" s="262">
        <f t="shared" ref="H16:L16" si="6">SUM(H17:H18)</f>
        <v>0</v>
      </c>
      <c r="I16" s="262">
        <f t="shared" si="6"/>
        <v>0</v>
      </c>
      <c r="J16" s="262">
        <f>SUM(J17:J18)</f>
        <v>0</v>
      </c>
      <c r="K16" s="262">
        <f>SUM(K17:K18)</f>
        <v>0</v>
      </c>
      <c r="L16" s="262">
        <f t="shared" si="6"/>
        <v>6</v>
      </c>
      <c r="M16" s="284">
        <f>G16+I16-K16</f>
        <v>490150000</v>
      </c>
      <c r="N16" s="275"/>
      <c r="O16" s="220"/>
      <c r="P16" s="220"/>
    </row>
    <row r="17" spans="2:16" x14ac:dyDescent="0.25">
      <c r="B17" s="218"/>
      <c r="C17" s="218"/>
      <c r="D17" s="219">
        <v>11</v>
      </c>
      <c r="E17" s="217" t="s">
        <v>8102</v>
      </c>
      <c r="F17" s="250">
        <v>6</v>
      </c>
      <c r="G17" s="249">
        <v>490150000</v>
      </c>
      <c r="H17" s="249"/>
      <c r="I17" s="274">
        <v>0</v>
      </c>
      <c r="J17" s="250">
        <v>0</v>
      </c>
      <c r="K17" s="249">
        <v>0</v>
      </c>
      <c r="L17" s="250">
        <f>F17+H17-J17</f>
        <v>6</v>
      </c>
      <c r="M17" s="250">
        <f>G17+I17-K17</f>
        <v>490150000</v>
      </c>
      <c r="N17" s="249"/>
      <c r="O17" s="220"/>
      <c r="P17" s="220"/>
    </row>
    <row r="18" spans="2:16" x14ac:dyDescent="0.25">
      <c r="B18" s="218"/>
      <c r="C18" s="218"/>
      <c r="D18" s="219">
        <v>12</v>
      </c>
      <c r="E18" s="217" t="s">
        <v>8103</v>
      </c>
      <c r="F18" s="250"/>
      <c r="G18" s="249"/>
      <c r="H18" s="249"/>
      <c r="I18" s="274">
        <v>0</v>
      </c>
      <c r="J18" s="250">
        <v>0</v>
      </c>
      <c r="K18" s="249">
        <v>0</v>
      </c>
      <c r="L18" s="250">
        <f>F18+H18-J18</f>
        <v>0</v>
      </c>
      <c r="M18" s="250">
        <f>G18+I18-K18</f>
        <v>0</v>
      </c>
      <c r="N18" s="249"/>
      <c r="O18" s="222"/>
      <c r="P18" s="222"/>
    </row>
    <row r="19" spans="2:16" x14ac:dyDescent="0.25">
      <c r="B19" s="258"/>
      <c r="C19" s="258" t="s">
        <v>8089</v>
      </c>
      <c r="D19" s="259"/>
      <c r="E19" s="260" t="s">
        <v>8104</v>
      </c>
      <c r="F19" s="262">
        <f>SUM(F20:F23)</f>
        <v>27</v>
      </c>
      <c r="G19" s="262">
        <f>SUM(G20:G23)</f>
        <v>1610538000</v>
      </c>
      <c r="H19" s="262">
        <f t="shared" ref="H19:K19" si="7">SUM(H20:H23)</f>
        <v>0</v>
      </c>
      <c r="I19" s="262">
        <f t="shared" si="7"/>
        <v>0</v>
      </c>
      <c r="J19" s="262">
        <f t="shared" si="7"/>
        <v>0</v>
      </c>
      <c r="K19" s="262">
        <f t="shared" si="7"/>
        <v>0</v>
      </c>
      <c r="L19" s="262">
        <f>SUM(L20:L23)</f>
        <v>27</v>
      </c>
      <c r="M19" s="262">
        <f>SUM(M20:M23)</f>
        <v>1610538000</v>
      </c>
      <c r="N19" s="275"/>
      <c r="O19" s="220"/>
      <c r="P19" s="220"/>
    </row>
    <row r="20" spans="2:16" x14ac:dyDescent="0.25">
      <c r="B20" s="218"/>
      <c r="C20" s="218"/>
      <c r="D20" s="219">
        <v>13</v>
      </c>
      <c r="E20" s="217" t="s">
        <v>8105</v>
      </c>
      <c r="F20" s="250">
        <v>27</v>
      </c>
      <c r="G20" s="276">
        <v>1610538000</v>
      </c>
      <c r="H20" s="249">
        <v>0</v>
      </c>
      <c r="I20" s="249">
        <v>0</v>
      </c>
      <c r="J20" s="249">
        <v>0</v>
      </c>
      <c r="K20" s="249">
        <v>0</v>
      </c>
      <c r="L20" s="250">
        <f t="shared" ref="L20:M20" si="8">F20+H20-J20</f>
        <v>27</v>
      </c>
      <c r="M20" s="250">
        <f t="shared" si="8"/>
        <v>1610538000</v>
      </c>
      <c r="N20" s="249"/>
      <c r="O20" s="220"/>
      <c r="P20" s="220"/>
    </row>
    <row r="21" spans="2:16" x14ac:dyDescent="0.25">
      <c r="B21" s="218"/>
      <c r="C21" s="218"/>
      <c r="D21" s="219">
        <v>14</v>
      </c>
      <c r="E21" s="217" t="s">
        <v>8106</v>
      </c>
      <c r="F21" s="250"/>
      <c r="G21" s="249"/>
      <c r="H21" s="249">
        <v>0</v>
      </c>
      <c r="I21" s="249">
        <v>0</v>
      </c>
      <c r="J21" s="249">
        <v>0</v>
      </c>
      <c r="K21" s="249">
        <v>0</v>
      </c>
      <c r="L21" s="250">
        <f t="shared" ref="L21:L23" si="9">F21+H21-J21</f>
        <v>0</v>
      </c>
      <c r="M21" s="250">
        <f t="shared" ref="M21:M23" si="10">G21+I21-K21</f>
        <v>0</v>
      </c>
      <c r="N21" s="249"/>
      <c r="O21" s="222"/>
      <c r="P21" s="222"/>
    </row>
    <row r="22" spans="2:16" x14ac:dyDescent="0.25">
      <c r="B22" s="218"/>
      <c r="C22" s="218"/>
      <c r="D22" s="219">
        <v>15</v>
      </c>
      <c r="E22" s="217" t="s">
        <v>8107</v>
      </c>
      <c r="F22" s="250"/>
      <c r="G22" s="249"/>
      <c r="H22" s="249">
        <v>0</v>
      </c>
      <c r="I22" s="249">
        <v>0</v>
      </c>
      <c r="J22" s="249">
        <v>0</v>
      </c>
      <c r="K22" s="249">
        <v>0</v>
      </c>
      <c r="L22" s="250">
        <f t="shared" si="9"/>
        <v>0</v>
      </c>
      <c r="M22" s="250">
        <f t="shared" si="10"/>
        <v>0</v>
      </c>
      <c r="N22" s="249"/>
      <c r="O22" s="222"/>
      <c r="P22" s="222"/>
    </row>
    <row r="23" spans="2:16" x14ac:dyDescent="0.25">
      <c r="B23" s="218"/>
      <c r="C23" s="218"/>
      <c r="D23" s="223">
        <v>16</v>
      </c>
      <c r="E23" s="224" t="s">
        <v>8108</v>
      </c>
      <c r="F23" s="250"/>
      <c r="G23" s="249"/>
      <c r="H23" s="249">
        <v>0</v>
      </c>
      <c r="I23" s="249">
        <v>0</v>
      </c>
      <c r="J23" s="249">
        <v>0</v>
      </c>
      <c r="K23" s="249">
        <v>0</v>
      </c>
      <c r="L23" s="250">
        <f t="shared" si="9"/>
        <v>0</v>
      </c>
      <c r="M23" s="250">
        <f t="shared" si="10"/>
        <v>0</v>
      </c>
      <c r="N23" s="249"/>
      <c r="O23" s="220"/>
      <c r="P23" s="220"/>
    </row>
    <row r="24" spans="2:16" x14ac:dyDescent="0.25">
      <c r="B24" s="258"/>
      <c r="C24" s="258" t="s">
        <v>8091</v>
      </c>
      <c r="D24" s="258"/>
      <c r="E24" s="260" t="s">
        <v>8023</v>
      </c>
      <c r="F24" s="275">
        <f>SUM(F25:F27)</f>
        <v>0</v>
      </c>
      <c r="G24" s="275">
        <f t="shared" ref="G24:M24" si="11">SUM(G25:G27)</f>
        <v>0</v>
      </c>
      <c r="H24" s="275">
        <f t="shared" si="11"/>
        <v>0</v>
      </c>
      <c r="I24" s="275">
        <f t="shared" si="11"/>
        <v>0</v>
      </c>
      <c r="J24" s="275">
        <f t="shared" si="11"/>
        <v>0</v>
      </c>
      <c r="K24" s="275">
        <f t="shared" si="11"/>
        <v>0</v>
      </c>
      <c r="L24" s="275">
        <f t="shared" si="11"/>
        <v>0</v>
      </c>
      <c r="M24" s="275">
        <f t="shared" si="11"/>
        <v>0</v>
      </c>
      <c r="N24" s="275"/>
      <c r="O24" s="220"/>
      <c r="P24" s="220"/>
    </row>
    <row r="25" spans="2:16" x14ac:dyDescent="0.25">
      <c r="B25" s="218"/>
      <c r="C25" s="218"/>
      <c r="D25" s="223">
        <v>17</v>
      </c>
      <c r="E25" s="224" t="s">
        <v>8109</v>
      </c>
      <c r="F25" s="249"/>
      <c r="G25" s="249"/>
      <c r="H25" s="249"/>
      <c r="I25" s="249"/>
      <c r="J25" s="249"/>
      <c r="K25" s="249"/>
      <c r="L25" s="249"/>
      <c r="M25" s="249"/>
      <c r="N25" s="249"/>
      <c r="O25" s="220"/>
      <c r="P25" s="220"/>
    </row>
    <row r="26" spans="2:16" x14ac:dyDescent="0.25">
      <c r="B26" s="218"/>
      <c r="C26" s="218"/>
      <c r="D26" s="223">
        <v>18</v>
      </c>
      <c r="E26" s="224" t="s">
        <v>8110</v>
      </c>
      <c r="F26" s="249"/>
      <c r="G26" s="249"/>
      <c r="H26" s="249"/>
      <c r="I26" s="249"/>
      <c r="J26" s="249"/>
      <c r="K26" s="249"/>
      <c r="L26" s="249"/>
      <c r="M26" s="249"/>
      <c r="N26" s="249"/>
      <c r="O26" s="220"/>
      <c r="P26" s="220"/>
    </row>
    <row r="27" spans="2:16" x14ac:dyDescent="0.25">
      <c r="B27" s="218"/>
      <c r="C27" s="218"/>
      <c r="D27" s="223">
        <v>19</v>
      </c>
      <c r="E27" s="224" t="s">
        <v>8111</v>
      </c>
      <c r="F27" s="249"/>
      <c r="G27" s="249"/>
      <c r="H27" s="249"/>
      <c r="I27" s="249"/>
      <c r="J27" s="249"/>
      <c r="K27" s="249"/>
      <c r="L27" s="249"/>
      <c r="M27" s="249"/>
      <c r="N27" s="249"/>
      <c r="O27" s="220"/>
      <c r="P27" s="220"/>
    </row>
    <row r="28" spans="2:16" x14ac:dyDescent="0.25">
      <c r="B28" s="258"/>
      <c r="C28" s="258" t="s">
        <v>8093</v>
      </c>
      <c r="D28" s="258">
        <v>20</v>
      </c>
      <c r="E28" s="261" t="s">
        <v>8112</v>
      </c>
      <c r="F28" s="275"/>
      <c r="G28" s="275"/>
      <c r="H28" s="275"/>
      <c r="I28" s="275"/>
      <c r="J28" s="275"/>
      <c r="K28" s="275"/>
      <c r="L28" s="275"/>
      <c r="M28" s="275"/>
      <c r="N28" s="275"/>
      <c r="O28" s="220"/>
      <c r="P28" s="220"/>
    </row>
    <row r="29" spans="2:16" s="265" customFormat="1" x14ac:dyDescent="0.25">
      <c r="B29" s="264"/>
      <c r="C29" s="264"/>
      <c r="D29" s="264"/>
      <c r="E29" s="224"/>
      <c r="F29" s="277"/>
      <c r="G29" s="277"/>
      <c r="H29" s="277"/>
      <c r="I29" s="277"/>
      <c r="J29" s="277"/>
      <c r="K29" s="277"/>
      <c r="L29" s="277"/>
      <c r="M29" s="277"/>
      <c r="N29" s="277"/>
      <c r="O29" s="11"/>
      <c r="P29" s="11"/>
    </row>
    <row r="30" spans="2:16" x14ac:dyDescent="0.25">
      <c r="B30" s="582"/>
      <c r="C30" s="582"/>
      <c r="D30" s="582"/>
      <c r="E30" s="583" t="s">
        <v>8113</v>
      </c>
      <c r="F30" s="584">
        <f>F19+F16+F6+F5+F24+F28</f>
        <v>281</v>
      </c>
      <c r="G30" s="589">
        <f>G19+G16+G6+G5+G24+G28</f>
        <v>3835322880</v>
      </c>
      <c r="H30" s="584">
        <f t="shared" ref="H30:M30" si="12">H19+H16+H6+H5+H24+H28</f>
        <v>0</v>
      </c>
      <c r="I30" s="584">
        <f t="shared" si="12"/>
        <v>0</v>
      </c>
      <c r="J30" s="584">
        <f t="shared" si="12"/>
        <v>1</v>
      </c>
      <c r="K30" s="584">
        <f t="shared" si="12"/>
        <v>3600000</v>
      </c>
      <c r="L30" s="584">
        <f t="shared" si="12"/>
        <v>280</v>
      </c>
      <c r="M30" s="584">
        <f t="shared" si="12"/>
        <v>3831722880</v>
      </c>
      <c r="N30" s="582"/>
      <c r="O30" s="220"/>
      <c r="P30" s="220"/>
    </row>
    <row r="31" spans="2:16" x14ac:dyDescent="0.25">
      <c r="B31" s="225"/>
      <c r="C31" s="225"/>
      <c r="D31" s="225"/>
      <c r="E31" s="225"/>
      <c r="F31" s="226"/>
      <c r="H31" s="226"/>
      <c r="I31" s="227"/>
      <c r="J31" s="226"/>
      <c r="K31" s="228"/>
      <c r="L31" s="226"/>
      <c r="M31" s="227"/>
      <c r="N31" s="225"/>
      <c r="O31" s="220"/>
      <c r="P31" s="220"/>
    </row>
    <row r="32" spans="2:16" x14ac:dyDescent="0.25">
      <c r="B32" s="266"/>
      <c r="C32" s="266"/>
      <c r="D32" s="266"/>
      <c r="E32" s="267" t="str">
        <f>'BA REKON INTERN'!E56</f>
        <v>CAMAT MRANGGEN</v>
      </c>
      <c r="F32" s="580">
        <v>1</v>
      </c>
      <c r="G32" s="581">
        <v>4500000</v>
      </c>
      <c r="I32" s="268"/>
      <c r="J32" s="269"/>
      <c r="K32" s="560" t="s">
        <v>8762</v>
      </c>
      <c r="L32" s="560"/>
      <c r="M32" s="560"/>
      <c r="N32" s="560"/>
      <c r="O32" s="222"/>
      <c r="P32" s="222"/>
    </row>
    <row r="33" spans="2:16" x14ac:dyDescent="0.25">
      <c r="B33" s="229"/>
      <c r="C33" s="229"/>
      <c r="D33" s="229"/>
      <c r="E33" s="231" t="s">
        <v>8141</v>
      </c>
      <c r="F33" s="349"/>
      <c r="G33" s="350"/>
      <c r="H33" s="229"/>
      <c r="I33" s="229"/>
      <c r="J33" s="229"/>
      <c r="K33" s="561" t="s">
        <v>8033</v>
      </c>
      <c r="L33" s="561"/>
      <c r="M33" s="561"/>
      <c r="N33" s="561"/>
      <c r="O33" s="222"/>
      <c r="P33" s="222"/>
    </row>
    <row r="34" spans="2:16" x14ac:dyDescent="0.25">
      <c r="B34" s="229"/>
      <c r="C34" s="229"/>
      <c r="D34" s="229"/>
      <c r="E34" s="230"/>
      <c r="F34" s="229"/>
      <c r="G34" s="229"/>
      <c r="I34" s="229"/>
      <c r="J34" s="229"/>
      <c r="K34" s="231"/>
      <c r="L34" s="231"/>
      <c r="M34" s="231"/>
      <c r="N34" s="231"/>
      <c r="O34" s="222"/>
      <c r="P34" s="222"/>
    </row>
    <row r="35" spans="2:16" x14ac:dyDescent="0.25">
      <c r="B35" s="229"/>
      <c r="C35" s="229"/>
      <c r="D35" s="229"/>
      <c r="E35" s="230"/>
      <c r="F35" s="229"/>
      <c r="G35" s="229"/>
      <c r="J35" s="229"/>
      <c r="K35" s="230"/>
      <c r="L35" s="230"/>
      <c r="M35" s="230"/>
      <c r="N35" s="230"/>
      <c r="O35" s="222"/>
    </row>
    <row r="36" spans="2:16" x14ac:dyDescent="0.25">
      <c r="B36" s="229"/>
      <c r="C36" s="229"/>
      <c r="D36" s="229"/>
      <c r="E36" s="196" t="str">
        <f>'BA REKON INTERN'!E60</f>
        <v>WIWIN EDI WIDODO, S.Sos.MM</v>
      </c>
      <c r="F36" s="232"/>
      <c r="J36" s="229"/>
      <c r="K36" s="544" t="str">
        <f>'BA REKON INTERN'!D53</f>
        <v>ERNA LIANNAWATI, SE</v>
      </c>
      <c r="L36" s="544"/>
      <c r="M36" s="544"/>
      <c r="N36" s="544"/>
    </row>
    <row r="37" spans="2:16" ht="15" customHeight="1" x14ac:dyDescent="0.25">
      <c r="B37" s="229"/>
      <c r="C37" s="229"/>
      <c r="D37" s="229"/>
      <c r="E37" s="199" t="str">
        <f>'BA REKON INTERN'!E61</f>
        <v>NIP. 19660324 198603 1 007</v>
      </c>
      <c r="F37" s="233"/>
      <c r="G37" s="229"/>
      <c r="I37" s="229"/>
      <c r="J37" s="229"/>
      <c r="K37" s="545" t="str">
        <f>'BA REKON INTERN'!D54</f>
        <v>NIP. 19710812 199003 2 002</v>
      </c>
      <c r="L37" s="545"/>
      <c r="M37" s="545"/>
      <c r="N37" s="545"/>
    </row>
    <row r="39" spans="2:16" x14ac:dyDescent="0.25">
      <c r="G39" s="123"/>
      <c r="I39" s="123"/>
      <c r="J39" s="123"/>
      <c r="M39" s="234"/>
    </row>
    <row r="40" spans="2:16" x14ac:dyDescent="0.25">
      <c r="F40" s="53"/>
      <c r="G40" s="53"/>
      <c r="L40" s="246"/>
      <c r="M40" s="235"/>
    </row>
  </sheetData>
  <mergeCells count="17">
    <mergeCell ref="N2:N4"/>
    <mergeCell ref="K32:N32"/>
    <mergeCell ref="K33:N33"/>
    <mergeCell ref="K36:N36"/>
    <mergeCell ref="K37:N37"/>
    <mergeCell ref="B1:N1"/>
    <mergeCell ref="B2:B4"/>
    <mergeCell ref="C2:C4"/>
    <mergeCell ref="D2:D4"/>
    <mergeCell ref="E2:E4"/>
    <mergeCell ref="F2:G2"/>
    <mergeCell ref="H2:K2"/>
    <mergeCell ref="L2:M2"/>
    <mergeCell ref="H3:I3"/>
    <mergeCell ref="J3:K3"/>
    <mergeCell ref="M3:M4"/>
    <mergeCell ref="G3:G4"/>
  </mergeCells>
  <pageMargins left="1.46" right="0.47244094488188981" top="0.74803149606299213" bottom="0.74803149606299213" header="0.31496062992125984" footer="0.31496062992125984"/>
  <pageSetup paperSize="5" scale="80" orientation="landscape" horizontalDpi="4294967293"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J53"/>
  <sheetViews>
    <sheetView tabSelected="1" zoomScale="80" zoomScaleSheetLayoutView="80" workbookViewId="0">
      <selection activeCell="L27" sqref="L27"/>
    </sheetView>
  </sheetViews>
  <sheetFormatPr defaultRowHeight="15" x14ac:dyDescent="0.25"/>
  <cols>
    <col min="1" max="1" width="4.7109375" customWidth="1"/>
    <col min="2" max="2" width="6.42578125" customWidth="1"/>
    <col min="3" max="3" width="11.5703125" customWidth="1"/>
    <col min="4" max="4" width="8.7109375" customWidth="1"/>
    <col min="5" max="5" width="38.5703125" customWidth="1"/>
    <col min="6" max="6" width="10.7109375" bestFit="1" customWidth="1"/>
    <col min="7" max="7" width="18.7109375" customWidth="1"/>
    <col min="8" max="8" width="8.5703125" customWidth="1"/>
    <col min="10" max="10" width="30.7109375" customWidth="1"/>
    <col min="259" max="259" width="11.5703125" customWidth="1"/>
    <col min="261" max="261" width="35.85546875" customWidth="1"/>
    <col min="263" max="263" width="18.7109375" customWidth="1"/>
    <col min="264" max="264" width="12" bestFit="1" customWidth="1"/>
    <col min="266" max="266" width="30.7109375" customWidth="1"/>
    <col min="515" max="515" width="11.5703125" customWidth="1"/>
    <col min="517" max="517" width="35.85546875" customWidth="1"/>
    <col min="519" max="519" width="18.7109375" customWidth="1"/>
    <col min="520" max="520" width="12" bestFit="1" customWidth="1"/>
    <col min="522" max="522" width="30.7109375" customWidth="1"/>
    <col min="771" max="771" width="11.5703125" customWidth="1"/>
    <col min="773" max="773" width="35.85546875" customWidth="1"/>
    <col min="775" max="775" width="18.7109375" customWidth="1"/>
    <col min="776" max="776" width="12" bestFit="1" customWidth="1"/>
    <col min="778" max="778" width="30.7109375" customWidth="1"/>
    <col min="1027" max="1027" width="11.5703125" customWidth="1"/>
    <col min="1029" max="1029" width="35.85546875" customWidth="1"/>
    <col min="1031" max="1031" width="18.7109375" customWidth="1"/>
    <col min="1032" max="1032" width="12" bestFit="1" customWidth="1"/>
    <col min="1034" max="1034" width="30.7109375" customWidth="1"/>
    <col min="1283" max="1283" width="11.5703125" customWidth="1"/>
    <col min="1285" max="1285" width="35.85546875" customWidth="1"/>
    <col min="1287" max="1287" width="18.7109375" customWidth="1"/>
    <col min="1288" max="1288" width="12" bestFit="1" customWidth="1"/>
    <col min="1290" max="1290" width="30.7109375" customWidth="1"/>
    <col min="1539" max="1539" width="11.5703125" customWidth="1"/>
    <col min="1541" max="1541" width="35.85546875" customWidth="1"/>
    <col min="1543" max="1543" width="18.7109375" customWidth="1"/>
    <col min="1544" max="1544" width="12" bestFit="1" customWidth="1"/>
    <col min="1546" max="1546" width="30.7109375" customWidth="1"/>
    <col min="1795" max="1795" width="11.5703125" customWidth="1"/>
    <col min="1797" max="1797" width="35.85546875" customWidth="1"/>
    <col min="1799" max="1799" width="18.7109375" customWidth="1"/>
    <col min="1800" max="1800" width="12" bestFit="1" customWidth="1"/>
    <col min="1802" max="1802" width="30.7109375" customWidth="1"/>
    <col min="2051" max="2051" width="11.5703125" customWidth="1"/>
    <col min="2053" max="2053" width="35.85546875" customWidth="1"/>
    <col min="2055" max="2055" width="18.7109375" customWidth="1"/>
    <col min="2056" max="2056" width="12" bestFit="1" customWidth="1"/>
    <col min="2058" max="2058" width="30.7109375" customWidth="1"/>
    <col min="2307" max="2307" width="11.5703125" customWidth="1"/>
    <col min="2309" max="2309" width="35.85546875" customWidth="1"/>
    <col min="2311" max="2311" width="18.7109375" customWidth="1"/>
    <col min="2312" max="2312" width="12" bestFit="1" customWidth="1"/>
    <col min="2314" max="2314" width="30.7109375" customWidth="1"/>
    <col min="2563" max="2563" width="11.5703125" customWidth="1"/>
    <col min="2565" max="2565" width="35.85546875" customWidth="1"/>
    <col min="2567" max="2567" width="18.7109375" customWidth="1"/>
    <col min="2568" max="2568" width="12" bestFit="1" customWidth="1"/>
    <col min="2570" max="2570" width="30.7109375" customWidth="1"/>
    <col min="2819" max="2819" width="11.5703125" customWidth="1"/>
    <col min="2821" max="2821" width="35.85546875" customWidth="1"/>
    <col min="2823" max="2823" width="18.7109375" customWidth="1"/>
    <col min="2824" max="2824" width="12" bestFit="1" customWidth="1"/>
    <col min="2826" max="2826" width="30.7109375" customWidth="1"/>
    <col min="3075" max="3075" width="11.5703125" customWidth="1"/>
    <col min="3077" max="3077" width="35.85546875" customWidth="1"/>
    <col min="3079" max="3079" width="18.7109375" customWidth="1"/>
    <col min="3080" max="3080" width="12" bestFit="1" customWidth="1"/>
    <col min="3082" max="3082" width="30.7109375" customWidth="1"/>
    <col min="3331" max="3331" width="11.5703125" customWidth="1"/>
    <col min="3333" max="3333" width="35.85546875" customWidth="1"/>
    <col min="3335" max="3335" width="18.7109375" customWidth="1"/>
    <col min="3336" max="3336" width="12" bestFit="1" customWidth="1"/>
    <col min="3338" max="3338" width="30.7109375" customWidth="1"/>
    <col min="3587" max="3587" width="11.5703125" customWidth="1"/>
    <col min="3589" max="3589" width="35.85546875" customWidth="1"/>
    <col min="3591" max="3591" width="18.7109375" customWidth="1"/>
    <col min="3592" max="3592" width="12" bestFit="1" customWidth="1"/>
    <col min="3594" max="3594" width="30.7109375" customWidth="1"/>
    <col min="3843" max="3843" width="11.5703125" customWidth="1"/>
    <col min="3845" max="3845" width="35.85546875" customWidth="1"/>
    <col min="3847" max="3847" width="18.7109375" customWidth="1"/>
    <col min="3848" max="3848" width="12" bestFit="1" customWidth="1"/>
    <col min="3850" max="3850" width="30.7109375" customWidth="1"/>
    <col min="4099" max="4099" width="11.5703125" customWidth="1"/>
    <col min="4101" max="4101" width="35.85546875" customWidth="1"/>
    <col min="4103" max="4103" width="18.7109375" customWidth="1"/>
    <col min="4104" max="4104" width="12" bestFit="1" customWidth="1"/>
    <col min="4106" max="4106" width="30.7109375" customWidth="1"/>
    <col min="4355" max="4355" width="11.5703125" customWidth="1"/>
    <col min="4357" max="4357" width="35.85546875" customWidth="1"/>
    <col min="4359" max="4359" width="18.7109375" customWidth="1"/>
    <col min="4360" max="4360" width="12" bestFit="1" customWidth="1"/>
    <col min="4362" max="4362" width="30.7109375" customWidth="1"/>
    <col min="4611" max="4611" width="11.5703125" customWidth="1"/>
    <col min="4613" max="4613" width="35.85546875" customWidth="1"/>
    <col min="4615" max="4615" width="18.7109375" customWidth="1"/>
    <col min="4616" max="4616" width="12" bestFit="1" customWidth="1"/>
    <col min="4618" max="4618" width="30.7109375" customWidth="1"/>
    <col min="4867" max="4867" width="11.5703125" customWidth="1"/>
    <col min="4869" max="4869" width="35.85546875" customWidth="1"/>
    <col min="4871" max="4871" width="18.7109375" customWidth="1"/>
    <col min="4872" max="4872" width="12" bestFit="1" customWidth="1"/>
    <col min="4874" max="4874" width="30.7109375" customWidth="1"/>
    <col min="5123" max="5123" width="11.5703125" customWidth="1"/>
    <col min="5125" max="5125" width="35.85546875" customWidth="1"/>
    <col min="5127" max="5127" width="18.7109375" customWidth="1"/>
    <col min="5128" max="5128" width="12" bestFit="1" customWidth="1"/>
    <col min="5130" max="5130" width="30.7109375" customWidth="1"/>
    <col min="5379" max="5379" width="11.5703125" customWidth="1"/>
    <col min="5381" max="5381" width="35.85546875" customWidth="1"/>
    <col min="5383" max="5383" width="18.7109375" customWidth="1"/>
    <col min="5384" max="5384" width="12" bestFit="1" customWidth="1"/>
    <col min="5386" max="5386" width="30.7109375" customWidth="1"/>
    <col min="5635" max="5635" width="11.5703125" customWidth="1"/>
    <col min="5637" max="5637" width="35.85546875" customWidth="1"/>
    <col min="5639" max="5639" width="18.7109375" customWidth="1"/>
    <col min="5640" max="5640" width="12" bestFit="1" customWidth="1"/>
    <col min="5642" max="5642" width="30.7109375" customWidth="1"/>
    <col min="5891" max="5891" width="11.5703125" customWidth="1"/>
    <col min="5893" max="5893" width="35.85546875" customWidth="1"/>
    <col min="5895" max="5895" width="18.7109375" customWidth="1"/>
    <col min="5896" max="5896" width="12" bestFit="1" customWidth="1"/>
    <col min="5898" max="5898" width="30.7109375" customWidth="1"/>
    <col min="6147" max="6147" width="11.5703125" customWidth="1"/>
    <col min="6149" max="6149" width="35.85546875" customWidth="1"/>
    <col min="6151" max="6151" width="18.7109375" customWidth="1"/>
    <col min="6152" max="6152" width="12" bestFit="1" customWidth="1"/>
    <col min="6154" max="6154" width="30.7109375" customWidth="1"/>
    <col min="6403" max="6403" width="11.5703125" customWidth="1"/>
    <col min="6405" max="6405" width="35.85546875" customWidth="1"/>
    <col min="6407" max="6407" width="18.7109375" customWidth="1"/>
    <col min="6408" max="6408" width="12" bestFit="1" customWidth="1"/>
    <col min="6410" max="6410" width="30.7109375" customWidth="1"/>
    <col min="6659" max="6659" width="11.5703125" customWidth="1"/>
    <col min="6661" max="6661" width="35.85546875" customWidth="1"/>
    <col min="6663" max="6663" width="18.7109375" customWidth="1"/>
    <col min="6664" max="6664" width="12" bestFit="1" customWidth="1"/>
    <col min="6666" max="6666" width="30.7109375" customWidth="1"/>
    <col min="6915" max="6915" width="11.5703125" customWidth="1"/>
    <col min="6917" max="6917" width="35.85546875" customWidth="1"/>
    <col min="6919" max="6919" width="18.7109375" customWidth="1"/>
    <col min="6920" max="6920" width="12" bestFit="1" customWidth="1"/>
    <col min="6922" max="6922" width="30.7109375" customWidth="1"/>
    <col min="7171" max="7171" width="11.5703125" customWidth="1"/>
    <col min="7173" max="7173" width="35.85546875" customWidth="1"/>
    <col min="7175" max="7175" width="18.7109375" customWidth="1"/>
    <col min="7176" max="7176" width="12" bestFit="1" customWidth="1"/>
    <col min="7178" max="7178" width="30.7109375" customWidth="1"/>
    <col min="7427" max="7427" width="11.5703125" customWidth="1"/>
    <col min="7429" max="7429" width="35.85546875" customWidth="1"/>
    <col min="7431" max="7431" width="18.7109375" customWidth="1"/>
    <col min="7432" max="7432" width="12" bestFit="1" customWidth="1"/>
    <col min="7434" max="7434" width="30.7109375" customWidth="1"/>
    <col min="7683" max="7683" width="11.5703125" customWidth="1"/>
    <col min="7685" max="7685" width="35.85546875" customWidth="1"/>
    <col min="7687" max="7687" width="18.7109375" customWidth="1"/>
    <col min="7688" max="7688" width="12" bestFit="1" customWidth="1"/>
    <col min="7690" max="7690" width="30.7109375" customWidth="1"/>
    <col min="7939" max="7939" width="11.5703125" customWidth="1"/>
    <col min="7941" max="7941" width="35.85546875" customWidth="1"/>
    <col min="7943" max="7943" width="18.7109375" customWidth="1"/>
    <col min="7944" max="7944" width="12" bestFit="1" customWidth="1"/>
    <col min="7946" max="7946" width="30.7109375" customWidth="1"/>
    <col min="8195" max="8195" width="11.5703125" customWidth="1"/>
    <col min="8197" max="8197" width="35.85546875" customWidth="1"/>
    <col min="8199" max="8199" width="18.7109375" customWidth="1"/>
    <col min="8200" max="8200" width="12" bestFit="1" customWidth="1"/>
    <col min="8202" max="8202" width="30.7109375" customWidth="1"/>
    <col min="8451" max="8451" width="11.5703125" customWidth="1"/>
    <col min="8453" max="8453" width="35.85546875" customWidth="1"/>
    <col min="8455" max="8455" width="18.7109375" customWidth="1"/>
    <col min="8456" max="8456" width="12" bestFit="1" customWidth="1"/>
    <col min="8458" max="8458" width="30.7109375" customWidth="1"/>
    <col min="8707" max="8707" width="11.5703125" customWidth="1"/>
    <col min="8709" max="8709" width="35.85546875" customWidth="1"/>
    <col min="8711" max="8711" width="18.7109375" customWidth="1"/>
    <col min="8712" max="8712" width="12" bestFit="1" customWidth="1"/>
    <col min="8714" max="8714" width="30.7109375" customWidth="1"/>
    <col min="8963" max="8963" width="11.5703125" customWidth="1"/>
    <col min="8965" max="8965" width="35.85546875" customWidth="1"/>
    <col min="8967" max="8967" width="18.7109375" customWidth="1"/>
    <col min="8968" max="8968" width="12" bestFit="1" customWidth="1"/>
    <col min="8970" max="8970" width="30.7109375" customWidth="1"/>
    <col min="9219" max="9219" width="11.5703125" customWidth="1"/>
    <col min="9221" max="9221" width="35.85546875" customWidth="1"/>
    <col min="9223" max="9223" width="18.7109375" customWidth="1"/>
    <col min="9224" max="9224" width="12" bestFit="1" customWidth="1"/>
    <col min="9226" max="9226" width="30.7109375" customWidth="1"/>
    <col min="9475" max="9475" width="11.5703125" customWidth="1"/>
    <col min="9477" max="9477" width="35.85546875" customWidth="1"/>
    <col min="9479" max="9479" width="18.7109375" customWidth="1"/>
    <col min="9480" max="9480" width="12" bestFit="1" customWidth="1"/>
    <col min="9482" max="9482" width="30.7109375" customWidth="1"/>
    <col min="9731" max="9731" width="11.5703125" customWidth="1"/>
    <col min="9733" max="9733" width="35.85546875" customWidth="1"/>
    <col min="9735" max="9735" width="18.7109375" customWidth="1"/>
    <col min="9736" max="9736" width="12" bestFit="1" customWidth="1"/>
    <col min="9738" max="9738" width="30.7109375" customWidth="1"/>
    <col min="9987" max="9987" width="11.5703125" customWidth="1"/>
    <col min="9989" max="9989" width="35.85546875" customWidth="1"/>
    <col min="9991" max="9991" width="18.7109375" customWidth="1"/>
    <col min="9992" max="9992" width="12" bestFit="1" customWidth="1"/>
    <col min="9994" max="9994" width="30.7109375" customWidth="1"/>
    <col min="10243" max="10243" width="11.5703125" customWidth="1"/>
    <col min="10245" max="10245" width="35.85546875" customWidth="1"/>
    <col min="10247" max="10247" width="18.7109375" customWidth="1"/>
    <col min="10248" max="10248" width="12" bestFit="1" customWidth="1"/>
    <col min="10250" max="10250" width="30.7109375" customWidth="1"/>
    <col min="10499" max="10499" width="11.5703125" customWidth="1"/>
    <col min="10501" max="10501" width="35.85546875" customWidth="1"/>
    <col min="10503" max="10503" width="18.7109375" customWidth="1"/>
    <col min="10504" max="10504" width="12" bestFit="1" customWidth="1"/>
    <col min="10506" max="10506" width="30.7109375" customWidth="1"/>
    <col min="10755" max="10755" width="11.5703125" customWidth="1"/>
    <col min="10757" max="10757" width="35.85546875" customWidth="1"/>
    <col min="10759" max="10759" width="18.7109375" customWidth="1"/>
    <col min="10760" max="10760" width="12" bestFit="1" customWidth="1"/>
    <col min="10762" max="10762" width="30.7109375" customWidth="1"/>
    <col min="11011" max="11011" width="11.5703125" customWidth="1"/>
    <col min="11013" max="11013" width="35.85546875" customWidth="1"/>
    <col min="11015" max="11015" width="18.7109375" customWidth="1"/>
    <col min="11016" max="11016" width="12" bestFit="1" customWidth="1"/>
    <col min="11018" max="11018" width="30.7109375" customWidth="1"/>
    <col min="11267" max="11267" width="11.5703125" customWidth="1"/>
    <col min="11269" max="11269" width="35.85546875" customWidth="1"/>
    <col min="11271" max="11271" width="18.7109375" customWidth="1"/>
    <col min="11272" max="11272" width="12" bestFit="1" customWidth="1"/>
    <col min="11274" max="11274" width="30.7109375" customWidth="1"/>
    <col min="11523" max="11523" width="11.5703125" customWidth="1"/>
    <col min="11525" max="11525" width="35.85546875" customWidth="1"/>
    <col min="11527" max="11527" width="18.7109375" customWidth="1"/>
    <col min="11528" max="11528" width="12" bestFit="1" customWidth="1"/>
    <col min="11530" max="11530" width="30.7109375" customWidth="1"/>
    <col min="11779" max="11779" width="11.5703125" customWidth="1"/>
    <col min="11781" max="11781" width="35.85546875" customWidth="1"/>
    <col min="11783" max="11783" width="18.7109375" customWidth="1"/>
    <col min="11784" max="11784" width="12" bestFit="1" customWidth="1"/>
    <col min="11786" max="11786" width="30.7109375" customWidth="1"/>
    <col min="12035" max="12035" width="11.5703125" customWidth="1"/>
    <col min="12037" max="12037" width="35.85546875" customWidth="1"/>
    <col min="12039" max="12039" width="18.7109375" customWidth="1"/>
    <col min="12040" max="12040" width="12" bestFit="1" customWidth="1"/>
    <col min="12042" max="12042" width="30.7109375" customWidth="1"/>
    <col min="12291" max="12291" width="11.5703125" customWidth="1"/>
    <col min="12293" max="12293" width="35.85546875" customWidth="1"/>
    <col min="12295" max="12295" width="18.7109375" customWidth="1"/>
    <col min="12296" max="12296" width="12" bestFit="1" customWidth="1"/>
    <col min="12298" max="12298" width="30.7109375" customWidth="1"/>
    <col min="12547" max="12547" width="11.5703125" customWidth="1"/>
    <col min="12549" max="12549" width="35.85546875" customWidth="1"/>
    <col min="12551" max="12551" width="18.7109375" customWidth="1"/>
    <col min="12552" max="12552" width="12" bestFit="1" customWidth="1"/>
    <col min="12554" max="12554" width="30.7109375" customWidth="1"/>
    <col min="12803" max="12803" width="11.5703125" customWidth="1"/>
    <col min="12805" max="12805" width="35.85546875" customWidth="1"/>
    <col min="12807" max="12807" width="18.7109375" customWidth="1"/>
    <col min="12808" max="12808" width="12" bestFit="1" customWidth="1"/>
    <col min="12810" max="12810" width="30.7109375" customWidth="1"/>
    <col min="13059" max="13059" width="11.5703125" customWidth="1"/>
    <col min="13061" max="13061" width="35.85546875" customWidth="1"/>
    <col min="13063" max="13063" width="18.7109375" customWidth="1"/>
    <col min="13064" max="13064" width="12" bestFit="1" customWidth="1"/>
    <col min="13066" max="13066" width="30.7109375" customWidth="1"/>
    <col min="13315" max="13315" width="11.5703125" customWidth="1"/>
    <col min="13317" max="13317" width="35.85546875" customWidth="1"/>
    <col min="13319" max="13319" width="18.7109375" customWidth="1"/>
    <col min="13320" max="13320" width="12" bestFit="1" customWidth="1"/>
    <col min="13322" max="13322" width="30.7109375" customWidth="1"/>
    <col min="13571" max="13571" width="11.5703125" customWidth="1"/>
    <col min="13573" max="13573" width="35.85546875" customWidth="1"/>
    <col min="13575" max="13575" width="18.7109375" customWidth="1"/>
    <col min="13576" max="13576" width="12" bestFit="1" customWidth="1"/>
    <col min="13578" max="13578" width="30.7109375" customWidth="1"/>
    <col min="13827" max="13827" width="11.5703125" customWidth="1"/>
    <col min="13829" max="13829" width="35.85546875" customWidth="1"/>
    <col min="13831" max="13831" width="18.7109375" customWidth="1"/>
    <col min="13832" max="13832" width="12" bestFit="1" customWidth="1"/>
    <col min="13834" max="13834" width="30.7109375" customWidth="1"/>
    <col min="14083" max="14083" width="11.5703125" customWidth="1"/>
    <col min="14085" max="14085" width="35.85546875" customWidth="1"/>
    <col min="14087" max="14087" width="18.7109375" customWidth="1"/>
    <col min="14088" max="14088" width="12" bestFit="1" customWidth="1"/>
    <col min="14090" max="14090" width="30.7109375" customWidth="1"/>
    <col min="14339" max="14339" width="11.5703125" customWidth="1"/>
    <col min="14341" max="14341" width="35.85546875" customWidth="1"/>
    <col min="14343" max="14343" width="18.7109375" customWidth="1"/>
    <col min="14344" max="14344" width="12" bestFit="1" customWidth="1"/>
    <col min="14346" max="14346" width="30.7109375" customWidth="1"/>
    <col min="14595" max="14595" width="11.5703125" customWidth="1"/>
    <col min="14597" max="14597" width="35.85546875" customWidth="1"/>
    <col min="14599" max="14599" width="18.7109375" customWidth="1"/>
    <col min="14600" max="14600" width="12" bestFit="1" customWidth="1"/>
    <col min="14602" max="14602" width="30.7109375" customWidth="1"/>
    <col min="14851" max="14851" width="11.5703125" customWidth="1"/>
    <col min="14853" max="14853" width="35.85546875" customWidth="1"/>
    <col min="14855" max="14855" width="18.7109375" customWidth="1"/>
    <col min="14856" max="14856" width="12" bestFit="1" customWidth="1"/>
    <col min="14858" max="14858" width="30.7109375" customWidth="1"/>
    <col min="15107" max="15107" width="11.5703125" customWidth="1"/>
    <col min="15109" max="15109" width="35.85546875" customWidth="1"/>
    <col min="15111" max="15111" width="18.7109375" customWidth="1"/>
    <col min="15112" max="15112" width="12" bestFit="1" customWidth="1"/>
    <col min="15114" max="15114" width="30.7109375" customWidth="1"/>
    <col min="15363" max="15363" width="11.5703125" customWidth="1"/>
    <col min="15365" max="15365" width="35.85546875" customWidth="1"/>
    <col min="15367" max="15367" width="18.7109375" customWidth="1"/>
    <col min="15368" max="15368" width="12" bestFit="1" customWidth="1"/>
    <col min="15370" max="15370" width="30.7109375" customWidth="1"/>
    <col min="15619" max="15619" width="11.5703125" customWidth="1"/>
    <col min="15621" max="15621" width="35.85546875" customWidth="1"/>
    <col min="15623" max="15623" width="18.7109375" customWidth="1"/>
    <col min="15624" max="15624" width="12" bestFit="1" customWidth="1"/>
    <col min="15626" max="15626" width="30.7109375" customWidth="1"/>
    <col min="15875" max="15875" width="11.5703125" customWidth="1"/>
    <col min="15877" max="15877" width="35.85546875" customWidth="1"/>
    <col min="15879" max="15879" width="18.7109375" customWidth="1"/>
    <col min="15880" max="15880" width="12" bestFit="1" customWidth="1"/>
    <col min="15882" max="15882" width="30.7109375" customWidth="1"/>
    <col min="16131" max="16131" width="11.5703125" customWidth="1"/>
    <col min="16133" max="16133" width="35.85546875" customWidth="1"/>
    <col min="16135" max="16135" width="18.7109375" customWidth="1"/>
    <col min="16136" max="16136" width="12" bestFit="1" customWidth="1"/>
    <col min="16138" max="16138" width="30.7109375" customWidth="1"/>
  </cols>
  <sheetData>
    <row r="1" spans="2:10" x14ac:dyDescent="0.25">
      <c r="B1" s="236" t="s">
        <v>8755</v>
      </c>
      <c r="C1" s="236"/>
      <c r="D1" s="236"/>
      <c r="E1" s="236"/>
      <c r="F1" s="236"/>
      <c r="G1" s="236"/>
      <c r="H1" s="236"/>
    </row>
    <row r="2" spans="2:10" x14ac:dyDescent="0.25">
      <c r="B2" s="236" t="s">
        <v>8114</v>
      </c>
      <c r="C2" s="236"/>
      <c r="D2" s="236"/>
      <c r="E2" s="236"/>
      <c r="F2" s="236"/>
      <c r="G2" s="236"/>
      <c r="H2" s="236"/>
    </row>
    <row r="3" spans="2:10" x14ac:dyDescent="0.25">
      <c r="B3" s="236" t="s">
        <v>8115</v>
      </c>
      <c r="C3" s="236"/>
      <c r="D3" s="236"/>
      <c r="E3" s="236"/>
      <c r="F3" s="236"/>
      <c r="G3" s="236"/>
      <c r="H3" s="236"/>
    </row>
    <row r="4" spans="2:10" x14ac:dyDescent="0.25">
      <c r="B4" s="236"/>
      <c r="C4" s="236"/>
      <c r="D4" s="236"/>
      <c r="E4" s="236"/>
      <c r="F4" s="236"/>
      <c r="G4" s="236"/>
      <c r="H4" s="236"/>
    </row>
    <row r="5" spans="2:10" ht="18.75" x14ac:dyDescent="0.3">
      <c r="B5" s="573" t="s">
        <v>8116</v>
      </c>
      <c r="C5" s="573"/>
      <c r="D5" s="573"/>
      <c r="E5" s="573"/>
      <c r="F5" s="573"/>
      <c r="G5" s="573"/>
      <c r="H5" s="573"/>
    </row>
    <row r="6" spans="2:10" x14ac:dyDescent="0.25">
      <c r="B6" s="574"/>
      <c r="C6" s="574"/>
      <c r="D6" s="574"/>
      <c r="E6" s="574"/>
      <c r="F6" s="574"/>
      <c r="G6" s="574"/>
      <c r="H6" s="574"/>
    </row>
    <row r="7" spans="2:10" x14ac:dyDescent="0.25">
      <c r="B7" s="236"/>
      <c r="C7" s="236"/>
      <c r="D7" s="236"/>
      <c r="E7" s="236"/>
      <c r="F7" s="236"/>
      <c r="G7" s="236"/>
      <c r="H7" s="236"/>
    </row>
    <row r="8" spans="2:10" ht="51" x14ac:dyDescent="0.25">
      <c r="B8" s="237" t="s">
        <v>7971</v>
      </c>
      <c r="C8" s="237" t="s">
        <v>8117</v>
      </c>
      <c r="D8" s="238" t="s">
        <v>8118</v>
      </c>
      <c r="E8" s="237" t="s">
        <v>8075</v>
      </c>
      <c r="F8" s="237" t="s">
        <v>32</v>
      </c>
      <c r="G8" s="237" t="s">
        <v>33</v>
      </c>
      <c r="H8" s="237" t="s">
        <v>36</v>
      </c>
    </row>
    <row r="9" spans="2:10" ht="15.75" thickBot="1" x14ac:dyDescent="0.3">
      <c r="B9" s="239">
        <v>1</v>
      </c>
      <c r="C9" s="239">
        <v>2</v>
      </c>
      <c r="D9" s="239">
        <v>3</v>
      </c>
      <c r="E9" s="239">
        <v>4</v>
      </c>
      <c r="F9" s="239">
        <v>5</v>
      </c>
      <c r="G9" s="239">
        <v>6</v>
      </c>
      <c r="H9" s="239">
        <v>7</v>
      </c>
    </row>
    <row r="10" spans="2:10" ht="15.75" thickTop="1" x14ac:dyDescent="0.25">
      <c r="B10" s="240"/>
      <c r="C10" s="240"/>
      <c r="D10" s="240"/>
      <c r="E10" s="240"/>
      <c r="F10" s="251"/>
      <c r="G10" s="251"/>
      <c r="H10" s="251"/>
    </row>
    <row r="11" spans="2:10" x14ac:dyDescent="0.25">
      <c r="B11" s="241">
        <v>1</v>
      </c>
      <c r="C11" s="242">
        <v>1</v>
      </c>
      <c r="D11" s="242">
        <v>1</v>
      </c>
      <c r="E11" s="240" t="s">
        <v>38</v>
      </c>
      <c r="F11" s="251">
        <f>'Rekap Mutasi'!L5</f>
        <v>1</v>
      </c>
      <c r="G11" s="251">
        <f>'Rekap Mutasi'!M5</f>
        <v>806400000</v>
      </c>
      <c r="H11" s="251"/>
    </row>
    <row r="12" spans="2:10" x14ac:dyDescent="0.25">
      <c r="B12" s="240"/>
      <c r="C12" s="240"/>
      <c r="D12" s="240"/>
      <c r="E12" s="240"/>
      <c r="F12" s="251"/>
      <c r="G12" s="251"/>
      <c r="H12" s="251"/>
    </row>
    <row r="13" spans="2:10" x14ac:dyDescent="0.25">
      <c r="B13" s="242">
        <v>2</v>
      </c>
      <c r="C13" s="242">
        <v>2</v>
      </c>
      <c r="D13" s="242"/>
      <c r="E13" s="243" t="s">
        <v>41</v>
      </c>
      <c r="F13" s="280">
        <f>SUM(F14:F22)</f>
        <v>246</v>
      </c>
      <c r="G13" s="280">
        <f>SUM(G14:G22)</f>
        <v>924634880</v>
      </c>
      <c r="H13" s="251"/>
      <c r="I13" s="220"/>
      <c r="J13" s="220"/>
    </row>
    <row r="14" spans="2:10" x14ac:dyDescent="0.25">
      <c r="B14" s="242"/>
      <c r="C14" s="242"/>
      <c r="D14" s="242">
        <v>2</v>
      </c>
      <c r="E14" s="240" t="s">
        <v>8119</v>
      </c>
      <c r="F14" s="251"/>
      <c r="G14" s="281"/>
      <c r="H14" s="251"/>
      <c r="I14" s="220"/>
      <c r="J14" s="220"/>
    </row>
    <row r="15" spans="2:10" x14ac:dyDescent="0.25">
      <c r="B15" s="242"/>
      <c r="C15" s="242"/>
      <c r="D15" s="242">
        <v>3</v>
      </c>
      <c r="E15" s="240" t="s">
        <v>8120</v>
      </c>
      <c r="F15" s="251">
        <f>'Rekap Mutasi'!L8</f>
        <v>12</v>
      </c>
      <c r="G15" s="251">
        <f>'Rekap Mutasi'!M8</f>
        <v>472824880</v>
      </c>
      <c r="H15" s="251"/>
      <c r="I15" s="220"/>
      <c r="J15" s="220"/>
    </row>
    <row r="16" spans="2:10" x14ac:dyDescent="0.25">
      <c r="B16" s="242"/>
      <c r="C16" s="242"/>
      <c r="D16" s="242">
        <v>4</v>
      </c>
      <c r="E16" s="240" t="s">
        <v>8121</v>
      </c>
      <c r="F16" s="251">
        <f>'Rekap Mutasi'!L9</f>
        <v>1</v>
      </c>
      <c r="G16" s="251">
        <f>'Rekap Mutasi'!M9</f>
        <v>2200000</v>
      </c>
      <c r="H16" s="251"/>
      <c r="I16" s="220"/>
      <c r="J16" s="220"/>
    </row>
    <row r="17" spans="2:10" x14ac:dyDescent="0.25">
      <c r="B17" s="242"/>
      <c r="C17" s="242"/>
      <c r="D17" s="242">
        <v>5</v>
      </c>
      <c r="E17" s="240" t="s">
        <v>8122</v>
      </c>
      <c r="F17" s="251">
        <f>'Rekap Mutasi'!L10</f>
        <v>0</v>
      </c>
      <c r="G17" s="251">
        <f>'Rekap Mutasi'!M10</f>
        <v>0</v>
      </c>
      <c r="H17" s="251"/>
      <c r="I17" s="220"/>
      <c r="J17" s="220"/>
    </row>
    <row r="18" spans="2:10" x14ac:dyDescent="0.25">
      <c r="B18" s="242"/>
      <c r="C18" s="242"/>
      <c r="D18" s="242">
        <v>6</v>
      </c>
      <c r="E18" s="240" t="s">
        <v>8123</v>
      </c>
      <c r="F18" s="251">
        <f>'Rekap Mutasi'!L11</f>
        <v>218</v>
      </c>
      <c r="G18" s="251">
        <f>'Rekap Mutasi'!M11</f>
        <v>407135000</v>
      </c>
      <c r="H18" s="282"/>
      <c r="I18" s="220"/>
      <c r="J18" s="220"/>
    </row>
    <row r="19" spans="2:10" x14ac:dyDescent="0.25">
      <c r="B19" s="242"/>
      <c r="C19" s="242"/>
      <c r="D19" s="242">
        <v>7</v>
      </c>
      <c r="E19" s="240" t="s">
        <v>8124</v>
      </c>
      <c r="F19" s="251">
        <f>'Rekap Mutasi'!L12</f>
        <v>13</v>
      </c>
      <c r="G19" s="251">
        <f>'Rekap Mutasi'!M12</f>
        <v>30975000</v>
      </c>
      <c r="H19" s="251"/>
      <c r="I19" s="220"/>
      <c r="J19" s="220"/>
    </row>
    <row r="20" spans="2:10" x14ac:dyDescent="0.25">
      <c r="B20" s="242"/>
      <c r="C20" s="242"/>
      <c r="D20" s="242">
        <v>8</v>
      </c>
      <c r="E20" s="240" t="s">
        <v>8125</v>
      </c>
      <c r="F20" s="251">
        <f>'Rekap Mutasi'!L13</f>
        <v>0</v>
      </c>
      <c r="G20" s="251">
        <f>'Rekap Mutasi'!M13</f>
        <v>0</v>
      </c>
      <c r="H20" s="251"/>
      <c r="I20" s="220"/>
      <c r="J20" s="220"/>
    </row>
    <row r="21" spans="2:10" x14ac:dyDescent="0.25">
      <c r="B21" s="242"/>
      <c r="C21" s="242"/>
      <c r="D21" s="242">
        <v>9</v>
      </c>
      <c r="E21" s="240" t="s">
        <v>8126</v>
      </c>
      <c r="F21" s="251">
        <f>'Rekap Mutasi'!L14</f>
        <v>1</v>
      </c>
      <c r="G21" s="251">
        <f>'Rekap Mutasi'!M14</f>
        <v>4500000</v>
      </c>
      <c r="H21" s="251"/>
      <c r="I21" s="220"/>
      <c r="J21" s="220"/>
    </row>
    <row r="22" spans="2:10" x14ac:dyDescent="0.25">
      <c r="B22" s="242"/>
      <c r="C22" s="242"/>
      <c r="D22" s="242">
        <v>10</v>
      </c>
      <c r="E22" s="240" t="s">
        <v>8127</v>
      </c>
      <c r="F22" s="251">
        <f>'Rekap Mutasi'!L15</f>
        <v>1</v>
      </c>
      <c r="G22" s="251">
        <f>'Rekap Mutasi'!M15</f>
        <v>7000000</v>
      </c>
      <c r="H22" s="251"/>
      <c r="I22" s="220"/>
      <c r="J22" s="220"/>
    </row>
    <row r="23" spans="2:10" x14ac:dyDescent="0.25">
      <c r="B23" s="242"/>
      <c r="C23" s="242"/>
      <c r="D23" s="242"/>
      <c r="E23" s="240"/>
      <c r="F23" s="251"/>
      <c r="G23" s="281"/>
      <c r="H23" s="251"/>
      <c r="I23" s="220"/>
      <c r="J23" s="220"/>
    </row>
    <row r="24" spans="2:10" x14ac:dyDescent="0.25">
      <c r="B24" s="242">
        <v>3</v>
      </c>
      <c r="C24" s="242">
        <v>3</v>
      </c>
      <c r="D24" s="242"/>
      <c r="E24" s="243" t="s">
        <v>8128</v>
      </c>
      <c r="F24" s="280">
        <f>SUM(F25)</f>
        <v>6</v>
      </c>
      <c r="G24" s="280">
        <f>SUM(G25)</f>
        <v>490150000</v>
      </c>
      <c r="H24" s="280">
        <f t="shared" ref="H24" si="0">SUM(H25:H26)</f>
        <v>0</v>
      </c>
      <c r="I24" s="220"/>
      <c r="J24" s="220"/>
    </row>
    <row r="25" spans="2:10" x14ac:dyDescent="0.25">
      <c r="B25" s="242"/>
      <c r="C25" s="242"/>
      <c r="D25" s="242">
        <v>11</v>
      </c>
      <c r="E25" s="240" t="s">
        <v>8014</v>
      </c>
      <c r="F25" s="251">
        <f>'Rekap Mutasi'!L16</f>
        <v>6</v>
      </c>
      <c r="G25" s="251">
        <f>'Rekap Mutasi'!M16</f>
        <v>490150000</v>
      </c>
      <c r="H25" s="251"/>
      <c r="I25" s="220"/>
      <c r="J25" s="220"/>
    </row>
    <row r="26" spans="2:10" x14ac:dyDescent="0.25">
      <c r="B26" s="242"/>
      <c r="C26" s="242"/>
      <c r="D26" s="242">
        <v>12</v>
      </c>
      <c r="E26" s="240" t="s">
        <v>8129</v>
      </c>
      <c r="F26" s="251"/>
      <c r="G26" s="251"/>
      <c r="H26" s="251"/>
      <c r="I26" s="220"/>
      <c r="J26" s="220"/>
    </row>
    <row r="27" spans="2:10" x14ac:dyDescent="0.25">
      <c r="B27" s="242"/>
      <c r="C27" s="242"/>
      <c r="D27" s="242"/>
      <c r="E27" s="240"/>
      <c r="F27" s="251"/>
      <c r="G27" s="281"/>
      <c r="H27" s="251"/>
      <c r="I27" s="220"/>
      <c r="J27" s="220"/>
    </row>
    <row r="28" spans="2:10" x14ac:dyDescent="0.25">
      <c r="B28" s="242">
        <v>4</v>
      </c>
      <c r="C28" s="242">
        <v>4</v>
      </c>
      <c r="D28" s="242"/>
      <c r="E28" s="243" t="s">
        <v>8130</v>
      </c>
      <c r="F28" s="280">
        <f>SUM(F29:F32)</f>
        <v>27</v>
      </c>
      <c r="G28" s="280">
        <f>SUM(G29:G32)</f>
        <v>1610538000</v>
      </c>
      <c r="H28" s="251"/>
      <c r="I28" s="220"/>
      <c r="J28" s="220"/>
    </row>
    <row r="29" spans="2:10" x14ac:dyDescent="0.25">
      <c r="B29" s="242"/>
      <c r="C29" s="242"/>
      <c r="D29" s="242">
        <v>13</v>
      </c>
      <c r="E29" s="240" t="s">
        <v>8131</v>
      </c>
      <c r="F29" s="251">
        <f>'Rekap Mutasi'!L20</f>
        <v>27</v>
      </c>
      <c r="G29" s="251">
        <f>'Rekap Mutasi'!M20</f>
        <v>1610538000</v>
      </c>
      <c r="H29" s="251"/>
      <c r="I29" s="220"/>
      <c r="J29" s="220"/>
    </row>
    <row r="30" spans="2:10" x14ac:dyDescent="0.25">
      <c r="B30" s="242"/>
      <c r="C30" s="242"/>
      <c r="D30" s="242">
        <v>14</v>
      </c>
      <c r="E30" s="240" t="s">
        <v>8132</v>
      </c>
      <c r="F30" s="251"/>
      <c r="G30" s="251"/>
      <c r="H30" s="251"/>
      <c r="I30" s="220"/>
      <c r="J30" s="220"/>
    </row>
    <row r="31" spans="2:10" x14ac:dyDescent="0.25">
      <c r="B31" s="242"/>
      <c r="C31" s="242"/>
      <c r="D31" s="242">
        <v>15</v>
      </c>
      <c r="E31" s="240" t="s">
        <v>8133</v>
      </c>
      <c r="F31" s="251">
        <f>'Rekap Mutasi'!L22</f>
        <v>0</v>
      </c>
      <c r="G31" s="251">
        <f>'Rekap Mutasi'!M22</f>
        <v>0</v>
      </c>
      <c r="H31" s="251"/>
      <c r="I31" s="220"/>
      <c r="J31" s="220"/>
    </row>
    <row r="32" spans="2:10" x14ac:dyDescent="0.25">
      <c r="B32" s="242"/>
      <c r="C32" s="242"/>
      <c r="D32" s="242">
        <v>16</v>
      </c>
      <c r="E32" s="240" t="s">
        <v>8134</v>
      </c>
      <c r="F32" s="251">
        <f>'Rekap Mutasi'!L23</f>
        <v>0</v>
      </c>
      <c r="G32" s="251">
        <f>'Rekap Mutasi'!M23</f>
        <v>0</v>
      </c>
      <c r="H32" s="251"/>
      <c r="I32" s="220"/>
      <c r="J32" s="220"/>
    </row>
    <row r="33" spans="2:10" x14ac:dyDescent="0.25">
      <c r="B33" s="242"/>
      <c r="C33" s="242"/>
      <c r="D33" s="242"/>
      <c r="E33" s="240"/>
      <c r="F33" s="251"/>
      <c r="G33" s="251"/>
      <c r="H33" s="251"/>
      <c r="I33" s="220"/>
      <c r="J33" s="220"/>
    </row>
    <row r="34" spans="2:10" x14ac:dyDescent="0.25">
      <c r="B34" s="242">
        <v>5</v>
      </c>
      <c r="C34" s="242">
        <v>5</v>
      </c>
      <c r="D34" s="242"/>
      <c r="E34" s="243" t="s">
        <v>8023</v>
      </c>
      <c r="F34" s="251"/>
      <c r="G34" s="251"/>
      <c r="H34" s="251"/>
      <c r="I34" s="220"/>
      <c r="J34" s="220"/>
    </row>
    <row r="35" spans="2:10" x14ac:dyDescent="0.25">
      <c r="B35" s="242"/>
      <c r="C35" s="242"/>
      <c r="D35" s="242">
        <v>17</v>
      </c>
      <c r="E35" s="240" t="s">
        <v>8135</v>
      </c>
      <c r="F35" s="251"/>
      <c r="G35" s="251"/>
      <c r="H35" s="251"/>
      <c r="I35" s="220"/>
      <c r="J35" s="220"/>
    </row>
    <row r="36" spans="2:10" x14ac:dyDescent="0.25">
      <c r="B36" s="242"/>
      <c r="C36" s="242"/>
      <c r="D36" s="242">
        <v>18</v>
      </c>
      <c r="E36" s="240" t="s">
        <v>8136</v>
      </c>
      <c r="F36" s="251"/>
      <c r="G36" s="251"/>
      <c r="H36" s="251"/>
      <c r="I36" s="220"/>
      <c r="J36" s="220"/>
    </row>
    <row r="37" spans="2:10" x14ac:dyDescent="0.25">
      <c r="B37" s="242"/>
      <c r="C37" s="242"/>
      <c r="D37" s="242">
        <v>19</v>
      </c>
      <c r="E37" s="240" t="s">
        <v>8137</v>
      </c>
      <c r="F37" s="251"/>
      <c r="G37" s="251"/>
      <c r="H37" s="251"/>
      <c r="I37" s="220"/>
      <c r="J37" s="220"/>
    </row>
    <row r="38" spans="2:10" x14ac:dyDescent="0.25">
      <c r="B38" s="242"/>
      <c r="C38" s="242"/>
      <c r="D38" s="242"/>
      <c r="E38" s="240"/>
      <c r="F38" s="251"/>
      <c r="G38" s="251"/>
      <c r="H38" s="251"/>
      <c r="I38" s="220"/>
      <c r="J38" s="220"/>
    </row>
    <row r="39" spans="2:10" x14ac:dyDescent="0.25">
      <c r="B39" s="242">
        <v>6</v>
      </c>
      <c r="C39" s="242">
        <v>6</v>
      </c>
      <c r="D39" s="242"/>
      <c r="E39" s="240" t="s">
        <v>8028</v>
      </c>
      <c r="F39" s="251"/>
      <c r="G39" s="251"/>
      <c r="H39" s="251"/>
      <c r="I39" s="220"/>
      <c r="J39" s="220"/>
    </row>
    <row r="40" spans="2:10" x14ac:dyDescent="0.25">
      <c r="B40" s="240"/>
      <c r="C40" s="240"/>
      <c r="D40" s="240"/>
      <c r="E40" s="240"/>
      <c r="F40" s="240"/>
      <c r="G40" s="244"/>
      <c r="H40" s="240"/>
      <c r="I40" s="220"/>
      <c r="J40" s="220"/>
    </row>
    <row r="41" spans="2:10" x14ac:dyDescent="0.25">
      <c r="B41" s="240"/>
      <c r="C41" s="240"/>
      <c r="D41" s="240"/>
      <c r="E41" s="240"/>
      <c r="F41" s="240"/>
      <c r="G41" s="244"/>
      <c r="H41" s="240"/>
      <c r="I41" s="220"/>
      <c r="J41" s="220"/>
    </row>
    <row r="42" spans="2:10" x14ac:dyDescent="0.25">
      <c r="B42" s="245"/>
      <c r="C42" s="245"/>
      <c r="D42" s="245"/>
      <c r="E42" s="245" t="s">
        <v>8138</v>
      </c>
      <c r="F42" s="278">
        <f>F11+F28+F24+F13</f>
        <v>280</v>
      </c>
      <c r="G42" s="278">
        <f>G11+G28+G24+G13</f>
        <v>3831722880</v>
      </c>
      <c r="H42" s="245"/>
    </row>
    <row r="43" spans="2:10" x14ac:dyDescent="0.25">
      <c r="B43" s="236"/>
      <c r="C43" s="236"/>
      <c r="D43" s="236"/>
      <c r="E43" s="236"/>
      <c r="G43" s="220"/>
    </row>
    <row r="44" spans="2:10" x14ac:dyDescent="0.25">
      <c r="B44" s="236"/>
      <c r="C44" s="236"/>
      <c r="D44" s="236"/>
      <c r="E44" s="236"/>
      <c r="G44" s="246"/>
      <c r="H44" s="236"/>
    </row>
    <row r="45" spans="2:10" x14ac:dyDescent="0.25">
      <c r="B45" s="575" t="s">
        <v>8064</v>
      </c>
      <c r="C45" s="575"/>
      <c r="D45" s="575"/>
      <c r="E45" s="236"/>
      <c r="F45" s="522" t="str">
        <f>'Rekap Mutasi'!K32</f>
        <v>DEMAK, 30 JUNI 2019</v>
      </c>
      <c r="G45" s="522"/>
      <c r="H45" s="236"/>
    </row>
    <row r="46" spans="2:10" x14ac:dyDescent="0.25">
      <c r="B46" s="522" t="str">
        <f>'Rekap Mutasi'!E32</f>
        <v>CAMAT MRANGGEN</v>
      </c>
      <c r="C46" s="574"/>
      <c r="D46" s="574"/>
      <c r="E46" s="236"/>
      <c r="F46" s="574" t="s">
        <v>8139</v>
      </c>
      <c r="G46" s="574"/>
      <c r="H46" s="236"/>
    </row>
    <row r="47" spans="2:10" x14ac:dyDescent="0.25">
      <c r="B47" s="236"/>
      <c r="C47" s="236"/>
      <c r="D47" s="236"/>
      <c r="E47" s="236"/>
      <c r="F47" s="236"/>
      <c r="G47" s="236"/>
      <c r="H47" s="236"/>
    </row>
    <row r="48" spans="2:10" x14ac:dyDescent="0.25">
      <c r="B48" s="236"/>
      <c r="C48" s="236"/>
      <c r="D48" s="236"/>
      <c r="E48" s="236"/>
      <c r="F48" s="351"/>
      <c r="G48" s="351"/>
      <c r="H48" s="236"/>
    </row>
    <row r="49" spans="2:9" x14ac:dyDescent="0.25">
      <c r="B49" s="236"/>
      <c r="C49" s="236"/>
      <c r="D49" s="236"/>
      <c r="E49" s="236"/>
      <c r="F49" s="351"/>
      <c r="G49" s="351"/>
      <c r="H49" s="236"/>
    </row>
    <row r="50" spans="2:9" x14ac:dyDescent="0.25">
      <c r="B50" s="236"/>
      <c r="C50" s="236"/>
      <c r="D50" s="236"/>
      <c r="E50" s="236"/>
      <c r="F50" s="236"/>
      <c r="G50" s="236"/>
      <c r="H50" s="236"/>
    </row>
    <row r="51" spans="2:9" x14ac:dyDescent="0.25">
      <c r="B51" s="236"/>
      <c r="C51" s="236"/>
      <c r="D51" s="236"/>
      <c r="E51" s="236"/>
      <c r="F51" s="236"/>
      <c r="G51" s="236"/>
      <c r="H51" s="236"/>
    </row>
    <row r="52" spans="2:9" x14ac:dyDescent="0.25">
      <c r="B52" s="572" t="str">
        <f>'Rekap Mutasi'!E36</f>
        <v>WIWIN EDI WIDODO, S.Sos.MM</v>
      </c>
      <c r="C52" s="572"/>
      <c r="D52" s="572"/>
      <c r="E52" s="236"/>
      <c r="F52" s="544" t="str">
        <f>'Rekap Mutasi'!K36</f>
        <v>ERNA LIANNAWATI, SE</v>
      </c>
      <c r="G52" s="544"/>
      <c r="H52" s="247"/>
      <c r="I52" s="247"/>
    </row>
    <row r="53" spans="2:9" ht="15" customHeight="1" x14ac:dyDescent="0.25">
      <c r="B53" s="522" t="str">
        <f>'Rekap Mutasi'!E37</f>
        <v>NIP. 19660324 198603 1 007</v>
      </c>
      <c r="C53" s="522"/>
      <c r="D53" s="522"/>
      <c r="E53" s="236"/>
      <c r="F53" s="545" t="str">
        <f>'Rekap Mutasi'!K37</f>
        <v>NIP. 19710812 199003 2 002</v>
      </c>
      <c r="G53" s="545"/>
      <c r="H53" s="248"/>
      <c r="I53" s="248"/>
    </row>
  </sheetData>
  <mergeCells count="10">
    <mergeCell ref="F52:G52"/>
    <mergeCell ref="F53:G53"/>
    <mergeCell ref="B52:D52"/>
    <mergeCell ref="B53:D53"/>
    <mergeCell ref="B5:H5"/>
    <mergeCell ref="B6:H6"/>
    <mergeCell ref="B45:D45"/>
    <mergeCell ref="F45:G45"/>
    <mergeCell ref="B46:D46"/>
    <mergeCell ref="F46:G46"/>
  </mergeCells>
  <printOptions horizontalCentered="1"/>
  <pageMargins left="0.51181102362204722" right="0.70866141732283472" top="1.5354330708661419" bottom="0.74803149606299213" header="0.31496062992125984" footer="0.31496062992125984"/>
  <pageSetup paperSize="5" scale="85" orientation="portrait" horizontalDpi="4294967293"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907"/>
  <sheetViews>
    <sheetView topLeftCell="B886" workbookViewId="0">
      <selection activeCell="N907" sqref="N907"/>
    </sheetView>
  </sheetViews>
  <sheetFormatPr defaultRowHeight="15" x14ac:dyDescent="0.25"/>
  <cols>
    <col min="3" max="3" width="14.42578125" bestFit="1" customWidth="1"/>
    <col min="4" max="4" width="14.42578125" customWidth="1"/>
    <col min="11" max="11" width="10.7109375" bestFit="1" customWidth="1"/>
    <col min="16" max="16" width="15.28515625" bestFit="1" customWidth="1"/>
    <col min="19" max="19" width="15.28515625" bestFit="1" customWidth="1"/>
  </cols>
  <sheetData>
    <row r="2" spans="1:20" x14ac:dyDescent="0.25">
      <c r="A2" t="s">
        <v>415</v>
      </c>
      <c r="B2" t="s">
        <v>416</v>
      </c>
      <c r="C2" t="str">
        <f>CONCATENATE(E2,F2,G2,H2,I2)</f>
        <v>23111</v>
      </c>
      <c r="E2" s="51">
        <v>2</v>
      </c>
      <c r="F2">
        <v>3</v>
      </c>
      <c r="G2">
        <v>1</v>
      </c>
      <c r="H2">
        <v>1</v>
      </c>
      <c r="I2">
        <v>1</v>
      </c>
      <c r="J2">
        <v>1</v>
      </c>
      <c r="K2" t="s">
        <v>417</v>
      </c>
      <c r="L2" t="s">
        <v>418</v>
      </c>
      <c r="N2" s="50">
        <v>34700</v>
      </c>
      <c r="O2" t="s">
        <v>49</v>
      </c>
      <c r="P2">
        <v>12</v>
      </c>
      <c r="Q2" t="s">
        <v>50</v>
      </c>
      <c r="R2">
        <v>1</v>
      </c>
      <c r="S2">
        <v>45000000</v>
      </c>
      <c r="T2" t="str">
        <f>VLOOKUP(C2,Sheet4!$F$1:$G$8056,2,FALSE)</f>
        <v>Sedan</v>
      </c>
    </row>
    <row r="3" spans="1:20" x14ac:dyDescent="0.25">
      <c r="A3" t="s">
        <v>415</v>
      </c>
      <c r="B3" t="s">
        <v>416</v>
      </c>
      <c r="C3" t="str">
        <f t="shared" ref="C3:C66" si="0">CONCATENATE(E3,F3,G3,H3,I3)</f>
        <v>23113</v>
      </c>
      <c r="E3" s="51">
        <v>2</v>
      </c>
      <c r="F3">
        <v>3</v>
      </c>
      <c r="G3">
        <v>1</v>
      </c>
      <c r="H3">
        <v>1</v>
      </c>
      <c r="I3">
        <v>3</v>
      </c>
      <c r="J3">
        <v>1</v>
      </c>
      <c r="K3" t="s">
        <v>53</v>
      </c>
      <c r="L3" t="s">
        <v>419</v>
      </c>
      <c r="N3" s="50">
        <v>33970</v>
      </c>
      <c r="O3" t="s">
        <v>49</v>
      </c>
      <c r="P3">
        <v>12</v>
      </c>
      <c r="Q3" t="s">
        <v>50</v>
      </c>
      <c r="R3">
        <v>1</v>
      </c>
      <c r="S3">
        <v>15000000</v>
      </c>
      <c r="T3" t="str">
        <f>VLOOKUP(C3,Sheet4!$F$1:$G$8056,2,FALSE)</f>
        <v>Staion Wagon</v>
      </c>
    </row>
    <row r="4" spans="1:20" x14ac:dyDescent="0.25">
      <c r="A4" t="s">
        <v>415</v>
      </c>
      <c r="B4" t="s">
        <v>416</v>
      </c>
      <c r="C4" t="str">
        <f t="shared" si="0"/>
        <v>23114</v>
      </c>
      <c r="E4" s="51">
        <v>2</v>
      </c>
      <c r="F4">
        <v>3</v>
      </c>
      <c r="G4">
        <v>1</v>
      </c>
      <c r="H4">
        <v>1</v>
      </c>
      <c r="I4">
        <v>4</v>
      </c>
      <c r="J4">
        <v>1</v>
      </c>
      <c r="L4" t="s">
        <v>419</v>
      </c>
      <c r="N4" s="50">
        <v>42005</v>
      </c>
      <c r="O4" t="s">
        <v>49</v>
      </c>
      <c r="P4">
        <v>12</v>
      </c>
      <c r="Q4" t="s">
        <v>50</v>
      </c>
      <c r="R4">
        <v>1</v>
      </c>
      <c r="S4">
        <v>13573500</v>
      </c>
      <c r="T4" t="str">
        <f>VLOOKUP(C4,Sheet4!$F$1:$G$8056,2,FALSE)</f>
        <v>Kendaraan Dinas Bermotor Lain-lain</v>
      </c>
    </row>
    <row r="5" spans="1:20" x14ac:dyDescent="0.25">
      <c r="A5" t="s">
        <v>415</v>
      </c>
      <c r="B5" t="s">
        <v>416</v>
      </c>
      <c r="C5" t="str">
        <f t="shared" si="0"/>
        <v>23114</v>
      </c>
      <c r="E5" s="51">
        <v>2</v>
      </c>
      <c r="F5">
        <v>3</v>
      </c>
      <c r="G5">
        <v>1</v>
      </c>
      <c r="H5">
        <v>1</v>
      </c>
      <c r="I5">
        <v>4</v>
      </c>
      <c r="J5">
        <v>2</v>
      </c>
      <c r="L5" t="s">
        <v>419</v>
      </c>
      <c r="N5" s="50">
        <v>42005</v>
      </c>
      <c r="O5" t="s">
        <v>49</v>
      </c>
      <c r="P5">
        <v>12</v>
      </c>
      <c r="Q5" t="s">
        <v>50</v>
      </c>
      <c r="R5">
        <v>1</v>
      </c>
      <c r="S5">
        <v>13573500</v>
      </c>
      <c r="T5" t="str">
        <f>VLOOKUP(C5,Sheet4!$F$1:$G$8056,2,FALSE)</f>
        <v>Kendaraan Dinas Bermotor Lain-lain</v>
      </c>
    </row>
    <row r="6" spans="1:20" x14ac:dyDescent="0.25">
      <c r="A6" t="s">
        <v>415</v>
      </c>
      <c r="B6" t="s">
        <v>416</v>
      </c>
      <c r="C6" t="str">
        <f t="shared" si="0"/>
        <v>23114</v>
      </c>
      <c r="E6" s="51">
        <v>2</v>
      </c>
      <c r="F6">
        <v>3</v>
      </c>
      <c r="G6">
        <v>1</v>
      </c>
      <c r="H6">
        <v>1</v>
      </c>
      <c r="I6">
        <v>4</v>
      </c>
      <c r="J6">
        <v>3</v>
      </c>
      <c r="L6" t="s">
        <v>419</v>
      </c>
      <c r="N6" s="50">
        <v>42005</v>
      </c>
      <c r="O6" t="s">
        <v>49</v>
      </c>
      <c r="P6">
        <v>12</v>
      </c>
      <c r="Q6" t="s">
        <v>50</v>
      </c>
      <c r="R6">
        <v>1</v>
      </c>
      <c r="S6">
        <v>13573500</v>
      </c>
      <c r="T6" t="str">
        <f>VLOOKUP(C6,Sheet4!$F$1:$G$8056,2,FALSE)</f>
        <v>Kendaraan Dinas Bermotor Lain-lain</v>
      </c>
    </row>
    <row r="7" spans="1:20" x14ac:dyDescent="0.25">
      <c r="A7" t="s">
        <v>415</v>
      </c>
      <c r="B7" t="s">
        <v>416</v>
      </c>
      <c r="C7" t="str">
        <f t="shared" si="0"/>
        <v>23114</v>
      </c>
      <c r="E7" s="51">
        <v>2</v>
      </c>
      <c r="F7">
        <v>3</v>
      </c>
      <c r="G7">
        <v>1</v>
      </c>
      <c r="H7">
        <v>1</v>
      </c>
      <c r="I7">
        <v>4</v>
      </c>
      <c r="J7">
        <v>4</v>
      </c>
      <c r="L7" t="s">
        <v>419</v>
      </c>
      <c r="N7" s="50">
        <v>42005</v>
      </c>
      <c r="O7" t="s">
        <v>49</v>
      </c>
      <c r="P7">
        <v>12</v>
      </c>
      <c r="Q7" t="s">
        <v>50</v>
      </c>
      <c r="R7">
        <v>1</v>
      </c>
      <c r="S7">
        <v>13573500</v>
      </c>
      <c r="T7" t="str">
        <f>VLOOKUP(C7,Sheet4!$F$1:$G$8056,2,FALSE)</f>
        <v>Kendaraan Dinas Bermotor Lain-lain</v>
      </c>
    </row>
    <row r="8" spans="1:20" x14ac:dyDescent="0.25">
      <c r="A8" t="s">
        <v>415</v>
      </c>
      <c r="B8" t="s">
        <v>416</v>
      </c>
      <c r="C8" t="str">
        <f t="shared" si="0"/>
        <v>23123</v>
      </c>
      <c r="E8" s="51">
        <v>2</v>
      </c>
      <c r="F8">
        <v>3</v>
      </c>
      <c r="G8">
        <v>1</v>
      </c>
      <c r="H8">
        <v>2</v>
      </c>
      <c r="I8">
        <v>3</v>
      </c>
      <c r="J8">
        <v>1</v>
      </c>
      <c r="K8" t="s">
        <v>417</v>
      </c>
      <c r="L8" t="s">
        <v>420</v>
      </c>
      <c r="M8" t="s">
        <v>61</v>
      </c>
      <c r="N8" s="50">
        <v>37622</v>
      </c>
      <c r="O8" t="s">
        <v>49</v>
      </c>
      <c r="P8">
        <v>12</v>
      </c>
      <c r="Q8" t="s">
        <v>62</v>
      </c>
      <c r="R8">
        <v>1</v>
      </c>
      <c r="S8">
        <v>173907500</v>
      </c>
      <c r="T8" t="str">
        <f>VLOOKUP(C8,Sheet4!$F$1:$G$8056,2,FALSE)</f>
        <v>Mini Bus (Penumpang 14 orang ke bawah)</v>
      </c>
    </row>
    <row r="9" spans="1:20" x14ac:dyDescent="0.25">
      <c r="A9" t="s">
        <v>415</v>
      </c>
      <c r="B9" t="s">
        <v>416</v>
      </c>
      <c r="C9" t="str">
        <f t="shared" si="0"/>
        <v>23123</v>
      </c>
      <c r="E9" s="51">
        <v>2</v>
      </c>
      <c r="F9">
        <v>3</v>
      </c>
      <c r="G9">
        <v>1</v>
      </c>
      <c r="H9">
        <v>2</v>
      </c>
      <c r="I9">
        <v>3</v>
      </c>
      <c r="J9">
        <v>2</v>
      </c>
      <c r="K9" t="s">
        <v>417</v>
      </c>
      <c r="L9" t="s">
        <v>421</v>
      </c>
      <c r="M9" t="s">
        <v>65</v>
      </c>
      <c r="N9" s="50">
        <v>42005</v>
      </c>
      <c r="O9" t="s">
        <v>49</v>
      </c>
      <c r="P9">
        <v>12</v>
      </c>
      <c r="Q9" t="s">
        <v>62</v>
      </c>
      <c r="R9">
        <v>1</v>
      </c>
      <c r="S9">
        <v>269500000</v>
      </c>
      <c r="T9" t="str">
        <f>VLOOKUP(C9,Sheet4!$F$1:$G$8056,2,FALSE)</f>
        <v>Mini Bus (Penumpang 14 orang ke bawah)</v>
      </c>
    </row>
    <row r="10" spans="1:20" x14ac:dyDescent="0.25">
      <c r="A10" t="s">
        <v>415</v>
      </c>
      <c r="B10" t="s">
        <v>416</v>
      </c>
      <c r="C10" t="str">
        <f t="shared" si="0"/>
        <v>23135</v>
      </c>
      <c r="E10" s="51">
        <v>2</v>
      </c>
      <c r="F10">
        <v>3</v>
      </c>
      <c r="G10">
        <v>1</v>
      </c>
      <c r="H10">
        <v>3</v>
      </c>
      <c r="I10">
        <v>5</v>
      </c>
      <c r="J10">
        <v>1</v>
      </c>
      <c r="L10" t="s">
        <v>419</v>
      </c>
      <c r="N10" s="50">
        <v>42403</v>
      </c>
      <c r="O10" t="s">
        <v>68</v>
      </c>
      <c r="P10">
        <v>12</v>
      </c>
      <c r="Q10" t="s">
        <v>50</v>
      </c>
      <c r="R10">
        <v>1</v>
      </c>
      <c r="S10">
        <v>259068103</v>
      </c>
      <c r="T10" t="str">
        <f>VLOOKUP(C10,Sheet4!$F$1:$G$8056,2,FALSE)</f>
        <v>Kendaraan Bermotor Angkutan Brg Lain-lain</v>
      </c>
    </row>
    <row r="11" spans="1:20" x14ac:dyDescent="0.25">
      <c r="A11" t="s">
        <v>415</v>
      </c>
      <c r="B11" t="s">
        <v>416</v>
      </c>
      <c r="C11" t="str">
        <f t="shared" si="0"/>
        <v>23151</v>
      </c>
      <c r="E11" s="51">
        <v>2</v>
      </c>
      <c r="F11">
        <v>3</v>
      </c>
      <c r="G11">
        <v>1</v>
      </c>
      <c r="H11">
        <v>5</v>
      </c>
      <c r="I11">
        <v>1</v>
      </c>
      <c r="J11">
        <v>1</v>
      </c>
      <c r="K11" t="s">
        <v>422</v>
      </c>
      <c r="L11" t="s">
        <v>423</v>
      </c>
      <c r="M11" t="s">
        <v>61</v>
      </c>
      <c r="N11" s="50">
        <v>41275</v>
      </c>
      <c r="O11" t="s">
        <v>49</v>
      </c>
      <c r="P11">
        <v>12</v>
      </c>
      <c r="Q11" t="s">
        <v>62</v>
      </c>
      <c r="R11">
        <v>1</v>
      </c>
      <c r="S11">
        <v>16617000</v>
      </c>
      <c r="T11" t="str">
        <f>VLOOKUP(C11,Sheet4!$F$1:$G$8056,2,FALSE)</f>
        <v>Sepeda Motor</v>
      </c>
    </row>
    <row r="12" spans="1:20" x14ac:dyDescent="0.25">
      <c r="A12" t="s">
        <v>415</v>
      </c>
      <c r="B12" t="s">
        <v>416</v>
      </c>
      <c r="C12" t="str">
        <f t="shared" si="0"/>
        <v>23151</v>
      </c>
      <c r="E12" s="51">
        <v>2</v>
      </c>
      <c r="F12">
        <v>3</v>
      </c>
      <c r="G12">
        <v>1</v>
      </c>
      <c r="H12">
        <v>5</v>
      </c>
      <c r="I12">
        <v>1</v>
      </c>
      <c r="J12">
        <v>2</v>
      </c>
      <c r="K12" t="s">
        <v>422</v>
      </c>
      <c r="L12" t="s">
        <v>424</v>
      </c>
      <c r="M12" t="s">
        <v>61</v>
      </c>
      <c r="N12" s="50">
        <v>35431</v>
      </c>
      <c r="O12" t="s">
        <v>49</v>
      </c>
      <c r="P12">
        <v>12</v>
      </c>
      <c r="Q12" t="s">
        <v>62</v>
      </c>
      <c r="R12">
        <v>1</v>
      </c>
      <c r="S12">
        <v>6400000</v>
      </c>
      <c r="T12" t="str">
        <f>VLOOKUP(C12,Sheet4!$F$1:$G$8056,2,FALSE)</f>
        <v>Sepeda Motor</v>
      </c>
    </row>
    <row r="13" spans="1:20" x14ac:dyDescent="0.25">
      <c r="A13" t="s">
        <v>415</v>
      </c>
      <c r="B13" t="s">
        <v>416</v>
      </c>
      <c r="C13" t="str">
        <f t="shared" si="0"/>
        <v>23151</v>
      </c>
      <c r="E13" s="51">
        <v>2</v>
      </c>
      <c r="F13">
        <v>3</v>
      </c>
      <c r="G13">
        <v>1</v>
      </c>
      <c r="H13">
        <v>5</v>
      </c>
      <c r="I13">
        <v>1</v>
      </c>
      <c r="J13">
        <v>3</v>
      </c>
      <c r="K13" t="s">
        <v>422</v>
      </c>
      <c r="L13" t="s">
        <v>425</v>
      </c>
      <c r="M13" t="s">
        <v>61</v>
      </c>
      <c r="N13" s="50">
        <v>39448</v>
      </c>
      <c r="O13" t="s">
        <v>49</v>
      </c>
      <c r="P13">
        <v>12</v>
      </c>
      <c r="Q13" t="s">
        <v>62</v>
      </c>
      <c r="R13">
        <v>1</v>
      </c>
      <c r="S13">
        <v>12499960</v>
      </c>
      <c r="T13" t="str">
        <f>VLOOKUP(C13,Sheet4!$F$1:$G$8056,2,FALSE)</f>
        <v>Sepeda Motor</v>
      </c>
    </row>
    <row r="14" spans="1:20" x14ac:dyDescent="0.25">
      <c r="A14" t="s">
        <v>415</v>
      </c>
      <c r="B14" t="s">
        <v>416</v>
      </c>
      <c r="C14" t="str">
        <f t="shared" si="0"/>
        <v>23151</v>
      </c>
      <c r="E14" s="51">
        <v>2</v>
      </c>
      <c r="F14">
        <v>3</v>
      </c>
      <c r="G14">
        <v>1</v>
      </c>
      <c r="H14">
        <v>5</v>
      </c>
      <c r="I14">
        <v>1</v>
      </c>
      <c r="J14">
        <v>4</v>
      </c>
      <c r="K14" t="s">
        <v>422</v>
      </c>
      <c r="L14" t="s">
        <v>426</v>
      </c>
      <c r="M14" t="s">
        <v>61</v>
      </c>
      <c r="N14" s="50">
        <v>40909</v>
      </c>
      <c r="O14" t="s">
        <v>49</v>
      </c>
      <c r="P14">
        <v>12</v>
      </c>
      <c r="Q14" t="s">
        <v>62</v>
      </c>
      <c r="R14">
        <v>1</v>
      </c>
      <c r="S14">
        <v>11634000</v>
      </c>
      <c r="T14" t="str">
        <f>VLOOKUP(C14,Sheet4!$F$1:$G$8056,2,FALSE)</f>
        <v>Sepeda Motor</v>
      </c>
    </row>
    <row r="15" spans="1:20" x14ac:dyDescent="0.25">
      <c r="A15" t="s">
        <v>415</v>
      </c>
      <c r="B15" t="s">
        <v>416</v>
      </c>
      <c r="C15" t="str">
        <f t="shared" si="0"/>
        <v>23151</v>
      </c>
      <c r="E15" s="51">
        <v>2</v>
      </c>
      <c r="F15">
        <v>3</v>
      </c>
      <c r="G15">
        <v>1</v>
      </c>
      <c r="H15">
        <v>5</v>
      </c>
      <c r="I15">
        <v>1</v>
      </c>
      <c r="J15">
        <v>5</v>
      </c>
      <c r="K15" t="s">
        <v>422</v>
      </c>
      <c r="L15" t="s">
        <v>427</v>
      </c>
      <c r="M15" t="s">
        <v>61</v>
      </c>
      <c r="N15" s="50">
        <v>42515</v>
      </c>
      <c r="O15" t="s">
        <v>49</v>
      </c>
      <c r="P15">
        <v>12</v>
      </c>
      <c r="Q15" t="s">
        <v>62</v>
      </c>
      <c r="R15">
        <v>1</v>
      </c>
      <c r="S15">
        <v>16034000</v>
      </c>
      <c r="T15" t="str">
        <f>VLOOKUP(C15,Sheet4!$F$1:$G$8056,2,FALSE)</f>
        <v>Sepeda Motor</v>
      </c>
    </row>
    <row r="16" spans="1:20" x14ac:dyDescent="0.25">
      <c r="A16" t="s">
        <v>415</v>
      </c>
      <c r="B16" t="s">
        <v>416</v>
      </c>
      <c r="C16" t="str">
        <f t="shared" si="0"/>
        <v>23151</v>
      </c>
      <c r="E16" s="51">
        <v>2</v>
      </c>
      <c r="F16">
        <v>3</v>
      </c>
      <c r="G16">
        <v>1</v>
      </c>
      <c r="H16">
        <v>5</v>
      </c>
      <c r="I16">
        <v>1</v>
      </c>
      <c r="J16">
        <v>6</v>
      </c>
      <c r="K16" t="s">
        <v>428</v>
      </c>
      <c r="L16" t="s">
        <v>429</v>
      </c>
      <c r="N16" s="50">
        <v>41640</v>
      </c>
      <c r="O16" t="s">
        <v>49</v>
      </c>
      <c r="P16">
        <v>12</v>
      </c>
      <c r="Q16" t="s">
        <v>50</v>
      </c>
      <c r="R16">
        <v>1</v>
      </c>
      <c r="S16">
        <v>15399000</v>
      </c>
      <c r="T16" t="str">
        <f>VLOOKUP(C16,Sheet4!$F$1:$G$8056,2,FALSE)</f>
        <v>Sepeda Motor</v>
      </c>
    </row>
    <row r="17" spans="1:20" x14ac:dyDescent="0.25">
      <c r="A17" t="s">
        <v>415</v>
      </c>
      <c r="B17" t="s">
        <v>416</v>
      </c>
      <c r="C17" t="str">
        <f t="shared" si="0"/>
        <v>23151</v>
      </c>
      <c r="E17" s="51">
        <v>2</v>
      </c>
      <c r="F17">
        <v>3</v>
      </c>
      <c r="G17">
        <v>1</v>
      </c>
      <c r="H17">
        <v>5</v>
      </c>
      <c r="I17">
        <v>1</v>
      </c>
      <c r="J17">
        <v>7</v>
      </c>
      <c r="K17" t="s">
        <v>428</v>
      </c>
      <c r="L17" t="s">
        <v>429</v>
      </c>
      <c r="N17" s="50">
        <v>41640</v>
      </c>
      <c r="O17" t="s">
        <v>49</v>
      </c>
      <c r="P17">
        <v>12</v>
      </c>
      <c r="Q17" t="s">
        <v>50</v>
      </c>
      <c r="R17">
        <v>1</v>
      </c>
      <c r="S17">
        <v>15399000</v>
      </c>
      <c r="T17" t="str">
        <f>VLOOKUP(C17,Sheet4!$F$1:$G$8056,2,FALSE)</f>
        <v>Sepeda Motor</v>
      </c>
    </row>
    <row r="18" spans="1:20" x14ac:dyDescent="0.25">
      <c r="A18" t="s">
        <v>415</v>
      </c>
      <c r="B18" t="s">
        <v>416</v>
      </c>
      <c r="C18" t="str">
        <f t="shared" si="0"/>
        <v>23151</v>
      </c>
      <c r="E18" s="51">
        <v>2</v>
      </c>
      <c r="F18">
        <v>3</v>
      </c>
      <c r="G18">
        <v>1</v>
      </c>
      <c r="H18">
        <v>5</v>
      </c>
      <c r="I18">
        <v>1</v>
      </c>
      <c r="J18">
        <v>8</v>
      </c>
      <c r="K18" t="s">
        <v>83</v>
      </c>
      <c r="L18" t="s">
        <v>419</v>
      </c>
      <c r="N18" s="50">
        <v>42675</v>
      </c>
      <c r="O18" t="s">
        <v>49</v>
      </c>
      <c r="P18">
        <v>12</v>
      </c>
      <c r="Q18" t="s">
        <v>50</v>
      </c>
      <c r="R18">
        <v>1</v>
      </c>
      <c r="S18">
        <v>17564000</v>
      </c>
      <c r="T18" t="str">
        <f>VLOOKUP(C18,Sheet4!$F$1:$G$8056,2,FALSE)</f>
        <v>Sepeda Motor</v>
      </c>
    </row>
    <row r="19" spans="1:20" x14ac:dyDescent="0.25">
      <c r="A19" t="s">
        <v>415</v>
      </c>
      <c r="B19" t="s">
        <v>416</v>
      </c>
      <c r="C19" t="str">
        <f t="shared" si="0"/>
        <v>241118</v>
      </c>
      <c r="E19" s="51">
        <v>2</v>
      </c>
      <c r="F19">
        <v>4</v>
      </c>
      <c r="G19">
        <v>1</v>
      </c>
      <c r="H19">
        <v>1</v>
      </c>
      <c r="I19">
        <v>18</v>
      </c>
      <c r="J19">
        <v>1</v>
      </c>
      <c r="L19" t="s">
        <v>419</v>
      </c>
      <c r="N19" s="50">
        <v>42403</v>
      </c>
      <c r="O19" t="s">
        <v>68</v>
      </c>
      <c r="P19">
        <v>12</v>
      </c>
      <c r="Q19" t="s">
        <v>50</v>
      </c>
      <c r="R19">
        <v>1</v>
      </c>
      <c r="S19">
        <v>1713922.47</v>
      </c>
      <c r="T19" t="str">
        <f>VLOOKUP(C19,Sheet4!$F$1:$G$8056,2,FALSE)</f>
        <v>Mesin Kompresor</v>
      </c>
    </row>
    <row r="20" spans="1:20" x14ac:dyDescent="0.25">
      <c r="A20" t="s">
        <v>415</v>
      </c>
      <c r="B20" t="s">
        <v>416</v>
      </c>
      <c r="C20" t="str">
        <f t="shared" si="0"/>
        <v>241119</v>
      </c>
      <c r="E20" s="51">
        <v>2</v>
      </c>
      <c r="F20">
        <v>4</v>
      </c>
      <c r="G20">
        <v>1</v>
      </c>
      <c r="H20">
        <v>1</v>
      </c>
      <c r="I20">
        <v>19</v>
      </c>
      <c r="J20">
        <v>1</v>
      </c>
      <c r="L20" t="s">
        <v>419</v>
      </c>
      <c r="N20" s="50">
        <v>41275</v>
      </c>
      <c r="O20" t="s">
        <v>49</v>
      </c>
      <c r="P20">
        <v>12</v>
      </c>
      <c r="Q20" t="s">
        <v>50</v>
      </c>
      <c r="R20">
        <v>1</v>
      </c>
      <c r="S20">
        <v>123860000</v>
      </c>
      <c r="T20" t="str">
        <f>VLOOKUP(C20,Sheet4!$F$1:$G$8056,2,FALSE)</f>
        <v>Mesin Las Listrik</v>
      </c>
    </row>
    <row r="21" spans="1:20" x14ac:dyDescent="0.25">
      <c r="A21" t="s">
        <v>415</v>
      </c>
      <c r="B21" t="s">
        <v>416</v>
      </c>
      <c r="C21" t="str">
        <f t="shared" si="0"/>
        <v>241122</v>
      </c>
      <c r="E21" s="51">
        <v>2</v>
      </c>
      <c r="F21">
        <v>4</v>
      </c>
      <c r="G21">
        <v>1</v>
      </c>
      <c r="H21">
        <v>1</v>
      </c>
      <c r="I21">
        <v>22</v>
      </c>
      <c r="J21">
        <v>1</v>
      </c>
      <c r="L21" t="s">
        <v>419</v>
      </c>
      <c r="N21" s="50">
        <v>41275</v>
      </c>
      <c r="O21" t="s">
        <v>49</v>
      </c>
      <c r="P21">
        <v>12</v>
      </c>
      <c r="Q21" t="s">
        <v>50</v>
      </c>
      <c r="R21">
        <v>1</v>
      </c>
      <c r="S21">
        <v>1583333</v>
      </c>
      <c r="T21" t="str">
        <f>VLOOKUP(C21,Sheet4!$F$1:$G$8056,2,FALSE)</f>
        <v>Mesin Pemotong Fiberglas/Polyster</v>
      </c>
    </row>
    <row r="22" spans="1:20" x14ac:dyDescent="0.25">
      <c r="A22" t="s">
        <v>415</v>
      </c>
      <c r="B22" t="s">
        <v>416</v>
      </c>
      <c r="C22" t="str">
        <f t="shared" si="0"/>
        <v>241122</v>
      </c>
      <c r="E22" s="51">
        <v>2</v>
      </c>
      <c r="F22">
        <v>4</v>
      </c>
      <c r="G22">
        <v>1</v>
      </c>
      <c r="H22">
        <v>1</v>
      </c>
      <c r="I22">
        <v>22</v>
      </c>
      <c r="J22">
        <v>2</v>
      </c>
      <c r="L22" t="s">
        <v>419</v>
      </c>
      <c r="N22" s="50">
        <v>41275</v>
      </c>
      <c r="O22" t="s">
        <v>49</v>
      </c>
      <c r="P22">
        <v>12</v>
      </c>
      <c r="Q22" t="s">
        <v>50</v>
      </c>
      <c r="R22">
        <v>1</v>
      </c>
      <c r="S22">
        <v>1583333</v>
      </c>
      <c r="T22" t="str">
        <f>VLOOKUP(C22,Sheet4!$F$1:$G$8056,2,FALSE)</f>
        <v>Mesin Pemotong Fiberglas/Polyster</v>
      </c>
    </row>
    <row r="23" spans="1:20" x14ac:dyDescent="0.25">
      <c r="A23" t="s">
        <v>415</v>
      </c>
      <c r="B23" t="s">
        <v>416</v>
      </c>
      <c r="C23" t="str">
        <f t="shared" si="0"/>
        <v>241122</v>
      </c>
      <c r="E23" s="51">
        <v>2</v>
      </c>
      <c r="F23">
        <v>4</v>
      </c>
      <c r="G23">
        <v>1</v>
      </c>
      <c r="H23">
        <v>1</v>
      </c>
      <c r="I23">
        <v>22</v>
      </c>
      <c r="J23">
        <v>3</v>
      </c>
      <c r="L23" t="s">
        <v>419</v>
      </c>
      <c r="N23" s="50">
        <v>41275</v>
      </c>
      <c r="O23" t="s">
        <v>49</v>
      </c>
      <c r="P23">
        <v>12</v>
      </c>
      <c r="Q23" t="s">
        <v>50</v>
      </c>
      <c r="R23">
        <v>1</v>
      </c>
      <c r="S23">
        <v>1583334</v>
      </c>
      <c r="T23" t="str">
        <f>VLOOKUP(C23,Sheet4!$F$1:$G$8056,2,FALSE)</f>
        <v>Mesin Pemotong Fiberglas/Polyster</v>
      </c>
    </row>
    <row r="24" spans="1:20" x14ac:dyDescent="0.25">
      <c r="A24" t="s">
        <v>415</v>
      </c>
      <c r="B24" t="s">
        <v>416</v>
      </c>
      <c r="C24" t="str">
        <f t="shared" si="0"/>
        <v>24122</v>
      </c>
      <c r="E24" s="51">
        <v>2</v>
      </c>
      <c r="F24">
        <v>4</v>
      </c>
      <c r="G24">
        <v>1</v>
      </c>
      <c r="H24">
        <v>2</v>
      </c>
      <c r="I24">
        <v>2</v>
      </c>
      <c r="J24">
        <v>1</v>
      </c>
      <c r="L24" t="s">
        <v>419</v>
      </c>
      <c r="N24" s="50">
        <v>42403</v>
      </c>
      <c r="O24" t="s">
        <v>68</v>
      </c>
      <c r="P24">
        <v>12</v>
      </c>
      <c r="Q24" t="s">
        <v>50</v>
      </c>
      <c r="R24">
        <v>1</v>
      </c>
      <c r="S24">
        <v>924000</v>
      </c>
      <c r="T24" t="str">
        <f>VLOOKUP(C24,Sheet4!$F$1:$G$8056,2,FALSE)</f>
        <v>Mesin Bor Tangan</v>
      </c>
    </row>
    <row r="25" spans="1:20" x14ac:dyDescent="0.25">
      <c r="A25" t="s">
        <v>415</v>
      </c>
      <c r="B25" t="s">
        <v>416</v>
      </c>
      <c r="C25" t="str">
        <f t="shared" si="0"/>
        <v>24122</v>
      </c>
      <c r="E25" s="51">
        <v>2</v>
      </c>
      <c r="F25">
        <v>4</v>
      </c>
      <c r="G25">
        <v>1</v>
      </c>
      <c r="H25">
        <v>2</v>
      </c>
      <c r="I25">
        <v>2</v>
      </c>
      <c r="J25">
        <v>2</v>
      </c>
      <c r="L25" t="s">
        <v>419</v>
      </c>
      <c r="N25" s="50">
        <v>42403</v>
      </c>
      <c r="O25" t="s">
        <v>68</v>
      </c>
      <c r="P25">
        <v>12</v>
      </c>
      <c r="Q25" t="s">
        <v>50</v>
      </c>
      <c r="R25">
        <v>1</v>
      </c>
      <c r="S25">
        <v>924000</v>
      </c>
      <c r="T25" t="str">
        <f>VLOOKUP(C25,Sheet4!$F$1:$G$8056,2,FALSE)</f>
        <v>Mesin Bor Tangan</v>
      </c>
    </row>
    <row r="26" spans="1:20" x14ac:dyDescent="0.25">
      <c r="A26" t="s">
        <v>415</v>
      </c>
      <c r="B26" t="s">
        <v>416</v>
      </c>
      <c r="C26" t="str">
        <f t="shared" si="0"/>
        <v>24122</v>
      </c>
      <c r="E26" s="51">
        <v>2</v>
      </c>
      <c r="F26">
        <v>4</v>
      </c>
      <c r="G26">
        <v>1</v>
      </c>
      <c r="H26">
        <v>2</v>
      </c>
      <c r="I26">
        <v>2</v>
      </c>
      <c r="J26">
        <v>3</v>
      </c>
      <c r="L26" t="s">
        <v>419</v>
      </c>
      <c r="N26" s="50">
        <v>42403</v>
      </c>
      <c r="O26" t="s">
        <v>68</v>
      </c>
      <c r="P26">
        <v>12</v>
      </c>
      <c r="Q26" t="s">
        <v>50</v>
      </c>
      <c r="R26">
        <v>1</v>
      </c>
      <c r="S26">
        <v>924000</v>
      </c>
      <c r="T26" t="str">
        <f>VLOOKUP(C26,Sheet4!$F$1:$G$8056,2,FALSE)</f>
        <v>Mesin Bor Tangan</v>
      </c>
    </row>
    <row r="27" spans="1:20" x14ac:dyDescent="0.25">
      <c r="A27" t="s">
        <v>415</v>
      </c>
      <c r="B27" t="s">
        <v>416</v>
      </c>
      <c r="C27" t="str">
        <f t="shared" si="0"/>
        <v>24122</v>
      </c>
      <c r="E27" s="51">
        <v>2</v>
      </c>
      <c r="F27">
        <v>4</v>
      </c>
      <c r="G27">
        <v>1</v>
      </c>
      <c r="H27">
        <v>2</v>
      </c>
      <c r="I27">
        <v>2</v>
      </c>
      <c r="J27">
        <v>4</v>
      </c>
      <c r="L27" t="s">
        <v>419</v>
      </c>
      <c r="N27" s="50">
        <v>42403</v>
      </c>
      <c r="O27" t="s">
        <v>68</v>
      </c>
      <c r="P27">
        <v>12</v>
      </c>
      <c r="Q27" t="s">
        <v>50</v>
      </c>
      <c r="R27">
        <v>1</v>
      </c>
      <c r="S27">
        <v>924000</v>
      </c>
      <c r="T27" t="str">
        <f>VLOOKUP(C27,Sheet4!$F$1:$G$8056,2,FALSE)</f>
        <v>Mesin Bor Tangan</v>
      </c>
    </row>
    <row r="28" spans="1:20" x14ac:dyDescent="0.25">
      <c r="A28" t="s">
        <v>415</v>
      </c>
      <c r="B28" t="s">
        <v>416</v>
      </c>
      <c r="C28" t="str">
        <f t="shared" si="0"/>
        <v>24131</v>
      </c>
      <c r="E28" s="51">
        <v>2</v>
      </c>
      <c r="F28">
        <v>4</v>
      </c>
      <c r="G28">
        <v>1</v>
      </c>
      <c r="H28">
        <v>3</v>
      </c>
      <c r="I28">
        <v>1</v>
      </c>
      <c r="J28">
        <v>1</v>
      </c>
      <c r="L28" t="s">
        <v>419</v>
      </c>
      <c r="N28" s="50">
        <v>42403</v>
      </c>
      <c r="O28" t="s">
        <v>68</v>
      </c>
      <c r="P28">
        <v>12</v>
      </c>
      <c r="Q28" t="s">
        <v>50</v>
      </c>
      <c r="R28">
        <v>1</v>
      </c>
      <c r="S28">
        <v>1645365.57</v>
      </c>
      <c r="T28" t="str">
        <f>VLOOKUP(C28,Sheet4!$F$1:$G$8056,2,FALSE)</f>
        <v>Batteray Charger</v>
      </c>
    </row>
    <row r="29" spans="1:20" x14ac:dyDescent="0.25">
      <c r="A29" t="s">
        <v>415</v>
      </c>
      <c r="B29" t="s">
        <v>416</v>
      </c>
      <c r="C29" t="str">
        <f t="shared" si="0"/>
        <v>24134</v>
      </c>
      <c r="E29" s="51">
        <v>2</v>
      </c>
      <c r="F29">
        <v>4</v>
      </c>
      <c r="G29">
        <v>1</v>
      </c>
      <c r="H29">
        <v>3</v>
      </c>
      <c r="I29">
        <v>4</v>
      </c>
      <c r="J29">
        <v>1</v>
      </c>
      <c r="L29" t="s">
        <v>419</v>
      </c>
      <c r="N29" s="50">
        <v>42403</v>
      </c>
      <c r="O29" t="s">
        <v>68</v>
      </c>
      <c r="P29">
        <v>12</v>
      </c>
      <c r="Q29" t="s">
        <v>50</v>
      </c>
      <c r="R29">
        <v>1</v>
      </c>
      <c r="S29">
        <v>165000</v>
      </c>
      <c r="T29" t="str">
        <f>VLOOKUP(C29,Sheet4!$F$1:$G$8056,2,FALSE)</f>
        <v>Solder Listrik</v>
      </c>
    </row>
    <row r="30" spans="1:20" x14ac:dyDescent="0.25">
      <c r="A30" t="s">
        <v>415</v>
      </c>
      <c r="B30" t="s">
        <v>416</v>
      </c>
      <c r="C30" t="str">
        <f t="shared" si="0"/>
        <v>24134</v>
      </c>
      <c r="E30" s="51">
        <v>2</v>
      </c>
      <c r="F30">
        <v>4</v>
      </c>
      <c r="G30">
        <v>1</v>
      </c>
      <c r="H30">
        <v>3</v>
      </c>
      <c r="I30">
        <v>4</v>
      </c>
      <c r="J30">
        <v>2</v>
      </c>
      <c r="L30" t="s">
        <v>419</v>
      </c>
      <c r="N30" s="50">
        <v>42403</v>
      </c>
      <c r="O30" t="s">
        <v>68</v>
      </c>
      <c r="P30">
        <v>12</v>
      </c>
      <c r="Q30" t="s">
        <v>50</v>
      </c>
      <c r="R30">
        <v>1</v>
      </c>
      <c r="S30">
        <v>165000</v>
      </c>
      <c r="T30" t="str">
        <f>VLOOKUP(C30,Sheet4!$F$1:$G$8056,2,FALSE)</f>
        <v>Solder Listrik</v>
      </c>
    </row>
    <row r="31" spans="1:20" x14ac:dyDescent="0.25">
      <c r="A31" t="s">
        <v>415</v>
      </c>
      <c r="B31" t="s">
        <v>416</v>
      </c>
      <c r="C31" t="str">
        <f t="shared" si="0"/>
        <v>24134</v>
      </c>
      <c r="E31" s="51">
        <v>2</v>
      </c>
      <c r="F31">
        <v>4</v>
      </c>
      <c r="G31">
        <v>1</v>
      </c>
      <c r="H31">
        <v>3</v>
      </c>
      <c r="I31">
        <v>4</v>
      </c>
      <c r="J31">
        <v>3</v>
      </c>
      <c r="L31" t="s">
        <v>419</v>
      </c>
      <c r="N31" s="50">
        <v>42403</v>
      </c>
      <c r="O31" t="s">
        <v>68</v>
      </c>
      <c r="P31">
        <v>12</v>
      </c>
      <c r="Q31" t="s">
        <v>50</v>
      </c>
      <c r="R31">
        <v>1</v>
      </c>
      <c r="S31">
        <v>165000</v>
      </c>
      <c r="T31" t="str">
        <f>VLOOKUP(C31,Sheet4!$F$1:$G$8056,2,FALSE)</f>
        <v>Solder Listrik</v>
      </c>
    </row>
    <row r="32" spans="1:20" x14ac:dyDescent="0.25">
      <c r="A32" t="s">
        <v>415</v>
      </c>
      <c r="B32" t="s">
        <v>416</v>
      </c>
      <c r="C32" t="str">
        <f t="shared" si="0"/>
        <v>24134</v>
      </c>
      <c r="E32" s="51">
        <v>2</v>
      </c>
      <c r="F32">
        <v>4</v>
      </c>
      <c r="G32">
        <v>1</v>
      </c>
      <c r="H32">
        <v>3</v>
      </c>
      <c r="I32">
        <v>4</v>
      </c>
      <c r="J32">
        <v>4</v>
      </c>
      <c r="L32" t="s">
        <v>419</v>
      </c>
      <c r="N32" s="50">
        <v>42403</v>
      </c>
      <c r="O32" t="s">
        <v>68</v>
      </c>
      <c r="P32">
        <v>12</v>
      </c>
      <c r="Q32" t="s">
        <v>50</v>
      </c>
      <c r="R32">
        <v>1</v>
      </c>
      <c r="S32">
        <v>165000</v>
      </c>
      <c r="T32" t="str">
        <f>VLOOKUP(C32,Sheet4!$F$1:$G$8056,2,FALSE)</f>
        <v>Solder Listrik</v>
      </c>
    </row>
    <row r="33" spans="1:20" x14ac:dyDescent="0.25">
      <c r="A33" t="s">
        <v>415</v>
      </c>
      <c r="B33" t="s">
        <v>416</v>
      </c>
      <c r="C33" t="str">
        <f t="shared" si="0"/>
        <v>24135</v>
      </c>
      <c r="E33" s="51">
        <v>2</v>
      </c>
      <c r="F33">
        <v>4</v>
      </c>
      <c r="G33">
        <v>1</v>
      </c>
      <c r="H33">
        <v>3</v>
      </c>
      <c r="I33">
        <v>5</v>
      </c>
      <c r="J33">
        <v>1</v>
      </c>
      <c r="L33" t="s">
        <v>100</v>
      </c>
      <c r="N33" s="50">
        <v>38353</v>
      </c>
      <c r="O33" t="s">
        <v>49</v>
      </c>
      <c r="P33">
        <v>12</v>
      </c>
      <c r="Q33" t="s">
        <v>50</v>
      </c>
      <c r="R33">
        <v>1</v>
      </c>
      <c r="S33">
        <v>333333.3333</v>
      </c>
      <c r="T33" t="str">
        <f>VLOOKUP(C33,Sheet4!$F$1:$G$8056,2,FALSE)</f>
        <v>Perkakas Bengkel Lain-lain</v>
      </c>
    </row>
    <row r="34" spans="1:20" x14ac:dyDescent="0.25">
      <c r="A34" t="s">
        <v>415</v>
      </c>
      <c r="B34" t="s">
        <v>416</v>
      </c>
      <c r="C34" t="str">
        <f t="shared" si="0"/>
        <v>24135</v>
      </c>
      <c r="E34" s="51">
        <v>2</v>
      </c>
      <c r="F34">
        <v>4</v>
      </c>
      <c r="G34">
        <v>1</v>
      </c>
      <c r="H34">
        <v>3</v>
      </c>
      <c r="I34">
        <v>5</v>
      </c>
      <c r="J34">
        <v>2</v>
      </c>
      <c r="L34" t="s">
        <v>100</v>
      </c>
      <c r="N34" s="50">
        <v>38353</v>
      </c>
      <c r="O34" t="s">
        <v>49</v>
      </c>
      <c r="P34">
        <v>12</v>
      </c>
      <c r="Q34" t="s">
        <v>50</v>
      </c>
      <c r="R34">
        <v>1</v>
      </c>
      <c r="S34">
        <v>333333.3333</v>
      </c>
      <c r="T34" t="str">
        <f>VLOOKUP(C34,Sheet4!$F$1:$G$8056,2,FALSE)</f>
        <v>Perkakas Bengkel Lain-lain</v>
      </c>
    </row>
    <row r="35" spans="1:20" x14ac:dyDescent="0.25">
      <c r="A35" t="s">
        <v>415</v>
      </c>
      <c r="B35" t="s">
        <v>416</v>
      </c>
      <c r="C35" t="str">
        <f t="shared" si="0"/>
        <v>24135</v>
      </c>
      <c r="E35" s="51">
        <v>2</v>
      </c>
      <c r="F35">
        <v>4</v>
      </c>
      <c r="G35">
        <v>1</v>
      </c>
      <c r="H35">
        <v>3</v>
      </c>
      <c r="I35">
        <v>5</v>
      </c>
      <c r="J35">
        <v>3</v>
      </c>
      <c r="L35" t="s">
        <v>100</v>
      </c>
      <c r="N35" s="50">
        <v>38353</v>
      </c>
      <c r="O35" t="s">
        <v>49</v>
      </c>
      <c r="P35">
        <v>12</v>
      </c>
      <c r="Q35" t="s">
        <v>50</v>
      </c>
      <c r="R35">
        <v>1</v>
      </c>
      <c r="S35">
        <v>333333.3333</v>
      </c>
      <c r="T35" t="str">
        <f>VLOOKUP(C35,Sheet4!$F$1:$G$8056,2,FALSE)</f>
        <v>Perkakas Bengkel Lain-lain</v>
      </c>
    </row>
    <row r="36" spans="1:20" x14ac:dyDescent="0.25">
      <c r="A36" t="s">
        <v>415</v>
      </c>
      <c r="B36" t="s">
        <v>416</v>
      </c>
      <c r="C36" t="str">
        <f t="shared" si="0"/>
        <v>24135</v>
      </c>
      <c r="E36" s="51">
        <v>2</v>
      </c>
      <c r="F36">
        <v>4</v>
      </c>
      <c r="G36">
        <v>1</v>
      </c>
      <c r="H36">
        <v>3</v>
      </c>
      <c r="I36">
        <v>5</v>
      </c>
      <c r="J36">
        <v>4</v>
      </c>
      <c r="L36" t="s">
        <v>100</v>
      </c>
      <c r="N36" s="50">
        <v>38353</v>
      </c>
      <c r="O36" t="s">
        <v>49</v>
      </c>
      <c r="P36">
        <v>12</v>
      </c>
      <c r="Q36" t="s">
        <v>50</v>
      </c>
      <c r="R36">
        <v>1</v>
      </c>
      <c r="S36">
        <v>333333.3333</v>
      </c>
      <c r="T36" t="str">
        <f>VLOOKUP(C36,Sheet4!$F$1:$G$8056,2,FALSE)</f>
        <v>Perkakas Bengkel Lain-lain</v>
      </c>
    </row>
    <row r="37" spans="1:20" x14ac:dyDescent="0.25">
      <c r="A37" t="s">
        <v>415</v>
      </c>
      <c r="B37" t="s">
        <v>416</v>
      </c>
      <c r="C37" t="str">
        <f t="shared" si="0"/>
        <v>24135</v>
      </c>
      <c r="E37" s="51">
        <v>2</v>
      </c>
      <c r="F37">
        <v>4</v>
      </c>
      <c r="G37">
        <v>1</v>
      </c>
      <c r="H37">
        <v>3</v>
      </c>
      <c r="I37">
        <v>5</v>
      </c>
      <c r="J37">
        <v>5</v>
      </c>
      <c r="L37" t="s">
        <v>100</v>
      </c>
      <c r="N37" s="50">
        <v>38353</v>
      </c>
      <c r="O37" t="s">
        <v>49</v>
      </c>
      <c r="P37">
        <v>12</v>
      </c>
      <c r="Q37" t="s">
        <v>50</v>
      </c>
      <c r="R37">
        <v>1</v>
      </c>
      <c r="S37">
        <v>333333.3333</v>
      </c>
      <c r="T37" t="str">
        <f>VLOOKUP(C37,Sheet4!$F$1:$G$8056,2,FALSE)</f>
        <v>Perkakas Bengkel Lain-lain</v>
      </c>
    </row>
    <row r="38" spans="1:20" x14ac:dyDescent="0.25">
      <c r="A38" t="s">
        <v>415</v>
      </c>
      <c r="B38" t="s">
        <v>416</v>
      </c>
      <c r="C38" t="str">
        <f t="shared" si="0"/>
        <v>24135</v>
      </c>
      <c r="E38" s="51">
        <v>2</v>
      </c>
      <c r="F38">
        <v>4</v>
      </c>
      <c r="G38">
        <v>1</v>
      </c>
      <c r="H38">
        <v>3</v>
      </c>
      <c r="I38">
        <v>5</v>
      </c>
      <c r="J38">
        <v>6</v>
      </c>
      <c r="L38" t="s">
        <v>100</v>
      </c>
      <c r="N38" s="50">
        <v>38353</v>
      </c>
      <c r="O38" t="s">
        <v>49</v>
      </c>
      <c r="P38">
        <v>12</v>
      </c>
      <c r="Q38" t="s">
        <v>50</v>
      </c>
      <c r="R38">
        <v>1</v>
      </c>
      <c r="S38">
        <v>333333.3333</v>
      </c>
      <c r="T38" t="str">
        <f>VLOOKUP(C38,Sheet4!$F$1:$G$8056,2,FALSE)</f>
        <v>Perkakas Bengkel Lain-lain</v>
      </c>
    </row>
    <row r="39" spans="1:20" x14ac:dyDescent="0.25">
      <c r="A39" t="s">
        <v>415</v>
      </c>
      <c r="B39" t="s">
        <v>416</v>
      </c>
      <c r="C39" t="str">
        <f t="shared" si="0"/>
        <v>24135</v>
      </c>
      <c r="E39" s="51">
        <v>2</v>
      </c>
      <c r="F39">
        <v>4</v>
      </c>
      <c r="G39">
        <v>1</v>
      </c>
      <c r="H39">
        <v>3</v>
      </c>
      <c r="I39">
        <v>5</v>
      </c>
      <c r="J39">
        <v>7</v>
      </c>
      <c r="L39" t="s">
        <v>100</v>
      </c>
      <c r="N39" s="50">
        <v>38353</v>
      </c>
      <c r="O39" t="s">
        <v>49</v>
      </c>
      <c r="P39">
        <v>12</v>
      </c>
      <c r="Q39" t="s">
        <v>50</v>
      </c>
      <c r="R39">
        <v>1</v>
      </c>
      <c r="S39">
        <v>333333.3333</v>
      </c>
      <c r="T39" t="str">
        <f>VLOOKUP(C39,Sheet4!$F$1:$G$8056,2,FALSE)</f>
        <v>Perkakas Bengkel Lain-lain</v>
      </c>
    </row>
    <row r="40" spans="1:20" x14ac:dyDescent="0.25">
      <c r="A40" t="s">
        <v>415</v>
      </c>
      <c r="B40" t="s">
        <v>416</v>
      </c>
      <c r="C40" t="str">
        <f t="shared" si="0"/>
        <v>24135</v>
      </c>
      <c r="E40" s="51">
        <v>2</v>
      </c>
      <c r="F40">
        <v>4</v>
      </c>
      <c r="G40">
        <v>1</v>
      </c>
      <c r="H40">
        <v>3</v>
      </c>
      <c r="I40">
        <v>5</v>
      </c>
      <c r="J40">
        <v>8</v>
      </c>
      <c r="L40" t="s">
        <v>100</v>
      </c>
      <c r="N40" s="50">
        <v>38353</v>
      </c>
      <c r="O40" t="s">
        <v>49</v>
      </c>
      <c r="P40">
        <v>12</v>
      </c>
      <c r="Q40" t="s">
        <v>50</v>
      </c>
      <c r="R40">
        <v>1</v>
      </c>
      <c r="S40">
        <v>333333.3333</v>
      </c>
      <c r="T40" t="str">
        <f>VLOOKUP(C40,Sheet4!$F$1:$G$8056,2,FALSE)</f>
        <v>Perkakas Bengkel Lain-lain</v>
      </c>
    </row>
    <row r="41" spans="1:20" x14ac:dyDescent="0.25">
      <c r="A41" t="s">
        <v>415</v>
      </c>
      <c r="B41" t="s">
        <v>416</v>
      </c>
      <c r="C41" t="str">
        <f t="shared" si="0"/>
        <v>24135</v>
      </c>
      <c r="E41" s="51">
        <v>2</v>
      </c>
      <c r="F41">
        <v>4</v>
      </c>
      <c r="G41">
        <v>1</v>
      </c>
      <c r="H41">
        <v>3</v>
      </c>
      <c r="I41">
        <v>5</v>
      </c>
      <c r="J41">
        <v>9</v>
      </c>
      <c r="L41" t="s">
        <v>100</v>
      </c>
      <c r="N41" s="50">
        <v>38353</v>
      </c>
      <c r="O41" t="s">
        <v>49</v>
      </c>
      <c r="P41">
        <v>12</v>
      </c>
      <c r="Q41" t="s">
        <v>50</v>
      </c>
      <c r="R41">
        <v>1</v>
      </c>
      <c r="S41">
        <v>333333.3333</v>
      </c>
      <c r="T41" t="str">
        <f>VLOOKUP(C41,Sheet4!$F$1:$G$8056,2,FALSE)</f>
        <v>Perkakas Bengkel Lain-lain</v>
      </c>
    </row>
    <row r="42" spans="1:20" x14ac:dyDescent="0.25">
      <c r="A42" t="s">
        <v>415</v>
      </c>
      <c r="B42" t="s">
        <v>416</v>
      </c>
      <c r="C42" t="str">
        <f t="shared" si="0"/>
        <v>24135</v>
      </c>
      <c r="E42" s="51">
        <v>2</v>
      </c>
      <c r="F42">
        <v>4</v>
      </c>
      <c r="G42">
        <v>1</v>
      </c>
      <c r="H42">
        <v>3</v>
      </c>
      <c r="I42">
        <v>5</v>
      </c>
      <c r="J42">
        <v>10</v>
      </c>
      <c r="L42" t="s">
        <v>100</v>
      </c>
      <c r="N42" s="50">
        <v>38353</v>
      </c>
      <c r="O42" t="s">
        <v>49</v>
      </c>
      <c r="P42">
        <v>12</v>
      </c>
      <c r="Q42" t="s">
        <v>50</v>
      </c>
      <c r="R42">
        <v>1</v>
      </c>
      <c r="S42">
        <v>333333.3333</v>
      </c>
      <c r="T42" t="str">
        <f>VLOOKUP(C42,Sheet4!$F$1:$G$8056,2,FALSE)</f>
        <v>Perkakas Bengkel Lain-lain</v>
      </c>
    </row>
    <row r="43" spans="1:20" x14ac:dyDescent="0.25">
      <c r="A43" t="s">
        <v>415</v>
      </c>
      <c r="B43" t="s">
        <v>416</v>
      </c>
      <c r="C43" t="str">
        <f t="shared" si="0"/>
        <v>24135</v>
      </c>
      <c r="E43" s="51">
        <v>2</v>
      </c>
      <c r="F43">
        <v>4</v>
      </c>
      <c r="G43">
        <v>1</v>
      </c>
      <c r="H43">
        <v>3</v>
      </c>
      <c r="I43">
        <v>5</v>
      </c>
      <c r="J43">
        <v>11</v>
      </c>
      <c r="L43" t="s">
        <v>100</v>
      </c>
      <c r="N43" s="50">
        <v>38353</v>
      </c>
      <c r="O43" t="s">
        <v>49</v>
      </c>
      <c r="P43">
        <v>12</v>
      </c>
      <c r="Q43" t="s">
        <v>50</v>
      </c>
      <c r="R43">
        <v>1</v>
      </c>
      <c r="S43">
        <v>333333.3333</v>
      </c>
      <c r="T43" t="str">
        <f>VLOOKUP(C43,Sheet4!$F$1:$G$8056,2,FALSE)</f>
        <v>Perkakas Bengkel Lain-lain</v>
      </c>
    </row>
    <row r="44" spans="1:20" x14ac:dyDescent="0.25">
      <c r="A44" t="s">
        <v>415</v>
      </c>
      <c r="B44" t="s">
        <v>416</v>
      </c>
      <c r="C44" t="str">
        <f t="shared" si="0"/>
        <v>24135</v>
      </c>
      <c r="E44" s="51">
        <v>2</v>
      </c>
      <c r="F44">
        <v>4</v>
      </c>
      <c r="G44">
        <v>1</v>
      </c>
      <c r="H44">
        <v>3</v>
      </c>
      <c r="I44">
        <v>5</v>
      </c>
      <c r="J44">
        <v>12</v>
      </c>
      <c r="L44" t="s">
        <v>100</v>
      </c>
      <c r="N44" s="50">
        <v>38353</v>
      </c>
      <c r="O44" t="s">
        <v>49</v>
      </c>
      <c r="P44">
        <v>12</v>
      </c>
      <c r="Q44" t="s">
        <v>50</v>
      </c>
      <c r="R44">
        <v>1</v>
      </c>
      <c r="S44">
        <v>333333.3333</v>
      </c>
      <c r="T44" t="str">
        <f>VLOOKUP(C44,Sheet4!$F$1:$G$8056,2,FALSE)</f>
        <v>Perkakas Bengkel Lain-lain</v>
      </c>
    </row>
    <row r="45" spans="1:20" x14ac:dyDescent="0.25">
      <c r="A45" t="s">
        <v>415</v>
      </c>
      <c r="B45" t="s">
        <v>416</v>
      </c>
      <c r="C45" t="str">
        <f t="shared" si="0"/>
        <v>24135</v>
      </c>
      <c r="E45" s="51">
        <v>2</v>
      </c>
      <c r="F45">
        <v>4</v>
      </c>
      <c r="G45">
        <v>1</v>
      </c>
      <c r="H45">
        <v>3</v>
      </c>
      <c r="I45">
        <v>5</v>
      </c>
      <c r="J45">
        <v>13</v>
      </c>
      <c r="L45" t="s">
        <v>100</v>
      </c>
      <c r="N45" s="50">
        <v>38353</v>
      </c>
      <c r="O45" t="s">
        <v>49</v>
      </c>
      <c r="P45">
        <v>12</v>
      </c>
      <c r="Q45" t="s">
        <v>50</v>
      </c>
      <c r="R45">
        <v>1</v>
      </c>
      <c r="S45">
        <v>333333.3333</v>
      </c>
      <c r="T45" t="str">
        <f>VLOOKUP(C45,Sheet4!$F$1:$G$8056,2,FALSE)</f>
        <v>Perkakas Bengkel Lain-lain</v>
      </c>
    </row>
    <row r="46" spans="1:20" x14ac:dyDescent="0.25">
      <c r="A46" t="s">
        <v>415</v>
      </c>
      <c r="B46" t="s">
        <v>416</v>
      </c>
      <c r="C46" t="str">
        <f t="shared" si="0"/>
        <v>24135</v>
      </c>
      <c r="E46" s="51">
        <v>2</v>
      </c>
      <c r="F46">
        <v>4</v>
      </c>
      <c r="G46">
        <v>1</v>
      </c>
      <c r="H46">
        <v>3</v>
      </c>
      <c r="I46">
        <v>5</v>
      </c>
      <c r="J46">
        <v>14</v>
      </c>
      <c r="L46" t="s">
        <v>100</v>
      </c>
      <c r="N46" s="50">
        <v>38353</v>
      </c>
      <c r="O46" t="s">
        <v>49</v>
      </c>
      <c r="P46">
        <v>12</v>
      </c>
      <c r="Q46" t="s">
        <v>50</v>
      </c>
      <c r="R46">
        <v>1</v>
      </c>
      <c r="S46">
        <v>333333.3333</v>
      </c>
      <c r="T46" t="str">
        <f>VLOOKUP(C46,Sheet4!$F$1:$G$8056,2,FALSE)</f>
        <v>Perkakas Bengkel Lain-lain</v>
      </c>
    </row>
    <row r="47" spans="1:20" x14ac:dyDescent="0.25">
      <c r="A47" t="s">
        <v>415</v>
      </c>
      <c r="B47" t="s">
        <v>416</v>
      </c>
      <c r="C47" t="str">
        <f t="shared" si="0"/>
        <v>24135</v>
      </c>
      <c r="E47" s="51">
        <v>2</v>
      </c>
      <c r="F47">
        <v>4</v>
      </c>
      <c r="G47">
        <v>1</v>
      </c>
      <c r="H47">
        <v>3</v>
      </c>
      <c r="I47">
        <v>5</v>
      </c>
      <c r="J47">
        <v>15</v>
      </c>
      <c r="L47" t="s">
        <v>100</v>
      </c>
      <c r="N47" s="50">
        <v>38353</v>
      </c>
      <c r="O47" t="s">
        <v>49</v>
      </c>
      <c r="P47">
        <v>12</v>
      </c>
      <c r="Q47" t="s">
        <v>50</v>
      </c>
      <c r="R47">
        <v>1</v>
      </c>
      <c r="S47">
        <v>333333.3333</v>
      </c>
      <c r="T47" t="str">
        <f>VLOOKUP(C47,Sheet4!$F$1:$G$8056,2,FALSE)</f>
        <v>Perkakas Bengkel Lain-lain</v>
      </c>
    </row>
    <row r="48" spans="1:20" x14ac:dyDescent="0.25">
      <c r="A48" t="s">
        <v>415</v>
      </c>
      <c r="B48" t="s">
        <v>416</v>
      </c>
      <c r="C48" t="str">
        <f t="shared" si="0"/>
        <v>24135</v>
      </c>
      <c r="E48" s="51">
        <v>2</v>
      </c>
      <c r="F48">
        <v>4</v>
      </c>
      <c r="G48">
        <v>1</v>
      </c>
      <c r="H48">
        <v>3</v>
      </c>
      <c r="I48">
        <v>5</v>
      </c>
      <c r="J48">
        <v>16</v>
      </c>
      <c r="K48" t="s">
        <v>430</v>
      </c>
      <c r="L48" t="s">
        <v>431</v>
      </c>
      <c r="N48" s="50">
        <v>39814</v>
      </c>
      <c r="O48" t="s">
        <v>49</v>
      </c>
      <c r="P48">
        <v>12</v>
      </c>
      <c r="Q48" t="s">
        <v>50</v>
      </c>
      <c r="R48">
        <v>1</v>
      </c>
      <c r="S48">
        <v>11850000</v>
      </c>
      <c r="T48" t="str">
        <f>VLOOKUP(C48,Sheet4!$F$1:$G$8056,2,FALSE)</f>
        <v>Perkakas Bengkel Lain-lain</v>
      </c>
    </row>
    <row r="49" spans="1:20" x14ac:dyDescent="0.25">
      <c r="A49" t="s">
        <v>415</v>
      </c>
      <c r="B49" t="s">
        <v>416</v>
      </c>
      <c r="C49" t="str">
        <f t="shared" si="0"/>
        <v>24135</v>
      </c>
      <c r="E49" s="51">
        <v>2</v>
      </c>
      <c r="F49">
        <v>4</v>
      </c>
      <c r="G49">
        <v>1</v>
      </c>
      <c r="H49">
        <v>3</v>
      </c>
      <c r="I49">
        <v>5</v>
      </c>
      <c r="J49">
        <v>17</v>
      </c>
      <c r="K49" t="s">
        <v>104</v>
      </c>
      <c r="L49" t="s">
        <v>419</v>
      </c>
      <c r="N49" s="50">
        <v>39814</v>
      </c>
      <c r="O49" t="s">
        <v>49</v>
      </c>
      <c r="P49">
        <v>12</v>
      </c>
      <c r="Q49" t="s">
        <v>50</v>
      </c>
      <c r="R49">
        <v>1</v>
      </c>
      <c r="S49">
        <v>33440000</v>
      </c>
      <c r="T49" t="str">
        <f>VLOOKUP(C49,Sheet4!$F$1:$G$8056,2,FALSE)</f>
        <v>Perkakas Bengkel Lain-lain</v>
      </c>
    </row>
    <row r="50" spans="1:20" x14ac:dyDescent="0.25">
      <c r="A50" t="s">
        <v>415</v>
      </c>
      <c r="B50" t="s">
        <v>416</v>
      </c>
      <c r="C50" t="str">
        <f t="shared" si="0"/>
        <v>24135</v>
      </c>
      <c r="E50" s="51">
        <v>2</v>
      </c>
      <c r="F50">
        <v>4</v>
      </c>
      <c r="G50">
        <v>1</v>
      </c>
      <c r="H50">
        <v>3</v>
      </c>
      <c r="I50">
        <v>5</v>
      </c>
      <c r="J50">
        <v>18</v>
      </c>
      <c r="K50" t="s">
        <v>100</v>
      </c>
      <c r="L50" t="s">
        <v>432</v>
      </c>
      <c r="N50" s="50">
        <v>39814</v>
      </c>
      <c r="O50" t="s">
        <v>49</v>
      </c>
      <c r="P50">
        <v>12</v>
      </c>
      <c r="Q50" t="s">
        <v>50</v>
      </c>
      <c r="R50">
        <v>1</v>
      </c>
      <c r="S50">
        <v>15991000</v>
      </c>
      <c r="T50" t="str">
        <f>VLOOKUP(C50,Sheet4!$F$1:$G$8056,2,FALSE)</f>
        <v>Perkakas Bengkel Lain-lain</v>
      </c>
    </row>
    <row r="51" spans="1:20" x14ac:dyDescent="0.25">
      <c r="A51" t="s">
        <v>415</v>
      </c>
      <c r="B51" t="s">
        <v>416</v>
      </c>
      <c r="C51" t="str">
        <f t="shared" si="0"/>
        <v>24135</v>
      </c>
      <c r="E51" s="51">
        <v>2</v>
      </c>
      <c r="F51">
        <v>4</v>
      </c>
      <c r="G51">
        <v>1</v>
      </c>
      <c r="H51">
        <v>3</v>
      </c>
      <c r="I51">
        <v>5</v>
      </c>
      <c r="J51">
        <v>19</v>
      </c>
      <c r="K51" t="s">
        <v>100</v>
      </c>
      <c r="L51" t="s">
        <v>433</v>
      </c>
      <c r="N51" s="50">
        <v>39814</v>
      </c>
      <c r="O51" t="s">
        <v>49</v>
      </c>
      <c r="P51">
        <v>12</v>
      </c>
      <c r="Q51" t="s">
        <v>50</v>
      </c>
      <c r="R51">
        <v>1</v>
      </c>
      <c r="S51">
        <v>13004000</v>
      </c>
      <c r="T51" t="str">
        <f>VLOOKUP(C51,Sheet4!$F$1:$G$8056,2,FALSE)</f>
        <v>Perkakas Bengkel Lain-lain</v>
      </c>
    </row>
    <row r="52" spans="1:20" x14ac:dyDescent="0.25">
      <c r="A52" t="s">
        <v>415</v>
      </c>
      <c r="B52" t="s">
        <v>416</v>
      </c>
      <c r="C52" t="str">
        <f t="shared" si="0"/>
        <v>24135</v>
      </c>
      <c r="E52" s="51">
        <v>2</v>
      </c>
      <c r="F52">
        <v>4</v>
      </c>
      <c r="G52">
        <v>1</v>
      </c>
      <c r="H52">
        <v>3</v>
      </c>
      <c r="I52">
        <v>5</v>
      </c>
      <c r="J52">
        <v>20</v>
      </c>
      <c r="K52" t="s">
        <v>100</v>
      </c>
      <c r="L52" t="s">
        <v>433</v>
      </c>
      <c r="N52" s="50">
        <v>39814</v>
      </c>
      <c r="O52" t="s">
        <v>49</v>
      </c>
      <c r="P52">
        <v>12</v>
      </c>
      <c r="Q52" t="s">
        <v>50</v>
      </c>
      <c r="R52">
        <v>1</v>
      </c>
      <c r="S52">
        <v>13004000</v>
      </c>
      <c r="T52" t="str">
        <f>VLOOKUP(C52,Sheet4!$F$1:$G$8056,2,FALSE)</f>
        <v>Perkakas Bengkel Lain-lain</v>
      </c>
    </row>
    <row r="53" spans="1:20" x14ac:dyDescent="0.25">
      <c r="A53" t="s">
        <v>415</v>
      </c>
      <c r="B53" t="s">
        <v>416</v>
      </c>
      <c r="C53" t="str">
        <f t="shared" si="0"/>
        <v>24135</v>
      </c>
      <c r="E53" s="51">
        <v>2</v>
      </c>
      <c r="F53">
        <v>4</v>
      </c>
      <c r="G53">
        <v>1</v>
      </c>
      <c r="H53">
        <v>3</v>
      </c>
      <c r="I53">
        <v>5</v>
      </c>
      <c r="J53">
        <v>21</v>
      </c>
      <c r="K53" t="s">
        <v>428</v>
      </c>
      <c r="L53" t="s">
        <v>434</v>
      </c>
      <c r="N53" s="50">
        <v>39814</v>
      </c>
      <c r="O53" t="s">
        <v>49</v>
      </c>
      <c r="P53">
        <v>12</v>
      </c>
      <c r="Q53" t="s">
        <v>50</v>
      </c>
      <c r="R53">
        <v>1</v>
      </c>
      <c r="S53">
        <v>13650000</v>
      </c>
      <c r="T53" t="str">
        <f>VLOOKUP(C53,Sheet4!$F$1:$G$8056,2,FALSE)</f>
        <v>Perkakas Bengkel Lain-lain</v>
      </c>
    </row>
    <row r="54" spans="1:20" x14ac:dyDescent="0.25">
      <c r="A54" t="s">
        <v>415</v>
      </c>
      <c r="B54" t="s">
        <v>416</v>
      </c>
      <c r="C54" t="str">
        <f t="shared" si="0"/>
        <v>24135</v>
      </c>
      <c r="E54" s="51">
        <v>2</v>
      </c>
      <c r="F54">
        <v>4</v>
      </c>
      <c r="G54">
        <v>1</v>
      </c>
      <c r="H54">
        <v>3</v>
      </c>
      <c r="I54">
        <v>5</v>
      </c>
      <c r="J54">
        <v>22</v>
      </c>
      <c r="L54" t="s">
        <v>419</v>
      </c>
      <c r="N54" s="50">
        <v>42403</v>
      </c>
      <c r="O54" t="s">
        <v>68</v>
      </c>
      <c r="P54">
        <v>12</v>
      </c>
      <c r="Q54" t="s">
        <v>50</v>
      </c>
      <c r="R54">
        <v>1</v>
      </c>
      <c r="S54">
        <v>25300</v>
      </c>
      <c r="T54" t="str">
        <f>VLOOKUP(C54,Sheet4!$F$1:$G$8056,2,FALSE)</f>
        <v>Perkakas Bengkel Lain-lain</v>
      </c>
    </row>
    <row r="55" spans="1:20" x14ac:dyDescent="0.25">
      <c r="A55" t="s">
        <v>415</v>
      </c>
      <c r="B55" t="s">
        <v>416</v>
      </c>
      <c r="C55" t="str">
        <f t="shared" si="0"/>
        <v>24135</v>
      </c>
      <c r="E55" s="51">
        <v>2</v>
      </c>
      <c r="F55">
        <v>4</v>
      </c>
      <c r="G55">
        <v>1</v>
      </c>
      <c r="H55">
        <v>3</v>
      </c>
      <c r="I55">
        <v>5</v>
      </c>
      <c r="J55">
        <v>23</v>
      </c>
      <c r="L55" t="s">
        <v>419</v>
      </c>
      <c r="N55" s="50">
        <v>42403</v>
      </c>
      <c r="O55" t="s">
        <v>68</v>
      </c>
      <c r="P55">
        <v>12</v>
      </c>
      <c r="Q55" t="s">
        <v>50</v>
      </c>
      <c r="R55">
        <v>1</v>
      </c>
      <c r="S55">
        <v>25300</v>
      </c>
      <c r="T55" t="str">
        <f>VLOOKUP(C55,Sheet4!$F$1:$G$8056,2,FALSE)</f>
        <v>Perkakas Bengkel Lain-lain</v>
      </c>
    </row>
    <row r="56" spans="1:20" x14ac:dyDescent="0.25">
      <c r="A56" t="s">
        <v>415</v>
      </c>
      <c r="B56" t="s">
        <v>416</v>
      </c>
      <c r="C56" t="str">
        <f t="shared" si="0"/>
        <v>24135</v>
      </c>
      <c r="E56" s="51">
        <v>2</v>
      </c>
      <c r="F56">
        <v>4</v>
      </c>
      <c r="G56">
        <v>1</v>
      </c>
      <c r="H56">
        <v>3</v>
      </c>
      <c r="I56">
        <v>5</v>
      </c>
      <c r="J56">
        <v>24</v>
      </c>
      <c r="L56" t="s">
        <v>419</v>
      </c>
      <c r="N56" s="50">
        <v>42403</v>
      </c>
      <c r="O56" t="s">
        <v>68</v>
      </c>
      <c r="P56">
        <v>12</v>
      </c>
      <c r="Q56" t="s">
        <v>50</v>
      </c>
      <c r="R56">
        <v>1</v>
      </c>
      <c r="S56">
        <v>25300</v>
      </c>
      <c r="T56" t="str">
        <f>VLOOKUP(C56,Sheet4!$F$1:$G$8056,2,FALSE)</f>
        <v>Perkakas Bengkel Lain-lain</v>
      </c>
    </row>
    <row r="57" spans="1:20" x14ac:dyDescent="0.25">
      <c r="A57" t="s">
        <v>415</v>
      </c>
      <c r="B57" t="s">
        <v>416</v>
      </c>
      <c r="C57" t="str">
        <f t="shared" si="0"/>
        <v>24135</v>
      </c>
      <c r="E57" s="51">
        <v>2</v>
      </c>
      <c r="F57">
        <v>4</v>
      </c>
      <c r="G57">
        <v>1</v>
      </c>
      <c r="H57">
        <v>3</v>
      </c>
      <c r="I57">
        <v>5</v>
      </c>
      <c r="J57">
        <v>25</v>
      </c>
      <c r="L57" t="s">
        <v>419</v>
      </c>
      <c r="N57" s="50">
        <v>42403</v>
      </c>
      <c r="O57" t="s">
        <v>68</v>
      </c>
      <c r="P57">
        <v>12</v>
      </c>
      <c r="Q57" t="s">
        <v>50</v>
      </c>
      <c r="R57">
        <v>1</v>
      </c>
      <c r="S57">
        <v>25300</v>
      </c>
      <c r="T57" t="str">
        <f>VLOOKUP(C57,Sheet4!$F$1:$G$8056,2,FALSE)</f>
        <v>Perkakas Bengkel Lain-lain</v>
      </c>
    </row>
    <row r="58" spans="1:20" x14ac:dyDescent="0.25">
      <c r="A58" t="s">
        <v>415</v>
      </c>
      <c r="B58" t="s">
        <v>416</v>
      </c>
      <c r="C58" t="str">
        <f t="shared" si="0"/>
        <v>24153</v>
      </c>
      <c r="E58" s="51">
        <v>2</v>
      </c>
      <c r="F58">
        <v>4</v>
      </c>
      <c r="G58">
        <v>1</v>
      </c>
      <c r="H58">
        <v>5</v>
      </c>
      <c r="I58">
        <v>3</v>
      </c>
      <c r="J58">
        <v>1</v>
      </c>
      <c r="L58" t="s">
        <v>419</v>
      </c>
      <c r="N58" s="50">
        <v>41275</v>
      </c>
      <c r="O58" t="s">
        <v>49</v>
      </c>
      <c r="P58">
        <v>12</v>
      </c>
      <c r="Q58" t="s">
        <v>50</v>
      </c>
      <c r="R58">
        <v>1</v>
      </c>
      <c r="S58">
        <v>35000000</v>
      </c>
      <c r="T58" t="str">
        <f>VLOOKUP(C58,Sheet4!$F$1:$G$8056,2,FALSE)</f>
        <v>Perkakas Pengangkat Bermesin Lain-lain</v>
      </c>
    </row>
    <row r="59" spans="1:20" x14ac:dyDescent="0.25">
      <c r="A59" t="s">
        <v>415</v>
      </c>
      <c r="B59" t="s">
        <v>416</v>
      </c>
      <c r="C59" t="str">
        <f t="shared" si="0"/>
        <v>24181</v>
      </c>
      <c r="E59" s="51">
        <v>2</v>
      </c>
      <c r="F59">
        <v>4</v>
      </c>
      <c r="G59">
        <v>1</v>
      </c>
      <c r="H59">
        <v>8</v>
      </c>
      <c r="I59">
        <v>1</v>
      </c>
      <c r="J59">
        <v>1</v>
      </c>
      <c r="L59" t="s">
        <v>419</v>
      </c>
      <c r="N59" s="50">
        <v>42403</v>
      </c>
      <c r="O59" t="s">
        <v>68</v>
      </c>
      <c r="P59">
        <v>12</v>
      </c>
      <c r="Q59" t="s">
        <v>50</v>
      </c>
      <c r="R59">
        <v>1</v>
      </c>
      <c r="S59">
        <v>62843823</v>
      </c>
      <c r="T59" t="str">
        <f>VLOOKUP(C59,Sheet4!$F$1:$G$8056,2,FALSE)</f>
        <v>Peralatan Las Listrik</v>
      </c>
    </row>
    <row r="60" spans="1:20" x14ac:dyDescent="0.25">
      <c r="A60" t="s">
        <v>415</v>
      </c>
      <c r="B60" t="s">
        <v>416</v>
      </c>
      <c r="C60" t="str">
        <f t="shared" si="0"/>
        <v>24181</v>
      </c>
      <c r="E60" s="51">
        <v>2</v>
      </c>
      <c r="F60">
        <v>4</v>
      </c>
      <c r="G60">
        <v>1</v>
      </c>
      <c r="H60">
        <v>8</v>
      </c>
      <c r="I60">
        <v>1</v>
      </c>
      <c r="J60">
        <v>2</v>
      </c>
      <c r="L60" t="s">
        <v>419</v>
      </c>
      <c r="N60" s="50">
        <v>42403</v>
      </c>
      <c r="O60" t="s">
        <v>68</v>
      </c>
      <c r="P60">
        <v>12</v>
      </c>
      <c r="Q60" t="s">
        <v>50</v>
      </c>
      <c r="R60">
        <v>1</v>
      </c>
      <c r="S60">
        <v>62843823</v>
      </c>
      <c r="T60" t="str">
        <f>VLOOKUP(C60,Sheet4!$F$1:$G$8056,2,FALSE)</f>
        <v>Peralatan Las Listrik</v>
      </c>
    </row>
    <row r="61" spans="1:20" x14ac:dyDescent="0.25">
      <c r="A61" t="s">
        <v>415</v>
      </c>
      <c r="B61" t="s">
        <v>416</v>
      </c>
      <c r="C61" t="str">
        <f t="shared" si="0"/>
        <v>24181</v>
      </c>
      <c r="E61" s="51">
        <v>2</v>
      </c>
      <c r="F61">
        <v>4</v>
      </c>
      <c r="G61">
        <v>1</v>
      </c>
      <c r="H61">
        <v>8</v>
      </c>
      <c r="I61">
        <v>1</v>
      </c>
      <c r="J61">
        <v>3</v>
      </c>
      <c r="L61" t="s">
        <v>419</v>
      </c>
      <c r="N61" s="50">
        <v>42403</v>
      </c>
      <c r="O61" t="s">
        <v>68</v>
      </c>
      <c r="P61">
        <v>12</v>
      </c>
      <c r="Q61" t="s">
        <v>50</v>
      </c>
      <c r="R61">
        <v>1</v>
      </c>
      <c r="S61">
        <v>62843823</v>
      </c>
      <c r="T61" t="str">
        <f>VLOOKUP(C61,Sheet4!$F$1:$G$8056,2,FALSE)</f>
        <v>Peralatan Las Listrik</v>
      </c>
    </row>
    <row r="62" spans="1:20" x14ac:dyDescent="0.25">
      <c r="A62" t="s">
        <v>415</v>
      </c>
      <c r="B62" t="s">
        <v>416</v>
      </c>
      <c r="C62" t="str">
        <f t="shared" si="0"/>
        <v>24181</v>
      </c>
      <c r="E62" s="51">
        <v>2</v>
      </c>
      <c r="F62">
        <v>4</v>
      </c>
      <c r="G62">
        <v>1</v>
      </c>
      <c r="H62">
        <v>8</v>
      </c>
      <c r="I62">
        <v>1</v>
      </c>
      <c r="J62">
        <v>4</v>
      </c>
      <c r="L62" t="s">
        <v>419</v>
      </c>
      <c r="N62" s="50">
        <v>42403</v>
      </c>
      <c r="O62" t="s">
        <v>68</v>
      </c>
      <c r="P62">
        <v>12</v>
      </c>
      <c r="Q62" t="s">
        <v>50</v>
      </c>
      <c r="R62">
        <v>1</v>
      </c>
      <c r="S62">
        <v>62843826.630000003</v>
      </c>
      <c r="T62" t="str">
        <f>VLOOKUP(C62,Sheet4!$F$1:$G$8056,2,FALSE)</f>
        <v>Peralatan Las Listrik</v>
      </c>
    </row>
    <row r="63" spans="1:20" x14ac:dyDescent="0.25">
      <c r="A63" t="s">
        <v>415</v>
      </c>
      <c r="B63" t="s">
        <v>416</v>
      </c>
      <c r="C63" t="str">
        <f t="shared" si="0"/>
        <v>24183</v>
      </c>
      <c r="E63" s="51">
        <v>2</v>
      </c>
      <c r="F63">
        <v>4</v>
      </c>
      <c r="G63">
        <v>1</v>
      </c>
      <c r="H63">
        <v>8</v>
      </c>
      <c r="I63">
        <v>3</v>
      </c>
      <c r="J63">
        <v>1</v>
      </c>
      <c r="K63" t="s">
        <v>118</v>
      </c>
      <c r="L63" t="s">
        <v>419</v>
      </c>
      <c r="N63" s="50">
        <v>41275</v>
      </c>
      <c r="O63" t="s">
        <v>49</v>
      </c>
      <c r="P63">
        <v>12</v>
      </c>
      <c r="Q63" t="s">
        <v>50</v>
      </c>
      <c r="R63">
        <v>1</v>
      </c>
      <c r="S63">
        <v>199370000</v>
      </c>
      <c r="T63" t="str">
        <f>VLOOKUP(C63,Sheet4!$F$1:$G$8056,2,FALSE)</f>
        <v>Peralatan Las Lain-lain</v>
      </c>
    </row>
    <row r="64" spans="1:20" x14ac:dyDescent="0.25">
      <c r="A64" t="s">
        <v>415</v>
      </c>
      <c r="B64" t="s">
        <v>416</v>
      </c>
      <c r="C64" t="str">
        <f t="shared" si="0"/>
        <v>24183</v>
      </c>
      <c r="E64" s="51">
        <v>2</v>
      </c>
      <c r="F64">
        <v>4</v>
      </c>
      <c r="G64">
        <v>1</v>
      </c>
      <c r="H64">
        <v>8</v>
      </c>
      <c r="I64">
        <v>3</v>
      </c>
      <c r="J64">
        <v>2</v>
      </c>
      <c r="L64" t="s">
        <v>419</v>
      </c>
      <c r="N64" s="50">
        <v>41640</v>
      </c>
      <c r="O64" t="s">
        <v>49</v>
      </c>
      <c r="P64">
        <v>12</v>
      </c>
      <c r="Q64" t="s">
        <v>50</v>
      </c>
      <c r="R64">
        <v>1</v>
      </c>
      <c r="S64">
        <v>3128000</v>
      </c>
      <c r="T64" t="str">
        <f>VLOOKUP(C64,Sheet4!$F$1:$G$8056,2,FALSE)</f>
        <v>Peralatan Las Lain-lain</v>
      </c>
    </row>
    <row r="65" spans="1:20" x14ac:dyDescent="0.25">
      <c r="A65" t="s">
        <v>415</v>
      </c>
      <c r="B65" t="s">
        <v>416</v>
      </c>
      <c r="C65" t="str">
        <f t="shared" si="0"/>
        <v>24183</v>
      </c>
      <c r="E65" s="51">
        <v>2</v>
      </c>
      <c r="F65">
        <v>4</v>
      </c>
      <c r="G65">
        <v>1</v>
      </c>
      <c r="H65">
        <v>8</v>
      </c>
      <c r="I65">
        <v>3</v>
      </c>
      <c r="J65">
        <v>3</v>
      </c>
      <c r="L65" t="s">
        <v>419</v>
      </c>
      <c r="N65" s="50">
        <v>42403</v>
      </c>
      <c r="O65" t="s">
        <v>68</v>
      </c>
      <c r="P65">
        <v>12</v>
      </c>
      <c r="Q65" t="s">
        <v>50</v>
      </c>
      <c r="R65">
        <v>1</v>
      </c>
      <c r="S65">
        <v>17139</v>
      </c>
      <c r="T65" t="str">
        <f>VLOOKUP(C65,Sheet4!$F$1:$G$8056,2,FALSE)</f>
        <v>Peralatan Las Lain-lain</v>
      </c>
    </row>
    <row r="66" spans="1:20" x14ac:dyDescent="0.25">
      <c r="A66" t="s">
        <v>415</v>
      </c>
      <c r="B66" t="s">
        <v>416</v>
      </c>
      <c r="C66" t="str">
        <f t="shared" si="0"/>
        <v>24183</v>
      </c>
      <c r="E66" s="51">
        <v>2</v>
      </c>
      <c r="F66">
        <v>4</v>
      </c>
      <c r="G66">
        <v>1</v>
      </c>
      <c r="H66">
        <v>8</v>
      </c>
      <c r="I66">
        <v>3</v>
      </c>
      <c r="J66">
        <v>4</v>
      </c>
      <c r="L66" t="s">
        <v>419</v>
      </c>
      <c r="N66" s="50">
        <v>42403</v>
      </c>
      <c r="O66" t="s">
        <v>68</v>
      </c>
      <c r="P66">
        <v>12</v>
      </c>
      <c r="Q66" t="s">
        <v>50</v>
      </c>
      <c r="R66">
        <v>1</v>
      </c>
      <c r="S66">
        <v>17139</v>
      </c>
      <c r="T66" t="str">
        <f>VLOOKUP(C66,Sheet4!$F$1:$G$8056,2,FALSE)</f>
        <v>Peralatan Las Lain-lain</v>
      </c>
    </row>
    <row r="67" spans="1:20" x14ac:dyDescent="0.25">
      <c r="A67" t="s">
        <v>415</v>
      </c>
      <c r="B67" t="s">
        <v>416</v>
      </c>
      <c r="C67" t="str">
        <f t="shared" ref="C67:C130" si="1">CONCATENATE(E67,F67,G67,H67,I67)</f>
        <v>24183</v>
      </c>
      <c r="E67" s="51">
        <v>2</v>
      </c>
      <c r="F67">
        <v>4</v>
      </c>
      <c r="G67">
        <v>1</v>
      </c>
      <c r="H67">
        <v>8</v>
      </c>
      <c r="I67">
        <v>3</v>
      </c>
      <c r="J67">
        <v>5</v>
      </c>
      <c r="L67" t="s">
        <v>419</v>
      </c>
      <c r="N67" s="50">
        <v>42403</v>
      </c>
      <c r="O67" t="s">
        <v>68</v>
      </c>
      <c r="P67">
        <v>12</v>
      </c>
      <c r="Q67" t="s">
        <v>50</v>
      </c>
      <c r="R67">
        <v>1</v>
      </c>
      <c r="S67">
        <v>17139</v>
      </c>
      <c r="T67" t="str">
        <f>VLOOKUP(C67,Sheet4!$F$1:$G$8056,2,FALSE)</f>
        <v>Peralatan Las Lain-lain</v>
      </c>
    </row>
    <row r="68" spans="1:20" x14ac:dyDescent="0.25">
      <c r="A68" t="s">
        <v>415</v>
      </c>
      <c r="B68" t="s">
        <v>416</v>
      </c>
      <c r="C68" t="str">
        <f t="shared" si="1"/>
        <v>24183</v>
      </c>
      <c r="E68" s="51">
        <v>2</v>
      </c>
      <c r="F68">
        <v>4</v>
      </c>
      <c r="G68">
        <v>1</v>
      </c>
      <c r="H68">
        <v>8</v>
      </c>
      <c r="I68">
        <v>3</v>
      </c>
      <c r="J68">
        <v>6</v>
      </c>
      <c r="L68" t="s">
        <v>419</v>
      </c>
      <c r="N68" s="50">
        <v>42403</v>
      </c>
      <c r="O68" t="s">
        <v>68</v>
      </c>
      <c r="P68">
        <v>12</v>
      </c>
      <c r="Q68" t="s">
        <v>50</v>
      </c>
      <c r="R68">
        <v>1</v>
      </c>
      <c r="S68">
        <v>17139.88</v>
      </c>
      <c r="T68" t="str">
        <f>VLOOKUP(C68,Sheet4!$F$1:$G$8056,2,FALSE)</f>
        <v>Peralatan Las Lain-lain</v>
      </c>
    </row>
    <row r="69" spans="1:20" x14ac:dyDescent="0.25">
      <c r="A69" t="s">
        <v>415</v>
      </c>
      <c r="B69" t="s">
        <v>416</v>
      </c>
      <c r="C69" t="str">
        <f t="shared" si="1"/>
        <v>24183</v>
      </c>
      <c r="E69" s="51">
        <v>2</v>
      </c>
      <c r="F69">
        <v>4</v>
      </c>
      <c r="G69">
        <v>1</v>
      </c>
      <c r="H69">
        <v>8</v>
      </c>
      <c r="I69">
        <v>3</v>
      </c>
      <c r="J69">
        <v>7</v>
      </c>
      <c r="L69" t="s">
        <v>419</v>
      </c>
      <c r="N69" s="50">
        <v>42403</v>
      </c>
      <c r="O69" t="s">
        <v>68</v>
      </c>
      <c r="P69">
        <v>12</v>
      </c>
      <c r="Q69" t="s">
        <v>50</v>
      </c>
      <c r="R69">
        <v>1</v>
      </c>
      <c r="S69">
        <v>10283</v>
      </c>
      <c r="T69" t="str">
        <f>VLOOKUP(C69,Sheet4!$F$1:$G$8056,2,FALSE)</f>
        <v>Peralatan Las Lain-lain</v>
      </c>
    </row>
    <row r="70" spans="1:20" x14ac:dyDescent="0.25">
      <c r="A70" t="s">
        <v>415</v>
      </c>
      <c r="B70" t="s">
        <v>416</v>
      </c>
      <c r="C70" t="str">
        <f t="shared" si="1"/>
        <v>24183</v>
      </c>
      <c r="E70" s="51">
        <v>2</v>
      </c>
      <c r="F70">
        <v>4</v>
      </c>
      <c r="G70">
        <v>1</v>
      </c>
      <c r="H70">
        <v>8</v>
      </c>
      <c r="I70">
        <v>3</v>
      </c>
      <c r="J70">
        <v>8</v>
      </c>
      <c r="L70" t="s">
        <v>419</v>
      </c>
      <c r="N70" s="50">
        <v>42403</v>
      </c>
      <c r="O70" t="s">
        <v>68</v>
      </c>
      <c r="P70">
        <v>12</v>
      </c>
      <c r="Q70" t="s">
        <v>50</v>
      </c>
      <c r="R70">
        <v>1</v>
      </c>
      <c r="S70">
        <v>10283</v>
      </c>
      <c r="T70" t="str">
        <f>VLOOKUP(C70,Sheet4!$F$1:$G$8056,2,FALSE)</f>
        <v>Peralatan Las Lain-lain</v>
      </c>
    </row>
    <row r="71" spans="1:20" x14ac:dyDescent="0.25">
      <c r="A71" t="s">
        <v>415</v>
      </c>
      <c r="B71" t="s">
        <v>416</v>
      </c>
      <c r="C71" t="str">
        <f t="shared" si="1"/>
        <v>24183</v>
      </c>
      <c r="E71" s="51">
        <v>2</v>
      </c>
      <c r="F71">
        <v>4</v>
      </c>
      <c r="G71">
        <v>1</v>
      </c>
      <c r="H71">
        <v>8</v>
      </c>
      <c r="I71">
        <v>3</v>
      </c>
      <c r="J71">
        <v>9</v>
      </c>
      <c r="L71" t="s">
        <v>419</v>
      </c>
      <c r="N71" s="50">
        <v>42403</v>
      </c>
      <c r="O71" t="s">
        <v>68</v>
      </c>
      <c r="P71">
        <v>12</v>
      </c>
      <c r="Q71" t="s">
        <v>50</v>
      </c>
      <c r="R71">
        <v>1</v>
      </c>
      <c r="S71">
        <v>10283</v>
      </c>
      <c r="T71" t="str">
        <f>VLOOKUP(C71,Sheet4!$F$1:$G$8056,2,FALSE)</f>
        <v>Peralatan Las Lain-lain</v>
      </c>
    </row>
    <row r="72" spans="1:20" x14ac:dyDescent="0.25">
      <c r="A72" t="s">
        <v>415</v>
      </c>
      <c r="B72" t="s">
        <v>416</v>
      </c>
      <c r="C72" t="str">
        <f t="shared" si="1"/>
        <v>24183</v>
      </c>
      <c r="E72" s="51">
        <v>2</v>
      </c>
      <c r="F72">
        <v>4</v>
      </c>
      <c r="G72">
        <v>1</v>
      </c>
      <c r="H72">
        <v>8</v>
      </c>
      <c r="I72">
        <v>3</v>
      </c>
      <c r="J72">
        <v>10</v>
      </c>
      <c r="L72" t="s">
        <v>419</v>
      </c>
      <c r="N72" s="50">
        <v>42403</v>
      </c>
      <c r="O72" t="s">
        <v>68</v>
      </c>
      <c r="P72">
        <v>12</v>
      </c>
      <c r="Q72" t="s">
        <v>50</v>
      </c>
      <c r="R72">
        <v>1</v>
      </c>
      <c r="S72">
        <v>10285.14</v>
      </c>
      <c r="T72" t="str">
        <f>VLOOKUP(C72,Sheet4!$F$1:$G$8056,2,FALSE)</f>
        <v>Peralatan Las Lain-lain</v>
      </c>
    </row>
    <row r="73" spans="1:20" x14ac:dyDescent="0.25">
      <c r="A73" t="s">
        <v>415</v>
      </c>
      <c r="B73" t="s">
        <v>416</v>
      </c>
      <c r="C73" t="str">
        <f t="shared" si="1"/>
        <v>24183</v>
      </c>
      <c r="E73" s="51">
        <v>2</v>
      </c>
      <c r="F73">
        <v>4</v>
      </c>
      <c r="G73">
        <v>1</v>
      </c>
      <c r="H73">
        <v>8</v>
      </c>
      <c r="I73">
        <v>3</v>
      </c>
      <c r="J73">
        <v>11</v>
      </c>
      <c r="L73" t="s">
        <v>419</v>
      </c>
      <c r="N73" s="50">
        <v>42403</v>
      </c>
      <c r="O73" t="s">
        <v>68</v>
      </c>
      <c r="P73">
        <v>12</v>
      </c>
      <c r="Q73" t="s">
        <v>50</v>
      </c>
      <c r="R73">
        <v>1</v>
      </c>
      <c r="S73">
        <v>12568</v>
      </c>
      <c r="T73" t="str">
        <f>VLOOKUP(C73,Sheet4!$F$1:$G$8056,2,FALSE)</f>
        <v>Peralatan Las Lain-lain</v>
      </c>
    </row>
    <row r="74" spans="1:20" x14ac:dyDescent="0.25">
      <c r="A74" t="s">
        <v>415</v>
      </c>
      <c r="B74" t="s">
        <v>416</v>
      </c>
      <c r="C74" t="str">
        <f t="shared" si="1"/>
        <v>24183</v>
      </c>
      <c r="E74" s="51">
        <v>2</v>
      </c>
      <c r="F74">
        <v>4</v>
      </c>
      <c r="G74">
        <v>1</v>
      </c>
      <c r="H74">
        <v>8</v>
      </c>
      <c r="I74">
        <v>3</v>
      </c>
      <c r="J74">
        <v>12</v>
      </c>
      <c r="L74" t="s">
        <v>419</v>
      </c>
      <c r="N74" s="50">
        <v>42403</v>
      </c>
      <c r="O74" t="s">
        <v>68</v>
      </c>
      <c r="P74">
        <v>12</v>
      </c>
      <c r="Q74" t="s">
        <v>50</v>
      </c>
      <c r="R74">
        <v>1</v>
      </c>
      <c r="S74">
        <v>12568</v>
      </c>
      <c r="T74" t="str">
        <f>VLOOKUP(C74,Sheet4!$F$1:$G$8056,2,FALSE)</f>
        <v>Peralatan Las Lain-lain</v>
      </c>
    </row>
    <row r="75" spans="1:20" x14ac:dyDescent="0.25">
      <c r="A75" t="s">
        <v>415</v>
      </c>
      <c r="B75" t="s">
        <v>416</v>
      </c>
      <c r="C75" t="str">
        <f t="shared" si="1"/>
        <v>24183</v>
      </c>
      <c r="E75" s="51">
        <v>2</v>
      </c>
      <c r="F75">
        <v>4</v>
      </c>
      <c r="G75">
        <v>1</v>
      </c>
      <c r="H75">
        <v>8</v>
      </c>
      <c r="I75">
        <v>3</v>
      </c>
      <c r="J75">
        <v>13</v>
      </c>
      <c r="L75" t="s">
        <v>419</v>
      </c>
      <c r="N75" s="50">
        <v>42403</v>
      </c>
      <c r="O75" t="s">
        <v>68</v>
      </c>
      <c r="P75">
        <v>12</v>
      </c>
      <c r="Q75" t="s">
        <v>50</v>
      </c>
      <c r="R75">
        <v>1</v>
      </c>
      <c r="S75">
        <v>12568</v>
      </c>
      <c r="T75" t="str">
        <f>VLOOKUP(C75,Sheet4!$F$1:$G$8056,2,FALSE)</f>
        <v>Peralatan Las Lain-lain</v>
      </c>
    </row>
    <row r="76" spans="1:20" x14ac:dyDescent="0.25">
      <c r="A76" t="s">
        <v>415</v>
      </c>
      <c r="B76" t="s">
        <v>416</v>
      </c>
      <c r="C76" t="str">
        <f t="shared" si="1"/>
        <v>24183</v>
      </c>
      <c r="E76" s="51">
        <v>2</v>
      </c>
      <c r="F76">
        <v>4</v>
      </c>
      <c r="G76">
        <v>1</v>
      </c>
      <c r="H76">
        <v>8</v>
      </c>
      <c r="I76">
        <v>3</v>
      </c>
      <c r="J76">
        <v>14</v>
      </c>
      <c r="L76" t="s">
        <v>419</v>
      </c>
      <c r="N76" s="50">
        <v>42403</v>
      </c>
      <c r="O76" t="s">
        <v>68</v>
      </c>
      <c r="P76">
        <v>12</v>
      </c>
      <c r="Q76" t="s">
        <v>50</v>
      </c>
      <c r="R76">
        <v>1</v>
      </c>
      <c r="S76">
        <v>12571.06</v>
      </c>
      <c r="T76" t="str">
        <f>VLOOKUP(C76,Sheet4!$F$1:$G$8056,2,FALSE)</f>
        <v>Peralatan Las Lain-lain</v>
      </c>
    </row>
    <row r="77" spans="1:20" x14ac:dyDescent="0.25">
      <c r="A77" t="s">
        <v>415</v>
      </c>
      <c r="B77" t="s">
        <v>416</v>
      </c>
      <c r="C77" t="str">
        <f t="shared" si="1"/>
        <v>24183</v>
      </c>
      <c r="E77" s="51">
        <v>2</v>
      </c>
      <c r="F77">
        <v>4</v>
      </c>
      <c r="G77">
        <v>1</v>
      </c>
      <c r="H77">
        <v>8</v>
      </c>
      <c r="I77">
        <v>3</v>
      </c>
      <c r="J77">
        <v>15</v>
      </c>
      <c r="L77" t="s">
        <v>419</v>
      </c>
      <c r="N77" s="50">
        <v>42403</v>
      </c>
      <c r="O77" t="s">
        <v>68</v>
      </c>
      <c r="P77">
        <v>12</v>
      </c>
      <c r="Q77" t="s">
        <v>50</v>
      </c>
      <c r="R77">
        <v>1</v>
      </c>
      <c r="S77">
        <v>4456</v>
      </c>
      <c r="T77" t="str">
        <f>VLOOKUP(C77,Sheet4!$F$1:$G$8056,2,FALSE)</f>
        <v>Peralatan Las Lain-lain</v>
      </c>
    </row>
    <row r="78" spans="1:20" x14ac:dyDescent="0.25">
      <c r="A78" t="s">
        <v>415</v>
      </c>
      <c r="B78" t="s">
        <v>416</v>
      </c>
      <c r="C78" t="str">
        <f t="shared" si="1"/>
        <v>24183</v>
      </c>
      <c r="E78" s="51">
        <v>2</v>
      </c>
      <c r="F78">
        <v>4</v>
      </c>
      <c r="G78">
        <v>1</v>
      </c>
      <c r="H78">
        <v>8</v>
      </c>
      <c r="I78">
        <v>3</v>
      </c>
      <c r="J78">
        <v>16</v>
      </c>
      <c r="L78" t="s">
        <v>419</v>
      </c>
      <c r="N78" s="50">
        <v>42403</v>
      </c>
      <c r="O78" t="s">
        <v>68</v>
      </c>
      <c r="P78">
        <v>12</v>
      </c>
      <c r="Q78" t="s">
        <v>50</v>
      </c>
      <c r="R78">
        <v>1</v>
      </c>
      <c r="S78">
        <v>4456</v>
      </c>
      <c r="T78" t="str">
        <f>VLOOKUP(C78,Sheet4!$F$1:$G$8056,2,FALSE)</f>
        <v>Peralatan Las Lain-lain</v>
      </c>
    </row>
    <row r="79" spans="1:20" x14ac:dyDescent="0.25">
      <c r="A79" t="s">
        <v>415</v>
      </c>
      <c r="B79" t="s">
        <v>416</v>
      </c>
      <c r="C79" t="str">
        <f t="shared" si="1"/>
        <v>24183</v>
      </c>
      <c r="E79" s="51">
        <v>2</v>
      </c>
      <c r="F79">
        <v>4</v>
      </c>
      <c r="G79">
        <v>1</v>
      </c>
      <c r="H79">
        <v>8</v>
      </c>
      <c r="I79">
        <v>3</v>
      </c>
      <c r="J79">
        <v>17</v>
      </c>
      <c r="L79" t="s">
        <v>419</v>
      </c>
      <c r="N79" s="50">
        <v>42403</v>
      </c>
      <c r="O79" t="s">
        <v>68</v>
      </c>
      <c r="P79">
        <v>12</v>
      </c>
      <c r="Q79" t="s">
        <v>50</v>
      </c>
      <c r="R79">
        <v>1</v>
      </c>
      <c r="S79">
        <v>4456</v>
      </c>
      <c r="T79" t="str">
        <f>VLOOKUP(C79,Sheet4!$F$1:$G$8056,2,FALSE)</f>
        <v>Peralatan Las Lain-lain</v>
      </c>
    </row>
    <row r="80" spans="1:20" x14ac:dyDescent="0.25">
      <c r="A80" t="s">
        <v>415</v>
      </c>
      <c r="B80" t="s">
        <v>416</v>
      </c>
      <c r="C80" t="str">
        <f t="shared" si="1"/>
        <v>24183</v>
      </c>
      <c r="E80" s="51">
        <v>2</v>
      </c>
      <c r="F80">
        <v>4</v>
      </c>
      <c r="G80">
        <v>1</v>
      </c>
      <c r="H80">
        <v>8</v>
      </c>
      <c r="I80">
        <v>3</v>
      </c>
      <c r="J80">
        <v>18</v>
      </c>
      <c r="L80" t="s">
        <v>419</v>
      </c>
      <c r="N80" s="50">
        <v>42403</v>
      </c>
      <c r="O80" t="s">
        <v>68</v>
      </c>
      <c r="P80">
        <v>12</v>
      </c>
      <c r="Q80" t="s">
        <v>50</v>
      </c>
      <c r="R80">
        <v>1</v>
      </c>
      <c r="S80">
        <v>4456</v>
      </c>
      <c r="T80" t="str">
        <f>VLOOKUP(C80,Sheet4!$F$1:$G$8056,2,FALSE)</f>
        <v>Peralatan Las Lain-lain</v>
      </c>
    </row>
    <row r="81" spans="1:20" x14ac:dyDescent="0.25">
      <c r="A81" t="s">
        <v>415</v>
      </c>
      <c r="B81" t="s">
        <v>416</v>
      </c>
      <c r="C81" t="str">
        <f t="shared" si="1"/>
        <v>24183</v>
      </c>
      <c r="E81" s="51">
        <v>2</v>
      </c>
      <c r="F81">
        <v>4</v>
      </c>
      <c r="G81">
        <v>1</v>
      </c>
      <c r="H81">
        <v>8</v>
      </c>
      <c r="I81">
        <v>3</v>
      </c>
      <c r="J81">
        <v>19</v>
      </c>
      <c r="L81" t="s">
        <v>419</v>
      </c>
      <c r="N81" s="50">
        <v>42403</v>
      </c>
      <c r="O81" t="s">
        <v>68</v>
      </c>
      <c r="P81">
        <v>12</v>
      </c>
      <c r="Q81" t="s">
        <v>50</v>
      </c>
      <c r="R81">
        <v>1</v>
      </c>
      <c r="S81">
        <v>4456</v>
      </c>
      <c r="T81" t="str">
        <f>VLOOKUP(C81,Sheet4!$F$1:$G$8056,2,FALSE)</f>
        <v>Peralatan Las Lain-lain</v>
      </c>
    </row>
    <row r="82" spans="1:20" x14ac:dyDescent="0.25">
      <c r="A82" t="s">
        <v>415</v>
      </c>
      <c r="B82" t="s">
        <v>416</v>
      </c>
      <c r="C82" t="str">
        <f t="shared" si="1"/>
        <v>24183</v>
      </c>
      <c r="E82" s="51">
        <v>2</v>
      </c>
      <c r="F82">
        <v>4</v>
      </c>
      <c r="G82">
        <v>1</v>
      </c>
      <c r="H82">
        <v>8</v>
      </c>
      <c r="I82">
        <v>3</v>
      </c>
      <c r="J82">
        <v>20</v>
      </c>
      <c r="L82" t="s">
        <v>419</v>
      </c>
      <c r="N82" s="50">
        <v>42403</v>
      </c>
      <c r="O82" t="s">
        <v>68</v>
      </c>
      <c r="P82">
        <v>12</v>
      </c>
      <c r="Q82" t="s">
        <v>50</v>
      </c>
      <c r="R82">
        <v>1</v>
      </c>
      <c r="S82">
        <v>4456</v>
      </c>
      <c r="T82" t="str">
        <f>VLOOKUP(C82,Sheet4!$F$1:$G$8056,2,FALSE)</f>
        <v>Peralatan Las Lain-lain</v>
      </c>
    </row>
    <row r="83" spans="1:20" x14ac:dyDescent="0.25">
      <c r="A83" t="s">
        <v>415</v>
      </c>
      <c r="B83" t="s">
        <v>416</v>
      </c>
      <c r="C83" t="str">
        <f t="shared" si="1"/>
        <v>24183</v>
      </c>
      <c r="E83" s="51">
        <v>2</v>
      </c>
      <c r="F83">
        <v>4</v>
      </c>
      <c r="G83">
        <v>1</v>
      </c>
      <c r="H83">
        <v>8</v>
      </c>
      <c r="I83">
        <v>3</v>
      </c>
      <c r="J83">
        <v>21</v>
      </c>
      <c r="L83" t="s">
        <v>419</v>
      </c>
      <c r="N83" s="50">
        <v>42403</v>
      </c>
      <c r="O83" t="s">
        <v>68</v>
      </c>
      <c r="P83">
        <v>12</v>
      </c>
      <c r="Q83" t="s">
        <v>50</v>
      </c>
      <c r="R83">
        <v>1</v>
      </c>
      <c r="S83">
        <v>4456</v>
      </c>
      <c r="T83" t="str">
        <f>VLOOKUP(C83,Sheet4!$F$1:$G$8056,2,FALSE)</f>
        <v>Peralatan Las Lain-lain</v>
      </c>
    </row>
    <row r="84" spans="1:20" x14ac:dyDescent="0.25">
      <c r="A84" t="s">
        <v>415</v>
      </c>
      <c r="B84" t="s">
        <v>416</v>
      </c>
      <c r="C84" t="str">
        <f t="shared" si="1"/>
        <v>24183</v>
      </c>
      <c r="E84" s="51">
        <v>2</v>
      </c>
      <c r="F84">
        <v>4</v>
      </c>
      <c r="G84">
        <v>1</v>
      </c>
      <c r="H84">
        <v>8</v>
      </c>
      <c r="I84">
        <v>3</v>
      </c>
      <c r="J84">
        <v>22</v>
      </c>
      <c r="L84" t="s">
        <v>419</v>
      </c>
      <c r="N84" s="50">
        <v>42403</v>
      </c>
      <c r="O84" t="s">
        <v>68</v>
      </c>
      <c r="P84">
        <v>12</v>
      </c>
      <c r="Q84" t="s">
        <v>50</v>
      </c>
      <c r="R84">
        <v>1</v>
      </c>
      <c r="S84">
        <v>4456</v>
      </c>
      <c r="T84" t="str">
        <f>VLOOKUP(C84,Sheet4!$F$1:$G$8056,2,FALSE)</f>
        <v>Peralatan Las Lain-lain</v>
      </c>
    </row>
    <row r="85" spans="1:20" x14ac:dyDescent="0.25">
      <c r="A85" t="s">
        <v>415</v>
      </c>
      <c r="B85" t="s">
        <v>416</v>
      </c>
      <c r="C85" t="str">
        <f t="shared" si="1"/>
        <v>24183</v>
      </c>
      <c r="E85" s="51">
        <v>2</v>
      </c>
      <c r="F85">
        <v>4</v>
      </c>
      <c r="G85">
        <v>1</v>
      </c>
      <c r="H85">
        <v>8</v>
      </c>
      <c r="I85">
        <v>3</v>
      </c>
      <c r="J85">
        <v>23</v>
      </c>
      <c r="L85" t="s">
        <v>419</v>
      </c>
      <c r="N85" s="50">
        <v>42403</v>
      </c>
      <c r="O85" t="s">
        <v>68</v>
      </c>
      <c r="P85">
        <v>12</v>
      </c>
      <c r="Q85" t="s">
        <v>50</v>
      </c>
      <c r="R85">
        <v>1</v>
      </c>
      <c r="S85">
        <v>4456</v>
      </c>
      <c r="T85" t="str">
        <f>VLOOKUP(C85,Sheet4!$F$1:$G$8056,2,FALSE)</f>
        <v>Peralatan Las Lain-lain</v>
      </c>
    </row>
    <row r="86" spans="1:20" x14ac:dyDescent="0.25">
      <c r="A86" t="s">
        <v>415</v>
      </c>
      <c r="B86" t="s">
        <v>416</v>
      </c>
      <c r="C86" t="str">
        <f t="shared" si="1"/>
        <v>24183</v>
      </c>
      <c r="E86" s="51">
        <v>2</v>
      </c>
      <c r="F86">
        <v>4</v>
      </c>
      <c r="G86">
        <v>1</v>
      </c>
      <c r="H86">
        <v>8</v>
      </c>
      <c r="I86">
        <v>3</v>
      </c>
      <c r="J86">
        <v>24</v>
      </c>
      <c r="L86" t="s">
        <v>419</v>
      </c>
      <c r="N86" s="50">
        <v>42403</v>
      </c>
      <c r="O86" t="s">
        <v>68</v>
      </c>
      <c r="P86">
        <v>12</v>
      </c>
      <c r="Q86" t="s">
        <v>50</v>
      </c>
      <c r="R86">
        <v>1</v>
      </c>
      <c r="S86">
        <v>4456</v>
      </c>
      <c r="T86" t="str">
        <f>VLOOKUP(C86,Sheet4!$F$1:$G$8056,2,FALSE)</f>
        <v>Peralatan Las Lain-lain</v>
      </c>
    </row>
    <row r="87" spans="1:20" x14ac:dyDescent="0.25">
      <c r="A87" t="s">
        <v>415</v>
      </c>
      <c r="B87" t="s">
        <v>416</v>
      </c>
      <c r="C87" t="str">
        <f t="shared" si="1"/>
        <v>24183</v>
      </c>
      <c r="E87" s="51">
        <v>2</v>
      </c>
      <c r="F87">
        <v>4</v>
      </c>
      <c r="G87">
        <v>1</v>
      </c>
      <c r="H87">
        <v>8</v>
      </c>
      <c r="I87">
        <v>3</v>
      </c>
      <c r="J87">
        <v>25</v>
      </c>
      <c r="L87" t="s">
        <v>419</v>
      </c>
      <c r="N87" s="50">
        <v>42403</v>
      </c>
      <c r="O87" t="s">
        <v>68</v>
      </c>
      <c r="P87">
        <v>12</v>
      </c>
      <c r="Q87" t="s">
        <v>50</v>
      </c>
      <c r="R87">
        <v>1</v>
      </c>
      <c r="S87">
        <v>4456</v>
      </c>
      <c r="T87" t="str">
        <f>VLOOKUP(C87,Sheet4!$F$1:$G$8056,2,FALSE)</f>
        <v>Peralatan Las Lain-lain</v>
      </c>
    </row>
    <row r="88" spans="1:20" x14ac:dyDescent="0.25">
      <c r="A88" t="s">
        <v>415</v>
      </c>
      <c r="B88" t="s">
        <v>416</v>
      </c>
      <c r="C88" t="str">
        <f t="shared" si="1"/>
        <v>24183</v>
      </c>
      <c r="E88" s="51">
        <v>2</v>
      </c>
      <c r="F88">
        <v>4</v>
      </c>
      <c r="G88">
        <v>1</v>
      </c>
      <c r="H88">
        <v>8</v>
      </c>
      <c r="I88">
        <v>3</v>
      </c>
      <c r="J88">
        <v>26</v>
      </c>
      <c r="L88" t="s">
        <v>419</v>
      </c>
      <c r="N88" s="50">
        <v>42403</v>
      </c>
      <c r="O88" t="s">
        <v>68</v>
      </c>
      <c r="P88">
        <v>12</v>
      </c>
      <c r="Q88" t="s">
        <v>50</v>
      </c>
      <c r="R88">
        <v>1</v>
      </c>
      <c r="S88">
        <v>4456</v>
      </c>
      <c r="T88" t="str">
        <f>VLOOKUP(C88,Sheet4!$F$1:$G$8056,2,FALSE)</f>
        <v>Peralatan Las Lain-lain</v>
      </c>
    </row>
    <row r="89" spans="1:20" x14ac:dyDescent="0.25">
      <c r="A89" t="s">
        <v>415</v>
      </c>
      <c r="B89" t="s">
        <v>416</v>
      </c>
      <c r="C89" t="str">
        <f t="shared" si="1"/>
        <v>24183</v>
      </c>
      <c r="E89" s="51">
        <v>2</v>
      </c>
      <c r="F89">
        <v>4</v>
      </c>
      <c r="G89">
        <v>1</v>
      </c>
      <c r="H89">
        <v>8</v>
      </c>
      <c r="I89">
        <v>3</v>
      </c>
      <c r="J89">
        <v>27</v>
      </c>
      <c r="L89" t="s">
        <v>419</v>
      </c>
      <c r="N89" s="50">
        <v>42403</v>
      </c>
      <c r="O89" t="s">
        <v>68</v>
      </c>
      <c r="P89">
        <v>12</v>
      </c>
      <c r="Q89" t="s">
        <v>50</v>
      </c>
      <c r="R89">
        <v>1</v>
      </c>
      <c r="S89">
        <v>4456</v>
      </c>
      <c r="T89" t="str">
        <f>VLOOKUP(C89,Sheet4!$F$1:$G$8056,2,FALSE)</f>
        <v>Peralatan Las Lain-lain</v>
      </c>
    </row>
    <row r="90" spans="1:20" x14ac:dyDescent="0.25">
      <c r="A90" t="s">
        <v>415</v>
      </c>
      <c r="B90" t="s">
        <v>416</v>
      </c>
      <c r="C90" t="str">
        <f t="shared" si="1"/>
        <v>24183</v>
      </c>
      <c r="E90" s="51">
        <v>2</v>
      </c>
      <c r="F90">
        <v>4</v>
      </c>
      <c r="G90">
        <v>1</v>
      </c>
      <c r="H90">
        <v>8</v>
      </c>
      <c r="I90">
        <v>3</v>
      </c>
      <c r="J90">
        <v>28</v>
      </c>
      <c r="L90" t="s">
        <v>419</v>
      </c>
      <c r="N90" s="50">
        <v>42403</v>
      </c>
      <c r="O90" t="s">
        <v>68</v>
      </c>
      <c r="P90">
        <v>12</v>
      </c>
      <c r="Q90" t="s">
        <v>50</v>
      </c>
      <c r="R90">
        <v>1</v>
      </c>
      <c r="S90">
        <v>4456</v>
      </c>
      <c r="T90" t="str">
        <f>VLOOKUP(C90,Sheet4!$F$1:$G$8056,2,FALSE)</f>
        <v>Peralatan Las Lain-lain</v>
      </c>
    </row>
    <row r="91" spans="1:20" x14ac:dyDescent="0.25">
      <c r="A91" t="s">
        <v>415</v>
      </c>
      <c r="B91" t="s">
        <v>416</v>
      </c>
      <c r="C91" t="str">
        <f t="shared" si="1"/>
        <v>24183</v>
      </c>
      <c r="E91" s="51">
        <v>2</v>
      </c>
      <c r="F91">
        <v>4</v>
      </c>
      <c r="G91">
        <v>1</v>
      </c>
      <c r="H91">
        <v>8</v>
      </c>
      <c r="I91">
        <v>3</v>
      </c>
      <c r="J91">
        <v>29</v>
      </c>
      <c r="L91" t="s">
        <v>419</v>
      </c>
      <c r="N91" s="50">
        <v>42403</v>
      </c>
      <c r="O91" t="s">
        <v>68</v>
      </c>
      <c r="P91">
        <v>12</v>
      </c>
      <c r="Q91" t="s">
        <v>50</v>
      </c>
      <c r="R91">
        <v>1</v>
      </c>
      <c r="S91">
        <v>4456</v>
      </c>
      <c r="T91" t="str">
        <f>VLOOKUP(C91,Sheet4!$F$1:$G$8056,2,FALSE)</f>
        <v>Peralatan Las Lain-lain</v>
      </c>
    </row>
    <row r="92" spans="1:20" x14ac:dyDescent="0.25">
      <c r="A92" t="s">
        <v>415</v>
      </c>
      <c r="B92" t="s">
        <v>416</v>
      </c>
      <c r="C92" t="str">
        <f t="shared" si="1"/>
        <v>24183</v>
      </c>
      <c r="E92" s="51">
        <v>2</v>
      </c>
      <c r="F92">
        <v>4</v>
      </c>
      <c r="G92">
        <v>1</v>
      </c>
      <c r="H92">
        <v>8</v>
      </c>
      <c r="I92">
        <v>3</v>
      </c>
      <c r="J92">
        <v>30</v>
      </c>
      <c r="L92" t="s">
        <v>419</v>
      </c>
      <c r="N92" s="50">
        <v>42403</v>
      </c>
      <c r="O92" t="s">
        <v>68</v>
      </c>
      <c r="P92">
        <v>12</v>
      </c>
      <c r="Q92" t="s">
        <v>50</v>
      </c>
      <c r="R92">
        <v>1</v>
      </c>
      <c r="S92">
        <v>4459.17</v>
      </c>
      <c r="T92" t="str">
        <f>VLOOKUP(C92,Sheet4!$F$1:$G$8056,2,FALSE)</f>
        <v>Peralatan Las Lain-lain</v>
      </c>
    </row>
    <row r="93" spans="1:20" x14ac:dyDescent="0.25">
      <c r="A93" t="s">
        <v>415</v>
      </c>
      <c r="B93" t="s">
        <v>416</v>
      </c>
      <c r="C93" t="str">
        <f t="shared" si="1"/>
        <v>24183</v>
      </c>
      <c r="E93" s="51">
        <v>2</v>
      </c>
      <c r="F93">
        <v>4</v>
      </c>
      <c r="G93">
        <v>1</v>
      </c>
      <c r="H93">
        <v>8</v>
      </c>
      <c r="I93">
        <v>3</v>
      </c>
      <c r="J93">
        <v>31</v>
      </c>
      <c r="L93" t="s">
        <v>419</v>
      </c>
      <c r="N93" s="50">
        <v>42403</v>
      </c>
      <c r="O93" t="s">
        <v>68</v>
      </c>
      <c r="P93">
        <v>12</v>
      </c>
      <c r="Q93" t="s">
        <v>50</v>
      </c>
      <c r="R93">
        <v>1</v>
      </c>
      <c r="S93">
        <v>13711</v>
      </c>
      <c r="T93" t="str">
        <f>VLOOKUP(C93,Sheet4!$F$1:$G$8056,2,FALSE)</f>
        <v>Peralatan Las Lain-lain</v>
      </c>
    </row>
    <row r="94" spans="1:20" x14ac:dyDescent="0.25">
      <c r="A94" t="s">
        <v>415</v>
      </c>
      <c r="B94" t="s">
        <v>416</v>
      </c>
      <c r="C94" t="str">
        <f t="shared" si="1"/>
        <v>24183</v>
      </c>
      <c r="E94" s="51">
        <v>2</v>
      </c>
      <c r="F94">
        <v>4</v>
      </c>
      <c r="G94">
        <v>1</v>
      </c>
      <c r="H94">
        <v>8</v>
      </c>
      <c r="I94">
        <v>3</v>
      </c>
      <c r="J94">
        <v>32</v>
      </c>
      <c r="L94" t="s">
        <v>419</v>
      </c>
      <c r="N94" s="50">
        <v>42403</v>
      </c>
      <c r="O94" t="s">
        <v>68</v>
      </c>
      <c r="P94">
        <v>12</v>
      </c>
      <c r="Q94" t="s">
        <v>50</v>
      </c>
      <c r="R94">
        <v>1</v>
      </c>
      <c r="S94">
        <v>13711</v>
      </c>
      <c r="T94" t="str">
        <f>VLOOKUP(C94,Sheet4!$F$1:$G$8056,2,FALSE)</f>
        <v>Peralatan Las Lain-lain</v>
      </c>
    </row>
    <row r="95" spans="1:20" x14ac:dyDescent="0.25">
      <c r="A95" t="s">
        <v>415</v>
      </c>
      <c r="B95" t="s">
        <v>416</v>
      </c>
      <c r="C95" t="str">
        <f t="shared" si="1"/>
        <v>24183</v>
      </c>
      <c r="E95" s="51">
        <v>2</v>
      </c>
      <c r="F95">
        <v>4</v>
      </c>
      <c r="G95">
        <v>1</v>
      </c>
      <c r="H95">
        <v>8</v>
      </c>
      <c r="I95">
        <v>3</v>
      </c>
      <c r="J95">
        <v>33</v>
      </c>
      <c r="L95" t="s">
        <v>419</v>
      </c>
      <c r="N95" s="50">
        <v>42403</v>
      </c>
      <c r="O95" t="s">
        <v>68</v>
      </c>
      <c r="P95">
        <v>12</v>
      </c>
      <c r="Q95" t="s">
        <v>50</v>
      </c>
      <c r="R95">
        <v>1</v>
      </c>
      <c r="S95">
        <v>13711</v>
      </c>
      <c r="T95" t="str">
        <f>VLOOKUP(C95,Sheet4!$F$1:$G$8056,2,FALSE)</f>
        <v>Peralatan Las Lain-lain</v>
      </c>
    </row>
    <row r="96" spans="1:20" x14ac:dyDescent="0.25">
      <c r="A96" t="s">
        <v>415</v>
      </c>
      <c r="B96" t="s">
        <v>416</v>
      </c>
      <c r="C96" t="str">
        <f t="shared" si="1"/>
        <v>24183</v>
      </c>
      <c r="E96" s="51">
        <v>2</v>
      </c>
      <c r="F96">
        <v>4</v>
      </c>
      <c r="G96">
        <v>1</v>
      </c>
      <c r="H96">
        <v>8</v>
      </c>
      <c r="I96">
        <v>3</v>
      </c>
      <c r="J96">
        <v>34</v>
      </c>
      <c r="L96" t="s">
        <v>419</v>
      </c>
      <c r="N96" s="50">
        <v>42403</v>
      </c>
      <c r="O96" t="s">
        <v>68</v>
      </c>
      <c r="P96">
        <v>12</v>
      </c>
      <c r="Q96" t="s">
        <v>50</v>
      </c>
      <c r="R96">
        <v>1</v>
      </c>
      <c r="S96">
        <v>13711</v>
      </c>
      <c r="T96" t="str">
        <f>VLOOKUP(C96,Sheet4!$F$1:$G$8056,2,FALSE)</f>
        <v>Peralatan Las Lain-lain</v>
      </c>
    </row>
    <row r="97" spans="1:20" x14ac:dyDescent="0.25">
      <c r="A97" t="s">
        <v>415</v>
      </c>
      <c r="B97" t="s">
        <v>416</v>
      </c>
      <c r="C97" t="str">
        <f t="shared" si="1"/>
        <v>24183</v>
      </c>
      <c r="E97" s="51">
        <v>2</v>
      </c>
      <c r="F97">
        <v>4</v>
      </c>
      <c r="G97">
        <v>1</v>
      </c>
      <c r="H97">
        <v>8</v>
      </c>
      <c r="I97">
        <v>3</v>
      </c>
      <c r="J97">
        <v>35</v>
      </c>
      <c r="L97" t="s">
        <v>419</v>
      </c>
      <c r="N97" s="50">
        <v>42403</v>
      </c>
      <c r="O97" t="s">
        <v>68</v>
      </c>
      <c r="P97">
        <v>12</v>
      </c>
      <c r="Q97" t="s">
        <v>50</v>
      </c>
      <c r="R97">
        <v>1</v>
      </c>
      <c r="S97">
        <v>13711</v>
      </c>
      <c r="T97" t="str">
        <f>VLOOKUP(C97,Sheet4!$F$1:$G$8056,2,FALSE)</f>
        <v>Peralatan Las Lain-lain</v>
      </c>
    </row>
    <row r="98" spans="1:20" x14ac:dyDescent="0.25">
      <c r="A98" t="s">
        <v>415</v>
      </c>
      <c r="B98" t="s">
        <v>416</v>
      </c>
      <c r="C98" t="str">
        <f t="shared" si="1"/>
        <v>24183</v>
      </c>
      <c r="E98" s="51">
        <v>2</v>
      </c>
      <c r="F98">
        <v>4</v>
      </c>
      <c r="G98">
        <v>1</v>
      </c>
      <c r="H98">
        <v>8</v>
      </c>
      <c r="I98">
        <v>3</v>
      </c>
      <c r="J98">
        <v>36</v>
      </c>
      <c r="L98" t="s">
        <v>419</v>
      </c>
      <c r="N98" s="50">
        <v>42403</v>
      </c>
      <c r="O98" t="s">
        <v>68</v>
      </c>
      <c r="P98">
        <v>12</v>
      </c>
      <c r="Q98" t="s">
        <v>50</v>
      </c>
      <c r="R98">
        <v>1</v>
      </c>
      <c r="S98">
        <v>13711</v>
      </c>
      <c r="T98" t="str">
        <f>VLOOKUP(C98,Sheet4!$F$1:$G$8056,2,FALSE)</f>
        <v>Peralatan Las Lain-lain</v>
      </c>
    </row>
    <row r="99" spans="1:20" x14ac:dyDescent="0.25">
      <c r="A99" t="s">
        <v>415</v>
      </c>
      <c r="B99" t="s">
        <v>416</v>
      </c>
      <c r="C99" t="str">
        <f t="shared" si="1"/>
        <v>24183</v>
      </c>
      <c r="E99" s="51">
        <v>2</v>
      </c>
      <c r="F99">
        <v>4</v>
      </c>
      <c r="G99">
        <v>1</v>
      </c>
      <c r="H99">
        <v>8</v>
      </c>
      <c r="I99">
        <v>3</v>
      </c>
      <c r="J99">
        <v>37</v>
      </c>
      <c r="L99" t="s">
        <v>419</v>
      </c>
      <c r="N99" s="50">
        <v>42403</v>
      </c>
      <c r="O99" t="s">
        <v>68</v>
      </c>
      <c r="P99">
        <v>12</v>
      </c>
      <c r="Q99" t="s">
        <v>50</v>
      </c>
      <c r="R99">
        <v>1</v>
      </c>
      <c r="S99">
        <v>13711</v>
      </c>
      <c r="T99" t="str">
        <f>VLOOKUP(C99,Sheet4!$F$1:$G$8056,2,FALSE)</f>
        <v>Peralatan Las Lain-lain</v>
      </c>
    </row>
    <row r="100" spans="1:20" x14ac:dyDescent="0.25">
      <c r="A100" t="s">
        <v>415</v>
      </c>
      <c r="B100" t="s">
        <v>416</v>
      </c>
      <c r="C100" t="str">
        <f t="shared" si="1"/>
        <v>24183</v>
      </c>
      <c r="E100" s="51">
        <v>2</v>
      </c>
      <c r="F100">
        <v>4</v>
      </c>
      <c r="G100">
        <v>1</v>
      </c>
      <c r="H100">
        <v>8</v>
      </c>
      <c r="I100">
        <v>3</v>
      </c>
      <c r="J100">
        <v>38</v>
      </c>
      <c r="L100" t="s">
        <v>419</v>
      </c>
      <c r="N100" s="50">
        <v>42403</v>
      </c>
      <c r="O100" t="s">
        <v>68</v>
      </c>
      <c r="P100">
        <v>12</v>
      </c>
      <c r="Q100" t="s">
        <v>50</v>
      </c>
      <c r="R100">
        <v>1</v>
      </c>
      <c r="S100">
        <v>13714.04</v>
      </c>
      <c r="T100" t="str">
        <f>VLOOKUP(C100,Sheet4!$F$1:$G$8056,2,FALSE)</f>
        <v>Peralatan Las Lain-lain</v>
      </c>
    </row>
    <row r="101" spans="1:20" x14ac:dyDescent="0.25">
      <c r="A101" t="s">
        <v>415</v>
      </c>
      <c r="B101" t="s">
        <v>416</v>
      </c>
      <c r="C101" t="str">
        <f t="shared" si="1"/>
        <v>24183</v>
      </c>
      <c r="E101" s="51">
        <v>2</v>
      </c>
      <c r="F101">
        <v>4</v>
      </c>
      <c r="G101">
        <v>1</v>
      </c>
      <c r="H101">
        <v>8</v>
      </c>
      <c r="I101">
        <v>3</v>
      </c>
      <c r="J101">
        <v>39</v>
      </c>
      <c r="L101" t="s">
        <v>419</v>
      </c>
      <c r="N101" s="50">
        <v>42403</v>
      </c>
      <c r="O101" t="s">
        <v>68</v>
      </c>
      <c r="P101">
        <v>12</v>
      </c>
      <c r="Q101" t="s">
        <v>50</v>
      </c>
      <c r="R101">
        <v>1</v>
      </c>
      <c r="S101">
        <v>83410</v>
      </c>
      <c r="T101" t="str">
        <f>VLOOKUP(C101,Sheet4!$F$1:$G$8056,2,FALSE)</f>
        <v>Peralatan Las Lain-lain</v>
      </c>
    </row>
    <row r="102" spans="1:20" x14ac:dyDescent="0.25">
      <c r="A102" t="s">
        <v>415</v>
      </c>
      <c r="B102" t="s">
        <v>416</v>
      </c>
      <c r="C102" t="str">
        <f t="shared" si="1"/>
        <v>24183</v>
      </c>
      <c r="E102" s="51">
        <v>2</v>
      </c>
      <c r="F102">
        <v>4</v>
      </c>
      <c r="G102">
        <v>1</v>
      </c>
      <c r="H102">
        <v>8</v>
      </c>
      <c r="I102">
        <v>3</v>
      </c>
      <c r="J102">
        <v>40</v>
      </c>
      <c r="L102" t="s">
        <v>419</v>
      </c>
      <c r="N102" s="50">
        <v>42403</v>
      </c>
      <c r="O102" t="s">
        <v>68</v>
      </c>
      <c r="P102">
        <v>12</v>
      </c>
      <c r="Q102" t="s">
        <v>50</v>
      </c>
      <c r="R102">
        <v>1</v>
      </c>
      <c r="S102">
        <v>83411.789999999994</v>
      </c>
      <c r="T102" t="str">
        <f>VLOOKUP(C102,Sheet4!$F$1:$G$8056,2,FALSE)</f>
        <v>Peralatan Las Lain-lain</v>
      </c>
    </row>
    <row r="103" spans="1:20" x14ac:dyDescent="0.25">
      <c r="A103" t="s">
        <v>415</v>
      </c>
      <c r="B103" t="s">
        <v>416</v>
      </c>
      <c r="C103" t="str">
        <f t="shared" si="1"/>
        <v>24183</v>
      </c>
      <c r="E103" s="51">
        <v>2</v>
      </c>
      <c r="F103">
        <v>4</v>
      </c>
      <c r="G103">
        <v>1</v>
      </c>
      <c r="H103">
        <v>8</v>
      </c>
      <c r="I103">
        <v>3</v>
      </c>
      <c r="J103">
        <v>41</v>
      </c>
      <c r="L103" t="s">
        <v>419</v>
      </c>
      <c r="N103" s="50">
        <v>42403</v>
      </c>
      <c r="O103" t="s">
        <v>68</v>
      </c>
      <c r="P103">
        <v>12</v>
      </c>
      <c r="Q103" t="s">
        <v>50</v>
      </c>
      <c r="R103">
        <v>1</v>
      </c>
      <c r="S103">
        <v>44333</v>
      </c>
      <c r="T103" t="str">
        <f>VLOOKUP(C103,Sheet4!$F$1:$G$8056,2,FALSE)</f>
        <v>Peralatan Las Lain-lain</v>
      </c>
    </row>
    <row r="104" spans="1:20" x14ac:dyDescent="0.25">
      <c r="A104" t="s">
        <v>415</v>
      </c>
      <c r="B104" t="s">
        <v>416</v>
      </c>
      <c r="C104" t="str">
        <f t="shared" si="1"/>
        <v>24183</v>
      </c>
      <c r="E104" s="51">
        <v>2</v>
      </c>
      <c r="F104">
        <v>4</v>
      </c>
      <c r="G104">
        <v>1</v>
      </c>
      <c r="H104">
        <v>8</v>
      </c>
      <c r="I104">
        <v>3</v>
      </c>
      <c r="J104">
        <v>42</v>
      </c>
      <c r="L104" t="s">
        <v>419</v>
      </c>
      <c r="N104" s="50">
        <v>42403</v>
      </c>
      <c r="O104" t="s">
        <v>68</v>
      </c>
      <c r="P104">
        <v>12</v>
      </c>
      <c r="Q104" t="s">
        <v>50</v>
      </c>
      <c r="R104">
        <v>1</v>
      </c>
      <c r="S104">
        <v>44333</v>
      </c>
      <c r="T104" t="str">
        <f>VLOOKUP(C104,Sheet4!$F$1:$G$8056,2,FALSE)</f>
        <v>Peralatan Las Lain-lain</v>
      </c>
    </row>
    <row r="105" spans="1:20" x14ac:dyDescent="0.25">
      <c r="A105" t="s">
        <v>415</v>
      </c>
      <c r="B105" t="s">
        <v>416</v>
      </c>
      <c r="C105" t="str">
        <f t="shared" si="1"/>
        <v>24183</v>
      </c>
      <c r="E105" s="51">
        <v>2</v>
      </c>
      <c r="F105">
        <v>4</v>
      </c>
      <c r="G105">
        <v>1</v>
      </c>
      <c r="H105">
        <v>8</v>
      </c>
      <c r="I105">
        <v>3</v>
      </c>
      <c r="J105">
        <v>43</v>
      </c>
      <c r="L105" t="s">
        <v>419</v>
      </c>
      <c r="N105" s="50">
        <v>42403</v>
      </c>
      <c r="O105" t="s">
        <v>68</v>
      </c>
      <c r="P105">
        <v>12</v>
      </c>
      <c r="Q105" t="s">
        <v>50</v>
      </c>
      <c r="R105">
        <v>1</v>
      </c>
      <c r="S105">
        <v>44333</v>
      </c>
      <c r="T105" t="str">
        <f>VLOOKUP(C105,Sheet4!$F$1:$G$8056,2,FALSE)</f>
        <v>Peralatan Las Lain-lain</v>
      </c>
    </row>
    <row r="106" spans="1:20" x14ac:dyDescent="0.25">
      <c r="A106" t="s">
        <v>415</v>
      </c>
      <c r="B106" t="s">
        <v>416</v>
      </c>
      <c r="C106" t="str">
        <f t="shared" si="1"/>
        <v>24183</v>
      </c>
      <c r="E106" s="51">
        <v>2</v>
      </c>
      <c r="F106">
        <v>4</v>
      </c>
      <c r="G106">
        <v>1</v>
      </c>
      <c r="H106">
        <v>8</v>
      </c>
      <c r="I106">
        <v>3</v>
      </c>
      <c r="J106">
        <v>44</v>
      </c>
      <c r="L106" t="s">
        <v>419</v>
      </c>
      <c r="N106" s="50">
        <v>42403</v>
      </c>
      <c r="O106" t="s">
        <v>68</v>
      </c>
      <c r="P106">
        <v>12</v>
      </c>
      <c r="Q106" t="s">
        <v>50</v>
      </c>
      <c r="R106">
        <v>1</v>
      </c>
      <c r="S106">
        <v>44334.84</v>
      </c>
      <c r="T106" t="str">
        <f>VLOOKUP(C106,Sheet4!$F$1:$G$8056,2,FALSE)</f>
        <v>Peralatan Las Lain-lain</v>
      </c>
    </row>
    <row r="107" spans="1:20" x14ac:dyDescent="0.25">
      <c r="A107" t="s">
        <v>415</v>
      </c>
      <c r="B107" t="s">
        <v>416</v>
      </c>
      <c r="C107" t="str">
        <f t="shared" si="1"/>
        <v>24183</v>
      </c>
      <c r="E107" s="51">
        <v>2</v>
      </c>
      <c r="F107">
        <v>4</v>
      </c>
      <c r="G107">
        <v>1</v>
      </c>
      <c r="H107">
        <v>8</v>
      </c>
      <c r="I107">
        <v>3</v>
      </c>
      <c r="J107">
        <v>45</v>
      </c>
      <c r="L107" t="s">
        <v>419</v>
      </c>
      <c r="N107" s="50">
        <v>42403</v>
      </c>
      <c r="O107" t="s">
        <v>68</v>
      </c>
      <c r="P107">
        <v>12</v>
      </c>
      <c r="Q107" t="s">
        <v>50</v>
      </c>
      <c r="R107">
        <v>1</v>
      </c>
      <c r="S107">
        <v>47989</v>
      </c>
      <c r="T107" t="str">
        <f>VLOOKUP(C107,Sheet4!$F$1:$G$8056,2,FALSE)</f>
        <v>Peralatan Las Lain-lain</v>
      </c>
    </row>
    <row r="108" spans="1:20" x14ac:dyDescent="0.25">
      <c r="A108" t="s">
        <v>415</v>
      </c>
      <c r="B108" t="s">
        <v>416</v>
      </c>
      <c r="C108" t="str">
        <f t="shared" si="1"/>
        <v>24183</v>
      </c>
      <c r="E108" s="51">
        <v>2</v>
      </c>
      <c r="F108">
        <v>4</v>
      </c>
      <c r="G108">
        <v>1</v>
      </c>
      <c r="H108">
        <v>8</v>
      </c>
      <c r="I108">
        <v>3</v>
      </c>
      <c r="J108">
        <v>46</v>
      </c>
      <c r="L108" t="s">
        <v>419</v>
      </c>
      <c r="N108" s="50">
        <v>42403</v>
      </c>
      <c r="O108" t="s">
        <v>68</v>
      </c>
      <c r="P108">
        <v>12</v>
      </c>
      <c r="Q108" t="s">
        <v>50</v>
      </c>
      <c r="R108">
        <v>1</v>
      </c>
      <c r="S108">
        <v>47989</v>
      </c>
      <c r="T108" t="str">
        <f>VLOOKUP(C108,Sheet4!$F$1:$G$8056,2,FALSE)</f>
        <v>Peralatan Las Lain-lain</v>
      </c>
    </row>
    <row r="109" spans="1:20" x14ac:dyDescent="0.25">
      <c r="A109" t="s">
        <v>415</v>
      </c>
      <c r="B109" t="s">
        <v>416</v>
      </c>
      <c r="C109" t="str">
        <f t="shared" si="1"/>
        <v>24183</v>
      </c>
      <c r="E109" s="51">
        <v>2</v>
      </c>
      <c r="F109">
        <v>4</v>
      </c>
      <c r="G109">
        <v>1</v>
      </c>
      <c r="H109">
        <v>8</v>
      </c>
      <c r="I109">
        <v>3</v>
      </c>
      <c r="J109">
        <v>47</v>
      </c>
      <c r="L109" t="s">
        <v>419</v>
      </c>
      <c r="N109" s="50">
        <v>42403</v>
      </c>
      <c r="O109" t="s">
        <v>68</v>
      </c>
      <c r="P109">
        <v>12</v>
      </c>
      <c r="Q109" t="s">
        <v>50</v>
      </c>
      <c r="R109">
        <v>1</v>
      </c>
      <c r="S109">
        <v>47989</v>
      </c>
      <c r="T109" t="str">
        <f>VLOOKUP(C109,Sheet4!$F$1:$G$8056,2,FALSE)</f>
        <v>Peralatan Las Lain-lain</v>
      </c>
    </row>
    <row r="110" spans="1:20" x14ac:dyDescent="0.25">
      <c r="A110" t="s">
        <v>415</v>
      </c>
      <c r="B110" t="s">
        <v>416</v>
      </c>
      <c r="C110" t="str">
        <f t="shared" si="1"/>
        <v>24183</v>
      </c>
      <c r="E110" s="51">
        <v>2</v>
      </c>
      <c r="F110">
        <v>4</v>
      </c>
      <c r="G110">
        <v>1</v>
      </c>
      <c r="H110">
        <v>8</v>
      </c>
      <c r="I110">
        <v>3</v>
      </c>
      <c r="J110">
        <v>48</v>
      </c>
      <c r="L110" t="s">
        <v>419</v>
      </c>
      <c r="N110" s="50">
        <v>42005</v>
      </c>
      <c r="O110" t="s">
        <v>68</v>
      </c>
      <c r="P110">
        <v>12</v>
      </c>
      <c r="Q110" t="s">
        <v>50</v>
      </c>
      <c r="R110">
        <v>1</v>
      </c>
      <c r="S110">
        <v>47992.32</v>
      </c>
      <c r="T110" t="str">
        <f>VLOOKUP(C110,Sheet4!$F$1:$G$8056,2,FALSE)</f>
        <v>Peralatan Las Lain-lain</v>
      </c>
    </row>
    <row r="111" spans="1:20" x14ac:dyDescent="0.25">
      <c r="A111" t="s">
        <v>415</v>
      </c>
      <c r="B111" t="s">
        <v>416</v>
      </c>
      <c r="C111" t="str">
        <f t="shared" si="1"/>
        <v>24183</v>
      </c>
      <c r="E111" s="51">
        <v>2</v>
      </c>
      <c r="F111">
        <v>4</v>
      </c>
      <c r="G111">
        <v>1</v>
      </c>
      <c r="H111">
        <v>8</v>
      </c>
      <c r="I111">
        <v>3</v>
      </c>
      <c r="J111">
        <v>49</v>
      </c>
      <c r="L111" t="s">
        <v>419</v>
      </c>
      <c r="N111" s="50">
        <v>42403</v>
      </c>
      <c r="O111" t="s">
        <v>68</v>
      </c>
      <c r="P111">
        <v>12</v>
      </c>
      <c r="Q111" t="s">
        <v>50</v>
      </c>
      <c r="R111">
        <v>1</v>
      </c>
      <c r="S111">
        <v>51417</v>
      </c>
      <c r="T111" t="str">
        <f>VLOOKUP(C111,Sheet4!$F$1:$G$8056,2,FALSE)</f>
        <v>Peralatan Las Lain-lain</v>
      </c>
    </row>
    <row r="112" spans="1:20" x14ac:dyDescent="0.25">
      <c r="A112" t="s">
        <v>415</v>
      </c>
      <c r="B112" t="s">
        <v>416</v>
      </c>
      <c r="C112" t="str">
        <f t="shared" si="1"/>
        <v>24183</v>
      </c>
      <c r="E112" s="51">
        <v>2</v>
      </c>
      <c r="F112">
        <v>4</v>
      </c>
      <c r="G112">
        <v>1</v>
      </c>
      <c r="H112">
        <v>8</v>
      </c>
      <c r="I112">
        <v>3</v>
      </c>
      <c r="J112">
        <v>50</v>
      </c>
      <c r="L112" t="s">
        <v>419</v>
      </c>
      <c r="N112" s="50">
        <v>42403</v>
      </c>
      <c r="O112" t="s">
        <v>68</v>
      </c>
      <c r="P112">
        <v>12</v>
      </c>
      <c r="Q112" t="s">
        <v>50</v>
      </c>
      <c r="R112">
        <v>1</v>
      </c>
      <c r="S112">
        <v>51417</v>
      </c>
      <c r="T112" t="str">
        <f>VLOOKUP(C112,Sheet4!$F$1:$G$8056,2,FALSE)</f>
        <v>Peralatan Las Lain-lain</v>
      </c>
    </row>
    <row r="113" spans="1:20" x14ac:dyDescent="0.25">
      <c r="A113" t="s">
        <v>415</v>
      </c>
      <c r="B113" t="s">
        <v>416</v>
      </c>
      <c r="C113" t="str">
        <f t="shared" si="1"/>
        <v>24183</v>
      </c>
      <c r="E113" s="51">
        <v>2</v>
      </c>
      <c r="F113">
        <v>4</v>
      </c>
      <c r="G113">
        <v>1</v>
      </c>
      <c r="H113">
        <v>8</v>
      </c>
      <c r="I113">
        <v>3</v>
      </c>
      <c r="J113">
        <v>51</v>
      </c>
      <c r="L113" t="s">
        <v>419</v>
      </c>
      <c r="N113" s="50">
        <v>42403</v>
      </c>
      <c r="O113" t="s">
        <v>68</v>
      </c>
      <c r="P113">
        <v>12</v>
      </c>
      <c r="Q113" t="s">
        <v>50</v>
      </c>
      <c r="R113">
        <v>1</v>
      </c>
      <c r="S113">
        <v>51417</v>
      </c>
      <c r="T113" t="str">
        <f>VLOOKUP(C113,Sheet4!$F$1:$G$8056,2,FALSE)</f>
        <v>Peralatan Las Lain-lain</v>
      </c>
    </row>
    <row r="114" spans="1:20" x14ac:dyDescent="0.25">
      <c r="A114" t="s">
        <v>415</v>
      </c>
      <c r="B114" t="s">
        <v>416</v>
      </c>
      <c r="C114" t="str">
        <f t="shared" si="1"/>
        <v>24183</v>
      </c>
      <c r="E114" s="51">
        <v>2</v>
      </c>
      <c r="F114">
        <v>4</v>
      </c>
      <c r="G114">
        <v>1</v>
      </c>
      <c r="H114">
        <v>8</v>
      </c>
      <c r="I114">
        <v>3</v>
      </c>
      <c r="J114">
        <v>52</v>
      </c>
      <c r="L114" t="s">
        <v>419</v>
      </c>
      <c r="N114" s="50">
        <v>42403</v>
      </c>
      <c r="O114" t="s">
        <v>68</v>
      </c>
      <c r="P114">
        <v>12</v>
      </c>
      <c r="Q114" t="s">
        <v>50</v>
      </c>
      <c r="R114">
        <v>1</v>
      </c>
      <c r="S114">
        <v>51419.7</v>
      </c>
      <c r="T114" t="str">
        <f>VLOOKUP(C114,Sheet4!$F$1:$G$8056,2,FALSE)</f>
        <v>Peralatan Las Lain-lain</v>
      </c>
    </row>
    <row r="115" spans="1:20" x14ac:dyDescent="0.25">
      <c r="A115" t="s">
        <v>415</v>
      </c>
      <c r="B115" t="s">
        <v>416</v>
      </c>
      <c r="C115" t="str">
        <f t="shared" si="1"/>
        <v>24183</v>
      </c>
      <c r="E115" s="51">
        <v>2</v>
      </c>
      <c r="F115">
        <v>4</v>
      </c>
      <c r="G115">
        <v>1</v>
      </c>
      <c r="H115">
        <v>8</v>
      </c>
      <c r="I115">
        <v>3</v>
      </c>
      <c r="J115">
        <v>53</v>
      </c>
      <c r="L115" t="s">
        <v>419</v>
      </c>
      <c r="N115" s="50">
        <v>42403</v>
      </c>
      <c r="O115" t="s">
        <v>68</v>
      </c>
      <c r="P115">
        <v>12</v>
      </c>
      <c r="Q115" t="s">
        <v>50</v>
      </c>
      <c r="R115">
        <v>1</v>
      </c>
      <c r="S115">
        <v>59415</v>
      </c>
      <c r="T115" t="str">
        <f>VLOOKUP(C115,Sheet4!$F$1:$G$8056,2,FALSE)</f>
        <v>Peralatan Las Lain-lain</v>
      </c>
    </row>
    <row r="116" spans="1:20" x14ac:dyDescent="0.25">
      <c r="A116" t="s">
        <v>415</v>
      </c>
      <c r="B116" t="s">
        <v>416</v>
      </c>
      <c r="C116" t="str">
        <f t="shared" si="1"/>
        <v>24183</v>
      </c>
      <c r="E116" s="51">
        <v>2</v>
      </c>
      <c r="F116">
        <v>4</v>
      </c>
      <c r="G116">
        <v>1</v>
      </c>
      <c r="H116">
        <v>8</v>
      </c>
      <c r="I116">
        <v>3</v>
      </c>
      <c r="J116">
        <v>54</v>
      </c>
      <c r="L116" t="s">
        <v>419</v>
      </c>
      <c r="N116" s="50">
        <v>42403</v>
      </c>
      <c r="O116" t="s">
        <v>68</v>
      </c>
      <c r="P116">
        <v>12</v>
      </c>
      <c r="Q116" t="s">
        <v>50</v>
      </c>
      <c r="R116">
        <v>1</v>
      </c>
      <c r="S116">
        <v>59415</v>
      </c>
      <c r="T116" t="str">
        <f>VLOOKUP(C116,Sheet4!$F$1:$G$8056,2,FALSE)</f>
        <v>Peralatan Las Lain-lain</v>
      </c>
    </row>
    <row r="117" spans="1:20" x14ac:dyDescent="0.25">
      <c r="A117" t="s">
        <v>415</v>
      </c>
      <c r="B117" t="s">
        <v>416</v>
      </c>
      <c r="C117" t="str">
        <f t="shared" si="1"/>
        <v>24183</v>
      </c>
      <c r="E117" s="51">
        <v>2</v>
      </c>
      <c r="F117">
        <v>4</v>
      </c>
      <c r="G117">
        <v>1</v>
      </c>
      <c r="H117">
        <v>8</v>
      </c>
      <c r="I117">
        <v>3</v>
      </c>
      <c r="J117">
        <v>55</v>
      </c>
      <c r="L117" t="s">
        <v>419</v>
      </c>
      <c r="N117" s="50">
        <v>42403</v>
      </c>
      <c r="O117" t="s">
        <v>68</v>
      </c>
      <c r="P117">
        <v>12</v>
      </c>
      <c r="Q117" t="s">
        <v>50</v>
      </c>
      <c r="R117">
        <v>1</v>
      </c>
      <c r="S117">
        <v>59415</v>
      </c>
      <c r="T117" t="str">
        <f>VLOOKUP(C117,Sheet4!$F$1:$G$8056,2,FALSE)</f>
        <v>Peralatan Las Lain-lain</v>
      </c>
    </row>
    <row r="118" spans="1:20" x14ac:dyDescent="0.25">
      <c r="A118" t="s">
        <v>415</v>
      </c>
      <c r="B118" t="s">
        <v>416</v>
      </c>
      <c r="C118" t="str">
        <f t="shared" si="1"/>
        <v>24183</v>
      </c>
      <c r="E118" s="51">
        <v>2</v>
      </c>
      <c r="F118">
        <v>4</v>
      </c>
      <c r="G118">
        <v>1</v>
      </c>
      <c r="H118">
        <v>8</v>
      </c>
      <c r="I118">
        <v>3</v>
      </c>
      <c r="J118">
        <v>56</v>
      </c>
      <c r="L118" t="s">
        <v>419</v>
      </c>
      <c r="N118" s="50">
        <v>42403</v>
      </c>
      <c r="O118" t="s">
        <v>68</v>
      </c>
      <c r="P118">
        <v>12</v>
      </c>
      <c r="Q118" t="s">
        <v>50</v>
      </c>
      <c r="R118">
        <v>1</v>
      </c>
      <c r="S118">
        <v>59418.92</v>
      </c>
      <c r="T118" t="str">
        <f>VLOOKUP(C118,Sheet4!$F$1:$G$8056,2,FALSE)</f>
        <v>Peralatan Las Lain-lain</v>
      </c>
    </row>
    <row r="119" spans="1:20" x14ac:dyDescent="0.25">
      <c r="A119" t="s">
        <v>415</v>
      </c>
      <c r="B119" t="s">
        <v>416</v>
      </c>
      <c r="C119" t="str">
        <f t="shared" si="1"/>
        <v>24183</v>
      </c>
      <c r="E119" s="51">
        <v>2</v>
      </c>
      <c r="F119">
        <v>4</v>
      </c>
      <c r="G119">
        <v>1</v>
      </c>
      <c r="H119">
        <v>8</v>
      </c>
      <c r="I119">
        <v>3</v>
      </c>
      <c r="J119">
        <v>57</v>
      </c>
      <c r="L119" t="s">
        <v>419</v>
      </c>
      <c r="N119" s="50">
        <v>42403</v>
      </c>
      <c r="O119" t="s">
        <v>68</v>
      </c>
      <c r="P119">
        <v>12</v>
      </c>
      <c r="Q119" t="s">
        <v>50</v>
      </c>
      <c r="R119">
        <v>1</v>
      </c>
      <c r="S119">
        <v>68556</v>
      </c>
      <c r="T119" t="str">
        <f>VLOOKUP(C119,Sheet4!$F$1:$G$8056,2,FALSE)</f>
        <v>Peralatan Las Lain-lain</v>
      </c>
    </row>
    <row r="120" spans="1:20" x14ac:dyDescent="0.25">
      <c r="A120" t="s">
        <v>415</v>
      </c>
      <c r="B120" t="s">
        <v>416</v>
      </c>
      <c r="C120" t="str">
        <f t="shared" si="1"/>
        <v>24183</v>
      </c>
      <c r="E120" s="51">
        <v>2</v>
      </c>
      <c r="F120">
        <v>4</v>
      </c>
      <c r="G120">
        <v>1</v>
      </c>
      <c r="H120">
        <v>8</v>
      </c>
      <c r="I120">
        <v>3</v>
      </c>
      <c r="J120">
        <v>58</v>
      </c>
      <c r="L120" t="s">
        <v>419</v>
      </c>
      <c r="N120" s="50">
        <v>42403</v>
      </c>
      <c r="O120" t="s">
        <v>68</v>
      </c>
      <c r="P120">
        <v>12</v>
      </c>
      <c r="Q120" t="s">
        <v>50</v>
      </c>
      <c r="R120">
        <v>1</v>
      </c>
      <c r="S120">
        <v>68556</v>
      </c>
      <c r="T120" t="str">
        <f>VLOOKUP(C120,Sheet4!$F$1:$G$8056,2,FALSE)</f>
        <v>Peralatan Las Lain-lain</v>
      </c>
    </row>
    <row r="121" spans="1:20" x14ac:dyDescent="0.25">
      <c r="A121" t="s">
        <v>415</v>
      </c>
      <c r="B121" t="s">
        <v>416</v>
      </c>
      <c r="C121" t="str">
        <f t="shared" si="1"/>
        <v>24183</v>
      </c>
      <c r="E121" s="51">
        <v>2</v>
      </c>
      <c r="F121">
        <v>4</v>
      </c>
      <c r="G121">
        <v>1</v>
      </c>
      <c r="H121">
        <v>8</v>
      </c>
      <c r="I121">
        <v>3</v>
      </c>
      <c r="J121">
        <v>59</v>
      </c>
      <c r="L121" t="s">
        <v>419</v>
      </c>
      <c r="N121" s="50">
        <v>42403</v>
      </c>
      <c r="O121" t="s">
        <v>68</v>
      </c>
      <c r="P121">
        <v>12</v>
      </c>
      <c r="Q121" t="s">
        <v>50</v>
      </c>
      <c r="R121">
        <v>1</v>
      </c>
      <c r="S121">
        <v>68556</v>
      </c>
      <c r="T121" t="str">
        <f>VLOOKUP(C121,Sheet4!$F$1:$G$8056,2,FALSE)</f>
        <v>Peralatan Las Lain-lain</v>
      </c>
    </row>
    <row r="122" spans="1:20" x14ac:dyDescent="0.25">
      <c r="A122" t="s">
        <v>415</v>
      </c>
      <c r="B122" t="s">
        <v>416</v>
      </c>
      <c r="C122" t="str">
        <f t="shared" si="1"/>
        <v>24183</v>
      </c>
      <c r="E122" s="51">
        <v>2</v>
      </c>
      <c r="F122">
        <v>4</v>
      </c>
      <c r="G122">
        <v>1</v>
      </c>
      <c r="H122">
        <v>8</v>
      </c>
      <c r="I122">
        <v>3</v>
      </c>
      <c r="J122">
        <v>60</v>
      </c>
      <c r="L122" t="s">
        <v>419</v>
      </c>
      <c r="N122" s="50">
        <v>42403</v>
      </c>
      <c r="O122" t="s">
        <v>68</v>
      </c>
      <c r="P122">
        <v>12</v>
      </c>
      <c r="Q122" t="s">
        <v>50</v>
      </c>
      <c r="R122">
        <v>1</v>
      </c>
      <c r="S122">
        <v>68559.600000000006</v>
      </c>
      <c r="T122" t="str">
        <f>VLOOKUP(C122,Sheet4!$F$1:$G$8056,2,FALSE)</f>
        <v>Peralatan Las Lain-lain</v>
      </c>
    </row>
    <row r="123" spans="1:20" x14ac:dyDescent="0.25">
      <c r="A123" t="s">
        <v>415</v>
      </c>
      <c r="B123" t="s">
        <v>416</v>
      </c>
      <c r="C123" t="str">
        <f t="shared" si="1"/>
        <v>24183</v>
      </c>
      <c r="E123" s="51">
        <v>2</v>
      </c>
      <c r="F123">
        <v>4</v>
      </c>
      <c r="G123">
        <v>1</v>
      </c>
      <c r="H123">
        <v>8</v>
      </c>
      <c r="I123">
        <v>3</v>
      </c>
      <c r="J123">
        <v>61</v>
      </c>
      <c r="L123" t="s">
        <v>419</v>
      </c>
      <c r="N123" s="50">
        <v>42403</v>
      </c>
      <c r="O123" t="s">
        <v>68</v>
      </c>
      <c r="P123">
        <v>12</v>
      </c>
      <c r="Q123" t="s">
        <v>50</v>
      </c>
      <c r="R123">
        <v>1</v>
      </c>
      <c r="S123">
        <v>91409</v>
      </c>
      <c r="T123" t="str">
        <f>VLOOKUP(C123,Sheet4!$F$1:$G$8056,2,FALSE)</f>
        <v>Peralatan Las Lain-lain</v>
      </c>
    </row>
    <row r="124" spans="1:20" x14ac:dyDescent="0.25">
      <c r="A124" t="s">
        <v>415</v>
      </c>
      <c r="B124" t="s">
        <v>416</v>
      </c>
      <c r="C124" t="str">
        <f t="shared" si="1"/>
        <v>24183</v>
      </c>
      <c r="E124" s="51">
        <v>2</v>
      </c>
      <c r="F124">
        <v>4</v>
      </c>
      <c r="G124">
        <v>1</v>
      </c>
      <c r="H124">
        <v>8</v>
      </c>
      <c r="I124">
        <v>3</v>
      </c>
      <c r="J124">
        <v>62</v>
      </c>
      <c r="L124" t="s">
        <v>419</v>
      </c>
      <c r="N124" s="50">
        <v>42403</v>
      </c>
      <c r="O124" t="s">
        <v>68</v>
      </c>
      <c r="P124">
        <v>12</v>
      </c>
      <c r="Q124" t="s">
        <v>50</v>
      </c>
      <c r="R124">
        <v>1</v>
      </c>
      <c r="S124">
        <v>91409</v>
      </c>
      <c r="T124" t="str">
        <f>VLOOKUP(C124,Sheet4!$F$1:$G$8056,2,FALSE)</f>
        <v>Peralatan Las Lain-lain</v>
      </c>
    </row>
    <row r="125" spans="1:20" x14ac:dyDescent="0.25">
      <c r="A125" t="s">
        <v>415</v>
      </c>
      <c r="B125" t="s">
        <v>416</v>
      </c>
      <c r="C125" t="str">
        <f t="shared" si="1"/>
        <v>24183</v>
      </c>
      <c r="E125" s="51">
        <v>2</v>
      </c>
      <c r="F125">
        <v>4</v>
      </c>
      <c r="G125">
        <v>1</v>
      </c>
      <c r="H125">
        <v>8</v>
      </c>
      <c r="I125">
        <v>3</v>
      </c>
      <c r="J125">
        <v>63</v>
      </c>
      <c r="L125" t="s">
        <v>419</v>
      </c>
      <c r="N125" s="50">
        <v>42403</v>
      </c>
      <c r="O125" t="s">
        <v>68</v>
      </c>
      <c r="P125">
        <v>12</v>
      </c>
      <c r="Q125" t="s">
        <v>50</v>
      </c>
      <c r="R125">
        <v>1</v>
      </c>
      <c r="S125">
        <v>91409</v>
      </c>
      <c r="T125" t="str">
        <f>VLOOKUP(C125,Sheet4!$F$1:$G$8056,2,FALSE)</f>
        <v>Peralatan Las Lain-lain</v>
      </c>
    </row>
    <row r="126" spans="1:20" x14ac:dyDescent="0.25">
      <c r="A126" t="s">
        <v>415</v>
      </c>
      <c r="B126" t="s">
        <v>416</v>
      </c>
      <c r="C126" t="str">
        <f t="shared" si="1"/>
        <v>24183</v>
      </c>
      <c r="E126" s="51">
        <v>2</v>
      </c>
      <c r="F126">
        <v>4</v>
      </c>
      <c r="G126">
        <v>1</v>
      </c>
      <c r="H126">
        <v>8</v>
      </c>
      <c r="I126">
        <v>3</v>
      </c>
      <c r="J126">
        <v>64</v>
      </c>
      <c r="L126" t="s">
        <v>419</v>
      </c>
      <c r="N126" s="50">
        <v>42403</v>
      </c>
      <c r="O126" t="s">
        <v>68</v>
      </c>
      <c r="P126">
        <v>12</v>
      </c>
      <c r="Q126" t="s">
        <v>50</v>
      </c>
      <c r="R126">
        <v>1</v>
      </c>
      <c r="S126">
        <v>91409.79</v>
      </c>
      <c r="T126" t="str">
        <f>VLOOKUP(C126,Sheet4!$F$1:$G$8056,2,FALSE)</f>
        <v>Peralatan Las Lain-lain</v>
      </c>
    </row>
    <row r="127" spans="1:20" x14ac:dyDescent="0.25">
      <c r="A127" t="s">
        <v>415</v>
      </c>
      <c r="B127" t="s">
        <v>416</v>
      </c>
      <c r="C127" t="str">
        <f t="shared" si="1"/>
        <v>24183</v>
      </c>
      <c r="E127" s="51">
        <v>2</v>
      </c>
      <c r="F127">
        <v>4</v>
      </c>
      <c r="G127">
        <v>1</v>
      </c>
      <c r="H127">
        <v>8</v>
      </c>
      <c r="I127">
        <v>3</v>
      </c>
      <c r="J127">
        <v>65</v>
      </c>
      <c r="L127" t="s">
        <v>419</v>
      </c>
      <c r="N127" s="50">
        <v>42403</v>
      </c>
      <c r="O127" t="s">
        <v>68</v>
      </c>
      <c r="P127">
        <v>12</v>
      </c>
      <c r="Q127" t="s">
        <v>50</v>
      </c>
      <c r="R127">
        <v>1</v>
      </c>
      <c r="S127">
        <v>97122</v>
      </c>
      <c r="T127" t="str">
        <f>VLOOKUP(C127,Sheet4!$F$1:$G$8056,2,FALSE)</f>
        <v>Peralatan Las Lain-lain</v>
      </c>
    </row>
    <row r="128" spans="1:20" x14ac:dyDescent="0.25">
      <c r="A128" t="s">
        <v>415</v>
      </c>
      <c r="B128" t="s">
        <v>416</v>
      </c>
      <c r="C128" t="str">
        <f t="shared" si="1"/>
        <v>24183</v>
      </c>
      <c r="E128" s="51">
        <v>2</v>
      </c>
      <c r="F128">
        <v>4</v>
      </c>
      <c r="G128">
        <v>1</v>
      </c>
      <c r="H128">
        <v>8</v>
      </c>
      <c r="I128">
        <v>3</v>
      </c>
      <c r="J128">
        <v>66</v>
      </c>
      <c r="L128" t="s">
        <v>419</v>
      </c>
      <c r="N128" s="50">
        <v>42403</v>
      </c>
      <c r="O128" t="s">
        <v>68</v>
      </c>
      <c r="P128">
        <v>12</v>
      </c>
      <c r="Q128" t="s">
        <v>50</v>
      </c>
      <c r="R128">
        <v>1</v>
      </c>
      <c r="S128">
        <v>97122</v>
      </c>
      <c r="T128" t="str">
        <f>VLOOKUP(C128,Sheet4!$F$1:$G$8056,2,FALSE)</f>
        <v>Peralatan Las Lain-lain</v>
      </c>
    </row>
    <row r="129" spans="1:20" x14ac:dyDescent="0.25">
      <c r="A129" t="s">
        <v>415</v>
      </c>
      <c r="B129" t="s">
        <v>416</v>
      </c>
      <c r="C129" t="str">
        <f t="shared" si="1"/>
        <v>24183</v>
      </c>
      <c r="E129" s="51">
        <v>2</v>
      </c>
      <c r="F129">
        <v>4</v>
      </c>
      <c r="G129">
        <v>1</v>
      </c>
      <c r="H129">
        <v>8</v>
      </c>
      <c r="I129">
        <v>3</v>
      </c>
      <c r="J129">
        <v>67</v>
      </c>
      <c r="L129" t="s">
        <v>419</v>
      </c>
      <c r="N129" s="50">
        <v>42403</v>
      </c>
      <c r="O129" t="s">
        <v>68</v>
      </c>
      <c r="P129">
        <v>12</v>
      </c>
      <c r="Q129" t="s">
        <v>50</v>
      </c>
      <c r="R129">
        <v>1</v>
      </c>
      <c r="S129">
        <v>97122</v>
      </c>
      <c r="T129" t="str">
        <f>VLOOKUP(C129,Sheet4!$F$1:$G$8056,2,FALSE)</f>
        <v>Peralatan Las Lain-lain</v>
      </c>
    </row>
    <row r="130" spans="1:20" x14ac:dyDescent="0.25">
      <c r="A130" t="s">
        <v>415</v>
      </c>
      <c r="B130" t="s">
        <v>416</v>
      </c>
      <c r="C130" t="str">
        <f t="shared" si="1"/>
        <v>24183</v>
      </c>
      <c r="E130" s="51">
        <v>2</v>
      </c>
      <c r="F130">
        <v>4</v>
      </c>
      <c r="G130">
        <v>1</v>
      </c>
      <c r="H130">
        <v>8</v>
      </c>
      <c r="I130">
        <v>3</v>
      </c>
      <c r="J130">
        <v>68</v>
      </c>
      <c r="L130" t="s">
        <v>419</v>
      </c>
      <c r="N130" s="50">
        <v>42403</v>
      </c>
      <c r="O130" t="s">
        <v>68</v>
      </c>
      <c r="P130">
        <v>12</v>
      </c>
      <c r="Q130" t="s">
        <v>50</v>
      </c>
      <c r="R130">
        <v>1</v>
      </c>
      <c r="S130">
        <v>97123.09</v>
      </c>
      <c r="T130" t="str">
        <f>VLOOKUP(C130,Sheet4!$F$1:$G$8056,2,FALSE)</f>
        <v>Peralatan Las Lain-lain</v>
      </c>
    </row>
    <row r="131" spans="1:20" x14ac:dyDescent="0.25">
      <c r="A131" t="s">
        <v>415</v>
      </c>
      <c r="B131" t="s">
        <v>416</v>
      </c>
      <c r="C131" t="str">
        <f t="shared" ref="C131:C194" si="2">CONCATENATE(E131,F131,G131,H131,I131)</f>
        <v>24183</v>
      </c>
      <c r="E131" s="51">
        <v>2</v>
      </c>
      <c r="F131">
        <v>4</v>
      </c>
      <c r="G131">
        <v>1</v>
      </c>
      <c r="H131">
        <v>8</v>
      </c>
      <c r="I131">
        <v>3</v>
      </c>
      <c r="J131">
        <v>69</v>
      </c>
      <c r="L131" t="s">
        <v>419</v>
      </c>
      <c r="N131" s="50">
        <v>42403</v>
      </c>
      <c r="O131" t="s">
        <v>68</v>
      </c>
      <c r="P131">
        <v>12</v>
      </c>
      <c r="Q131" t="s">
        <v>50</v>
      </c>
      <c r="R131">
        <v>1</v>
      </c>
      <c r="S131">
        <v>114261</v>
      </c>
      <c r="T131" t="str">
        <f>VLOOKUP(C131,Sheet4!$F$1:$G$8056,2,FALSE)</f>
        <v>Peralatan Las Lain-lain</v>
      </c>
    </row>
    <row r="132" spans="1:20" x14ac:dyDescent="0.25">
      <c r="A132" t="s">
        <v>415</v>
      </c>
      <c r="B132" t="s">
        <v>416</v>
      </c>
      <c r="C132" t="str">
        <f t="shared" si="2"/>
        <v>24183</v>
      </c>
      <c r="E132" s="51">
        <v>2</v>
      </c>
      <c r="F132">
        <v>4</v>
      </c>
      <c r="G132">
        <v>1</v>
      </c>
      <c r="H132">
        <v>8</v>
      </c>
      <c r="I132">
        <v>3</v>
      </c>
      <c r="J132">
        <v>70</v>
      </c>
      <c r="L132" t="s">
        <v>419</v>
      </c>
      <c r="N132" s="50">
        <v>42403</v>
      </c>
      <c r="O132" t="s">
        <v>68</v>
      </c>
      <c r="P132">
        <v>12</v>
      </c>
      <c r="Q132" t="s">
        <v>50</v>
      </c>
      <c r="R132">
        <v>1</v>
      </c>
      <c r="S132">
        <v>114261</v>
      </c>
      <c r="T132" t="str">
        <f>VLOOKUP(C132,Sheet4!$F$1:$G$8056,2,FALSE)</f>
        <v>Peralatan Las Lain-lain</v>
      </c>
    </row>
    <row r="133" spans="1:20" x14ac:dyDescent="0.25">
      <c r="A133" t="s">
        <v>415</v>
      </c>
      <c r="B133" t="s">
        <v>416</v>
      </c>
      <c r="C133" t="str">
        <f t="shared" si="2"/>
        <v>24183</v>
      </c>
      <c r="E133" s="51">
        <v>2</v>
      </c>
      <c r="F133">
        <v>4</v>
      </c>
      <c r="G133">
        <v>1</v>
      </c>
      <c r="H133">
        <v>8</v>
      </c>
      <c r="I133">
        <v>3</v>
      </c>
      <c r="J133">
        <v>71</v>
      </c>
      <c r="L133" t="s">
        <v>419</v>
      </c>
      <c r="N133" s="50">
        <v>42403</v>
      </c>
      <c r="O133" t="s">
        <v>68</v>
      </c>
      <c r="P133">
        <v>12</v>
      </c>
      <c r="Q133" t="s">
        <v>50</v>
      </c>
      <c r="R133">
        <v>1</v>
      </c>
      <c r="S133">
        <v>114261</v>
      </c>
      <c r="T133" t="str">
        <f>VLOOKUP(C133,Sheet4!$F$1:$G$8056,2,FALSE)</f>
        <v>Peralatan Las Lain-lain</v>
      </c>
    </row>
    <row r="134" spans="1:20" x14ac:dyDescent="0.25">
      <c r="A134" t="s">
        <v>415</v>
      </c>
      <c r="B134" t="s">
        <v>416</v>
      </c>
      <c r="C134" t="str">
        <f t="shared" si="2"/>
        <v>24183</v>
      </c>
      <c r="E134" s="51">
        <v>2</v>
      </c>
      <c r="F134">
        <v>4</v>
      </c>
      <c r="G134">
        <v>1</v>
      </c>
      <c r="H134">
        <v>8</v>
      </c>
      <c r="I134">
        <v>3</v>
      </c>
      <c r="J134">
        <v>72</v>
      </c>
      <c r="L134" t="s">
        <v>419</v>
      </c>
      <c r="N134" s="50">
        <v>42403</v>
      </c>
      <c r="O134" t="s">
        <v>68</v>
      </c>
      <c r="P134">
        <v>12</v>
      </c>
      <c r="Q134" t="s">
        <v>50</v>
      </c>
      <c r="R134">
        <v>1</v>
      </c>
      <c r="S134">
        <v>114262.99</v>
      </c>
      <c r="T134" t="str">
        <f>VLOOKUP(C134,Sheet4!$F$1:$G$8056,2,FALSE)</f>
        <v>Peralatan Las Lain-lain</v>
      </c>
    </row>
    <row r="135" spans="1:20" x14ac:dyDescent="0.25">
      <c r="A135" t="s">
        <v>415</v>
      </c>
      <c r="B135" t="s">
        <v>416</v>
      </c>
      <c r="C135" t="str">
        <f t="shared" si="2"/>
        <v>24183</v>
      </c>
      <c r="E135" s="51">
        <v>2</v>
      </c>
      <c r="F135">
        <v>4</v>
      </c>
      <c r="G135">
        <v>1</v>
      </c>
      <c r="H135">
        <v>8</v>
      </c>
      <c r="I135">
        <v>3</v>
      </c>
      <c r="J135">
        <v>73</v>
      </c>
      <c r="L135" t="s">
        <v>419</v>
      </c>
      <c r="N135" s="50">
        <v>42403</v>
      </c>
      <c r="O135" t="s">
        <v>68</v>
      </c>
      <c r="P135">
        <v>12</v>
      </c>
      <c r="Q135" t="s">
        <v>50</v>
      </c>
      <c r="R135">
        <v>1</v>
      </c>
      <c r="S135">
        <v>152424</v>
      </c>
      <c r="T135" t="str">
        <f>VLOOKUP(C135,Sheet4!$F$1:$G$8056,2,FALSE)</f>
        <v>Peralatan Las Lain-lain</v>
      </c>
    </row>
    <row r="136" spans="1:20" x14ac:dyDescent="0.25">
      <c r="A136" t="s">
        <v>415</v>
      </c>
      <c r="B136" t="s">
        <v>416</v>
      </c>
      <c r="C136" t="str">
        <f t="shared" si="2"/>
        <v>24183</v>
      </c>
      <c r="E136" s="51">
        <v>2</v>
      </c>
      <c r="F136">
        <v>4</v>
      </c>
      <c r="G136">
        <v>1</v>
      </c>
      <c r="H136">
        <v>8</v>
      </c>
      <c r="I136">
        <v>3</v>
      </c>
      <c r="J136">
        <v>74</v>
      </c>
      <c r="L136" t="s">
        <v>419</v>
      </c>
      <c r="N136" s="50">
        <v>42403</v>
      </c>
      <c r="O136" t="s">
        <v>68</v>
      </c>
      <c r="P136">
        <v>12</v>
      </c>
      <c r="Q136" t="s">
        <v>50</v>
      </c>
      <c r="R136">
        <v>1</v>
      </c>
      <c r="S136">
        <v>152424</v>
      </c>
      <c r="T136" t="str">
        <f>VLOOKUP(C136,Sheet4!$F$1:$G$8056,2,FALSE)</f>
        <v>Peralatan Las Lain-lain</v>
      </c>
    </row>
    <row r="137" spans="1:20" x14ac:dyDescent="0.25">
      <c r="A137" t="s">
        <v>415</v>
      </c>
      <c r="B137" t="s">
        <v>416</v>
      </c>
      <c r="C137" t="str">
        <f t="shared" si="2"/>
        <v>24183</v>
      </c>
      <c r="E137" s="51">
        <v>2</v>
      </c>
      <c r="F137">
        <v>4</v>
      </c>
      <c r="G137">
        <v>1</v>
      </c>
      <c r="H137">
        <v>8</v>
      </c>
      <c r="I137">
        <v>3</v>
      </c>
      <c r="J137">
        <v>75</v>
      </c>
      <c r="L137" t="s">
        <v>419</v>
      </c>
      <c r="N137" s="50">
        <v>42403</v>
      </c>
      <c r="O137" t="s">
        <v>68</v>
      </c>
      <c r="P137">
        <v>12</v>
      </c>
      <c r="Q137" t="s">
        <v>50</v>
      </c>
      <c r="R137">
        <v>1</v>
      </c>
      <c r="S137">
        <v>152424</v>
      </c>
      <c r="T137" t="str">
        <f>VLOOKUP(C137,Sheet4!$F$1:$G$8056,2,FALSE)</f>
        <v>Peralatan Las Lain-lain</v>
      </c>
    </row>
    <row r="138" spans="1:20" x14ac:dyDescent="0.25">
      <c r="A138" t="s">
        <v>415</v>
      </c>
      <c r="B138" t="s">
        <v>416</v>
      </c>
      <c r="C138" t="str">
        <f t="shared" si="2"/>
        <v>24183</v>
      </c>
      <c r="E138" s="51">
        <v>2</v>
      </c>
      <c r="F138">
        <v>4</v>
      </c>
      <c r="G138">
        <v>1</v>
      </c>
      <c r="H138">
        <v>8</v>
      </c>
      <c r="I138">
        <v>3</v>
      </c>
      <c r="J138">
        <v>76</v>
      </c>
      <c r="L138" t="s">
        <v>419</v>
      </c>
      <c r="N138" s="50">
        <v>42403</v>
      </c>
      <c r="O138" t="s">
        <v>68</v>
      </c>
      <c r="P138">
        <v>12</v>
      </c>
      <c r="Q138" t="s">
        <v>50</v>
      </c>
      <c r="R138">
        <v>1</v>
      </c>
      <c r="S138">
        <v>152427.35</v>
      </c>
      <c r="T138" t="str">
        <f>VLOOKUP(C138,Sheet4!$F$1:$G$8056,2,FALSE)</f>
        <v>Peralatan Las Lain-lain</v>
      </c>
    </row>
    <row r="139" spans="1:20" x14ac:dyDescent="0.25">
      <c r="A139" t="s">
        <v>415</v>
      </c>
      <c r="B139" t="s">
        <v>416</v>
      </c>
      <c r="C139" t="str">
        <f t="shared" si="2"/>
        <v>24183</v>
      </c>
      <c r="E139" s="51">
        <v>2</v>
      </c>
      <c r="F139">
        <v>4</v>
      </c>
      <c r="G139">
        <v>1</v>
      </c>
      <c r="H139">
        <v>8</v>
      </c>
      <c r="I139">
        <v>3</v>
      </c>
      <c r="J139">
        <v>77</v>
      </c>
      <c r="L139" t="s">
        <v>419</v>
      </c>
      <c r="N139" s="50">
        <v>42403</v>
      </c>
      <c r="O139" t="s">
        <v>68</v>
      </c>
      <c r="P139">
        <v>12</v>
      </c>
      <c r="Q139" t="s">
        <v>50</v>
      </c>
      <c r="R139">
        <v>1</v>
      </c>
      <c r="S139">
        <v>233664</v>
      </c>
      <c r="T139" t="str">
        <f>VLOOKUP(C139,Sheet4!$F$1:$G$8056,2,FALSE)</f>
        <v>Peralatan Las Lain-lain</v>
      </c>
    </row>
    <row r="140" spans="1:20" x14ac:dyDescent="0.25">
      <c r="A140" t="s">
        <v>415</v>
      </c>
      <c r="B140" t="s">
        <v>416</v>
      </c>
      <c r="C140" t="str">
        <f t="shared" si="2"/>
        <v>24183</v>
      </c>
      <c r="E140" s="51">
        <v>2</v>
      </c>
      <c r="F140">
        <v>4</v>
      </c>
      <c r="G140">
        <v>1</v>
      </c>
      <c r="H140">
        <v>8</v>
      </c>
      <c r="I140">
        <v>3</v>
      </c>
      <c r="J140">
        <v>78</v>
      </c>
      <c r="L140" t="s">
        <v>419</v>
      </c>
      <c r="N140" s="50">
        <v>42403</v>
      </c>
      <c r="O140" t="s">
        <v>68</v>
      </c>
      <c r="P140">
        <v>12</v>
      </c>
      <c r="Q140" t="s">
        <v>50</v>
      </c>
      <c r="R140">
        <v>1</v>
      </c>
      <c r="S140">
        <v>233664</v>
      </c>
      <c r="T140" t="str">
        <f>VLOOKUP(C140,Sheet4!$F$1:$G$8056,2,FALSE)</f>
        <v>Peralatan Las Lain-lain</v>
      </c>
    </row>
    <row r="141" spans="1:20" x14ac:dyDescent="0.25">
      <c r="A141" t="s">
        <v>415</v>
      </c>
      <c r="B141" t="s">
        <v>416</v>
      </c>
      <c r="C141" t="str">
        <f t="shared" si="2"/>
        <v>24183</v>
      </c>
      <c r="E141" s="51">
        <v>2</v>
      </c>
      <c r="F141">
        <v>4</v>
      </c>
      <c r="G141">
        <v>1</v>
      </c>
      <c r="H141">
        <v>8</v>
      </c>
      <c r="I141">
        <v>3</v>
      </c>
      <c r="J141">
        <v>79</v>
      </c>
      <c r="L141" t="s">
        <v>419</v>
      </c>
      <c r="N141" s="50">
        <v>42403</v>
      </c>
      <c r="O141" t="s">
        <v>68</v>
      </c>
      <c r="P141">
        <v>12</v>
      </c>
      <c r="Q141" t="s">
        <v>50</v>
      </c>
      <c r="R141">
        <v>1</v>
      </c>
      <c r="S141">
        <v>233664</v>
      </c>
      <c r="T141" t="str">
        <f>VLOOKUP(C141,Sheet4!$F$1:$G$8056,2,FALSE)</f>
        <v>Peralatan Las Lain-lain</v>
      </c>
    </row>
    <row r="142" spans="1:20" x14ac:dyDescent="0.25">
      <c r="A142" t="s">
        <v>415</v>
      </c>
      <c r="B142" t="s">
        <v>416</v>
      </c>
      <c r="C142" t="str">
        <f t="shared" si="2"/>
        <v>24183</v>
      </c>
      <c r="E142" s="51">
        <v>2</v>
      </c>
      <c r="F142">
        <v>4</v>
      </c>
      <c r="G142">
        <v>1</v>
      </c>
      <c r="H142">
        <v>8</v>
      </c>
      <c r="I142">
        <v>3</v>
      </c>
      <c r="J142">
        <v>80</v>
      </c>
      <c r="L142" t="s">
        <v>419</v>
      </c>
      <c r="N142" s="50">
        <v>42403</v>
      </c>
      <c r="O142" t="s">
        <v>68</v>
      </c>
      <c r="P142">
        <v>12</v>
      </c>
      <c r="Q142" t="s">
        <v>50</v>
      </c>
      <c r="R142">
        <v>1</v>
      </c>
      <c r="S142">
        <v>233667.05</v>
      </c>
      <c r="T142" t="str">
        <f>VLOOKUP(C142,Sheet4!$F$1:$G$8056,2,FALSE)</f>
        <v>Peralatan Las Lain-lain</v>
      </c>
    </row>
    <row r="143" spans="1:20" x14ac:dyDescent="0.25">
      <c r="A143" t="s">
        <v>415</v>
      </c>
      <c r="B143" t="s">
        <v>416</v>
      </c>
      <c r="C143" t="str">
        <f t="shared" si="2"/>
        <v>24183</v>
      </c>
      <c r="E143" s="51">
        <v>2</v>
      </c>
      <c r="F143">
        <v>4</v>
      </c>
      <c r="G143">
        <v>1</v>
      </c>
      <c r="H143">
        <v>8</v>
      </c>
      <c r="I143">
        <v>3</v>
      </c>
      <c r="J143">
        <v>81</v>
      </c>
      <c r="L143" t="s">
        <v>419</v>
      </c>
      <c r="N143" s="50">
        <v>42403</v>
      </c>
      <c r="O143" t="s">
        <v>68</v>
      </c>
      <c r="P143">
        <v>12</v>
      </c>
      <c r="Q143" t="s">
        <v>50</v>
      </c>
      <c r="R143">
        <v>1</v>
      </c>
      <c r="S143">
        <v>235378</v>
      </c>
      <c r="T143" t="str">
        <f>VLOOKUP(C143,Sheet4!$F$1:$G$8056,2,FALSE)</f>
        <v>Peralatan Las Lain-lain</v>
      </c>
    </row>
    <row r="144" spans="1:20" x14ac:dyDescent="0.25">
      <c r="A144" t="s">
        <v>415</v>
      </c>
      <c r="B144" t="s">
        <v>416</v>
      </c>
      <c r="C144" t="str">
        <f t="shared" si="2"/>
        <v>24183</v>
      </c>
      <c r="E144" s="51">
        <v>2</v>
      </c>
      <c r="F144">
        <v>4</v>
      </c>
      <c r="G144">
        <v>1</v>
      </c>
      <c r="H144">
        <v>8</v>
      </c>
      <c r="I144">
        <v>3</v>
      </c>
      <c r="J144">
        <v>82</v>
      </c>
      <c r="L144" t="s">
        <v>419</v>
      </c>
      <c r="N144" s="50">
        <v>42403</v>
      </c>
      <c r="O144" t="s">
        <v>68</v>
      </c>
      <c r="P144">
        <v>12</v>
      </c>
      <c r="Q144" t="s">
        <v>50</v>
      </c>
      <c r="R144">
        <v>1</v>
      </c>
      <c r="S144">
        <v>235378</v>
      </c>
      <c r="T144" t="str">
        <f>VLOOKUP(C144,Sheet4!$F$1:$G$8056,2,FALSE)</f>
        <v>Peralatan Las Lain-lain</v>
      </c>
    </row>
    <row r="145" spans="1:20" x14ac:dyDescent="0.25">
      <c r="A145" t="s">
        <v>415</v>
      </c>
      <c r="B145" t="s">
        <v>416</v>
      </c>
      <c r="C145" t="str">
        <f t="shared" si="2"/>
        <v>24183</v>
      </c>
      <c r="E145" s="51">
        <v>2</v>
      </c>
      <c r="F145">
        <v>4</v>
      </c>
      <c r="G145">
        <v>1</v>
      </c>
      <c r="H145">
        <v>8</v>
      </c>
      <c r="I145">
        <v>3</v>
      </c>
      <c r="J145">
        <v>83</v>
      </c>
      <c r="L145" t="s">
        <v>419</v>
      </c>
      <c r="N145" s="50">
        <v>42403</v>
      </c>
      <c r="O145" t="s">
        <v>68</v>
      </c>
      <c r="P145">
        <v>12</v>
      </c>
      <c r="Q145" t="s">
        <v>50</v>
      </c>
      <c r="R145">
        <v>1</v>
      </c>
      <c r="S145">
        <v>235378</v>
      </c>
      <c r="T145" t="str">
        <f>VLOOKUP(C145,Sheet4!$F$1:$G$8056,2,FALSE)</f>
        <v>Peralatan Las Lain-lain</v>
      </c>
    </row>
    <row r="146" spans="1:20" x14ac:dyDescent="0.25">
      <c r="A146" t="s">
        <v>415</v>
      </c>
      <c r="B146" t="s">
        <v>416</v>
      </c>
      <c r="C146" t="str">
        <f t="shared" si="2"/>
        <v>24183</v>
      </c>
      <c r="E146" s="51">
        <v>2</v>
      </c>
      <c r="F146">
        <v>4</v>
      </c>
      <c r="G146">
        <v>1</v>
      </c>
      <c r="H146">
        <v>8</v>
      </c>
      <c r="I146">
        <v>3</v>
      </c>
      <c r="J146">
        <v>84</v>
      </c>
      <c r="L146" t="s">
        <v>419</v>
      </c>
      <c r="N146" s="50">
        <v>42403</v>
      </c>
      <c r="O146" t="s">
        <v>68</v>
      </c>
      <c r="P146">
        <v>12</v>
      </c>
      <c r="Q146" t="s">
        <v>50</v>
      </c>
      <c r="R146">
        <v>1</v>
      </c>
      <c r="S146">
        <v>235380.74</v>
      </c>
      <c r="T146" t="str">
        <f>VLOOKUP(C146,Sheet4!$F$1:$G$8056,2,FALSE)</f>
        <v>Peralatan Las Lain-lain</v>
      </c>
    </row>
    <row r="147" spans="1:20" x14ac:dyDescent="0.25">
      <c r="A147" t="s">
        <v>415</v>
      </c>
      <c r="B147" t="s">
        <v>416</v>
      </c>
      <c r="C147" t="str">
        <f t="shared" si="2"/>
        <v>24183</v>
      </c>
      <c r="E147" s="51">
        <v>2</v>
      </c>
      <c r="F147">
        <v>4</v>
      </c>
      <c r="G147">
        <v>1</v>
      </c>
      <c r="H147">
        <v>8</v>
      </c>
      <c r="I147">
        <v>3</v>
      </c>
      <c r="J147">
        <v>85</v>
      </c>
      <c r="L147" t="s">
        <v>419</v>
      </c>
      <c r="N147" s="50">
        <v>42403</v>
      </c>
      <c r="O147" t="s">
        <v>68</v>
      </c>
      <c r="P147">
        <v>12</v>
      </c>
      <c r="Q147" t="s">
        <v>50</v>
      </c>
      <c r="R147">
        <v>1</v>
      </c>
      <c r="S147">
        <v>235378</v>
      </c>
      <c r="T147" t="str">
        <f>VLOOKUP(C147,Sheet4!$F$1:$G$8056,2,FALSE)</f>
        <v>Peralatan Las Lain-lain</v>
      </c>
    </row>
    <row r="148" spans="1:20" x14ac:dyDescent="0.25">
      <c r="A148" t="s">
        <v>415</v>
      </c>
      <c r="B148" t="s">
        <v>416</v>
      </c>
      <c r="C148" t="str">
        <f t="shared" si="2"/>
        <v>24183</v>
      </c>
      <c r="E148" s="51">
        <v>2</v>
      </c>
      <c r="F148">
        <v>4</v>
      </c>
      <c r="G148">
        <v>1</v>
      </c>
      <c r="H148">
        <v>8</v>
      </c>
      <c r="I148">
        <v>3</v>
      </c>
      <c r="J148">
        <v>86</v>
      </c>
      <c r="L148" t="s">
        <v>419</v>
      </c>
      <c r="N148" s="50">
        <v>42403</v>
      </c>
      <c r="O148" t="s">
        <v>68</v>
      </c>
      <c r="P148">
        <v>12</v>
      </c>
      <c r="Q148" t="s">
        <v>50</v>
      </c>
      <c r="R148">
        <v>1</v>
      </c>
      <c r="S148">
        <v>235378</v>
      </c>
      <c r="T148" t="str">
        <f>VLOOKUP(C148,Sheet4!$F$1:$G$8056,2,FALSE)</f>
        <v>Peralatan Las Lain-lain</v>
      </c>
    </row>
    <row r="149" spans="1:20" x14ac:dyDescent="0.25">
      <c r="A149" t="s">
        <v>415</v>
      </c>
      <c r="B149" t="s">
        <v>416</v>
      </c>
      <c r="C149" t="str">
        <f t="shared" si="2"/>
        <v>24183</v>
      </c>
      <c r="E149" s="51">
        <v>2</v>
      </c>
      <c r="F149">
        <v>4</v>
      </c>
      <c r="G149">
        <v>1</v>
      </c>
      <c r="H149">
        <v>8</v>
      </c>
      <c r="I149">
        <v>3</v>
      </c>
      <c r="J149">
        <v>87</v>
      </c>
      <c r="L149" t="s">
        <v>419</v>
      </c>
      <c r="N149" s="50">
        <v>42403</v>
      </c>
      <c r="O149" t="s">
        <v>68</v>
      </c>
      <c r="P149">
        <v>12</v>
      </c>
      <c r="Q149" t="s">
        <v>50</v>
      </c>
      <c r="R149">
        <v>1</v>
      </c>
      <c r="S149">
        <v>235378</v>
      </c>
      <c r="T149" t="str">
        <f>VLOOKUP(C149,Sheet4!$F$1:$G$8056,2,FALSE)</f>
        <v>Peralatan Las Lain-lain</v>
      </c>
    </row>
    <row r="150" spans="1:20" x14ac:dyDescent="0.25">
      <c r="A150" t="s">
        <v>415</v>
      </c>
      <c r="B150" t="s">
        <v>416</v>
      </c>
      <c r="C150" t="str">
        <f t="shared" si="2"/>
        <v>24183</v>
      </c>
      <c r="E150" s="51">
        <v>2</v>
      </c>
      <c r="F150">
        <v>4</v>
      </c>
      <c r="G150">
        <v>1</v>
      </c>
      <c r="H150">
        <v>8</v>
      </c>
      <c r="I150">
        <v>3</v>
      </c>
      <c r="J150">
        <v>88</v>
      </c>
      <c r="L150" t="s">
        <v>419</v>
      </c>
      <c r="N150" s="50">
        <v>42403</v>
      </c>
      <c r="O150" t="s">
        <v>68</v>
      </c>
      <c r="P150">
        <v>12</v>
      </c>
      <c r="Q150" t="s">
        <v>50</v>
      </c>
      <c r="R150">
        <v>1</v>
      </c>
      <c r="S150">
        <v>235380.74</v>
      </c>
      <c r="T150" t="str">
        <f>VLOOKUP(C150,Sheet4!$F$1:$G$8056,2,FALSE)</f>
        <v>Peralatan Las Lain-lain</v>
      </c>
    </row>
    <row r="151" spans="1:20" x14ac:dyDescent="0.25">
      <c r="A151" t="s">
        <v>415</v>
      </c>
      <c r="B151" t="s">
        <v>416</v>
      </c>
      <c r="C151" t="str">
        <f t="shared" si="2"/>
        <v>24183</v>
      </c>
      <c r="E151" s="51">
        <v>2</v>
      </c>
      <c r="F151">
        <v>4</v>
      </c>
      <c r="G151">
        <v>1</v>
      </c>
      <c r="H151">
        <v>8</v>
      </c>
      <c r="I151">
        <v>3</v>
      </c>
      <c r="J151">
        <v>89</v>
      </c>
      <c r="L151" t="s">
        <v>419</v>
      </c>
      <c r="N151" s="50">
        <v>42403</v>
      </c>
      <c r="O151" t="s">
        <v>68</v>
      </c>
      <c r="P151">
        <v>12</v>
      </c>
      <c r="Q151" t="s">
        <v>50</v>
      </c>
      <c r="R151">
        <v>1</v>
      </c>
      <c r="S151">
        <v>482754</v>
      </c>
      <c r="T151" t="str">
        <f>VLOOKUP(C151,Sheet4!$F$1:$G$8056,2,FALSE)</f>
        <v>Peralatan Las Lain-lain</v>
      </c>
    </row>
    <row r="152" spans="1:20" x14ac:dyDescent="0.25">
      <c r="A152" t="s">
        <v>415</v>
      </c>
      <c r="B152" t="s">
        <v>416</v>
      </c>
      <c r="C152" t="str">
        <f t="shared" si="2"/>
        <v>24183</v>
      </c>
      <c r="E152" s="51">
        <v>2</v>
      </c>
      <c r="F152">
        <v>4</v>
      </c>
      <c r="G152">
        <v>1</v>
      </c>
      <c r="H152">
        <v>8</v>
      </c>
      <c r="I152">
        <v>3</v>
      </c>
      <c r="J152">
        <v>90</v>
      </c>
      <c r="L152" t="s">
        <v>419</v>
      </c>
      <c r="N152" s="50">
        <v>42403</v>
      </c>
      <c r="O152" t="s">
        <v>68</v>
      </c>
      <c r="P152">
        <v>12</v>
      </c>
      <c r="Q152" t="s">
        <v>50</v>
      </c>
      <c r="R152">
        <v>1</v>
      </c>
      <c r="S152">
        <v>482755.66</v>
      </c>
      <c r="T152" t="str">
        <f>VLOOKUP(C152,Sheet4!$F$1:$G$8056,2,FALSE)</f>
        <v>Peralatan Las Lain-lain</v>
      </c>
    </row>
    <row r="153" spans="1:20" x14ac:dyDescent="0.25">
      <c r="A153" t="s">
        <v>415</v>
      </c>
      <c r="B153" t="s">
        <v>416</v>
      </c>
      <c r="C153" t="str">
        <f t="shared" si="2"/>
        <v>24183</v>
      </c>
      <c r="E153" s="51">
        <v>2</v>
      </c>
      <c r="F153">
        <v>4</v>
      </c>
      <c r="G153">
        <v>1</v>
      </c>
      <c r="H153">
        <v>8</v>
      </c>
      <c r="I153">
        <v>3</v>
      </c>
      <c r="J153">
        <v>91</v>
      </c>
      <c r="L153" t="s">
        <v>419</v>
      </c>
      <c r="N153" s="50">
        <v>42403</v>
      </c>
      <c r="O153" t="s">
        <v>68</v>
      </c>
      <c r="P153">
        <v>12</v>
      </c>
      <c r="Q153" t="s">
        <v>50</v>
      </c>
      <c r="R153">
        <v>1</v>
      </c>
      <c r="S153">
        <v>61701</v>
      </c>
      <c r="T153" t="str">
        <f>VLOOKUP(C153,Sheet4!$F$1:$G$8056,2,FALSE)</f>
        <v>Peralatan Las Lain-lain</v>
      </c>
    </row>
    <row r="154" spans="1:20" x14ac:dyDescent="0.25">
      <c r="A154" t="s">
        <v>415</v>
      </c>
      <c r="B154" t="s">
        <v>416</v>
      </c>
      <c r="C154" t="str">
        <f t="shared" si="2"/>
        <v>24183</v>
      </c>
      <c r="E154" s="51">
        <v>2</v>
      </c>
      <c r="F154">
        <v>4</v>
      </c>
      <c r="G154">
        <v>1</v>
      </c>
      <c r="H154">
        <v>8</v>
      </c>
      <c r="I154">
        <v>3</v>
      </c>
      <c r="J154">
        <v>92</v>
      </c>
      <c r="L154" t="s">
        <v>419</v>
      </c>
      <c r="N154" s="50">
        <v>42403</v>
      </c>
      <c r="O154" t="s">
        <v>68</v>
      </c>
      <c r="P154">
        <v>12</v>
      </c>
      <c r="Q154" t="s">
        <v>50</v>
      </c>
      <c r="R154">
        <v>1</v>
      </c>
      <c r="S154">
        <v>61701</v>
      </c>
      <c r="T154" t="str">
        <f>VLOOKUP(C154,Sheet4!$F$1:$G$8056,2,FALSE)</f>
        <v>Peralatan Las Lain-lain</v>
      </c>
    </row>
    <row r="155" spans="1:20" x14ac:dyDescent="0.25">
      <c r="A155" t="s">
        <v>415</v>
      </c>
      <c r="B155" t="s">
        <v>416</v>
      </c>
      <c r="C155" t="str">
        <f t="shared" si="2"/>
        <v>24183</v>
      </c>
      <c r="E155" s="51">
        <v>2</v>
      </c>
      <c r="F155">
        <v>4</v>
      </c>
      <c r="G155">
        <v>1</v>
      </c>
      <c r="H155">
        <v>8</v>
      </c>
      <c r="I155">
        <v>3</v>
      </c>
      <c r="J155">
        <v>93</v>
      </c>
      <c r="L155" t="s">
        <v>419</v>
      </c>
      <c r="N155" s="50">
        <v>42403</v>
      </c>
      <c r="O155" t="s">
        <v>68</v>
      </c>
      <c r="P155">
        <v>12</v>
      </c>
      <c r="Q155" t="s">
        <v>50</v>
      </c>
      <c r="R155">
        <v>1</v>
      </c>
      <c r="S155">
        <v>61701</v>
      </c>
      <c r="T155" t="str">
        <f>VLOOKUP(C155,Sheet4!$F$1:$G$8056,2,FALSE)</f>
        <v>Peralatan Las Lain-lain</v>
      </c>
    </row>
    <row r="156" spans="1:20" x14ac:dyDescent="0.25">
      <c r="A156" t="s">
        <v>415</v>
      </c>
      <c r="B156" t="s">
        <v>416</v>
      </c>
      <c r="C156" t="str">
        <f t="shared" si="2"/>
        <v>24183</v>
      </c>
      <c r="E156" s="51">
        <v>2</v>
      </c>
      <c r="F156">
        <v>4</v>
      </c>
      <c r="G156">
        <v>1</v>
      </c>
      <c r="H156">
        <v>8</v>
      </c>
      <c r="I156">
        <v>3</v>
      </c>
      <c r="J156">
        <v>94</v>
      </c>
      <c r="L156" t="s">
        <v>419</v>
      </c>
      <c r="N156" s="50">
        <v>42403</v>
      </c>
      <c r="O156" t="s">
        <v>68</v>
      </c>
      <c r="P156">
        <v>12</v>
      </c>
      <c r="Q156" t="s">
        <v>50</v>
      </c>
      <c r="R156">
        <v>1</v>
      </c>
      <c r="S156">
        <v>61701</v>
      </c>
      <c r="T156" t="str">
        <f>VLOOKUP(C156,Sheet4!$F$1:$G$8056,2,FALSE)</f>
        <v>Peralatan Las Lain-lain</v>
      </c>
    </row>
    <row r="157" spans="1:20" x14ac:dyDescent="0.25">
      <c r="A157" t="s">
        <v>415</v>
      </c>
      <c r="B157" t="s">
        <v>416</v>
      </c>
      <c r="C157" t="str">
        <f t="shared" si="2"/>
        <v>24183</v>
      </c>
      <c r="E157" s="51">
        <v>2</v>
      </c>
      <c r="F157">
        <v>4</v>
      </c>
      <c r="G157">
        <v>1</v>
      </c>
      <c r="H157">
        <v>8</v>
      </c>
      <c r="I157">
        <v>3</v>
      </c>
      <c r="J157">
        <v>95</v>
      </c>
      <c r="L157" t="s">
        <v>419</v>
      </c>
      <c r="N157" s="50">
        <v>42403</v>
      </c>
      <c r="O157" t="s">
        <v>68</v>
      </c>
      <c r="P157">
        <v>12</v>
      </c>
      <c r="Q157" t="s">
        <v>50</v>
      </c>
      <c r="R157">
        <v>1</v>
      </c>
      <c r="S157">
        <v>61701</v>
      </c>
      <c r="T157" t="str">
        <f>VLOOKUP(C157,Sheet4!$F$1:$G$8056,2,FALSE)</f>
        <v>Peralatan Las Lain-lain</v>
      </c>
    </row>
    <row r="158" spans="1:20" x14ac:dyDescent="0.25">
      <c r="A158" t="s">
        <v>415</v>
      </c>
      <c r="B158" t="s">
        <v>416</v>
      </c>
      <c r="C158" t="str">
        <f t="shared" si="2"/>
        <v>24183</v>
      </c>
      <c r="E158" s="51">
        <v>2</v>
      </c>
      <c r="F158">
        <v>4</v>
      </c>
      <c r="G158">
        <v>1</v>
      </c>
      <c r="H158">
        <v>8</v>
      </c>
      <c r="I158">
        <v>3</v>
      </c>
      <c r="J158">
        <v>96</v>
      </c>
      <c r="L158" t="s">
        <v>419</v>
      </c>
      <c r="N158" s="50">
        <v>42403</v>
      </c>
      <c r="O158" t="s">
        <v>68</v>
      </c>
      <c r="P158">
        <v>12</v>
      </c>
      <c r="Q158" t="s">
        <v>50</v>
      </c>
      <c r="R158">
        <v>1</v>
      </c>
      <c r="S158">
        <v>61701</v>
      </c>
      <c r="T158" t="str">
        <f>VLOOKUP(C158,Sheet4!$F$1:$G$8056,2,FALSE)</f>
        <v>Peralatan Las Lain-lain</v>
      </c>
    </row>
    <row r="159" spans="1:20" x14ac:dyDescent="0.25">
      <c r="A159" t="s">
        <v>415</v>
      </c>
      <c r="B159" t="s">
        <v>416</v>
      </c>
      <c r="C159" t="str">
        <f t="shared" si="2"/>
        <v>24183</v>
      </c>
      <c r="E159" s="51">
        <v>2</v>
      </c>
      <c r="F159">
        <v>4</v>
      </c>
      <c r="G159">
        <v>1</v>
      </c>
      <c r="H159">
        <v>8</v>
      </c>
      <c r="I159">
        <v>3</v>
      </c>
      <c r="J159">
        <v>97</v>
      </c>
      <c r="L159" t="s">
        <v>419</v>
      </c>
      <c r="N159" s="50">
        <v>42403</v>
      </c>
      <c r="O159" t="s">
        <v>68</v>
      </c>
      <c r="P159">
        <v>12</v>
      </c>
      <c r="Q159" t="s">
        <v>50</v>
      </c>
      <c r="R159">
        <v>1</v>
      </c>
      <c r="S159">
        <v>61701</v>
      </c>
      <c r="T159" t="str">
        <f>VLOOKUP(C159,Sheet4!$F$1:$G$8056,2,FALSE)</f>
        <v>Peralatan Las Lain-lain</v>
      </c>
    </row>
    <row r="160" spans="1:20" x14ac:dyDescent="0.25">
      <c r="A160" t="s">
        <v>415</v>
      </c>
      <c r="B160" t="s">
        <v>416</v>
      </c>
      <c r="C160" t="str">
        <f t="shared" si="2"/>
        <v>24183</v>
      </c>
      <c r="E160" s="51">
        <v>2</v>
      </c>
      <c r="F160">
        <v>4</v>
      </c>
      <c r="G160">
        <v>1</v>
      </c>
      <c r="H160">
        <v>8</v>
      </c>
      <c r="I160">
        <v>3</v>
      </c>
      <c r="J160">
        <v>98</v>
      </c>
      <c r="L160" t="s">
        <v>419</v>
      </c>
      <c r="N160" s="50">
        <v>42403</v>
      </c>
      <c r="O160" t="s">
        <v>68</v>
      </c>
      <c r="P160">
        <v>12</v>
      </c>
      <c r="Q160" t="s">
        <v>50</v>
      </c>
      <c r="R160">
        <v>1</v>
      </c>
      <c r="S160">
        <v>61701</v>
      </c>
      <c r="T160" t="str">
        <f>VLOOKUP(C160,Sheet4!$F$1:$G$8056,2,FALSE)</f>
        <v>Peralatan Las Lain-lain</v>
      </c>
    </row>
    <row r="161" spans="1:20" x14ac:dyDescent="0.25">
      <c r="A161" t="s">
        <v>415</v>
      </c>
      <c r="B161" t="s">
        <v>416</v>
      </c>
      <c r="C161" t="str">
        <f t="shared" si="2"/>
        <v>24183</v>
      </c>
      <c r="E161" s="51">
        <v>2</v>
      </c>
      <c r="F161">
        <v>4</v>
      </c>
      <c r="G161">
        <v>1</v>
      </c>
      <c r="H161">
        <v>8</v>
      </c>
      <c r="I161">
        <v>3</v>
      </c>
      <c r="J161">
        <v>99</v>
      </c>
      <c r="L161" t="s">
        <v>419</v>
      </c>
      <c r="N161" s="50">
        <v>42403</v>
      </c>
      <c r="O161" t="s">
        <v>68</v>
      </c>
      <c r="P161">
        <v>12</v>
      </c>
      <c r="Q161" t="s">
        <v>50</v>
      </c>
      <c r="R161">
        <v>1</v>
      </c>
      <c r="S161">
        <v>61701</v>
      </c>
      <c r="T161" t="str">
        <f>VLOOKUP(C161,Sheet4!$F$1:$G$8056,2,FALSE)</f>
        <v>Peralatan Las Lain-lain</v>
      </c>
    </row>
    <row r="162" spans="1:20" x14ac:dyDescent="0.25">
      <c r="A162" t="s">
        <v>415</v>
      </c>
      <c r="B162" t="s">
        <v>416</v>
      </c>
      <c r="C162" t="str">
        <f t="shared" si="2"/>
        <v>24183</v>
      </c>
      <c r="E162" s="51">
        <v>2</v>
      </c>
      <c r="F162">
        <v>4</v>
      </c>
      <c r="G162">
        <v>1</v>
      </c>
      <c r="H162">
        <v>8</v>
      </c>
      <c r="I162">
        <v>3</v>
      </c>
      <c r="J162">
        <v>100</v>
      </c>
      <c r="L162" t="s">
        <v>419</v>
      </c>
      <c r="N162" s="50">
        <v>42403</v>
      </c>
      <c r="O162" t="s">
        <v>68</v>
      </c>
      <c r="P162">
        <v>12</v>
      </c>
      <c r="Q162" t="s">
        <v>50</v>
      </c>
      <c r="R162">
        <v>1</v>
      </c>
      <c r="S162">
        <v>61701</v>
      </c>
      <c r="T162" t="str">
        <f>VLOOKUP(C162,Sheet4!$F$1:$G$8056,2,FALSE)</f>
        <v>Peralatan Las Lain-lain</v>
      </c>
    </row>
    <row r="163" spans="1:20" x14ac:dyDescent="0.25">
      <c r="A163" t="s">
        <v>415</v>
      </c>
      <c r="B163" t="s">
        <v>416</v>
      </c>
      <c r="C163" t="str">
        <f t="shared" si="2"/>
        <v>24183</v>
      </c>
      <c r="E163" s="51">
        <v>2</v>
      </c>
      <c r="F163">
        <v>4</v>
      </c>
      <c r="G163">
        <v>1</v>
      </c>
      <c r="H163">
        <v>8</v>
      </c>
      <c r="I163">
        <v>3</v>
      </c>
      <c r="J163">
        <v>101</v>
      </c>
      <c r="L163" t="s">
        <v>419</v>
      </c>
      <c r="N163" s="50">
        <v>42403</v>
      </c>
      <c r="O163" t="s">
        <v>68</v>
      </c>
      <c r="P163">
        <v>12</v>
      </c>
      <c r="Q163" t="s">
        <v>50</v>
      </c>
      <c r="R163">
        <v>1</v>
      </c>
      <c r="S163">
        <v>61701</v>
      </c>
      <c r="T163" t="str">
        <f>VLOOKUP(C163,Sheet4!$F$1:$G$8056,2,FALSE)</f>
        <v>Peralatan Las Lain-lain</v>
      </c>
    </row>
    <row r="164" spans="1:20" x14ac:dyDescent="0.25">
      <c r="A164" t="s">
        <v>415</v>
      </c>
      <c r="B164" t="s">
        <v>416</v>
      </c>
      <c r="C164" t="str">
        <f t="shared" si="2"/>
        <v>24183</v>
      </c>
      <c r="E164" s="51">
        <v>2</v>
      </c>
      <c r="F164">
        <v>4</v>
      </c>
      <c r="G164">
        <v>1</v>
      </c>
      <c r="H164">
        <v>8</v>
      </c>
      <c r="I164">
        <v>3</v>
      </c>
      <c r="J164">
        <v>102</v>
      </c>
      <c r="L164" t="s">
        <v>419</v>
      </c>
      <c r="N164" s="50">
        <v>42403</v>
      </c>
      <c r="O164" t="s">
        <v>68</v>
      </c>
      <c r="P164">
        <v>12</v>
      </c>
      <c r="Q164" t="s">
        <v>50</v>
      </c>
      <c r="R164">
        <v>1</v>
      </c>
      <c r="S164">
        <v>61701</v>
      </c>
      <c r="T164" t="str">
        <f>VLOOKUP(C164,Sheet4!$F$1:$G$8056,2,FALSE)</f>
        <v>Peralatan Las Lain-lain</v>
      </c>
    </row>
    <row r="165" spans="1:20" x14ac:dyDescent="0.25">
      <c r="A165" t="s">
        <v>415</v>
      </c>
      <c r="B165" t="s">
        <v>416</v>
      </c>
      <c r="C165" t="str">
        <f t="shared" si="2"/>
        <v>24183</v>
      </c>
      <c r="E165" s="51">
        <v>2</v>
      </c>
      <c r="F165">
        <v>4</v>
      </c>
      <c r="G165">
        <v>1</v>
      </c>
      <c r="H165">
        <v>8</v>
      </c>
      <c r="I165">
        <v>3</v>
      </c>
      <c r="J165">
        <v>103</v>
      </c>
      <c r="L165" t="s">
        <v>419</v>
      </c>
      <c r="N165" s="50">
        <v>42403</v>
      </c>
      <c r="O165" t="s">
        <v>68</v>
      </c>
      <c r="P165">
        <v>12</v>
      </c>
      <c r="Q165" t="s">
        <v>50</v>
      </c>
      <c r="R165">
        <v>1</v>
      </c>
      <c r="S165">
        <v>61701</v>
      </c>
      <c r="T165" t="str">
        <f>VLOOKUP(C165,Sheet4!$F$1:$G$8056,2,FALSE)</f>
        <v>Peralatan Las Lain-lain</v>
      </c>
    </row>
    <row r="166" spans="1:20" x14ac:dyDescent="0.25">
      <c r="A166" t="s">
        <v>415</v>
      </c>
      <c r="B166" t="s">
        <v>416</v>
      </c>
      <c r="C166" t="str">
        <f t="shared" si="2"/>
        <v>24183</v>
      </c>
      <c r="E166" s="51">
        <v>2</v>
      </c>
      <c r="F166">
        <v>4</v>
      </c>
      <c r="G166">
        <v>1</v>
      </c>
      <c r="H166">
        <v>8</v>
      </c>
      <c r="I166">
        <v>3</v>
      </c>
      <c r="J166">
        <v>104</v>
      </c>
      <c r="L166" t="s">
        <v>419</v>
      </c>
      <c r="N166" s="50">
        <v>42403</v>
      </c>
      <c r="O166" t="s">
        <v>68</v>
      </c>
      <c r="P166">
        <v>12</v>
      </c>
      <c r="Q166" t="s">
        <v>50</v>
      </c>
      <c r="R166">
        <v>1</v>
      </c>
      <c r="S166">
        <v>61701</v>
      </c>
      <c r="T166" t="str">
        <f>VLOOKUP(C166,Sheet4!$F$1:$G$8056,2,FALSE)</f>
        <v>Peralatan Las Lain-lain</v>
      </c>
    </row>
    <row r="167" spans="1:20" x14ac:dyDescent="0.25">
      <c r="A167" t="s">
        <v>415</v>
      </c>
      <c r="B167" t="s">
        <v>416</v>
      </c>
      <c r="C167" t="str">
        <f t="shared" si="2"/>
        <v>24183</v>
      </c>
      <c r="E167" s="51">
        <v>2</v>
      </c>
      <c r="F167">
        <v>4</v>
      </c>
      <c r="G167">
        <v>1</v>
      </c>
      <c r="H167">
        <v>8</v>
      </c>
      <c r="I167">
        <v>3</v>
      </c>
      <c r="J167">
        <v>105</v>
      </c>
      <c r="L167" t="s">
        <v>419</v>
      </c>
      <c r="N167" s="50">
        <v>42403</v>
      </c>
      <c r="O167" t="s">
        <v>68</v>
      </c>
      <c r="P167">
        <v>12</v>
      </c>
      <c r="Q167" t="s">
        <v>50</v>
      </c>
      <c r="R167">
        <v>1</v>
      </c>
      <c r="S167">
        <v>61701</v>
      </c>
      <c r="T167" t="str">
        <f>VLOOKUP(C167,Sheet4!$F$1:$G$8056,2,FALSE)</f>
        <v>Peralatan Las Lain-lain</v>
      </c>
    </row>
    <row r="168" spans="1:20" x14ac:dyDescent="0.25">
      <c r="A168" t="s">
        <v>415</v>
      </c>
      <c r="B168" t="s">
        <v>416</v>
      </c>
      <c r="C168" t="str">
        <f t="shared" si="2"/>
        <v>24183</v>
      </c>
      <c r="E168" s="51">
        <v>2</v>
      </c>
      <c r="F168">
        <v>4</v>
      </c>
      <c r="G168">
        <v>1</v>
      </c>
      <c r="H168">
        <v>8</v>
      </c>
      <c r="I168">
        <v>3</v>
      </c>
      <c r="J168">
        <v>106</v>
      </c>
      <c r="L168" t="s">
        <v>419</v>
      </c>
      <c r="N168" s="50">
        <v>42403</v>
      </c>
      <c r="O168" t="s">
        <v>68</v>
      </c>
      <c r="P168">
        <v>12</v>
      </c>
      <c r="Q168" t="s">
        <v>50</v>
      </c>
      <c r="R168">
        <v>1</v>
      </c>
      <c r="S168">
        <v>61704.34</v>
      </c>
      <c r="T168" t="str">
        <f>VLOOKUP(C168,Sheet4!$F$1:$G$8056,2,FALSE)</f>
        <v>Peralatan Las Lain-lain</v>
      </c>
    </row>
    <row r="169" spans="1:20" x14ac:dyDescent="0.25">
      <c r="A169" t="s">
        <v>415</v>
      </c>
      <c r="B169" t="s">
        <v>416</v>
      </c>
      <c r="C169" t="str">
        <f t="shared" si="2"/>
        <v>24183</v>
      </c>
      <c r="E169" s="51">
        <v>2</v>
      </c>
      <c r="F169">
        <v>4</v>
      </c>
      <c r="G169">
        <v>1</v>
      </c>
      <c r="H169">
        <v>8</v>
      </c>
      <c r="I169">
        <v>3</v>
      </c>
      <c r="J169">
        <v>107</v>
      </c>
      <c r="L169" t="s">
        <v>419</v>
      </c>
      <c r="N169" s="50">
        <v>42403</v>
      </c>
      <c r="O169" t="s">
        <v>68</v>
      </c>
      <c r="P169">
        <v>12</v>
      </c>
      <c r="Q169" t="s">
        <v>50</v>
      </c>
      <c r="R169">
        <v>1</v>
      </c>
      <c r="S169">
        <v>537029</v>
      </c>
      <c r="T169" t="str">
        <f>VLOOKUP(C169,Sheet4!$F$1:$G$8056,2,FALSE)</f>
        <v>Peralatan Las Lain-lain</v>
      </c>
    </row>
    <row r="170" spans="1:20" x14ac:dyDescent="0.25">
      <c r="A170" t="s">
        <v>415</v>
      </c>
      <c r="B170" t="s">
        <v>416</v>
      </c>
      <c r="C170" t="str">
        <f t="shared" si="2"/>
        <v>24183</v>
      </c>
      <c r="E170" s="51">
        <v>2</v>
      </c>
      <c r="F170">
        <v>4</v>
      </c>
      <c r="G170">
        <v>1</v>
      </c>
      <c r="H170">
        <v>8</v>
      </c>
      <c r="I170">
        <v>3</v>
      </c>
      <c r="J170">
        <v>108</v>
      </c>
      <c r="L170" t="s">
        <v>419</v>
      </c>
      <c r="N170" s="50">
        <v>42403</v>
      </c>
      <c r="O170" t="s">
        <v>68</v>
      </c>
      <c r="P170">
        <v>12</v>
      </c>
      <c r="Q170" t="s">
        <v>50</v>
      </c>
      <c r="R170">
        <v>1</v>
      </c>
      <c r="S170">
        <v>537029.07999999996</v>
      </c>
      <c r="T170" t="str">
        <f>VLOOKUP(C170,Sheet4!$F$1:$G$8056,2,FALSE)</f>
        <v>Peralatan Las Lain-lain</v>
      </c>
    </row>
    <row r="171" spans="1:20" x14ac:dyDescent="0.25">
      <c r="A171" t="s">
        <v>415</v>
      </c>
      <c r="B171" t="s">
        <v>416</v>
      </c>
      <c r="C171" t="str">
        <f t="shared" si="2"/>
        <v>24183</v>
      </c>
      <c r="E171" s="51">
        <v>2</v>
      </c>
      <c r="F171">
        <v>4</v>
      </c>
      <c r="G171">
        <v>1</v>
      </c>
      <c r="H171">
        <v>8</v>
      </c>
      <c r="I171">
        <v>3</v>
      </c>
      <c r="J171">
        <v>109</v>
      </c>
      <c r="L171" t="s">
        <v>419</v>
      </c>
      <c r="N171" s="50">
        <v>42403</v>
      </c>
      <c r="O171" t="s">
        <v>68</v>
      </c>
      <c r="P171">
        <v>12</v>
      </c>
      <c r="Q171" t="s">
        <v>50</v>
      </c>
      <c r="R171">
        <v>1</v>
      </c>
      <c r="S171">
        <v>274227</v>
      </c>
      <c r="T171" t="str">
        <f>VLOOKUP(C171,Sheet4!$F$1:$G$8056,2,FALSE)</f>
        <v>Peralatan Las Lain-lain</v>
      </c>
    </row>
    <row r="172" spans="1:20" x14ac:dyDescent="0.25">
      <c r="A172" t="s">
        <v>415</v>
      </c>
      <c r="B172" t="s">
        <v>416</v>
      </c>
      <c r="C172" t="str">
        <f t="shared" si="2"/>
        <v>24183</v>
      </c>
      <c r="E172" s="51">
        <v>2</v>
      </c>
      <c r="F172">
        <v>4</v>
      </c>
      <c r="G172">
        <v>1</v>
      </c>
      <c r="H172">
        <v>8</v>
      </c>
      <c r="I172">
        <v>3</v>
      </c>
      <c r="J172">
        <v>110</v>
      </c>
      <c r="L172" t="s">
        <v>419</v>
      </c>
      <c r="N172" s="50">
        <v>42403</v>
      </c>
      <c r="O172" t="s">
        <v>68</v>
      </c>
      <c r="P172">
        <v>12</v>
      </c>
      <c r="Q172" t="s">
        <v>50</v>
      </c>
      <c r="R172">
        <v>1</v>
      </c>
      <c r="S172">
        <v>274227</v>
      </c>
      <c r="T172" t="str">
        <f>VLOOKUP(C172,Sheet4!$F$1:$G$8056,2,FALSE)</f>
        <v>Peralatan Las Lain-lain</v>
      </c>
    </row>
    <row r="173" spans="1:20" x14ac:dyDescent="0.25">
      <c r="A173" t="s">
        <v>415</v>
      </c>
      <c r="B173" t="s">
        <v>416</v>
      </c>
      <c r="C173" t="str">
        <f t="shared" si="2"/>
        <v>24183</v>
      </c>
      <c r="E173" s="51">
        <v>2</v>
      </c>
      <c r="F173">
        <v>4</v>
      </c>
      <c r="G173">
        <v>1</v>
      </c>
      <c r="H173">
        <v>8</v>
      </c>
      <c r="I173">
        <v>3</v>
      </c>
      <c r="J173">
        <v>111</v>
      </c>
      <c r="L173" t="s">
        <v>419</v>
      </c>
      <c r="N173" s="50">
        <v>42403</v>
      </c>
      <c r="O173" t="s">
        <v>68</v>
      </c>
      <c r="P173">
        <v>12</v>
      </c>
      <c r="Q173" t="s">
        <v>50</v>
      </c>
      <c r="R173">
        <v>1</v>
      </c>
      <c r="S173">
        <v>274227</v>
      </c>
      <c r="T173" t="str">
        <f>VLOOKUP(C173,Sheet4!$F$1:$G$8056,2,FALSE)</f>
        <v>Peralatan Las Lain-lain</v>
      </c>
    </row>
    <row r="174" spans="1:20" x14ac:dyDescent="0.25">
      <c r="A174" t="s">
        <v>415</v>
      </c>
      <c r="B174" t="s">
        <v>416</v>
      </c>
      <c r="C174" t="str">
        <f t="shared" si="2"/>
        <v>24183</v>
      </c>
      <c r="E174" s="51">
        <v>2</v>
      </c>
      <c r="F174">
        <v>4</v>
      </c>
      <c r="G174">
        <v>1</v>
      </c>
      <c r="H174">
        <v>8</v>
      </c>
      <c r="I174">
        <v>3</v>
      </c>
      <c r="J174">
        <v>112</v>
      </c>
      <c r="L174" t="s">
        <v>419</v>
      </c>
      <c r="N174" s="50">
        <v>42403</v>
      </c>
      <c r="O174" t="s">
        <v>68</v>
      </c>
      <c r="P174">
        <v>12</v>
      </c>
      <c r="Q174" t="s">
        <v>50</v>
      </c>
      <c r="R174">
        <v>1</v>
      </c>
      <c r="S174">
        <v>274229.38</v>
      </c>
      <c r="T174" t="str">
        <f>VLOOKUP(C174,Sheet4!$F$1:$G$8056,2,FALSE)</f>
        <v>Peralatan Las Lain-lain</v>
      </c>
    </row>
    <row r="175" spans="1:20" x14ac:dyDescent="0.25">
      <c r="A175" t="s">
        <v>415</v>
      </c>
      <c r="B175" t="s">
        <v>416</v>
      </c>
      <c r="C175" t="str">
        <f t="shared" si="2"/>
        <v>24183</v>
      </c>
      <c r="E175" s="51">
        <v>2</v>
      </c>
      <c r="F175">
        <v>4</v>
      </c>
      <c r="G175">
        <v>1</v>
      </c>
      <c r="H175">
        <v>8</v>
      </c>
      <c r="I175">
        <v>3</v>
      </c>
      <c r="J175">
        <v>113</v>
      </c>
      <c r="L175" t="s">
        <v>419</v>
      </c>
      <c r="N175" s="50">
        <v>42403</v>
      </c>
      <c r="O175" t="s">
        <v>68</v>
      </c>
      <c r="P175">
        <v>12</v>
      </c>
      <c r="Q175" t="s">
        <v>50</v>
      </c>
      <c r="R175">
        <v>1</v>
      </c>
      <c r="S175">
        <v>171392</v>
      </c>
      <c r="T175" t="str">
        <f>VLOOKUP(C175,Sheet4!$F$1:$G$8056,2,FALSE)</f>
        <v>Peralatan Las Lain-lain</v>
      </c>
    </row>
    <row r="176" spans="1:20" x14ac:dyDescent="0.25">
      <c r="A176" t="s">
        <v>415</v>
      </c>
      <c r="B176" t="s">
        <v>416</v>
      </c>
      <c r="C176" t="str">
        <f t="shared" si="2"/>
        <v>24183</v>
      </c>
      <c r="E176" s="51">
        <v>2</v>
      </c>
      <c r="F176">
        <v>4</v>
      </c>
      <c r="G176">
        <v>1</v>
      </c>
      <c r="H176">
        <v>8</v>
      </c>
      <c r="I176">
        <v>3</v>
      </c>
      <c r="J176">
        <v>114</v>
      </c>
      <c r="L176" t="s">
        <v>419</v>
      </c>
      <c r="N176" s="50">
        <v>42403</v>
      </c>
      <c r="O176" t="s">
        <v>68</v>
      </c>
      <c r="P176">
        <v>12</v>
      </c>
      <c r="Q176" t="s">
        <v>50</v>
      </c>
      <c r="R176">
        <v>1</v>
      </c>
      <c r="S176">
        <v>171392</v>
      </c>
      <c r="T176" t="str">
        <f>VLOOKUP(C176,Sheet4!$F$1:$G$8056,2,FALSE)</f>
        <v>Peralatan Las Lain-lain</v>
      </c>
    </row>
    <row r="177" spans="1:20" x14ac:dyDescent="0.25">
      <c r="A177" t="s">
        <v>415</v>
      </c>
      <c r="B177" t="s">
        <v>416</v>
      </c>
      <c r="C177" t="str">
        <f t="shared" si="2"/>
        <v>24183</v>
      </c>
      <c r="E177" s="51">
        <v>2</v>
      </c>
      <c r="F177">
        <v>4</v>
      </c>
      <c r="G177">
        <v>1</v>
      </c>
      <c r="H177">
        <v>8</v>
      </c>
      <c r="I177">
        <v>3</v>
      </c>
      <c r="J177">
        <v>115</v>
      </c>
      <c r="L177" t="s">
        <v>419</v>
      </c>
      <c r="N177" s="50">
        <v>42403</v>
      </c>
      <c r="O177" t="s">
        <v>68</v>
      </c>
      <c r="P177">
        <v>12</v>
      </c>
      <c r="Q177" t="s">
        <v>50</v>
      </c>
      <c r="R177">
        <v>1</v>
      </c>
      <c r="S177">
        <v>171392</v>
      </c>
      <c r="T177" t="str">
        <f>VLOOKUP(C177,Sheet4!$F$1:$G$8056,2,FALSE)</f>
        <v>Peralatan Las Lain-lain</v>
      </c>
    </row>
    <row r="178" spans="1:20" x14ac:dyDescent="0.25">
      <c r="A178" t="s">
        <v>415</v>
      </c>
      <c r="B178" t="s">
        <v>416</v>
      </c>
      <c r="C178" t="str">
        <f t="shared" si="2"/>
        <v>24183</v>
      </c>
      <c r="E178" s="51">
        <v>2</v>
      </c>
      <c r="F178">
        <v>4</v>
      </c>
      <c r="G178">
        <v>1</v>
      </c>
      <c r="H178">
        <v>8</v>
      </c>
      <c r="I178">
        <v>3</v>
      </c>
      <c r="J178">
        <v>116</v>
      </c>
      <c r="L178" t="s">
        <v>419</v>
      </c>
      <c r="N178" s="50">
        <v>42403</v>
      </c>
      <c r="O178" t="s">
        <v>68</v>
      </c>
      <c r="P178">
        <v>12</v>
      </c>
      <c r="Q178" t="s">
        <v>50</v>
      </c>
      <c r="R178">
        <v>1</v>
      </c>
      <c r="S178">
        <v>171392</v>
      </c>
      <c r="T178" t="str">
        <f>VLOOKUP(C178,Sheet4!$F$1:$G$8056,2,FALSE)</f>
        <v>Peralatan Las Lain-lain</v>
      </c>
    </row>
    <row r="179" spans="1:20" x14ac:dyDescent="0.25">
      <c r="A179" t="s">
        <v>415</v>
      </c>
      <c r="B179" t="s">
        <v>416</v>
      </c>
      <c r="C179" t="str">
        <f t="shared" si="2"/>
        <v>24183</v>
      </c>
      <c r="E179" s="51">
        <v>2</v>
      </c>
      <c r="F179">
        <v>4</v>
      </c>
      <c r="G179">
        <v>1</v>
      </c>
      <c r="H179">
        <v>8</v>
      </c>
      <c r="I179">
        <v>3</v>
      </c>
      <c r="J179">
        <v>117</v>
      </c>
      <c r="L179" t="s">
        <v>419</v>
      </c>
      <c r="N179" s="50">
        <v>42403</v>
      </c>
      <c r="O179" t="s">
        <v>68</v>
      </c>
      <c r="P179">
        <v>12</v>
      </c>
      <c r="Q179" t="s">
        <v>50</v>
      </c>
      <c r="R179">
        <v>1</v>
      </c>
      <c r="S179">
        <v>171392</v>
      </c>
      <c r="T179" t="str">
        <f>VLOOKUP(C179,Sheet4!$F$1:$G$8056,2,FALSE)</f>
        <v>Peralatan Las Lain-lain</v>
      </c>
    </row>
    <row r="180" spans="1:20" x14ac:dyDescent="0.25">
      <c r="A180" t="s">
        <v>415</v>
      </c>
      <c r="B180" t="s">
        <v>416</v>
      </c>
      <c r="C180" t="str">
        <f t="shared" si="2"/>
        <v>24183</v>
      </c>
      <c r="E180" s="51">
        <v>2</v>
      </c>
      <c r="F180">
        <v>4</v>
      </c>
      <c r="G180">
        <v>1</v>
      </c>
      <c r="H180">
        <v>8</v>
      </c>
      <c r="I180">
        <v>3</v>
      </c>
      <c r="J180">
        <v>118</v>
      </c>
      <c r="L180" t="s">
        <v>419</v>
      </c>
      <c r="N180" s="50">
        <v>42403</v>
      </c>
      <c r="O180" t="s">
        <v>68</v>
      </c>
      <c r="P180">
        <v>12</v>
      </c>
      <c r="Q180" t="s">
        <v>50</v>
      </c>
      <c r="R180">
        <v>1</v>
      </c>
      <c r="S180">
        <v>171392</v>
      </c>
      <c r="T180" t="str">
        <f>VLOOKUP(C180,Sheet4!$F$1:$G$8056,2,FALSE)</f>
        <v>Peralatan Las Lain-lain</v>
      </c>
    </row>
    <row r="181" spans="1:20" x14ac:dyDescent="0.25">
      <c r="A181" t="s">
        <v>415</v>
      </c>
      <c r="B181" t="s">
        <v>416</v>
      </c>
      <c r="C181" t="str">
        <f t="shared" si="2"/>
        <v>24183</v>
      </c>
      <c r="E181" s="51">
        <v>2</v>
      </c>
      <c r="F181">
        <v>4</v>
      </c>
      <c r="G181">
        <v>1</v>
      </c>
      <c r="H181">
        <v>8</v>
      </c>
      <c r="I181">
        <v>3</v>
      </c>
      <c r="J181">
        <v>119</v>
      </c>
      <c r="L181" t="s">
        <v>419</v>
      </c>
      <c r="N181" s="50">
        <v>42403</v>
      </c>
      <c r="O181" t="s">
        <v>68</v>
      </c>
      <c r="P181">
        <v>12</v>
      </c>
      <c r="Q181" t="s">
        <v>50</v>
      </c>
      <c r="R181">
        <v>1</v>
      </c>
      <c r="S181">
        <v>171392</v>
      </c>
      <c r="T181" t="str">
        <f>VLOOKUP(C181,Sheet4!$F$1:$G$8056,2,FALSE)</f>
        <v>Peralatan Las Lain-lain</v>
      </c>
    </row>
    <row r="182" spans="1:20" x14ac:dyDescent="0.25">
      <c r="A182" t="s">
        <v>415</v>
      </c>
      <c r="B182" t="s">
        <v>416</v>
      </c>
      <c r="C182" t="str">
        <f t="shared" si="2"/>
        <v>24183</v>
      </c>
      <c r="E182" s="51">
        <v>2</v>
      </c>
      <c r="F182">
        <v>4</v>
      </c>
      <c r="G182">
        <v>1</v>
      </c>
      <c r="H182">
        <v>8</v>
      </c>
      <c r="I182">
        <v>3</v>
      </c>
      <c r="J182">
        <v>120</v>
      </c>
      <c r="L182" t="s">
        <v>419</v>
      </c>
      <c r="N182" s="50">
        <v>42403</v>
      </c>
      <c r="O182" t="s">
        <v>68</v>
      </c>
      <c r="P182">
        <v>12</v>
      </c>
      <c r="Q182" t="s">
        <v>50</v>
      </c>
      <c r="R182">
        <v>1</v>
      </c>
      <c r="S182">
        <v>171393.98</v>
      </c>
      <c r="T182" t="str">
        <f>VLOOKUP(C182,Sheet4!$F$1:$G$8056,2,FALSE)</f>
        <v>Peralatan Las Lain-lain</v>
      </c>
    </row>
    <row r="183" spans="1:20" x14ac:dyDescent="0.25">
      <c r="A183" t="s">
        <v>415</v>
      </c>
      <c r="B183" t="s">
        <v>416</v>
      </c>
      <c r="C183" t="str">
        <f t="shared" si="2"/>
        <v>24183</v>
      </c>
      <c r="E183" s="51">
        <v>2</v>
      </c>
      <c r="F183">
        <v>4</v>
      </c>
      <c r="G183">
        <v>1</v>
      </c>
      <c r="H183">
        <v>8</v>
      </c>
      <c r="I183">
        <v>3</v>
      </c>
      <c r="J183">
        <v>121</v>
      </c>
      <c r="L183" t="s">
        <v>419</v>
      </c>
      <c r="N183" s="50">
        <v>42403</v>
      </c>
      <c r="O183" t="s">
        <v>68</v>
      </c>
      <c r="P183">
        <v>12</v>
      </c>
      <c r="Q183" t="s">
        <v>50</v>
      </c>
      <c r="R183">
        <v>1</v>
      </c>
      <c r="S183">
        <v>771265</v>
      </c>
      <c r="T183" t="str">
        <f>VLOOKUP(C183,Sheet4!$F$1:$G$8056,2,FALSE)</f>
        <v>Peralatan Las Lain-lain</v>
      </c>
    </row>
    <row r="184" spans="1:20" x14ac:dyDescent="0.25">
      <c r="A184" t="s">
        <v>415</v>
      </c>
      <c r="B184" t="s">
        <v>416</v>
      </c>
      <c r="C184" t="str">
        <f t="shared" si="2"/>
        <v>24183</v>
      </c>
      <c r="E184" s="51">
        <v>2</v>
      </c>
      <c r="F184">
        <v>4</v>
      </c>
      <c r="G184">
        <v>1</v>
      </c>
      <c r="H184">
        <v>8</v>
      </c>
      <c r="I184">
        <v>3</v>
      </c>
      <c r="J184">
        <v>122</v>
      </c>
      <c r="L184" t="s">
        <v>419</v>
      </c>
      <c r="N184" s="50">
        <v>42403</v>
      </c>
      <c r="O184" t="s">
        <v>68</v>
      </c>
      <c r="P184">
        <v>12</v>
      </c>
      <c r="Q184" t="s">
        <v>50</v>
      </c>
      <c r="R184">
        <v>1</v>
      </c>
      <c r="S184">
        <v>771265.22</v>
      </c>
      <c r="T184" t="str">
        <f>VLOOKUP(C184,Sheet4!$F$1:$G$8056,2,FALSE)</f>
        <v>Peralatan Las Lain-lain</v>
      </c>
    </row>
    <row r="185" spans="1:20" x14ac:dyDescent="0.25">
      <c r="A185" t="s">
        <v>415</v>
      </c>
      <c r="B185" t="s">
        <v>416</v>
      </c>
      <c r="C185" t="str">
        <f t="shared" si="2"/>
        <v>24183</v>
      </c>
      <c r="E185" s="51">
        <v>2</v>
      </c>
      <c r="F185">
        <v>4</v>
      </c>
      <c r="G185">
        <v>1</v>
      </c>
      <c r="H185">
        <v>8</v>
      </c>
      <c r="I185">
        <v>3</v>
      </c>
      <c r="J185">
        <v>123</v>
      </c>
      <c r="L185" t="s">
        <v>419</v>
      </c>
      <c r="N185" s="50">
        <v>42403</v>
      </c>
      <c r="O185" t="s">
        <v>68</v>
      </c>
      <c r="P185">
        <v>12</v>
      </c>
      <c r="Q185" t="s">
        <v>50</v>
      </c>
      <c r="R185">
        <v>1</v>
      </c>
      <c r="S185">
        <v>99407</v>
      </c>
      <c r="T185" t="str">
        <f>VLOOKUP(C185,Sheet4!$F$1:$G$8056,2,FALSE)</f>
        <v>Peralatan Las Lain-lain</v>
      </c>
    </row>
    <row r="186" spans="1:20" x14ac:dyDescent="0.25">
      <c r="A186" t="s">
        <v>415</v>
      </c>
      <c r="B186" t="s">
        <v>416</v>
      </c>
      <c r="C186" t="str">
        <f t="shared" si="2"/>
        <v>24183</v>
      </c>
      <c r="E186" s="51">
        <v>2</v>
      </c>
      <c r="F186">
        <v>4</v>
      </c>
      <c r="G186">
        <v>1</v>
      </c>
      <c r="H186">
        <v>8</v>
      </c>
      <c r="I186">
        <v>3</v>
      </c>
      <c r="J186">
        <v>124</v>
      </c>
      <c r="L186" t="s">
        <v>419</v>
      </c>
      <c r="N186" s="50">
        <v>42403</v>
      </c>
      <c r="O186" t="s">
        <v>68</v>
      </c>
      <c r="P186">
        <v>12</v>
      </c>
      <c r="Q186" t="s">
        <v>50</v>
      </c>
      <c r="R186">
        <v>1</v>
      </c>
      <c r="S186">
        <v>99407</v>
      </c>
      <c r="T186" t="str">
        <f>VLOOKUP(C186,Sheet4!$F$1:$G$8056,2,FALSE)</f>
        <v>Peralatan Las Lain-lain</v>
      </c>
    </row>
    <row r="187" spans="1:20" x14ac:dyDescent="0.25">
      <c r="A187" t="s">
        <v>415</v>
      </c>
      <c r="B187" t="s">
        <v>416</v>
      </c>
      <c r="C187" t="str">
        <f t="shared" si="2"/>
        <v>24183</v>
      </c>
      <c r="E187" s="51">
        <v>2</v>
      </c>
      <c r="F187">
        <v>4</v>
      </c>
      <c r="G187">
        <v>1</v>
      </c>
      <c r="H187">
        <v>8</v>
      </c>
      <c r="I187">
        <v>3</v>
      </c>
      <c r="J187">
        <v>125</v>
      </c>
      <c r="L187" t="s">
        <v>419</v>
      </c>
      <c r="N187" s="50">
        <v>42403</v>
      </c>
      <c r="O187" t="s">
        <v>68</v>
      </c>
      <c r="P187">
        <v>12</v>
      </c>
      <c r="Q187" t="s">
        <v>50</v>
      </c>
      <c r="R187">
        <v>1</v>
      </c>
      <c r="S187">
        <v>99407</v>
      </c>
      <c r="T187" t="str">
        <f>VLOOKUP(C187,Sheet4!$F$1:$G$8056,2,FALSE)</f>
        <v>Peralatan Las Lain-lain</v>
      </c>
    </row>
    <row r="188" spans="1:20" x14ac:dyDescent="0.25">
      <c r="A188" t="s">
        <v>415</v>
      </c>
      <c r="B188" t="s">
        <v>416</v>
      </c>
      <c r="C188" t="str">
        <f t="shared" si="2"/>
        <v>24183</v>
      </c>
      <c r="E188" s="51">
        <v>2</v>
      </c>
      <c r="F188">
        <v>4</v>
      </c>
      <c r="G188">
        <v>1</v>
      </c>
      <c r="H188">
        <v>8</v>
      </c>
      <c r="I188">
        <v>3</v>
      </c>
      <c r="J188">
        <v>126</v>
      </c>
      <c r="L188" t="s">
        <v>419</v>
      </c>
      <c r="N188" s="50">
        <v>42403</v>
      </c>
      <c r="O188" t="s">
        <v>68</v>
      </c>
      <c r="P188">
        <v>12</v>
      </c>
      <c r="Q188" t="s">
        <v>50</v>
      </c>
      <c r="R188">
        <v>1</v>
      </c>
      <c r="S188">
        <v>99407</v>
      </c>
      <c r="T188" t="str">
        <f>VLOOKUP(C188,Sheet4!$F$1:$G$8056,2,FALSE)</f>
        <v>Peralatan Las Lain-lain</v>
      </c>
    </row>
    <row r="189" spans="1:20" x14ac:dyDescent="0.25">
      <c r="A189" t="s">
        <v>415</v>
      </c>
      <c r="B189" t="s">
        <v>416</v>
      </c>
      <c r="C189" t="str">
        <f t="shared" si="2"/>
        <v>24183</v>
      </c>
      <c r="E189" s="51">
        <v>2</v>
      </c>
      <c r="F189">
        <v>4</v>
      </c>
      <c r="G189">
        <v>1</v>
      </c>
      <c r="H189">
        <v>8</v>
      </c>
      <c r="I189">
        <v>3</v>
      </c>
      <c r="J189">
        <v>127</v>
      </c>
      <c r="L189" t="s">
        <v>419</v>
      </c>
      <c r="N189" s="50">
        <v>42403</v>
      </c>
      <c r="O189" t="s">
        <v>68</v>
      </c>
      <c r="P189">
        <v>12</v>
      </c>
      <c r="Q189" t="s">
        <v>50</v>
      </c>
      <c r="R189">
        <v>1</v>
      </c>
      <c r="S189">
        <v>99407</v>
      </c>
      <c r="T189" t="str">
        <f>VLOOKUP(C189,Sheet4!$F$1:$G$8056,2,FALSE)</f>
        <v>Peralatan Las Lain-lain</v>
      </c>
    </row>
    <row r="190" spans="1:20" x14ac:dyDescent="0.25">
      <c r="A190" t="s">
        <v>415</v>
      </c>
      <c r="B190" t="s">
        <v>416</v>
      </c>
      <c r="C190" t="str">
        <f t="shared" si="2"/>
        <v>24183</v>
      </c>
      <c r="E190" s="51">
        <v>2</v>
      </c>
      <c r="F190">
        <v>4</v>
      </c>
      <c r="G190">
        <v>1</v>
      </c>
      <c r="H190">
        <v>8</v>
      </c>
      <c r="I190">
        <v>3</v>
      </c>
      <c r="J190">
        <v>128</v>
      </c>
      <c r="L190" t="s">
        <v>419</v>
      </c>
      <c r="N190" s="50">
        <v>42403</v>
      </c>
      <c r="O190" t="s">
        <v>68</v>
      </c>
      <c r="P190">
        <v>12</v>
      </c>
      <c r="Q190" t="s">
        <v>50</v>
      </c>
      <c r="R190">
        <v>1</v>
      </c>
      <c r="S190">
        <v>99407</v>
      </c>
      <c r="T190" t="str">
        <f>VLOOKUP(C190,Sheet4!$F$1:$G$8056,2,FALSE)</f>
        <v>Peralatan Las Lain-lain</v>
      </c>
    </row>
    <row r="191" spans="1:20" x14ac:dyDescent="0.25">
      <c r="A191" t="s">
        <v>415</v>
      </c>
      <c r="B191" t="s">
        <v>416</v>
      </c>
      <c r="C191" t="str">
        <f t="shared" si="2"/>
        <v>24183</v>
      </c>
      <c r="E191" s="51">
        <v>2</v>
      </c>
      <c r="F191">
        <v>4</v>
      </c>
      <c r="G191">
        <v>1</v>
      </c>
      <c r="H191">
        <v>8</v>
      </c>
      <c r="I191">
        <v>3</v>
      </c>
      <c r="J191">
        <v>129</v>
      </c>
      <c r="L191" t="s">
        <v>419</v>
      </c>
      <c r="N191" s="50">
        <v>42403</v>
      </c>
      <c r="O191" t="s">
        <v>68</v>
      </c>
      <c r="P191">
        <v>12</v>
      </c>
      <c r="Q191" t="s">
        <v>50</v>
      </c>
      <c r="R191">
        <v>1</v>
      </c>
      <c r="S191">
        <v>99407</v>
      </c>
      <c r="T191" t="str">
        <f>VLOOKUP(C191,Sheet4!$F$1:$G$8056,2,FALSE)</f>
        <v>Peralatan Las Lain-lain</v>
      </c>
    </row>
    <row r="192" spans="1:20" x14ac:dyDescent="0.25">
      <c r="A192" t="s">
        <v>415</v>
      </c>
      <c r="B192" t="s">
        <v>416</v>
      </c>
      <c r="C192" t="str">
        <f t="shared" si="2"/>
        <v>24183</v>
      </c>
      <c r="E192" s="51">
        <v>2</v>
      </c>
      <c r="F192">
        <v>4</v>
      </c>
      <c r="G192">
        <v>1</v>
      </c>
      <c r="H192">
        <v>8</v>
      </c>
      <c r="I192">
        <v>3</v>
      </c>
      <c r="J192">
        <v>130</v>
      </c>
      <c r="L192" t="s">
        <v>419</v>
      </c>
      <c r="N192" s="50">
        <v>42403</v>
      </c>
      <c r="O192" t="s">
        <v>68</v>
      </c>
      <c r="P192">
        <v>12</v>
      </c>
      <c r="Q192" t="s">
        <v>50</v>
      </c>
      <c r="R192">
        <v>1</v>
      </c>
      <c r="S192">
        <v>99407</v>
      </c>
      <c r="T192" t="str">
        <f>VLOOKUP(C192,Sheet4!$F$1:$G$8056,2,FALSE)</f>
        <v>Peralatan Las Lain-lain</v>
      </c>
    </row>
    <row r="193" spans="1:20" x14ac:dyDescent="0.25">
      <c r="A193" t="s">
        <v>415</v>
      </c>
      <c r="B193" t="s">
        <v>416</v>
      </c>
      <c r="C193" t="str">
        <f t="shared" si="2"/>
        <v>24183</v>
      </c>
      <c r="E193" s="51">
        <v>2</v>
      </c>
      <c r="F193">
        <v>4</v>
      </c>
      <c r="G193">
        <v>1</v>
      </c>
      <c r="H193">
        <v>8</v>
      </c>
      <c r="I193">
        <v>3</v>
      </c>
      <c r="J193">
        <v>131</v>
      </c>
      <c r="L193" t="s">
        <v>419</v>
      </c>
      <c r="N193" s="50">
        <v>42403</v>
      </c>
      <c r="O193" t="s">
        <v>68</v>
      </c>
      <c r="P193">
        <v>12</v>
      </c>
      <c r="Q193" t="s">
        <v>50</v>
      </c>
      <c r="R193">
        <v>1</v>
      </c>
      <c r="S193">
        <v>99407</v>
      </c>
      <c r="T193" t="str">
        <f>VLOOKUP(C193,Sheet4!$F$1:$G$8056,2,FALSE)</f>
        <v>Peralatan Las Lain-lain</v>
      </c>
    </row>
    <row r="194" spans="1:20" x14ac:dyDescent="0.25">
      <c r="A194" t="s">
        <v>415</v>
      </c>
      <c r="B194" t="s">
        <v>416</v>
      </c>
      <c r="C194" t="str">
        <f t="shared" si="2"/>
        <v>24183</v>
      </c>
      <c r="E194" s="51">
        <v>2</v>
      </c>
      <c r="F194">
        <v>4</v>
      </c>
      <c r="G194">
        <v>1</v>
      </c>
      <c r="H194">
        <v>8</v>
      </c>
      <c r="I194">
        <v>3</v>
      </c>
      <c r="J194">
        <v>132</v>
      </c>
      <c r="L194" t="s">
        <v>419</v>
      </c>
      <c r="N194" s="50">
        <v>42403</v>
      </c>
      <c r="O194" t="s">
        <v>68</v>
      </c>
      <c r="P194">
        <v>12</v>
      </c>
      <c r="Q194" t="s">
        <v>50</v>
      </c>
      <c r="R194">
        <v>1</v>
      </c>
      <c r="S194">
        <v>99407</v>
      </c>
      <c r="T194" t="str">
        <f>VLOOKUP(C194,Sheet4!$F$1:$G$8056,2,FALSE)</f>
        <v>Peralatan Las Lain-lain</v>
      </c>
    </row>
    <row r="195" spans="1:20" x14ac:dyDescent="0.25">
      <c r="A195" t="s">
        <v>415</v>
      </c>
      <c r="B195" t="s">
        <v>416</v>
      </c>
      <c r="C195" t="str">
        <f t="shared" ref="C195:C258" si="3">CONCATENATE(E195,F195,G195,H195,I195)</f>
        <v>24183</v>
      </c>
      <c r="E195" s="51">
        <v>2</v>
      </c>
      <c r="F195">
        <v>4</v>
      </c>
      <c r="G195">
        <v>1</v>
      </c>
      <c r="H195">
        <v>8</v>
      </c>
      <c r="I195">
        <v>3</v>
      </c>
      <c r="J195">
        <v>133</v>
      </c>
      <c r="L195" t="s">
        <v>419</v>
      </c>
      <c r="N195" s="50">
        <v>42403</v>
      </c>
      <c r="O195" t="s">
        <v>68</v>
      </c>
      <c r="P195">
        <v>12</v>
      </c>
      <c r="Q195" t="s">
        <v>50</v>
      </c>
      <c r="R195">
        <v>1</v>
      </c>
      <c r="S195">
        <v>99407</v>
      </c>
      <c r="T195" t="str">
        <f>VLOOKUP(C195,Sheet4!$F$1:$G$8056,2,FALSE)</f>
        <v>Peralatan Las Lain-lain</v>
      </c>
    </row>
    <row r="196" spans="1:20" x14ac:dyDescent="0.25">
      <c r="A196" t="s">
        <v>415</v>
      </c>
      <c r="B196" t="s">
        <v>416</v>
      </c>
      <c r="C196" t="str">
        <f t="shared" si="3"/>
        <v>24183</v>
      </c>
      <c r="E196" s="51">
        <v>2</v>
      </c>
      <c r="F196">
        <v>4</v>
      </c>
      <c r="G196">
        <v>1</v>
      </c>
      <c r="H196">
        <v>8</v>
      </c>
      <c r="I196">
        <v>3</v>
      </c>
      <c r="J196">
        <v>134</v>
      </c>
      <c r="L196" t="s">
        <v>419</v>
      </c>
      <c r="N196" s="50">
        <v>42403</v>
      </c>
      <c r="O196" t="s">
        <v>68</v>
      </c>
      <c r="P196">
        <v>12</v>
      </c>
      <c r="Q196" t="s">
        <v>50</v>
      </c>
      <c r="R196">
        <v>1</v>
      </c>
      <c r="S196">
        <v>99407</v>
      </c>
      <c r="T196" t="str">
        <f>VLOOKUP(C196,Sheet4!$F$1:$G$8056,2,FALSE)</f>
        <v>Peralatan Las Lain-lain</v>
      </c>
    </row>
    <row r="197" spans="1:20" x14ac:dyDescent="0.25">
      <c r="A197" t="s">
        <v>415</v>
      </c>
      <c r="B197" t="s">
        <v>416</v>
      </c>
      <c r="C197" t="str">
        <f t="shared" si="3"/>
        <v>24183</v>
      </c>
      <c r="E197" s="51">
        <v>2</v>
      </c>
      <c r="F197">
        <v>4</v>
      </c>
      <c r="G197">
        <v>1</v>
      </c>
      <c r="H197">
        <v>8</v>
      </c>
      <c r="I197">
        <v>3</v>
      </c>
      <c r="J197">
        <v>135</v>
      </c>
      <c r="L197" t="s">
        <v>419</v>
      </c>
      <c r="N197" s="50">
        <v>42403</v>
      </c>
      <c r="O197" t="s">
        <v>68</v>
      </c>
      <c r="P197">
        <v>12</v>
      </c>
      <c r="Q197" t="s">
        <v>50</v>
      </c>
      <c r="R197">
        <v>1</v>
      </c>
      <c r="S197">
        <v>99407</v>
      </c>
      <c r="T197" t="str">
        <f>VLOOKUP(C197,Sheet4!$F$1:$G$8056,2,FALSE)</f>
        <v>Peralatan Las Lain-lain</v>
      </c>
    </row>
    <row r="198" spans="1:20" x14ac:dyDescent="0.25">
      <c r="A198" t="s">
        <v>415</v>
      </c>
      <c r="B198" t="s">
        <v>416</v>
      </c>
      <c r="C198" t="str">
        <f t="shared" si="3"/>
        <v>24183</v>
      </c>
      <c r="E198" s="51">
        <v>2</v>
      </c>
      <c r="F198">
        <v>4</v>
      </c>
      <c r="G198">
        <v>1</v>
      </c>
      <c r="H198">
        <v>8</v>
      </c>
      <c r="I198">
        <v>3</v>
      </c>
      <c r="J198">
        <v>136</v>
      </c>
      <c r="L198" t="s">
        <v>419</v>
      </c>
      <c r="N198" s="50">
        <v>42403</v>
      </c>
      <c r="O198" t="s">
        <v>68</v>
      </c>
      <c r="P198">
        <v>12</v>
      </c>
      <c r="Q198" t="s">
        <v>50</v>
      </c>
      <c r="R198">
        <v>1</v>
      </c>
      <c r="S198">
        <v>99407</v>
      </c>
      <c r="T198" t="str">
        <f>VLOOKUP(C198,Sheet4!$F$1:$G$8056,2,FALSE)</f>
        <v>Peralatan Las Lain-lain</v>
      </c>
    </row>
    <row r="199" spans="1:20" x14ac:dyDescent="0.25">
      <c r="A199" t="s">
        <v>415</v>
      </c>
      <c r="B199" t="s">
        <v>416</v>
      </c>
      <c r="C199" t="str">
        <f t="shared" si="3"/>
        <v>24183</v>
      </c>
      <c r="E199" s="51">
        <v>2</v>
      </c>
      <c r="F199">
        <v>4</v>
      </c>
      <c r="G199">
        <v>1</v>
      </c>
      <c r="H199">
        <v>8</v>
      </c>
      <c r="I199">
        <v>3</v>
      </c>
      <c r="J199">
        <v>137</v>
      </c>
      <c r="L199" t="s">
        <v>419</v>
      </c>
      <c r="N199" s="50">
        <v>42403</v>
      </c>
      <c r="O199" t="s">
        <v>68</v>
      </c>
      <c r="P199">
        <v>12</v>
      </c>
      <c r="Q199" t="s">
        <v>50</v>
      </c>
      <c r="R199">
        <v>1</v>
      </c>
      <c r="S199">
        <v>99407</v>
      </c>
      <c r="T199" t="str">
        <f>VLOOKUP(C199,Sheet4!$F$1:$G$8056,2,FALSE)</f>
        <v>Peralatan Las Lain-lain</v>
      </c>
    </row>
    <row r="200" spans="1:20" x14ac:dyDescent="0.25">
      <c r="A200" t="s">
        <v>415</v>
      </c>
      <c r="B200" t="s">
        <v>416</v>
      </c>
      <c r="C200" t="str">
        <f t="shared" si="3"/>
        <v>24183</v>
      </c>
      <c r="E200" s="51">
        <v>2</v>
      </c>
      <c r="F200">
        <v>4</v>
      </c>
      <c r="G200">
        <v>1</v>
      </c>
      <c r="H200">
        <v>8</v>
      </c>
      <c r="I200">
        <v>3</v>
      </c>
      <c r="J200">
        <v>138</v>
      </c>
      <c r="L200" t="s">
        <v>419</v>
      </c>
      <c r="N200" s="50">
        <v>42403</v>
      </c>
      <c r="O200" t="s">
        <v>68</v>
      </c>
      <c r="P200">
        <v>12</v>
      </c>
      <c r="Q200" t="s">
        <v>50</v>
      </c>
      <c r="R200">
        <v>1</v>
      </c>
      <c r="S200">
        <v>99415.05</v>
      </c>
      <c r="T200" t="str">
        <f>VLOOKUP(C200,Sheet4!$F$1:$G$8056,2,FALSE)</f>
        <v>Peralatan Las Lain-lain</v>
      </c>
    </row>
    <row r="201" spans="1:20" x14ac:dyDescent="0.25">
      <c r="A201" t="s">
        <v>415</v>
      </c>
      <c r="B201" t="s">
        <v>416</v>
      </c>
      <c r="C201" t="str">
        <f t="shared" si="3"/>
        <v>24183</v>
      </c>
      <c r="E201" s="51">
        <v>2</v>
      </c>
      <c r="F201">
        <v>4</v>
      </c>
      <c r="G201">
        <v>1</v>
      </c>
      <c r="H201">
        <v>8</v>
      </c>
      <c r="I201">
        <v>3</v>
      </c>
      <c r="J201">
        <v>139</v>
      </c>
      <c r="L201" t="s">
        <v>419</v>
      </c>
      <c r="N201" s="50">
        <v>42403</v>
      </c>
      <c r="O201" t="s">
        <v>68</v>
      </c>
      <c r="P201">
        <v>12</v>
      </c>
      <c r="Q201" t="s">
        <v>50</v>
      </c>
      <c r="R201">
        <v>1</v>
      </c>
      <c r="S201">
        <v>1142614</v>
      </c>
      <c r="T201" t="str">
        <f>VLOOKUP(C201,Sheet4!$F$1:$G$8056,2,FALSE)</f>
        <v>Peralatan Las Lain-lain</v>
      </c>
    </row>
    <row r="202" spans="1:20" x14ac:dyDescent="0.25">
      <c r="A202" t="s">
        <v>415</v>
      </c>
      <c r="B202" t="s">
        <v>416</v>
      </c>
      <c r="C202" t="str">
        <f t="shared" si="3"/>
        <v>24183</v>
      </c>
      <c r="E202" s="51">
        <v>2</v>
      </c>
      <c r="F202">
        <v>4</v>
      </c>
      <c r="G202">
        <v>1</v>
      </c>
      <c r="H202">
        <v>8</v>
      </c>
      <c r="I202">
        <v>3</v>
      </c>
      <c r="J202">
        <v>140</v>
      </c>
      <c r="L202" t="s">
        <v>419</v>
      </c>
      <c r="N202" s="50">
        <v>42403</v>
      </c>
      <c r="O202" t="s">
        <v>68</v>
      </c>
      <c r="P202">
        <v>12</v>
      </c>
      <c r="Q202" t="s">
        <v>50</v>
      </c>
      <c r="R202">
        <v>1</v>
      </c>
      <c r="S202">
        <v>1142615.96</v>
      </c>
      <c r="T202" t="str">
        <f>VLOOKUP(C202,Sheet4!$F$1:$G$8056,2,FALSE)</f>
        <v>Peralatan Las Lain-lain</v>
      </c>
    </row>
    <row r="203" spans="1:20" x14ac:dyDescent="0.25">
      <c r="A203" t="s">
        <v>415</v>
      </c>
      <c r="B203" t="s">
        <v>416</v>
      </c>
      <c r="C203" t="str">
        <f t="shared" si="3"/>
        <v>24183</v>
      </c>
      <c r="E203" s="51">
        <v>2</v>
      </c>
      <c r="F203">
        <v>4</v>
      </c>
      <c r="G203">
        <v>1</v>
      </c>
      <c r="H203">
        <v>8</v>
      </c>
      <c r="I203">
        <v>3</v>
      </c>
      <c r="J203">
        <v>141</v>
      </c>
      <c r="L203" t="s">
        <v>419</v>
      </c>
      <c r="N203" s="50">
        <v>42403</v>
      </c>
      <c r="O203" t="s">
        <v>68</v>
      </c>
      <c r="P203">
        <v>12</v>
      </c>
      <c r="Q203" t="s">
        <v>50</v>
      </c>
      <c r="R203">
        <v>1</v>
      </c>
      <c r="S203">
        <v>828395</v>
      </c>
      <c r="T203" t="str">
        <f>VLOOKUP(C203,Sheet4!$F$1:$G$8056,2,FALSE)</f>
        <v>Peralatan Las Lain-lain</v>
      </c>
    </row>
    <row r="204" spans="1:20" x14ac:dyDescent="0.25">
      <c r="A204" t="s">
        <v>415</v>
      </c>
      <c r="B204" t="s">
        <v>416</v>
      </c>
      <c r="C204" t="str">
        <f t="shared" si="3"/>
        <v>24183</v>
      </c>
      <c r="E204" s="51">
        <v>2</v>
      </c>
      <c r="F204">
        <v>4</v>
      </c>
      <c r="G204">
        <v>1</v>
      </c>
      <c r="H204">
        <v>8</v>
      </c>
      <c r="I204">
        <v>3</v>
      </c>
      <c r="J204">
        <v>142</v>
      </c>
      <c r="L204" t="s">
        <v>419</v>
      </c>
      <c r="N204" s="50">
        <v>42403</v>
      </c>
      <c r="O204" t="s">
        <v>68</v>
      </c>
      <c r="P204">
        <v>12</v>
      </c>
      <c r="Q204" t="s">
        <v>50</v>
      </c>
      <c r="R204">
        <v>1</v>
      </c>
      <c r="S204">
        <v>828395</v>
      </c>
      <c r="T204" t="str">
        <f>VLOOKUP(C204,Sheet4!$F$1:$G$8056,2,FALSE)</f>
        <v>Peralatan Las Lain-lain</v>
      </c>
    </row>
    <row r="205" spans="1:20" x14ac:dyDescent="0.25">
      <c r="A205" t="s">
        <v>415</v>
      </c>
      <c r="B205" t="s">
        <v>416</v>
      </c>
      <c r="C205" t="str">
        <f t="shared" si="3"/>
        <v>24183</v>
      </c>
      <c r="E205" s="51">
        <v>2</v>
      </c>
      <c r="F205">
        <v>4</v>
      </c>
      <c r="G205">
        <v>1</v>
      </c>
      <c r="H205">
        <v>8</v>
      </c>
      <c r="I205">
        <v>3</v>
      </c>
      <c r="J205">
        <v>143</v>
      </c>
      <c r="L205" t="s">
        <v>419</v>
      </c>
      <c r="N205" s="50">
        <v>42403</v>
      </c>
      <c r="O205" t="s">
        <v>68</v>
      </c>
      <c r="P205">
        <v>12</v>
      </c>
      <c r="Q205" t="s">
        <v>50</v>
      </c>
      <c r="R205">
        <v>1</v>
      </c>
      <c r="S205">
        <v>828395</v>
      </c>
      <c r="T205" t="str">
        <f>VLOOKUP(C205,Sheet4!$F$1:$G$8056,2,FALSE)</f>
        <v>Peralatan Las Lain-lain</v>
      </c>
    </row>
    <row r="206" spans="1:20" x14ac:dyDescent="0.25">
      <c r="A206" t="s">
        <v>415</v>
      </c>
      <c r="B206" t="s">
        <v>416</v>
      </c>
      <c r="C206" t="str">
        <f t="shared" si="3"/>
        <v>24183</v>
      </c>
      <c r="E206" s="51">
        <v>2</v>
      </c>
      <c r="F206">
        <v>4</v>
      </c>
      <c r="G206">
        <v>1</v>
      </c>
      <c r="H206">
        <v>8</v>
      </c>
      <c r="I206">
        <v>3</v>
      </c>
      <c r="J206">
        <v>144</v>
      </c>
      <c r="L206" t="s">
        <v>419</v>
      </c>
      <c r="N206" s="50">
        <v>42403</v>
      </c>
      <c r="O206" t="s">
        <v>68</v>
      </c>
      <c r="P206">
        <v>12</v>
      </c>
      <c r="Q206" t="s">
        <v>50</v>
      </c>
      <c r="R206">
        <v>1</v>
      </c>
      <c r="S206">
        <v>828398.44</v>
      </c>
      <c r="T206" t="str">
        <f>VLOOKUP(C206,Sheet4!$F$1:$G$8056,2,FALSE)</f>
        <v>Peralatan Las Lain-lain</v>
      </c>
    </row>
    <row r="207" spans="1:20" x14ac:dyDescent="0.25">
      <c r="A207" t="s">
        <v>415</v>
      </c>
      <c r="B207" t="s">
        <v>416</v>
      </c>
      <c r="C207" t="str">
        <f t="shared" si="3"/>
        <v>24183</v>
      </c>
      <c r="E207" s="51">
        <v>2</v>
      </c>
      <c r="F207">
        <v>4</v>
      </c>
      <c r="G207">
        <v>1</v>
      </c>
      <c r="H207">
        <v>8</v>
      </c>
      <c r="I207">
        <v>3</v>
      </c>
      <c r="J207">
        <v>145</v>
      </c>
      <c r="L207" t="s">
        <v>419</v>
      </c>
      <c r="N207" s="50">
        <v>42403</v>
      </c>
      <c r="O207" t="s">
        <v>68</v>
      </c>
      <c r="P207">
        <v>12</v>
      </c>
      <c r="Q207" t="s">
        <v>50</v>
      </c>
      <c r="R207">
        <v>1</v>
      </c>
      <c r="S207">
        <v>2056706</v>
      </c>
      <c r="T207" t="str">
        <f>VLOOKUP(C207,Sheet4!$F$1:$G$8056,2,FALSE)</f>
        <v>Peralatan Las Lain-lain</v>
      </c>
    </row>
    <row r="208" spans="1:20" x14ac:dyDescent="0.25">
      <c r="A208" t="s">
        <v>415</v>
      </c>
      <c r="B208" t="s">
        <v>416</v>
      </c>
      <c r="C208" t="str">
        <f t="shared" si="3"/>
        <v>24183</v>
      </c>
      <c r="E208" s="51">
        <v>2</v>
      </c>
      <c r="F208">
        <v>4</v>
      </c>
      <c r="G208">
        <v>1</v>
      </c>
      <c r="H208">
        <v>8</v>
      </c>
      <c r="I208">
        <v>3</v>
      </c>
      <c r="J208">
        <v>146</v>
      </c>
      <c r="L208" t="s">
        <v>419</v>
      </c>
      <c r="N208" s="50">
        <v>42403</v>
      </c>
      <c r="O208" t="s">
        <v>68</v>
      </c>
      <c r="P208">
        <v>12</v>
      </c>
      <c r="Q208" t="s">
        <v>50</v>
      </c>
      <c r="R208">
        <v>1</v>
      </c>
      <c r="S208">
        <v>2056707.93</v>
      </c>
      <c r="T208" t="str">
        <f>VLOOKUP(C208,Sheet4!$F$1:$G$8056,2,FALSE)</f>
        <v>Peralatan Las Lain-lain</v>
      </c>
    </row>
    <row r="209" spans="1:20" x14ac:dyDescent="0.25">
      <c r="A209" t="s">
        <v>415</v>
      </c>
      <c r="B209" t="s">
        <v>416</v>
      </c>
      <c r="C209" t="str">
        <f t="shared" si="3"/>
        <v>24183</v>
      </c>
      <c r="E209" s="51">
        <v>2</v>
      </c>
      <c r="F209">
        <v>4</v>
      </c>
      <c r="G209">
        <v>1</v>
      </c>
      <c r="H209">
        <v>8</v>
      </c>
      <c r="I209">
        <v>3</v>
      </c>
      <c r="J209">
        <v>147</v>
      </c>
      <c r="L209" t="s">
        <v>419</v>
      </c>
      <c r="N209" s="50">
        <v>42403</v>
      </c>
      <c r="O209" t="s">
        <v>68</v>
      </c>
      <c r="P209">
        <v>12</v>
      </c>
      <c r="Q209" t="s">
        <v>50</v>
      </c>
      <c r="R209">
        <v>1</v>
      </c>
      <c r="S209">
        <v>2856537</v>
      </c>
      <c r="T209" t="str">
        <f>VLOOKUP(C209,Sheet4!$F$1:$G$8056,2,FALSE)</f>
        <v>Peralatan Las Lain-lain</v>
      </c>
    </row>
    <row r="210" spans="1:20" x14ac:dyDescent="0.25">
      <c r="A210" t="s">
        <v>415</v>
      </c>
      <c r="B210" t="s">
        <v>416</v>
      </c>
      <c r="C210" t="str">
        <f t="shared" si="3"/>
        <v>24183</v>
      </c>
      <c r="E210" s="51">
        <v>2</v>
      </c>
      <c r="F210">
        <v>4</v>
      </c>
      <c r="G210">
        <v>1</v>
      </c>
      <c r="H210">
        <v>8</v>
      </c>
      <c r="I210">
        <v>3</v>
      </c>
      <c r="J210">
        <v>148</v>
      </c>
      <c r="L210" t="s">
        <v>419</v>
      </c>
      <c r="N210" s="50">
        <v>42403</v>
      </c>
      <c r="O210" t="s">
        <v>68</v>
      </c>
      <c r="P210">
        <v>12</v>
      </c>
      <c r="Q210" t="s">
        <v>50</v>
      </c>
      <c r="R210">
        <v>1</v>
      </c>
      <c r="S210">
        <v>2856537</v>
      </c>
      <c r="T210" t="str">
        <f>VLOOKUP(C210,Sheet4!$F$1:$G$8056,2,FALSE)</f>
        <v>Peralatan Las Lain-lain</v>
      </c>
    </row>
    <row r="211" spans="1:20" x14ac:dyDescent="0.25">
      <c r="A211" t="s">
        <v>415</v>
      </c>
      <c r="B211" t="s">
        <v>416</v>
      </c>
      <c r="C211" t="str">
        <f t="shared" si="3"/>
        <v>24183</v>
      </c>
      <c r="E211" s="51">
        <v>2</v>
      </c>
      <c r="F211">
        <v>4</v>
      </c>
      <c r="G211">
        <v>1</v>
      </c>
      <c r="H211">
        <v>8</v>
      </c>
      <c r="I211">
        <v>3</v>
      </c>
      <c r="J211">
        <v>149</v>
      </c>
      <c r="L211" t="s">
        <v>419</v>
      </c>
      <c r="N211" s="50">
        <v>42403</v>
      </c>
      <c r="O211" t="s">
        <v>68</v>
      </c>
      <c r="P211">
        <v>12</v>
      </c>
      <c r="Q211" t="s">
        <v>50</v>
      </c>
      <c r="R211">
        <v>1</v>
      </c>
      <c r="S211">
        <v>2856537</v>
      </c>
      <c r="T211" t="str">
        <f>VLOOKUP(C211,Sheet4!$F$1:$G$8056,2,FALSE)</f>
        <v>Peralatan Las Lain-lain</v>
      </c>
    </row>
    <row r="212" spans="1:20" x14ac:dyDescent="0.25">
      <c r="A212" t="s">
        <v>415</v>
      </c>
      <c r="B212" t="s">
        <v>416</v>
      </c>
      <c r="C212" t="str">
        <f t="shared" si="3"/>
        <v>24183</v>
      </c>
      <c r="E212" s="51">
        <v>2</v>
      </c>
      <c r="F212">
        <v>4</v>
      </c>
      <c r="G212">
        <v>1</v>
      </c>
      <c r="H212">
        <v>8</v>
      </c>
      <c r="I212">
        <v>3</v>
      </c>
      <c r="J212">
        <v>150</v>
      </c>
      <c r="L212" t="s">
        <v>419</v>
      </c>
      <c r="N212" s="50">
        <v>42403</v>
      </c>
      <c r="O212" t="s">
        <v>68</v>
      </c>
      <c r="P212">
        <v>12</v>
      </c>
      <c r="Q212" t="s">
        <v>50</v>
      </c>
      <c r="R212">
        <v>1</v>
      </c>
      <c r="S212">
        <v>2856538.8</v>
      </c>
      <c r="T212" t="str">
        <f>VLOOKUP(C212,Sheet4!$F$1:$G$8056,2,FALSE)</f>
        <v>Peralatan Las Lain-lain</v>
      </c>
    </row>
    <row r="213" spans="1:20" x14ac:dyDescent="0.25">
      <c r="A213" t="s">
        <v>415</v>
      </c>
      <c r="B213" t="s">
        <v>416</v>
      </c>
      <c r="C213" t="str">
        <f t="shared" si="3"/>
        <v>24183</v>
      </c>
      <c r="E213" s="51">
        <v>2</v>
      </c>
      <c r="F213">
        <v>4</v>
      </c>
      <c r="G213">
        <v>1</v>
      </c>
      <c r="H213">
        <v>8</v>
      </c>
      <c r="I213">
        <v>3</v>
      </c>
      <c r="J213">
        <v>151</v>
      </c>
      <c r="L213" t="s">
        <v>419</v>
      </c>
      <c r="N213" s="50">
        <v>42403</v>
      </c>
      <c r="O213" t="s">
        <v>68</v>
      </c>
      <c r="P213">
        <v>12</v>
      </c>
      <c r="Q213" t="s">
        <v>50</v>
      </c>
      <c r="R213">
        <v>1</v>
      </c>
      <c r="S213">
        <v>4079135</v>
      </c>
      <c r="T213" t="str">
        <f>VLOOKUP(C213,Sheet4!$F$1:$G$8056,2,FALSE)</f>
        <v>Peralatan Las Lain-lain</v>
      </c>
    </row>
    <row r="214" spans="1:20" x14ac:dyDescent="0.25">
      <c r="A214" t="s">
        <v>415</v>
      </c>
      <c r="B214" t="s">
        <v>416</v>
      </c>
      <c r="C214" t="str">
        <f t="shared" si="3"/>
        <v>24183</v>
      </c>
      <c r="E214" s="51">
        <v>2</v>
      </c>
      <c r="F214">
        <v>4</v>
      </c>
      <c r="G214">
        <v>1</v>
      </c>
      <c r="H214">
        <v>8</v>
      </c>
      <c r="I214">
        <v>3</v>
      </c>
      <c r="J214">
        <v>152</v>
      </c>
      <c r="L214" t="s">
        <v>419</v>
      </c>
      <c r="N214" s="50">
        <v>42403</v>
      </c>
      <c r="O214" t="s">
        <v>68</v>
      </c>
      <c r="P214">
        <v>12</v>
      </c>
      <c r="Q214" t="s">
        <v>50</v>
      </c>
      <c r="R214">
        <v>1</v>
      </c>
      <c r="S214">
        <v>4079135</v>
      </c>
      <c r="T214" t="str">
        <f>VLOOKUP(C214,Sheet4!$F$1:$G$8056,2,FALSE)</f>
        <v>Peralatan Las Lain-lain</v>
      </c>
    </row>
    <row r="215" spans="1:20" x14ac:dyDescent="0.25">
      <c r="A215" t="s">
        <v>415</v>
      </c>
      <c r="B215" t="s">
        <v>416</v>
      </c>
      <c r="C215" t="str">
        <f t="shared" si="3"/>
        <v>24183</v>
      </c>
      <c r="E215" s="51">
        <v>2</v>
      </c>
      <c r="F215">
        <v>4</v>
      </c>
      <c r="G215">
        <v>1</v>
      </c>
      <c r="H215">
        <v>8</v>
      </c>
      <c r="I215">
        <v>3</v>
      </c>
      <c r="J215">
        <v>153</v>
      </c>
      <c r="L215" t="s">
        <v>419</v>
      </c>
      <c r="N215" s="50">
        <v>42403</v>
      </c>
      <c r="O215" t="s">
        <v>68</v>
      </c>
      <c r="P215">
        <v>12</v>
      </c>
      <c r="Q215" t="s">
        <v>50</v>
      </c>
      <c r="R215">
        <v>1</v>
      </c>
      <c r="S215">
        <v>4079135</v>
      </c>
      <c r="T215" t="str">
        <f>VLOOKUP(C215,Sheet4!$F$1:$G$8056,2,FALSE)</f>
        <v>Peralatan Las Lain-lain</v>
      </c>
    </row>
    <row r="216" spans="1:20" x14ac:dyDescent="0.25">
      <c r="A216" t="s">
        <v>415</v>
      </c>
      <c r="B216" t="s">
        <v>416</v>
      </c>
      <c r="C216" t="str">
        <f t="shared" si="3"/>
        <v>24183</v>
      </c>
      <c r="E216" s="51">
        <v>2</v>
      </c>
      <c r="F216">
        <v>4</v>
      </c>
      <c r="G216">
        <v>1</v>
      </c>
      <c r="H216">
        <v>8</v>
      </c>
      <c r="I216">
        <v>3</v>
      </c>
      <c r="J216">
        <v>154</v>
      </c>
      <c r="L216" t="s">
        <v>419</v>
      </c>
      <c r="N216" s="50">
        <v>42403</v>
      </c>
      <c r="O216" t="s">
        <v>68</v>
      </c>
      <c r="P216">
        <v>12</v>
      </c>
      <c r="Q216" t="s">
        <v>50</v>
      </c>
      <c r="R216">
        <v>1</v>
      </c>
      <c r="S216">
        <v>4079136.92</v>
      </c>
      <c r="T216" t="str">
        <f>VLOOKUP(C216,Sheet4!$F$1:$G$8056,2,FALSE)</f>
        <v>Peralatan Las Lain-lain</v>
      </c>
    </row>
    <row r="217" spans="1:20" x14ac:dyDescent="0.25">
      <c r="A217" t="s">
        <v>415</v>
      </c>
      <c r="B217" t="s">
        <v>416</v>
      </c>
      <c r="C217" t="str">
        <f t="shared" si="3"/>
        <v>24183</v>
      </c>
      <c r="E217" s="51">
        <v>2</v>
      </c>
      <c r="F217">
        <v>4</v>
      </c>
      <c r="G217">
        <v>1</v>
      </c>
      <c r="H217">
        <v>8</v>
      </c>
      <c r="I217">
        <v>3</v>
      </c>
      <c r="J217">
        <v>155</v>
      </c>
      <c r="L217" t="s">
        <v>419</v>
      </c>
      <c r="N217" s="50">
        <v>42403</v>
      </c>
      <c r="O217" t="s">
        <v>68</v>
      </c>
      <c r="P217">
        <v>12</v>
      </c>
      <c r="Q217" t="s">
        <v>50</v>
      </c>
      <c r="R217">
        <v>1</v>
      </c>
      <c r="S217">
        <v>8341089</v>
      </c>
      <c r="T217" t="str">
        <f>VLOOKUP(C217,Sheet4!$F$1:$G$8056,2,FALSE)</f>
        <v>Peralatan Las Lain-lain</v>
      </c>
    </row>
    <row r="218" spans="1:20" x14ac:dyDescent="0.25">
      <c r="A218" t="s">
        <v>415</v>
      </c>
      <c r="B218" t="s">
        <v>416</v>
      </c>
      <c r="C218" t="str">
        <f t="shared" si="3"/>
        <v>24183</v>
      </c>
      <c r="E218" s="51">
        <v>2</v>
      </c>
      <c r="F218">
        <v>4</v>
      </c>
      <c r="G218">
        <v>1</v>
      </c>
      <c r="H218">
        <v>8</v>
      </c>
      <c r="I218">
        <v>3</v>
      </c>
      <c r="J218">
        <v>156</v>
      </c>
      <c r="L218" t="s">
        <v>419</v>
      </c>
      <c r="N218" s="50">
        <v>42403</v>
      </c>
      <c r="O218" t="s">
        <v>68</v>
      </c>
      <c r="P218">
        <v>12</v>
      </c>
      <c r="Q218" t="s">
        <v>50</v>
      </c>
      <c r="R218">
        <v>1</v>
      </c>
      <c r="S218">
        <v>8341089.71</v>
      </c>
      <c r="T218" t="str">
        <f>VLOOKUP(C218,Sheet4!$F$1:$G$8056,2,FALSE)</f>
        <v>Peralatan Las Lain-lain</v>
      </c>
    </row>
    <row r="219" spans="1:20" x14ac:dyDescent="0.25">
      <c r="A219" t="s">
        <v>415</v>
      </c>
      <c r="B219" t="s">
        <v>416</v>
      </c>
      <c r="C219" t="str">
        <f t="shared" si="3"/>
        <v>24183</v>
      </c>
      <c r="E219" s="51">
        <v>2</v>
      </c>
      <c r="F219">
        <v>4</v>
      </c>
      <c r="G219">
        <v>1</v>
      </c>
      <c r="H219">
        <v>8</v>
      </c>
      <c r="I219">
        <v>3</v>
      </c>
      <c r="J219">
        <v>157</v>
      </c>
      <c r="L219" t="s">
        <v>419</v>
      </c>
      <c r="N219" s="50">
        <v>42403</v>
      </c>
      <c r="O219" t="s">
        <v>68</v>
      </c>
      <c r="P219">
        <v>12</v>
      </c>
      <c r="Q219" t="s">
        <v>50</v>
      </c>
      <c r="R219">
        <v>1</v>
      </c>
      <c r="S219">
        <v>176000</v>
      </c>
      <c r="T219" t="str">
        <f>VLOOKUP(C219,Sheet4!$F$1:$G$8056,2,FALSE)</f>
        <v>Peralatan Las Lain-lain</v>
      </c>
    </row>
    <row r="220" spans="1:20" x14ac:dyDescent="0.25">
      <c r="A220" t="s">
        <v>415</v>
      </c>
      <c r="B220" t="s">
        <v>416</v>
      </c>
      <c r="C220" t="str">
        <f t="shared" si="3"/>
        <v>24183</v>
      </c>
      <c r="E220" s="51">
        <v>2</v>
      </c>
      <c r="F220">
        <v>4</v>
      </c>
      <c r="G220">
        <v>1</v>
      </c>
      <c r="H220">
        <v>8</v>
      </c>
      <c r="I220">
        <v>3</v>
      </c>
      <c r="J220">
        <v>158</v>
      </c>
      <c r="L220" t="s">
        <v>419</v>
      </c>
      <c r="N220" s="50">
        <v>42403</v>
      </c>
      <c r="O220" t="s">
        <v>68</v>
      </c>
      <c r="P220">
        <v>12</v>
      </c>
      <c r="Q220" t="s">
        <v>50</v>
      </c>
      <c r="R220">
        <v>1</v>
      </c>
      <c r="S220">
        <v>176000</v>
      </c>
      <c r="T220" t="str">
        <f>VLOOKUP(C220,Sheet4!$F$1:$G$8056,2,FALSE)</f>
        <v>Peralatan Las Lain-lain</v>
      </c>
    </row>
    <row r="221" spans="1:20" x14ac:dyDescent="0.25">
      <c r="A221" t="s">
        <v>415</v>
      </c>
      <c r="B221" t="s">
        <v>416</v>
      </c>
      <c r="C221" t="str">
        <f t="shared" si="3"/>
        <v>24183</v>
      </c>
      <c r="E221" s="51">
        <v>2</v>
      </c>
      <c r="F221">
        <v>4</v>
      </c>
      <c r="G221">
        <v>1</v>
      </c>
      <c r="H221">
        <v>8</v>
      </c>
      <c r="I221">
        <v>3</v>
      </c>
      <c r="J221">
        <v>159</v>
      </c>
      <c r="L221" t="s">
        <v>419</v>
      </c>
      <c r="N221" s="50">
        <v>42403</v>
      </c>
      <c r="O221" t="s">
        <v>68</v>
      </c>
      <c r="P221">
        <v>12</v>
      </c>
      <c r="Q221" t="s">
        <v>50</v>
      </c>
      <c r="R221">
        <v>1</v>
      </c>
      <c r="S221">
        <v>176000</v>
      </c>
      <c r="T221" t="str">
        <f>VLOOKUP(C221,Sheet4!$F$1:$G$8056,2,FALSE)</f>
        <v>Peralatan Las Lain-lain</v>
      </c>
    </row>
    <row r="222" spans="1:20" x14ac:dyDescent="0.25">
      <c r="A222" t="s">
        <v>415</v>
      </c>
      <c r="B222" t="s">
        <v>416</v>
      </c>
      <c r="C222" t="str">
        <f t="shared" si="3"/>
        <v>24183</v>
      </c>
      <c r="E222" s="51">
        <v>2</v>
      </c>
      <c r="F222">
        <v>4</v>
      </c>
      <c r="G222">
        <v>1</v>
      </c>
      <c r="H222">
        <v>8</v>
      </c>
      <c r="I222">
        <v>3</v>
      </c>
      <c r="J222">
        <v>160</v>
      </c>
      <c r="L222" t="s">
        <v>419</v>
      </c>
      <c r="N222" s="50">
        <v>42403</v>
      </c>
      <c r="O222" t="s">
        <v>68</v>
      </c>
      <c r="P222">
        <v>12</v>
      </c>
      <c r="Q222" t="s">
        <v>50</v>
      </c>
      <c r="R222">
        <v>1</v>
      </c>
      <c r="S222">
        <v>176000</v>
      </c>
      <c r="T222" t="str">
        <f>VLOOKUP(C222,Sheet4!$F$1:$G$8056,2,FALSE)</f>
        <v>Peralatan Las Lain-lain</v>
      </c>
    </row>
    <row r="223" spans="1:20" x14ac:dyDescent="0.25">
      <c r="A223" t="s">
        <v>415</v>
      </c>
      <c r="B223" t="s">
        <v>416</v>
      </c>
      <c r="C223" t="str">
        <f t="shared" si="3"/>
        <v>24183</v>
      </c>
      <c r="E223" s="51">
        <v>2</v>
      </c>
      <c r="F223">
        <v>4</v>
      </c>
      <c r="G223">
        <v>1</v>
      </c>
      <c r="H223">
        <v>8</v>
      </c>
      <c r="I223">
        <v>3</v>
      </c>
      <c r="J223">
        <v>161</v>
      </c>
      <c r="L223" t="s">
        <v>419</v>
      </c>
      <c r="N223" s="50">
        <v>42403</v>
      </c>
      <c r="O223" t="s">
        <v>68</v>
      </c>
      <c r="P223">
        <v>12</v>
      </c>
      <c r="Q223" t="s">
        <v>50</v>
      </c>
      <c r="R223">
        <v>1</v>
      </c>
      <c r="S223">
        <v>467500</v>
      </c>
      <c r="T223" t="str">
        <f>VLOOKUP(C223,Sheet4!$F$1:$G$8056,2,FALSE)</f>
        <v>Peralatan Las Lain-lain</v>
      </c>
    </row>
    <row r="224" spans="1:20" x14ac:dyDescent="0.25">
      <c r="A224" t="s">
        <v>415</v>
      </c>
      <c r="B224" t="s">
        <v>416</v>
      </c>
      <c r="C224" t="str">
        <f t="shared" si="3"/>
        <v>24183</v>
      </c>
      <c r="E224" s="51">
        <v>2</v>
      </c>
      <c r="F224">
        <v>4</v>
      </c>
      <c r="G224">
        <v>1</v>
      </c>
      <c r="H224">
        <v>8</v>
      </c>
      <c r="I224">
        <v>3</v>
      </c>
      <c r="J224">
        <v>162</v>
      </c>
      <c r="L224" t="s">
        <v>419</v>
      </c>
      <c r="N224" s="50">
        <v>42403</v>
      </c>
      <c r="O224" t="s">
        <v>68</v>
      </c>
      <c r="P224">
        <v>12</v>
      </c>
      <c r="Q224" t="s">
        <v>50</v>
      </c>
      <c r="R224">
        <v>1</v>
      </c>
      <c r="S224">
        <v>467500</v>
      </c>
      <c r="T224" t="str">
        <f>VLOOKUP(C224,Sheet4!$F$1:$G$8056,2,FALSE)</f>
        <v>Peralatan Las Lain-lain</v>
      </c>
    </row>
    <row r="225" spans="1:20" x14ac:dyDescent="0.25">
      <c r="A225" t="s">
        <v>415</v>
      </c>
      <c r="B225" t="s">
        <v>416</v>
      </c>
      <c r="C225" t="str">
        <f t="shared" si="3"/>
        <v>24183</v>
      </c>
      <c r="E225" s="51">
        <v>2</v>
      </c>
      <c r="F225">
        <v>4</v>
      </c>
      <c r="G225">
        <v>1</v>
      </c>
      <c r="H225">
        <v>8</v>
      </c>
      <c r="I225">
        <v>3</v>
      </c>
      <c r="J225">
        <v>163</v>
      </c>
      <c r="L225" t="s">
        <v>419</v>
      </c>
      <c r="N225" s="50">
        <v>42403</v>
      </c>
      <c r="O225" t="s">
        <v>68</v>
      </c>
      <c r="P225">
        <v>12</v>
      </c>
      <c r="Q225" t="s">
        <v>50</v>
      </c>
      <c r="R225">
        <v>1</v>
      </c>
      <c r="S225">
        <v>467500</v>
      </c>
      <c r="T225" t="str">
        <f>VLOOKUP(C225,Sheet4!$F$1:$G$8056,2,FALSE)</f>
        <v>Peralatan Las Lain-lain</v>
      </c>
    </row>
    <row r="226" spans="1:20" x14ac:dyDescent="0.25">
      <c r="A226" t="s">
        <v>415</v>
      </c>
      <c r="B226" t="s">
        <v>416</v>
      </c>
      <c r="C226" t="str">
        <f t="shared" si="3"/>
        <v>24183</v>
      </c>
      <c r="E226" s="51">
        <v>2</v>
      </c>
      <c r="F226">
        <v>4</v>
      </c>
      <c r="G226">
        <v>1</v>
      </c>
      <c r="H226">
        <v>8</v>
      </c>
      <c r="I226">
        <v>3</v>
      </c>
      <c r="J226">
        <v>164</v>
      </c>
      <c r="L226" t="s">
        <v>419</v>
      </c>
      <c r="N226" s="50">
        <v>42403</v>
      </c>
      <c r="O226" t="s">
        <v>68</v>
      </c>
      <c r="P226">
        <v>12</v>
      </c>
      <c r="Q226" t="s">
        <v>50</v>
      </c>
      <c r="R226">
        <v>1</v>
      </c>
      <c r="S226">
        <v>467500</v>
      </c>
      <c r="T226" t="str">
        <f>VLOOKUP(C226,Sheet4!$F$1:$G$8056,2,FALSE)</f>
        <v>Peralatan Las Lain-lain</v>
      </c>
    </row>
    <row r="227" spans="1:20" x14ac:dyDescent="0.25">
      <c r="A227" t="s">
        <v>415</v>
      </c>
      <c r="B227" t="s">
        <v>416</v>
      </c>
      <c r="C227" t="str">
        <f t="shared" si="3"/>
        <v>24183</v>
      </c>
      <c r="E227" s="51">
        <v>2</v>
      </c>
      <c r="F227">
        <v>4</v>
      </c>
      <c r="G227">
        <v>1</v>
      </c>
      <c r="H227">
        <v>8</v>
      </c>
      <c r="I227">
        <v>3</v>
      </c>
      <c r="J227">
        <v>165</v>
      </c>
      <c r="L227" t="s">
        <v>419</v>
      </c>
      <c r="N227" s="50">
        <v>42403</v>
      </c>
      <c r="O227" t="s">
        <v>68</v>
      </c>
      <c r="P227">
        <v>12</v>
      </c>
      <c r="Q227" t="s">
        <v>50</v>
      </c>
      <c r="R227">
        <v>1</v>
      </c>
      <c r="S227">
        <v>825000</v>
      </c>
      <c r="T227" t="str">
        <f>VLOOKUP(C227,Sheet4!$F$1:$G$8056,2,FALSE)</f>
        <v>Peralatan Las Lain-lain</v>
      </c>
    </row>
    <row r="228" spans="1:20" x14ac:dyDescent="0.25">
      <c r="A228" t="s">
        <v>415</v>
      </c>
      <c r="B228" t="s">
        <v>416</v>
      </c>
      <c r="C228" t="str">
        <f t="shared" si="3"/>
        <v>24183</v>
      </c>
      <c r="E228" s="51">
        <v>2</v>
      </c>
      <c r="F228">
        <v>4</v>
      </c>
      <c r="G228">
        <v>1</v>
      </c>
      <c r="H228">
        <v>8</v>
      </c>
      <c r="I228">
        <v>3</v>
      </c>
      <c r="J228">
        <v>166</v>
      </c>
      <c r="L228" t="s">
        <v>419</v>
      </c>
      <c r="N228" s="50">
        <v>42403</v>
      </c>
      <c r="O228" t="s">
        <v>68</v>
      </c>
      <c r="P228">
        <v>12</v>
      </c>
      <c r="Q228" t="s">
        <v>50</v>
      </c>
      <c r="R228">
        <v>1</v>
      </c>
      <c r="S228">
        <v>825000</v>
      </c>
      <c r="T228" t="str">
        <f>VLOOKUP(C228,Sheet4!$F$1:$G$8056,2,FALSE)</f>
        <v>Peralatan Las Lain-lain</v>
      </c>
    </row>
    <row r="229" spans="1:20" x14ac:dyDescent="0.25">
      <c r="A229" t="s">
        <v>415</v>
      </c>
      <c r="B229" t="s">
        <v>416</v>
      </c>
      <c r="C229" t="str">
        <f t="shared" si="3"/>
        <v>24183</v>
      </c>
      <c r="E229" s="51">
        <v>2</v>
      </c>
      <c r="F229">
        <v>4</v>
      </c>
      <c r="G229">
        <v>1</v>
      </c>
      <c r="H229">
        <v>8</v>
      </c>
      <c r="I229">
        <v>3</v>
      </c>
      <c r="J229">
        <v>167</v>
      </c>
      <c r="L229" t="s">
        <v>419</v>
      </c>
      <c r="N229" s="50">
        <v>42403</v>
      </c>
      <c r="O229" t="s">
        <v>68</v>
      </c>
      <c r="P229">
        <v>12</v>
      </c>
      <c r="Q229" t="s">
        <v>50</v>
      </c>
      <c r="R229">
        <v>1</v>
      </c>
      <c r="S229">
        <v>825000</v>
      </c>
      <c r="T229" t="str">
        <f>VLOOKUP(C229,Sheet4!$F$1:$G$8056,2,FALSE)</f>
        <v>Peralatan Las Lain-lain</v>
      </c>
    </row>
    <row r="230" spans="1:20" x14ac:dyDescent="0.25">
      <c r="A230" t="s">
        <v>415</v>
      </c>
      <c r="B230" t="s">
        <v>416</v>
      </c>
      <c r="C230" t="str">
        <f t="shared" si="3"/>
        <v>24183</v>
      </c>
      <c r="E230" s="51">
        <v>2</v>
      </c>
      <c r="F230">
        <v>4</v>
      </c>
      <c r="G230">
        <v>1</v>
      </c>
      <c r="H230">
        <v>8</v>
      </c>
      <c r="I230">
        <v>3</v>
      </c>
      <c r="J230">
        <v>168</v>
      </c>
      <c r="L230" t="s">
        <v>419</v>
      </c>
      <c r="N230" s="50">
        <v>42403</v>
      </c>
      <c r="O230" t="s">
        <v>68</v>
      </c>
      <c r="P230">
        <v>12</v>
      </c>
      <c r="Q230" t="s">
        <v>50</v>
      </c>
      <c r="R230">
        <v>1</v>
      </c>
      <c r="S230">
        <v>825000</v>
      </c>
      <c r="T230" t="str">
        <f>VLOOKUP(C230,Sheet4!$F$1:$G$8056,2,FALSE)</f>
        <v>Peralatan Las Lain-lain</v>
      </c>
    </row>
    <row r="231" spans="1:20" x14ac:dyDescent="0.25">
      <c r="A231" t="s">
        <v>415</v>
      </c>
      <c r="B231" t="s">
        <v>416</v>
      </c>
      <c r="C231" t="str">
        <f t="shared" si="3"/>
        <v>24183</v>
      </c>
      <c r="E231" s="51">
        <v>2</v>
      </c>
      <c r="F231">
        <v>4</v>
      </c>
      <c r="G231">
        <v>1</v>
      </c>
      <c r="H231">
        <v>8</v>
      </c>
      <c r="I231">
        <v>3</v>
      </c>
      <c r="J231">
        <v>169</v>
      </c>
      <c r="L231" t="s">
        <v>419</v>
      </c>
      <c r="N231" s="50">
        <v>42432</v>
      </c>
      <c r="O231" t="s">
        <v>68</v>
      </c>
      <c r="P231">
        <v>12</v>
      </c>
      <c r="Q231" t="s">
        <v>50</v>
      </c>
      <c r="R231">
        <v>1</v>
      </c>
      <c r="S231">
        <v>192500</v>
      </c>
      <c r="T231" t="str">
        <f>VLOOKUP(C231,Sheet4!$F$1:$G$8056,2,FALSE)</f>
        <v>Peralatan Las Lain-lain</v>
      </c>
    </row>
    <row r="232" spans="1:20" x14ac:dyDescent="0.25">
      <c r="A232" t="s">
        <v>415</v>
      </c>
      <c r="B232" t="s">
        <v>416</v>
      </c>
      <c r="C232" t="str">
        <f t="shared" si="3"/>
        <v>24183</v>
      </c>
      <c r="E232" s="51">
        <v>2</v>
      </c>
      <c r="F232">
        <v>4</v>
      </c>
      <c r="G232">
        <v>1</v>
      </c>
      <c r="H232">
        <v>8</v>
      </c>
      <c r="I232">
        <v>3</v>
      </c>
      <c r="J232">
        <v>170</v>
      </c>
      <c r="L232" t="s">
        <v>419</v>
      </c>
      <c r="N232" s="50">
        <v>42432</v>
      </c>
      <c r="O232" t="s">
        <v>68</v>
      </c>
      <c r="P232">
        <v>12</v>
      </c>
      <c r="Q232" t="s">
        <v>50</v>
      </c>
      <c r="R232">
        <v>1</v>
      </c>
      <c r="S232">
        <v>192500</v>
      </c>
      <c r="T232" t="str">
        <f>VLOOKUP(C232,Sheet4!$F$1:$G$8056,2,FALSE)</f>
        <v>Peralatan Las Lain-lain</v>
      </c>
    </row>
    <row r="233" spans="1:20" x14ac:dyDescent="0.25">
      <c r="A233" t="s">
        <v>415</v>
      </c>
      <c r="B233" t="s">
        <v>416</v>
      </c>
      <c r="C233" t="str">
        <f t="shared" si="3"/>
        <v>24183</v>
      </c>
      <c r="E233" s="51">
        <v>2</v>
      </c>
      <c r="F233">
        <v>4</v>
      </c>
      <c r="G233">
        <v>1</v>
      </c>
      <c r="H233">
        <v>8</v>
      </c>
      <c r="I233">
        <v>3</v>
      </c>
      <c r="J233">
        <v>171</v>
      </c>
      <c r="L233" t="s">
        <v>419</v>
      </c>
      <c r="N233" s="50">
        <v>42432</v>
      </c>
      <c r="O233" t="s">
        <v>68</v>
      </c>
      <c r="P233">
        <v>12</v>
      </c>
      <c r="Q233" t="s">
        <v>50</v>
      </c>
      <c r="R233">
        <v>1</v>
      </c>
      <c r="S233">
        <v>192500</v>
      </c>
      <c r="T233" t="str">
        <f>VLOOKUP(C233,Sheet4!$F$1:$G$8056,2,FALSE)</f>
        <v>Peralatan Las Lain-lain</v>
      </c>
    </row>
    <row r="234" spans="1:20" x14ac:dyDescent="0.25">
      <c r="A234" t="s">
        <v>415</v>
      </c>
      <c r="B234" t="s">
        <v>416</v>
      </c>
      <c r="C234" t="str">
        <f t="shared" si="3"/>
        <v>24183</v>
      </c>
      <c r="E234" s="51">
        <v>2</v>
      </c>
      <c r="F234">
        <v>4</v>
      </c>
      <c r="G234">
        <v>1</v>
      </c>
      <c r="H234">
        <v>8</v>
      </c>
      <c r="I234">
        <v>3</v>
      </c>
      <c r="J234">
        <v>172</v>
      </c>
      <c r="L234" t="s">
        <v>419</v>
      </c>
      <c r="N234" s="50">
        <v>42432</v>
      </c>
      <c r="O234" t="s">
        <v>68</v>
      </c>
      <c r="P234">
        <v>12</v>
      </c>
      <c r="Q234" t="s">
        <v>50</v>
      </c>
      <c r="R234">
        <v>1</v>
      </c>
      <c r="S234">
        <v>192500</v>
      </c>
      <c r="T234" t="str">
        <f>VLOOKUP(C234,Sheet4!$F$1:$G$8056,2,FALSE)</f>
        <v>Peralatan Las Lain-lain</v>
      </c>
    </row>
    <row r="235" spans="1:20" x14ac:dyDescent="0.25">
      <c r="A235" t="s">
        <v>415</v>
      </c>
      <c r="B235" t="s">
        <v>416</v>
      </c>
      <c r="C235" t="str">
        <f t="shared" si="3"/>
        <v>24183</v>
      </c>
      <c r="E235" s="51">
        <v>2</v>
      </c>
      <c r="F235">
        <v>4</v>
      </c>
      <c r="G235">
        <v>1</v>
      </c>
      <c r="H235">
        <v>8</v>
      </c>
      <c r="I235">
        <v>3</v>
      </c>
      <c r="J235">
        <v>173</v>
      </c>
      <c r="L235" t="s">
        <v>419</v>
      </c>
      <c r="N235" s="50">
        <v>42403</v>
      </c>
      <c r="O235" t="s">
        <v>68</v>
      </c>
      <c r="P235">
        <v>12</v>
      </c>
      <c r="Q235" t="s">
        <v>50</v>
      </c>
      <c r="R235">
        <v>1</v>
      </c>
      <c r="S235">
        <v>352000</v>
      </c>
      <c r="T235" t="str">
        <f>VLOOKUP(C235,Sheet4!$F$1:$G$8056,2,FALSE)</f>
        <v>Peralatan Las Lain-lain</v>
      </c>
    </row>
    <row r="236" spans="1:20" x14ac:dyDescent="0.25">
      <c r="A236" t="s">
        <v>415</v>
      </c>
      <c r="B236" t="s">
        <v>416</v>
      </c>
      <c r="C236" t="str">
        <f t="shared" si="3"/>
        <v>24183</v>
      </c>
      <c r="E236" s="51">
        <v>2</v>
      </c>
      <c r="F236">
        <v>4</v>
      </c>
      <c r="G236">
        <v>1</v>
      </c>
      <c r="H236">
        <v>8</v>
      </c>
      <c r="I236">
        <v>3</v>
      </c>
      <c r="J236">
        <v>174</v>
      </c>
      <c r="L236" t="s">
        <v>419</v>
      </c>
      <c r="N236" s="50">
        <v>42403</v>
      </c>
      <c r="O236" t="s">
        <v>68</v>
      </c>
      <c r="P236">
        <v>12</v>
      </c>
      <c r="Q236" t="s">
        <v>50</v>
      </c>
      <c r="R236">
        <v>1</v>
      </c>
      <c r="S236">
        <v>352000</v>
      </c>
      <c r="T236" t="str">
        <f>VLOOKUP(C236,Sheet4!$F$1:$G$8056,2,FALSE)</f>
        <v>Peralatan Las Lain-lain</v>
      </c>
    </row>
    <row r="237" spans="1:20" x14ac:dyDescent="0.25">
      <c r="A237" t="s">
        <v>415</v>
      </c>
      <c r="B237" t="s">
        <v>416</v>
      </c>
      <c r="C237" t="str">
        <f t="shared" si="3"/>
        <v>24183</v>
      </c>
      <c r="E237" s="51">
        <v>2</v>
      </c>
      <c r="F237">
        <v>4</v>
      </c>
      <c r="G237">
        <v>1</v>
      </c>
      <c r="H237">
        <v>8</v>
      </c>
      <c r="I237">
        <v>3</v>
      </c>
      <c r="J237">
        <v>175</v>
      </c>
      <c r="L237" t="s">
        <v>419</v>
      </c>
      <c r="N237" s="50">
        <v>42403</v>
      </c>
      <c r="O237" t="s">
        <v>68</v>
      </c>
      <c r="P237">
        <v>12</v>
      </c>
      <c r="Q237" t="s">
        <v>50</v>
      </c>
      <c r="R237">
        <v>1</v>
      </c>
      <c r="S237">
        <v>352000</v>
      </c>
      <c r="T237" t="str">
        <f>VLOOKUP(C237,Sheet4!$F$1:$G$8056,2,FALSE)</f>
        <v>Peralatan Las Lain-lain</v>
      </c>
    </row>
    <row r="238" spans="1:20" x14ac:dyDescent="0.25">
      <c r="A238" t="s">
        <v>415</v>
      </c>
      <c r="B238" t="s">
        <v>416</v>
      </c>
      <c r="C238" t="str">
        <f t="shared" si="3"/>
        <v>24183</v>
      </c>
      <c r="E238" s="51">
        <v>2</v>
      </c>
      <c r="F238">
        <v>4</v>
      </c>
      <c r="G238">
        <v>1</v>
      </c>
      <c r="H238">
        <v>8</v>
      </c>
      <c r="I238">
        <v>3</v>
      </c>
      <c r="J238">
        <v>176</v>
      </c>
      <c r="L238" t="s">
        <v>419</v>
      </c>
      <c r="N238" s="50">
        <v>42403</v>
      </c>
      <c r="O238" t="s">
        <v>68</v>
      </c>
      <c r="P238">
        <v>12</v>
      </c>
      <c r="Q238" t="s">
        <v>50</v>
      </c>
      <c r="R238">
        <v>1</v>
      </c>
      <c r="S238">
        <v>352000</v>
      </c>
      <c r="T238" t="str">
        <f>VLOOKUP(C238,Sheet4!$F$1:$G$8056,2,FALSE)</f>
        <v>Peralatan Las Lain-lain</v>
      </c>
    </row>
    <row r="239" spans="1:20" x14ac:dyDescent="0.25">
      <c r="A239" t="s">
        <v>415</v>
      </c>
      <c r="B239" t="s">
        <v>416</v>
      </c>
      <c r="C239" t="str">
        <f t="shared" si="3"/>
        <v>24183</v>
      </c>
      <c r="E239" s="51">
        <v>2</v>
      </c>
      <c r="F239">
        <v>4</v>
      </c>
      <c r="G239">
        <v>1</v>
      </c>
      <c r="H239">
        <v>8</v>
      </c>
      <c r="I239">
        <v>3</v>
      </c>
      <c r="J239">
        <v>177</v>
      </c>
      <c r="L239" t="s">
        <v>419</v>
      </c>
      <c r="N239" s="50">
        <v>42403</v>
      </c>
      <c r="O239" t="s">
        <v>68</v>
      </c>
      <c r="P239">
        <v>12</v>
      </c>
      <c r="Q239" t="s">
        <v>50</v>
      </c>
      <c r="R239">
        <v>1</v>
      </c>
      <c r="S239">
        <v>132000</v>
      </c>
      <c r="T239" t="str">
        <f>VLOOKUP(C239,Sheet4!$F$1:$G$8056,2,FALSE)</f>
        <v>Peralatan Las Lain-lain</v>
      </c>
    </row>
    <row r="240" spans="1:20" x14ac:dyDescent="0.25">
      <c r="A240" t="s">
        <v>415</v>
      </c>
      <c r="B240" t="s">
        <v>416</v>
      </c>
      <c r="C240" t="str">
        <f t="shared" si="3"/>
        <v>24183</v>
      </c>
      <c r="E240" s="51">
        <v>2</v>
      </c>
      <c r="F240">
        <v>4</v>
      </c>
      <c r="G240">
        <v>1</v>
      </c>
      <c r="H240">
        <v>8</v>
      </c>
      <c r="I240">
        <v>3</v>
      </c>
      <c r="J240">
        <v>178</v>
      </c>
      <c r="L240" t="s">
        <v>419</v>
      </c>
      <c r="N240" s="50">
        <v>42403</v>
      </c>
      <c r="O240" t="s">
        <v>68</v>
      </c>
      <c r="P240">
        <v>12</v>
      </c>
      <c r="Q240" t="s">
        <v>50</v>
      </c>
      <c r="R240">
        <v>1</v>
      </c>
      <c r="S240">
        <v>132000</v>
      </c>
      <c r="T240" t="str">
        <f>VLOOKUP(C240,Sheet4!$F$1:$G$8056,2,FALSE)</f>
        <v>Peralatan Las Lain-lain</v>
      </c>
    </row>
    <row r="241" spans="1:20" x14ac:dyDescent="0.25">
      <c r="A241" t="s">
        <v>415</v>
      </c>
      <c r="B241" t="s">
        <v>416</v>
      </c>
      <c r="C241" t="str">
        <f t="shared" si="3"/>
        <v>24183</v>
      </c>
      <c r="E241" s="51">
        <v>2</v>
      </c>
      <c r="F241">
        <v>4</v>
      </c>
      <c r="G241">
        <v>1</v>
      </c>
      <c r="H241">
        <v>8</v>
      </c>
      <c r="I241">
        <v>3</v>
      </c>
      <c r="J241">
        <v>179</v>
      </c>
      <c r="L241" t="s">
        <v>419</v>
      </c>
      <c r="N241" s="50">
        <v>42403</v>
      </c>
      <c r="O241" t="s">
        <v>68</v>
      </c>
      <c r="P241">
        <v>12</v>
      </c>
      <c r="Q241" t="s">
        <v>50</v>
      </c>
      <c r="R241">
        <v>1</v>
      </c>
      <c r="S241">
        <v>132000</v>
      </c>
      <c r="T241" t="str">
        <f>VLOOKUP(C241,Sheet4!$F$1:$G$8056,2,FALSE)</f>
        <v>Peralatan Las Lain-lain</v>
      </c>
    </row>
    <row r="242" spans="1:20" x14ac:dyDescent="0.25">
      <c r="A242" t="s">
        <v>415</v>
      </c>
      <c r="B242" t="s">
        <v>416</v>
      </c>
      <c r="C242" t="str">
        <f t="shared" si="3"/>
        <v>24183</v>
      </c>
      <c r="E242" s="51">
        <v>2</v>
      </c>
      <c r="F242">
        <v>4</v>
      </c>
      <c r="G242">
        <v>1</v>
      </c>
      <c r="H242">
        <v>8</v>
      </c>
      <c r="I242">
        <v>3</v>
      </c>
      <c r="J242">
        <v>180</v>
      </c>
      <c r="L242" t="s">
        <v>419</v>
      </c>
      <c r="N242" s="50">
        <v>42403</v>
      </c>
      <c r="O242" t="s">
        <v>68</v>
      </c>
      <c r="P242">
        <v>12</v>
      </c>
      <c r="Q242" t="s">
        <v>50</v>
      </c>
      <c r="R242">
        <v>1</v>
      </c>
      <c r="S242">
        <v>132000</v>
      </c>
      <c r="T242" t="str">
        <f>VLOOKUP(C242,Sheet4!$F$1:$G$8056,2,FALSE)</f>
        <v>Peralatan Las Lain-lain</v>
      </c>
    </row>
    <row r="243" spans="1:20" x14ac:dyDescent="0.25">
      <c r="A243" t="s">
        <v>415</v>
      </c>
      <c r="B243" t="s">
        <v>416</v>
      </c>
      <c r="C243" t="str">
        <f t="shared" si="3"/>
        <v>24183</v>
      </c>
      <c r="E243" s="51">
        <v>2</v>
      </c>
      <c r="F243">
        <v>4</v>
      </c>
      <c r="G243">
        <v>1</v>
      </c>
      <c r="H243">
        <v>8</v>
      </c>
      <c r="I243">
        <v>3</v>
      </c>
      <c r="J243">
        <v>181</v>
      </c>
      <c r="L243" t="s">
        <v>419</v>
      </c>
      <c r="N243" s="50">
        <v>42403</v>
      </c>
      <c r="O243" t="s">
        <v>68</v>
      </c>
      <c r="P243">
        <v>12</v>
      </c>
      <c r="Q243" t="s">
        <v>50</v>
      </c>
      <c r="R243">
        <v>1</v>
      </c>
      <c r="S243">
        <v>2035000</v>
      </c>
      <c r="T243" t="str">
        <f>VLOOKUP(C243,Sheet4!$F$1:$G$8056,2,FALSE)</f>
        <v>Peralatan Las Lain-lain</v>
      </c>
    </row>
    <row r="244" spans="1:20" x14ac:dyDescent="0.25">
      <c r="A244" t="s">
        <v>415</v>
      </c>
      <c r="B244" t="s">
        <v>416</v>
      </c>
      <c r="C244" t="str">
        <f t="shared" si="3"/>
        <v>24183</v>
      </c>
      <c r="E244" s="51">
        <v>2</v>
      </c>
      <c r="F244">
        <v>4</v>
      </c>
      <c r="G244">
        <v>1</v>
      </c>
      <c r="H244">
        <v>8</v>
      </c>
      <c r="I244">
        <v>3</v>
      </c>
      <c r="J244">
        <v>182</v>
      </c>
      <c r="L244" t="s">
        <v>419</v>
      </c>
      <c r="N244" s="50">
        <v>42403</v>
      </c>
      <c r="O244" t="s">
        <v>68</v>
      </c>
      <c r="P244">
        <v>12</v>
      </c>
      <c r="Q244" t="s">
        <v>50</v>
      </c>
      <c r="R244">
        <v>1</v>
      </c>
      <c r="S244">
        <v>2035000</v>
      </c>
      <c r="T244" t="str">
        <f>VLOOKUP(C244,Sheet4!$F$1:$G$8056,2,FALSE)</f>
        <v>Peralatan Las Lain-lain</v>
      </c>
    </row>
    <row r="245" spans="1:20" x14ac:dyDescent="0.25">
      <c r="A245" t="s">
        <v>415</v>
      </c>
      <c r="B245" t="s">
        <v>416</v>
      </c>
      <c r="C245" t="str">
        <f t="shared" si="3"/>
        <v>24183</v>
      </c>
      <c r="E245" s="51">
        <v>2</v>
      </c>
      <c r="F245">
        <v>4</v>
      </c>
      <c r="G245">
        <v>1</v>
      </c>
      <c r="H245">
        <v>8</v>
      </c>
      <c r="I245">
        <v>3</v>
      </c>
      <c r="J245">
        <v>183</v>
      </c>
      <c r="L245" t="s">
        <v>419</v>
      </c>
      <c r="N245" s="50">
        <v>42403</v>
      </c>
      <c r="O245" t="s">
        <v>68</v>
      </c>
      <c r="P245">
        <v>12</v>
      </c>
      <c r="Q245" t="s">
        <v>50</v>
      </c>
      <c r="R245">
        <v>1</v>
      </c>
      <c r="S245">
        <v>2255000</v>
      </c>
      <c r="T245" t="str">
        <f>VLOOKUP(C245,Sheet4!$F$1:$G$8056,2,FALSE)</f>
        <v>Peralatan Las Lain-lain</v>
      </c>
    </row>
    <row r="246" spans="1:20" x14ac:dyDescent="0.25">
      <c r="A246" t="s">
        <v>415</v>
      </c>
      <c r="B246" t="s">
        <v>416</v>
      </c>
      <c r="C246" t="str">
        <f t="shared" si="3"/>
        <v>24183</v>
      </c>
      <c r="E246" s="51">
        <v>2</v>
      </c>
      <c r="F246">
        <v>4</v>
      </c>
      <c r="G246">
        <v>1</v>
      </c>
      <c r="H246">
        <v>8</v>
      </c>
      <c r="I246">
        <v>3</v>
      </c>
      <c r="J246">
        <v>184</v>
      </c>
      <c r="L246" t="s">
        <v>419</v>
      </c>
      <c r="N246" s="50">
        <v>42403</v>
      </c>
      <c r="O246" t="s">
        <v>68</v>
      </c>
      <c r="P246">
        <v>12</v>
      </c>
      <c r="Q246" t="s">
        <v>50</v>
      </c>
      <c r="R246">
        <v>1</v>
      </c>
      <c r="S246">
        <v>2255000</v>
      </c>
      <c r="T246" t="str">
        <f>VLOOKUP(C246,Sheet4!$F$1:$G$8056,2,FALSE)</f>
        <v>Peralatan Las Lain-lain</v>
      </c>
    </row>
    <row r="247" spans="1:20" x14ac:dyDescent="0.25">
      <c r="A247" t="s">
        <v>415</v>
      </c>
      <c r="B247" t="s">
        <v>416</v>
      </c>
      <c r="C247" t="str">
        <f t="shared" si="3"/>
        <v>24183</v>
      </c>
      <c r="E247" s="51">
        <v>2</v>
      </c>
      <c r="F247">
        <v>4</v>
      </c>
      <c r="G247">
        <v>1</v>
      </c>
      <c r="H247">
        <v>8</v>
      </c>
      <c r="I247">
        <v>3</v>
      </c>
      <c r="J247">
        <v>185</v>
      </c>
      <c r="L247" t="s">
        <v>419</v>
      </c>
      <c r="N247" s="50">
        <v>42403</v>
      </c>
      <c r="O247" t="s">
        <v>68</v>
      </c>
      <c r="P247">
        <v>12</v>
      </c>
      <c r="Q247" t="s">
        <v>50</v>
      </c>
      <c r="R247">
        <v>1</v>
      </c>
      <c r="S247">
        <v>1787500</v>
      </c>
      <c r="T247" t="str">
        <f>VLOOKUP(C247,Sheet4!$F$1:$G$8056,2,FALSE)</f>
        <v>Peralatan Las Lain-lain</v>
      </c>
    </row>
    <row r="248" spans="1:20" x14ac:dyDescent="0.25">
      <c r="A248" t="s">
        <v>415</v>
      </c>
      <c r="B248" t="s">
        <v>416</v>
      </c>
      <c r="C248" t="str">
        <f t="shared" si="3"/>
        <v>24183</v>
      </c>
      <c r="E248" s="51">
        <v>2</v>
      </c>
      <c r="F248">
        <v>4</v>
      </c>
      <c r="G248">
        <v>1</v>
      </c>
      <c r="H248">
        <v>8</v>
      </c>
      <c r="I248">
        <v>3</v>
      </c>
      <c r="J248">
        <v>186</v>
      </c>
      <c r="L248" t="s">
        <v>419</v>
      </c>
      <c r="N248" s="50">
        <v>42403</v>
      </c>
      <c r="O248" t="s">
        <v>68</v>
      </c>
      <c r="P248">
        <v>12</v>
      </c>
      <c r="Q248" t="s">
        <v>50</v>
      </c>
      <c r="R248">
        <v>1</v>
      </c>
      <c r="S248">
        <v>1787500</v>
      </c>
      <c r="T248" t="str">
        <f>VLOOKUP(C248,Sheet4!$F$1:$G$8056,2,FALSE)</f>
        <v>Peralatan Las Lain-lain</v>
      </c>
    </row>
    <row r="249" spans="1:20" x14ac:dyDescent="0.25">
      <c r="A249" t="s">
        <v>415</v>
      </c>
      <c r="B249" t="s">
        <v>416</v>
      </c>
      <c r="C249" t="str">
        <f t="shared" si="3"/>
        <v>24183</v>
      </c>
      <c r="E249" s="51">
        <v>2</v>
      </c>
      <c r="F249">
        <v>4</v>
      </c>
      <c r="G249">
        <v>1</v>
      </c>
      <c r="H249">
        <v>8</v>
      </c>
      <c r="I249">
        <v>3</v>
      </c>
      <c r="J249">
        <v>187</v>
      </c>
      <c r="L249" t="s">
        <v>419</v>
      </c>
      <c r="N249" s="50">
        <v>42403</v>
      </c>
      <c r="O249" t="s">
        <v>68</v>
      </c>
      <c r="P249">
        <v>12</v>
      </c>
      <c r="Q249" t="s">
        <v>50</v>
      </c>
      <c r="R249">
        <v>1</v>
      </c>
      <c r="S249">
        <v>3410000</v>
      </c>
      <c r="T249" t="str">
        <f>VLOOKUP(C249,Sheet4!$F$1:$G$8056,2,FALSE)</f>
        <v>Peralatan Las Lain-lain</v>
      </c>
    </row>
    <row r="250" spans="1:20" x14ac:dyDescent="0.25">
      <c r="A250" t="s">
        <v>415</v>
      </c>
      <c r="B250" t="s">
        <v>416</v>
      </c>
      <c r="C250" t="str">
        <f t="shared" si="3"/>
        <v>24183</v>
      </c>
      <c r="E250" s="51">
        <v>2</v>
      </c>
      <c r="F250">
        <v>4</v>
      </c>
      <c r="G250">
        <v>1</v>
      </c>
      <c r="H250">
        <v>8</v>
      </c>
      <c r="I250">
        <v>3</v>
      </c>
      <c r="J250">
        <v>188</v>
      </c>
      <c r="L250" t="s">
        <v>419</v>
      </c>
      <c r="N250" s="50">
        <v>42403</v>
      </c>
      <c r="O250" t="s">
        <v>68</v>
      </c>
      <c r="P250">
        <v>12</v>
      </c>
      <c r="Q250" t="s">
        <v>50</v>
      </c>
      <c r="R250">
        <v>1</v>
      </c>
      <c r="S250">
        <v>3410000</v>
      </c>
      <c r="T250" t="str">
        <f>VLOOKUP(C250,Sheet4!$F$1:$G$8056,2,FALSE)</f>
        <v>Peralatan Las Lain-lain</v>
      </c>
    </row>
    <row r="251" spans="1:20" x14ac:dyDescent="0.25">
      <c r="A251" t="s">
        <v>415</v>
      </c>
      <c r="B251" t="s">
        <v>416</v>
      </c>
      <c r="C251" t="str">
        <f t="shared" si="3"/>
        <v>24183</v>
      </c>
      <c r="E251" s="51">
        <v>2</v>
      </c>
      <c r="F251">
        <v>4</v>
      </c>
      <c r="G251">
        <v>1</v>
      </c>
      <c r="H251">
        <v>8</v>
      </c>
      <c r="I251">
        <v>3</v>
      </c>
      <c r="J251">
        <v>189</v>
      </c>
      <c r="L251" t="s">
        <v>419</v>
      </c>
      <c r="N251" s="50">
        <v>42403</v>
      </c>
      <c r="O251" t="s">
        <v>68</v>
      </c>
      <c r="P251">
        <v>12</v>
      </c>
      <c r="Q251" t="s">
        <v>50</v>
      </c>
      <c r="R251">
        <v>1</v>
      </c>
      <c r="S251">
        <v>1237500</v>
      </c>
      <c r="T251" t="str">
        <f>VLOOKUP(C251,Sheet4!$F$1:$G$8056,2,FALSE)</f>
        <v>Peralatan Las Lain-lain</v>
      </c>
    </row>
    <row r="252" spans="1:20" x14ac:dyDescent="0.25">
      <c r="A252" t="s">
        <v>415</v>
      </c>
      <c r="B252" t="s">
        <v>416</v>
      </c>
      <c r="C252" t="str">
        <f t="shared" si="3"/>
        <v>24183</v>
      </c>
      <c r="E252" s="51">
        <v>2</v>
      </c>
      <c r="F252">
        <v>4</v>
      </c>
      <c r="G252">
        <v>1</v>
      </c>
      <c r="H252">
        <v>8</v>
      </c>
      <c r="I252">
        <v>3</v>
      </c>
      <c r="J252">
        <v>190</v>
      </c>
      <c r="L252" t="s">
        <v>419</v>
      </c>
      <c r="N252" s="50">
        <v>42403</v>
      </c>
      <c r="O252" t="s">
        <v>68</v>
      </c>
      <c r="P252">
        <v>12</v>
      </c>
      <c r="Q252" t="s">
        <v>50</v>
      </c>
      <c r="R252">
        <v>1</v>
      </c>
      <c r="S252">
        <v>1237500</v>
      </c>
      <c r="T252" t="str">
        <f>VLOOKUP(C252,Sheet4!$F$1:$G$8056,2,FALSE)</f>
        <v>Peralatan Las Lain-lain</v>
      </c>
    </row>
    <row r="253" spans="1:20" x14ac:dyDescent="0.25">
      <c r="A253" t="s">
        <v>415</v>
      </c>
      <c r="B253" t="s">
        <v>416</v>
      </c>
      <c r="C253" t="str">
        <f t="shared" si="3"/>
        <v>24183</v>
      </c>
      <c r="E253" s="51">
        <v>2</v>
      </c>
      <c r="F253">
        <v>4</v>
      </c>
      <c r="G253">
        <v>1</v>
      </c>
      <c r="H253">
        <v>8</v>
      </c>
      <c r="I253">
        <v>3</v>
      </c>
      <c r="J253">
        <v>191</v>
      </c>
      <c r="L253" t="s">
        <v>419</v>
      </c>
      <c r="N253" s="50">
        <v>42403</v>
      </c>
      <c r="O253" t="s">
        <v>68</v>
      </c>
      <c r="P253">
        <v>12</v>
      </c>
      <c r="Q253" t="s">
        <v>50</v>
      </c>
      <c r="R253">
        <v>1</v>
      </c>
      <c r="S253">
        <v>1100000</v>
      </c>
      <c r="T253" t="str">
        <f>VLOOKUP(C253,Sheet4!$F$1:$G$8056,2,FALSE)</f>
        <v>Peralatan Las Lain-lain</v>
      </c>
    </row>
    <row r="254" spans="1:20" x14ac:dyDescent="0.25">
      <c r="A254" t="s">
        <v>415</v>
      </c>
      <c r="B254" t="s">
        <v>416</v>
      </c>
      <c r="C254" t="str">
        <f t="shared" si="3"/>
        <v>24183</v>
      </c>
      <c r="E254" s="51">
        <v>2</v>
      </c>
      <c r="F254">
        <v>4</v>
      </c>
      <c r="G254">
        <v>1</v>
      </c>
      <c r="H254">
        <v>8</v>
      </c>
      <c r="I254">
        <v>3</v>
      </c>
      <c r="J254">
        <v>192</v>
      </c>
      <c r="L254" t="s">
        <v>419</v>
      </c>
      <c r="N254" s="50">
        <v>42403</v>
      </c>
      <c r="O254" t="s">
        <v>68</v>
      </c>
      <c r="P254">
        <v>12</v>
      </c>
      <c r="Q254" t="s">
        <v>50</v>
      </c>
      <c r="R254">
        <v>1</v>
      </c>
      <c r="S254">
        <v>1100000</v>
      </c>
      <c r="T254" t="str">
        <f>VLOOKUP(C254,Sheet4!$F$1:$G$8056,2,FALSE)</f>
        <v>Peralatan Las Lain-lain</v>
      </c>
    </row>
    <row r="255" spans="1:20" x14ac:dyDescent="0.25">
      <c r="A255" t="s">
        <v>415</v>
      </c>
      <c r="B255" t="s">
        <v>416</v>
      </c>
      <c r="C255" t="str">
        <f t="shared" si="3"/>
        <v>24183</v>
      </c>
      <c r="E255" s="51">
        <v>2</v>
      </c>
      <c r="F255">
        <v>4</v>
      </c>
      <c r="G255">
        <v>1</v>
      </c>
      <c r="H255">
        <v>8</v>
      </c>
      <c r="I255">
        <v>3</v>
      </c>
      <c r="J255">
        <v>193</v>
      </c>
      <c r="L255" t="s">
        <v>419</v>
      </c>
      <c r="N255" s="50">
        <v>42403</v>
      </c>
      <c r="O255" t="s">
        <v>68</v>
      </c>
      <c r="P255">
        <v>12</v>
      </c>
      <c r="Q255" t="s">
        <v>50</v>
      </c>
      <c r="R255">
        <v>1</v>
      </c>
      <c r="S255">
        <v>979000</v>
      </c>
      <c r="T255" t="str">
        <f>VLOOKUP(C255,Sheet4!$F$1:$G$8056,2,FALSE)</f>
        <v>Peralatan Las Lain-lain</v>
      </c>
    </row>
    <row r="256" spans="1:20" x14ac:dyDescent="0.25">
      <c r="A256" t="s">
        <v>415</v>
      </c>
      <c r="B256" t="s">
        <v>416</v>
      </c>
      <c r="C256" t="str">
        <f t="shared" si="3"/>
        <v>24183</v>
      </c>
      <c r="E256" s="51">
        <v>2</v>
      </c>
      <c r="F256">
        <v>4</v>
      </c>
      <c r="G256">
        <v>1</v>
      </c>
      <c r="H256">
        <v>8</v>
      </c>
      <c r="I256">
        <v>3</v>
      </c>
      <c r="J256">
        <v>194</v>
      </c>
      <c r="L256" t="s">
        <v>419</v>
      </c>
      <c r="N256" s="50">
        <v>42403</v>
      </c>
      <c r="O256" t="s">
        <v>68</v>
      </c>
      <c r="P256">
        <v>12</v>
      </c>
      <c r="Q256" t="s">
        <v>50</v>
      </c>
      <c r="R256">
        <v>1</v>
      </c>
      <c r="S256">
        <v>979000</v>
      </c>
      <c r="T256" t="str">
        <f>VLOOKUP(C256,Sheet4!$F$1:$G$8056,2,FALSE)</f>
        <v>Peralatan Las Lain-lain</v>
      </c>
    </row>
    <row r="257" spans="1:20" x14ac:dyDescent="0.25">
      <c r="A257" t="s">
        <v>415</v>
      </c>
      <c r="B257" t="s">
        <v>416</v>
      </c>
      <c r="C257" t="str">
        <f t="shared" si="3"/>
        <v>24183</v>
      </c>
      <c r="E257" s="51">
        <v>2</v>
      </c>
      <c r="F257">
        <v>4</v>
      </c>
      <c r="G257">
        <v>1</v>
      </c>
      <c r="H257">
        <v>8</v>
      </c>
      <c r="I257">
        <v>3</v>
      </c>
      <c r="J257">
        <v>195</v>
      </c>
      <c r="L257" t="s">
        <v>419</v>
      </c>
      <c r="N257" s="50">
        <v>42403</v>
      </c>
      <c r="O257" t="s">
        <v>68</v>
      </c>
      <c r="P257">
        <v>12</v>
      </c>
      <c r="Q257" t="s">
        <v>50</v>
      </c>
      <c r="R257">
        <v>1</v>
      </c>
      <c r="S257">
        <v>42048</v>
      </c>
      <c r="T257" t="str">
        <f>VLOOKUP(C257,Sheet4!$F$1:$G$8056,2,FALSE)</f>
        <v>Peralatan Las Lain-lain</v>
      </c>
    </row>
    <row r="258" spans="1:20" x14ac:dyDescent="0.25">
      <c r="A258" t="s">
        <v>415</v>
      </c>
      <c r="B258" t="s">
        <v>416</v>
      </c>
      <c r="C258" t="str">
        <f t="shared" si="3"/>
        <v>24183</v>
      </c>
      <c r="E258" s="51">
        <v>2</v>
      </c>
      <c r="F258">
        <v>4</v>
      </c>
      <c r="G258">
        <v>1</v>
      </c>
      <c r="H258">
        <v>8</v>
      </c>
      <c r="I258">
        <v>3</v>
      </c>
      <c r="J258">
        <v>196</v>
      </c>
      <c r="L258" t="s">
        <v>419</v>
      </c>
      <c r="N258" s="50">
        <v>42403</v>
      </c>
      <c r="O258" t="s">
        <v>68</v>
      </c>
      <c r="P258">
        <v>12</v>
      </c>
      <c r="Q258" t="s">
        <v>50</v>
      </c>
      <c r="R258">
        <v>1</v>
      </c>
      <c r="S258">
        <v>42048</v>
      </c>
      <c r="T258" t="str">
        <f>VLOOKUP(C258,Sheet4!$F$1:$G$8056,2,FALSE)</f>
        <v>Peralatan Las Lain-lain</v>
      </c>
    </row>
    <row r="259" spans="1:20" x14ac:dyDescent="0.25">
      <c r="A259" t="s">
        <v>415</v>
      </c>
      <c r="B259" t="s">
        <v>416</v>
      </c>
      <c r="C259" t="str">
        <f t="shared" ref="C259:C322" si="4">CONCATENATE(E259,F259,G259,H259,I259)</f>
        <v>24183</v>
      </c>
      <c r="E259" s="51">
        <v>2</v>
      </c>
      <c r="F259">
        <v>4</v>
      </c>
      <c r="G259">
        <v>1</v>
      </c>
      <c r="H259">
        <v>8</v>
      </c>
      <c r="I259">
        <v>3</v>
      </c>
      <c r="J259">
        <v>197</v>
      </c>
      <c r="L259" t="s">
        <v>419</v>
      </c>
      <c r="N259" s="50">
        <v>42403</v>
      </c>
      <c r="O259" t="s">
        <v>68</v>
      </c>
      <c r="P259">
        <v>12</v>
      </c>
      <c r="Q259" t="s">
        <v>50</v>
      </c>
      <c r="R259">
        <v>1</v>
      </c>
      <c r="S259">
        <v>42048</v>
      </c>
      <c r="T259" t="str">
        <f>VLOOKUP(C259,Sheet4!$F$1:$G$8056,2,FALSE)</f>
        <v>Peralatan Las Lain-lain</v>
      </c>
    </row>
    <row r="260" spans="1:20" x14ac:dyDescent="0.25">
      <c r="A260" t="s">
        <v>415</v>
      </c>
      <c r="B260" t="s">
        <v>416</v>
      </c>
      <c r="C260" t="str">
        <f t="shared" si="4"/>
        <v>24183</v>
      </c>
      <c r="E260" s="51">
        <v>2</v>
      </c>
      <c r="F260">
        <v>4</v>
      </c>
      <c r="G260">
        <v>1</v>
      </c>
      <c r="H260">
        <v>8</v>
      </c>
      <c r="I260">
        <v>3</v>
      </c>
      <c r="J260">
        <v>198</v>
      </c>
      <c r="L260" t="s">
        <v>419</v>
      </c>
      <c r="N260" s="50">
        <v>42403</v>
      </c>
      <c r="O260" t="s">
        <v>68</v>
      </c>
      <c r="P260">
        <v>12</v>
      </c>
      <c r="Q260" t="s">
        <v>50</v>
      </c>
      <c r="R260">
        <v>1</v>
      </c>
      <c r="S260">
        <v>42048.93</v>
      </c>
      <c r="T260" t="str">
        <f>VLOOKUP(C260,Sheet4!$F$1:$G$8056,2,FALSE)</f>
        <v>Peralatan Las Lain-lain</v>
      </c>
    </row>
    <row r="261" spans="1:20" x14ac:dyDescent="0.25">
      <c r="A261" t="s">
        <v>415</v>
      </c>
      <c r="B261" t="s">
        <v>416</v>
      </c>
      <c r="C261" t="str">
        <f t="shared" si="4"/>
        <v>24224</v>
      </c>
      <c r="E261" s="51">
        <v>2</v>
      </c>
      <c r="F261">
        <v>4</v>
      </c>
      <c r="G261">
        <v>2</v>
      </c>
      <c r="H261">
        <v>2</v>
      </c>
      <c r="I261">
        <v>4</v>
      </c>
      <c r="J261">
        <v>1</v>
      </c>
      <c r="L261" t="s">
        <v>419</v>
      </c>
      <c r="N261" s="50">
        <v>42403</v>
      </c>
      <c r="O261" t="s">
        <v>68</v>
      </c>
      <c r="P261">
        <v>12</v>
      </c>
      <c r="Q261" t="s">
        <v>50</v>
      </c>
      <c r="R261">
        <v>1</v>
      </c>
      <c r="S261">
        <v>134828.57</v>
      </c>
      <c r="T261" t="str">
        <f>VLOOKUP(C261,Sheet4!$F$1:$G$8056,2,FALSE)</f>
        <v>Perkakas Bengkel Listrik Lain-lain</v>
      </c>
    </row>
    <row r="262" spans="1:20" x14ac:dyDescent="0.25">
      <c r="A262" t="s">
        <v>415</v>
      </c>
      <c r="B262" t="s">
        <v>416</v>
      </c>
      <c r="C262" t="str">
        <f t="shared" si="4"/>
        <v>24224</v>
      </c>
      <c r="E262" s="51">
        <v>2</v>
      </c>
      <c r="F262">
        <v>4</v>
      </c>
      <c r="G262">
        <v>2</v>
      </c>
      <c r="H262">
        <v>2</v>
      </c>
      <c r="I262">
        <v>4</v>
      </c>
      <c r="J262">
        <v>2</v>
      </c>
      <c r="L262" t="s">
        <v>419</v>
      </c>
      <c r="N262" s="50">
        <v>42403</v>
      </c>
      <c r="O262" t="s">
        <v>68</v>
      </c>
      <c r="P262">
        <v>12</v>
      </c>
      <c r="Q262" t="s">
        <v>50</v>
      </c>
      <c r="R262">
        <v>1</v>
      </c>
      <c r="S262">
        <v>314219.12</v>
      </c>
      <c r="T262" t="str">
        <f>VLOOKUP(C262,Sheet4!$F$1:$G$8056,2,FALSE)</f>
        <v>Perkakas Bengkel Listrik Lain-lain</v>
      </c>
    </row>
    <row r="263" spans="1:20" x14ac:dyDescent="0.25">
      <c r="A263" t="s">
        <v>415</v>
      </c>
      <c r="B263" t="s">
        <v>416</v>
      </c>
      <c r="C263" t="str">
        <f t="shared" si="4"/>
        <v>24224</v>
      </c>
      <c r="E263" s="51">
        <v>2</v>
      </c>
      <c r="F263">
        <v>4</v>
      </c>
      <c r="G263">
        <v>2</v>
      </c>
      <c r="H263">
        <v>2</v>
      </c>
      <c r="I263">
        <v>4</v>
      </c>
      <c r="J263">
        <v>3</v>
      </c>
      <c r="L263" t="s">
        <v>419</v>
      </c>
      <c r="N263" s="50">
        <v>42403</v>
      </c>
      <c r="O263" t="s">
        <v>68</v>
      </c>
      <c r="P263">
        <v>12</v>
      </c>
      <c r="Q263" t="s">
        <v>50</v>
      </c>
      <c r="R263">
        <v>1</v>
      </c>
      <c r="S263">
        <v>399915.24</v>
      </c>
      <c r="T263" t="str">
        <f>VLOOKUP(C263,Sheet4!$F$1:$G$8056,2,FALSE)</f>
        <v>Perkakas Bengkel Listrik Lain-lain</v>
      </c>
    </row>
    <row r="264" spans="1:20" x14ac:dyDescent="0.25">
      <c r="A264" t="s">
        <v>415</v>
      </c>
      <c r="B264" t="s">
        <v>416</v>
      </c>
      <c r="C264" t="str">
        <f t="shared" si="4"/>
        <v>24224</v>
      </c>
      <c r="E264" s="51">
        <v>2</v>
      </c>
      <c r="F264">
        <v>4</v>
      </c>
      <c r="G264">
        <v>2</v>
      </c>
      <c r="H264">
        <v>2</v>
      </c>
      <c r="I264">
        <v>4</v>
      </c>
      <c r="J264">
        <v>4</v>
      </c>
      <c r="L264" t="s">
        <v>419</v>
      </c>
      <c r="N264" s="50">
        <v>42403</v>
      </c>
      <c r="O264" t="s">
        <v>68</v>
      </c>
      <c r="P264">
        <v>12</v>
      </c>
      <c r="Q264" t="s">
        <v>50</v>
      </c>
      <c r="R264">
        <v>1</v>
      </c>
      <c r="S264">
        <v>25520000</v>
      </c>
      <c r="T264" t="str">
        <f>VLOOKUP(C264,Sheet4!$F$1:$G$8056,2,FALSE)</f>
        <v>Perkakas Bengkel Listrik Lain-lain</v>
      </c>
    </row>
    <row r="265" spans="1:20" x14ac:dyDescent="0.25">
      <c r="A265" t="s">
        <v>415</v>
      </c>
      <c r="B265" t="s">
        <v>416</v>
      </c>
      <c r="C265" t="str">
        <f t="shared" si="4"/>
        <v>24224</v>
      </c>
      <c r="E265" s="51">
        <v>2</v>
      </c>
      <c r="F265">
        <v>4</v>
      </c>
      <c r="G265">
        <v>2</v>
      </c>
      <c r="H265">
        <v>2</v>
      </c>
      <c r="I265">
        <v>4</v>
      </c>
      <c r="J265">
        <v>5</v>
      </c>
      <c r="L265" t="s">
        <v>419</v>
      </c>
      <c r="N265" s="50">
        <v>42403</v>
      </c>
      <c r="O265" t="s">
        <v>68</v>
      </c>
      <c r="P265">
        <v>12</v>
      </c>
      <c r="Q265" t="s">
        <v>50</v>
      </c>
      <c r="R265">
        <v>1</v>
      </c>
      <c r="S265">
        <v>25520000</v>
      </c>
      <c r="T265" t="str">
        <f>VLOOKUP(C265,Sheet4!$F$1:$G$8056,2,FALSE)</f>
        <v>Perkakas Bengkel Listrik Lain-lain</v>
      </c>
    </row>
    <row r="266" spans="1:20" x14ac:dyDescent="0.25">
      <c r="A266" t="s">
        <v>415</v>
      </c>
      <c r="B266" t="s">
        <v>416</v>
      </c>
      <c r="C266" t="str">
        <f t="shared" si="4"/>
        <v>24224</v>
      </c>
      <c r="E266" s="51">
        <v>2</v>
      </c>
      <c r="F266">
        <v>4</v>
      </c>
      <c r="G266">
        <v>2</v>
      </c>
      <c r="H266">
        <v>2</v>
      </c>
      <c r="I266">
        <v>4</v>
      </c>
      <c r="J266">
        <v>6</v>
      </c>
      <c r="L266" t="s">
        <v>419</v>
      </c>
      <c r="N266" s="50">
        <v>42403</v>
      </c>
      <c r="O266" t="s">
        <v>68</v>
      </c>
      <c r="P266">
        <v>12</v>
      </c>
      <c r="Q266" t="s">
        <v>50</v>
      </c>
      <c r="R266">
        <v>1</v>
      </c>
      <c r="S266">
        <v>25520000</v>
      </c>
      <c r="T266" t="str">
        <f>VLOOKUP(C266,Sheet4!$F$1:$G$8056,2,FALSE)</f>
        <v>Perkakas Bengkel Listrik Lain-lain</v>
      </c>
    </row>
    <row r="267" spans="1:20" x14ac:dyDescent="0.25">
      <c r="A267" t="s">
        <v>415</v>
      </c>
      <c r="B267" t="s">
        <v>416</v>
      </c>
      <c r="C267" t="str">
        <f t="shared" si="4"/>
        <v>24224</v>
      </c>
      <c r="E267" s="51">
        <v>2</v>
      </c>
      <c r="F267">
        <v>4</v>
      </c>
      <c r="G267">
        <v>2</v>
      </c>
      <c r="H267">
        <v>2</v>
      </c>
      <c r="I267">
        <v>4</v>
      </c>
      <c r="J267">
        <v>7</v>
      </c>
      <c r="L267" t="s">
        <v>419</v>
      </c>
      <c r="N267" s="50">
        <v>42403</v>
      </c>
      <c r="O267" t="s">
        <v>68</v>
      </c>
      <c r="P267">
        <v>12</v>
      </c>
      <c r="Q267" t="s">
        <v>50</v>
      </c>
      <c r="R267">
        <v>1</v>
      </c>
      <c r="S267">
        <v>25520000</v>
      </c>
      <c r="T267" t="str">
        <f>VLOOKUP(C267,Sheet4!$F$1:$G$8056,2,FALSE)</f>
        <v>Perkakas Bengkel Listrik Lain-lain</v>
      </c>
    </row>
    <row r="268" spans="1:20" x14ac:dyDescent="0.25">
      <c r="A268" t="s">
        <v>415</v>
      </c>
      <c r="B268" t="s">
        <v>416</v>
      </c>
      <c r="C268" t="str">
        <f t="shared" si="4"/>
        <v>24224</v>
      </c>
      <c r="E268" s="51">
        <v>2</v>
      </c>
      <c r="F268">
        <v>4</v>
      </c>
      <c r="G268">
        <v>2</v>
      </c>
      <c r="H268">
        <v>2</v>
      </c>
      <c r="I268">
        <v>4</v>
      </c>
      <c r="J268">
        <v>8</v>
      </c>
      <c r="L268" t="s">
        <v>419</v>
      </c>
      <c r="N268" s="50">
        <v>42403</v>
      </c>
      <c r="O268" t="s">
        <v>68</v>
      </c>
      <c r="P268">
        <v>12</v>
      </c>
      <c r="Q268" t="s">
        <v>50</v>
      </c>
      <c r="R268">
        <v>1</v>
      </c>
      <c r="S268">
        <v>61930000</v>
      </c>
      <c r="T268" t="str">
        <f>VLOOKUP(C268,Sheet4!$F$1:$G$8056,2,FALSE)</f>
        <v>Perkakas Bengkel Listrik Lain-lain</v>
      </c>
    </row>
    <row r="269" spans="1:20" x14ac:dyDescent="0.25">
      <c r="A269" t="s">
        <v>415</v>
      </c>
      <c r="B269" t="s">
        <v>416</v>
      </c>
      <c r="C269" t="str">
        <f t="shared" si="4"/>
        <v>24224</v>
      </c>
      <c r="E269" s="51">
        <v>2</v>
      </c>
      <c r="F269">
        <v>4</v>
      </c>
      <c r="G269">
        <v>2</v>
      </c>
      <c r="H269">
        <v>2</v>
      </c>
      <c r="I269">
        <v>4</v>
      </c>
      <c r="J269">
        <v>9</v>
      </c>
      <c r="L269" t="s">
        <v>419</v>
      </c>
      <c r="N269" s="50">
        <v>42403</v>
      </c>
      <c r="O269" t="s">
        <v>68</v>
      </c>
      <c r="P269">
        <v>12</v>
      </c>
      <c r="Q269" t="s">
        <v>50</v>
      </c>
      <c r="R269">
        <v>1</v>
      </c>
      <c r="S269">
        <v>61930000</v>
      </c>
      <c r="T269" t="str">
        <f>VLOOKUP(C269,Sheet4!$F$1:$G$8056,2,FALSE)</f>
        <v>Perkakas Bengkel Listrik Lain-lain</v>
      </c>
    </row>
    <row r="270" spans="1:20" x14ac:dyDescent="0.25">
      <c r="A270" t="s">
        <v>415</v>
      </c>
      <c r="B270" t="s">
        <v>416</v>
      </c>
      <c r="C270" t="str">
        <f t="shared" si="4"/>
        <v>24224</v>
      </c>
      <c r="E270" s="51">
        <v>2</v>
      </c>
      <c r="F270">
        <v>4</v>
      </c>
      <c r="G270">
        <v>2</v>
      </c>
      <c r="H270">
        <v>2</v>
      </c>
      <c r="I270">
        <v>4</v>
      </c>
      <c r="J270">
        <v>10</v>
      </c>
      <c r="L270" t="s">
        <v>419</v>
      </c>
      <c r="N270" s="50">
        <v>42403</v>
      </c>
      <c r="O270" t="s">
        <v>68</v>
      </c>
      <c r="P270">
        <v>12</v>
      </c>
      <c r="Q270" t="s">
        <v>50</v>
      </c>
      <c r="R270">
        <v>1</v>
      </c>
      <c r="S270">
        <v>61930000</v>
      </c>
      <c r="T270" t="str">
        <f>VLOOKUP(C270,Sheet4!$F$1:$G$8056,2,FALSE)</f>
        <v>Perkakas Bengkel Listrik Lain-lain</v>
      </c>
    </row>
    <row r="271" spans="1:20" x14ac:dyDescent="0.25">
      <c r="A271" t="s">
        <v>415</v>
      </c>
      <c r="B271" t="s">
        <v>416</v>
      </c>
      <c r="C271" t="str">
        <f t="shared" si="4"/>
        <v>24224</v>
      </c>
      <c r="E271" s="51">
        <v>2</v>
      </c>
      <c r="F271">
        <v>4</v>
      </c>
      <c r="G271">
        <v>2</v>
      </c>
      <c r="H271">
        <v>2</v>
      </c>
      <c r="I271">
        <v>4</v>
      </c>
      <c r="J271">
        <v>11</v>
      </c>
      <c r="L271" t="s">
        <v>419</v>
      </c>
      <c r="N271" s="50">
        <v>42403</v>
      </c>
      <c r="O271" t="s">
        <v>68</v>
      </c>
      <c r="P271">
        <v>12</v>
      </c>
      <c r="Q271" t="s">
        <v>50</v>
      </c>
      <c r="R271">
        <v>1</v>
      </c>
      <c r="S271">
        <v>61930000</v>
      </c>
      <c r="T271" t="str">
        <f>VLOOKUP(C271,Sheet4!$F$1:$G$8056,2,FALSE)</f>
        <v>Perkakas Bengkel Listrik Lain-lain</v>
      </c>
    </row>
    <row r="272" spans="1:20" x14ac:dyDescent="0.25">
      <c r="A272" t="s">
        <v>415</v>
      </c>
      <c r="B272" t="s">
        <v>416</v>
      </c>
      <c r="C272" t="str">
        <f t="shared" si="4"/>
        <v>24224</v>
      </c>
      <c r="E272" s="51">
        <v>2</v>
      </c>
      <c r="F272">
        <v>4</v>
      </c>
      <c r="G272">
        <v>2</v>
      </c>
      <c r="H272">
        <v>2</v>
      </c>
      <c r="I272">
        <v>4</v>
      </c>
      <c r="J272">
        <v>12</v>
      </c>
      <c r="L272" t="s">
        <v>419</v>
      </c>
      <c r="N272" s="50">
        <v>42403</v>
      </c>
      <c r="O272" t="s">
        <v>68</v>
      </c>
      <c r="P272">
        <v>12</v>
      </c>
      <c r="Q272" t="s">
        <v>50</v>
      </c>
      <c r="R272">
        <v>1</v>
      </c>
      <c r="S272">
        <v>74250000</v>
      </c>
      <c r="T272" t="str">
        <f>VLOOKUP(C272,Sheet4!$F$1:$G$8056,2,FALSE)</f>
        <v>Perkakas Bengkel Listrik Lain-lain</v>
      </c>
    </row>
    <row r="273" spans="1:20" x14ac:dyDescent="0.25">
      <c r="A273" t="s">
        <v>415</v>
      </c>
      <c r="B273" t="s">
        <v>416</v>
      </c>
      <c r="C273" t="str">
        <f t="shared" si="4"/>
        <v>24224</v>
      </c>
      <c r="E273" s="51">
        <v>2</v>
      </c>
      <c r="F273">
        <v>4</v>
      </c>
      <c r="G273">
        <v>2</v>
      </c>
      <c r="H273">
        <v>2</v>
      </c>
      <c r="I273">
        <v>4</v>
      </c>
      <c r="J273">
        <v>13</v>
      </c>
      <c r="L273" t="s">
        <v>419</v>
      </c>
      <c r="N273" s="50">
        <v>42403</v>
      </c>
      <c r="O273" t="s">
        <v>68</v>
      </c>
      <c r="P273">
        <v>12</v>
      </c>
      <c r="Q273" t="s">
        <v>50</v>
      </c>
      <c r="R273">
        <v>1</v>
      </c>
      <c r="S273">
        <v>17050000</v>
      </c>
      <c r="T273" t="str">
        <f>VLOOKUP(C273,Sheet4!$F$1:$G$8056,2,FALSE)</f>
        <v>Perkakas Bengkel Listrik Lain-lain</v>
      </c>
    </row>
    <row r="274" spans="1:20" x14ac:dyDescent="0.25">
      <c r="A274" t="s">
        <v>415</v>
      </c>
      <c r="B274" t="s">
        <v>416</v>
      </c>
      <c r="C274" t="str">
        <f t="shared" si="4"/>
        <v>24224</v>
      </c>
      <c r="E274" s="51">
        <v>2</v>
      </c>
      <c r="F274">
        <v>4</v>
      </c>
      <c r="G274">
        <v>2</v>
      </c>
      <c r="H274">
        <v>2</v>
      </c>
      <c r="I274">
        <v>4</v>
      </c>
      <c r="J274">
        <v>14</v>
      </c>
      <c r="L274" t="s">
        <v>419</v>
      </c>
      <c r="N274" s="50">
        <v>42403</v>
      </c>
      <c r="O274" t="s">
        <v>68</v>
      </c>
      <c r="P274">
        <v>12</v>
      </c>
      <c r="Q274" t="s">
        <v>50</v>
      </c>
      <c r="R274">
        <v>1</v>
      </c>
      <c r="S274">
        <v>17050000</v>
      </c>
      <c r="T274" t="str">
        <f>VLOOKUP(C274,Sheet4!$F$1:$G$8056,2,FALSE)</f>
        <v>Perkakas Bengkel Listrik Lain-lain</v>
      </c>
    </row>
    <row r="275" spans="1:20" x14ac:dyDescent="0.25">
      <c r="A275" t="s">
        <v>415</v>
      </c>
      <c r="B275" t="s">
        <v>416</v>
      </c>
      <c r="C275" t="str">
        <f t="shared" si="4"/>
        <v>24224</v>
      </c>
      <c r="E275" s="51">
        <v>2</v>
      </c>
      <c r="F275">
        <v>4</v>
      </c>
      <c r="G275">
        <v>2</v>
      </c>
      <c r="H275">
        <v>2</v>
      </c>
      <c r="I275">
        <v>4</v>
      </c>
      <c r="J275">
        <v>15</v>
      </c>
      <c r="L275" t="s">
        <v>419</v>
      </c>
      <c r="N275" s="50">
        <v>42403</v>
      </c>
      <c r="O275" t="s">
        <v>68</v>
      </c>
      <c r="P275">
        <v>12</v>
      </c>
      <c r="Q275" t="s">
        <v>50</v>
      </c>
      <c r="R275">
        <v>1</v>
      </c>
      <c r="S275">
        <v>92400000</v>
      </c>
      <c r="T275" t="str">
        <f>VLOOKUP(C275,Sheet4!$F$1:$G$8056,2,FALSE)</f>
        <v>Perkakas Bengkel Listrik Lain-lain</v>
      </c>
    </row>
    <row r="276" spans="1:20" x14ac:dyDescent="0.25">
      <c r="A276" t="s">
        <v>415</v>
      </c>
      <c r="B276" t="s">
        <v>416</v>
      </c>
      <c r="C276" t="str">
        <f t="shared" si="4"/>
        <v>24224</v>
      </c>
      <c r="E276" s="51">
        <v>2</v>
      </c>
      <c r="F276">
        <v>4</v>
      </c>
      <c r="G276">
        <v>2</v>
      </c>
      <c r="H276">
        <v>2</v>
      </c>
      <c r="I276">
        <v>4</v>
      </c>
      <c r="J276">
        <v>16</v>
      </c>
      <c r="L276" t="s">
        <v>419</v>
      </c>
      <c r="N276" s="50">
        <v>42403</v>
      </c>
      <c r="O276" t="s">
        <v>68</v>
      </c>
      <c r="P276">
        <v>12</v>
      </c>
      <c r="Q276" t="s">
        <v>50</v>
      </c>
      <c r="R276">
        <v>1</v>
      </c>
      <c r="S276">
        <v>9240000</v>
      </c>
      <c r="T276" t="str">
        <f>VLOOKUP(C276,Sheet4!$F$1:$G$8056,2,FALSE)</f>
        <v>Perkakas Bengkel Listrik Lain-lain</v>
      </c>
    </row>
    <row r="277" spans="1:20" x14ac:dyDescent="0.25">
      <c r="A277" t="s">
        <v>415</v>
      </c>
      <c r="B277" t="s">
        <v>416</v>
      </c>
      <c r="C277" t="str">
        <f t="shared" si="4"/>
        <v>24224</v>
      </c>
      <c r="E277" s="51">
        <v>2</v>
      </c>
      <c r="F277">
        <v>4</v>
      </c>
      <c r="G277">
        <v>2</v>
      </c>
      <c r="H277">
        <v>2</v>
      </c>
      <c r="I277">
        <v>4</v>
      </c>
      <c r="J277">
        <v>17</v>
      </c>
      <c r="L277" t="s">
        <v>419</v>
      </c>
      <c r="N277" s="50">
        <v>42403</v>
      </c>
      <c r="O277" t="s">
        <v>68</v>
      </c>
      <c r="P277">
        <v>12</v>
      </c>
      <c r="Q277" t="s">
        <v>50</v>
      </c>
      <c r="R277">
        <v>1</v>
      </c>
      <c r="S277">
        <v>9240000</v>
      </c>
      <c r="T277" t="str">
        <f>VLOOKUP(C277,Sheet4!$F$1:$G$8056,2,FALSE)</f>
        <v>Perkakas Bengkel Listrik Lain-lain</v>
      </c>
    </row>
    <row r="278" spans="1:20" x14ac:dyDescent="0.25">
      <c r="A278" t="s">
        <v>415</v>
      </c>
      <c r="B278" t="s">
        <v>416</v>
      </c>
      <c r="C278" t="str">
        <f t="shared" si="4"/>
        <v>24224</v>
      </c>
      <c r="E278" s="51">
        <v>2</v>
      </c>
      <c r="F278">
        <v>4</v>
      </c>
      <c r="G278">
        <v>2</v>
      </c>
      <c r="H278">
        <v>2</v>
      </c>
      <c r="I278">
        <v>4</v>
      </c>
      <c r="J278">
        <v>18</v>
      </c>
      <c r="L278" t="s">
        <v>419</v>
      </c>
      <c r="N278" s="50">
        <v>42403</v>
      </c>
      <c r="O278" t="s">
        <v>68</v>
      </c>
      <c r="P278">
        <v>12</v>
      </c>
      <c r="Q278" t="s">
        <v>50</v>
      </c>
      <c r="R278">
        <v>1</v>
      </c>
      <c r="S278">
        <v>9240000</v>
      </c>
      <c r="T278" t="str">
        <f>VLOOKUP(C278,Sheet4!$F$1:$G$8056,2,FALSE)</f>
        <v>Perkakas Bengkel Listrik Lain-lain</v>
      </c>
    </row>
    <row r="279" spans="1:20" x14ac:dyDescent="0.25">
      <c r="A279" t="s">
        <v>415</v>
      </c>
      <c r="B279" t="s">
        <v>416</v>
      </c>
      <c r="C279" t="str">
        <f t="shared" si="4"/>
        <v>24224</v>
      </c>
      <c r="E279" s="51">
        <v>2</v>
      </c>
      <c r="F279">
        <v>4</v>
      </c>
      <c r="G279">
        <v>2</v>
      </c>
      <c r="H279">
        <v>2</v>
      </c>
      <c r="I279">
        <v>4</v>
      </c>
      <c r="J279">
        <v>19</v>
      </c>
      <c r="L279" t="s">
        <v>419</v>
      </c>
      <c r="N279" s="50">
        <v>42403</v>
      </c>
      <c r="O279" t="s">
        <v>68</v>
      </c>
      <c r="P279">
        <v>12</v>
      </c>
      <c r="Q279" t="s">
        <v>50</v>
      </c>
      <c r="R279">
        <v>1</v>
      </c>
      <c r="S279">
        <v>9240000</v>
      </c>
      <c r="T279" t="str">
        <f>VLOOKUP(C279,Sheet4!$F$1:$G$8056,2,FALSE)</f>
        <v>Perkakas Bengkel Listrik Lain-lain</v>
      </c>
    </row>
    <row r="280" spans="1:20" x14ac:dyDescent="0.25">
      <c r="A280" t="s">
        <v>415</v>
      </c>
      <c r="B280" t="s">
        <v>416</v>
      </c>
      <c r="C280" t="str">
        <f t="shared" si="4"/>
        <v>24224</v>
      </c>
      <c r="E280" s="51">
        <v>2</v>
      </c>
      <c r="F280">
        <v>4</v>
      </c>
      <c r="G280">
        <v>2</v>
      </c>
      <c r="H280">
        <v>2</v>
      </c>
      <c r="I280">
        <v>4</v>
      </c>
      <c r="J280">
        <v>20</v>
      </c>
      <c r="L280" t="s">
        <v>419</v>
      </c>
      <c r="N280" s="50">
        <v>42403</v>
      </c>
      <c r="O280" t="s">
        <v>68</v>
      </c>
      <c r="P280">
        <v>12</v>
      </c>
      <c r="Q280" t="s">
        <v>50</v>
      </c>
      <c r="R280">
        <v>1</v>
      </c>
      <c r="S280">
        <v>49500</v>
      </c>
      <c r="T280" t="str">
        <f>VLOOKUP(C280,Sheet4!$F$1:$G$8056,2,FALSE)</f>
        <v>Perkakas Bengkel Listrik Lain-lain</v>
      </c>
    </row>
    <row r="281" spans="1:20" x14ac:dyDescent="0.25">
      <c r="A281" t="s">
        <v>415</v>
      </c>
      <c r="B281" t="s">
        <v>416</v>
      </c>
      <c r="C281" t="str">
        <f t="shared" si="4"/>
        <v>24224</v>
      </c>
      <c r="E281" s="51">
        <v>2</v>
      </c>
      <c r="F281">
        <v>4</v>
      </c>
      <c r="G281">
        <v>2</v>
      </c>
      <c r="H281">
        <v>2</v>
      </c>
      <c r="I281">
        <v>4</v>
      </c>
      <c r="J281">
        <v>21</v>
      </c>
      <c r="L281" t="s">
        <v>419</v>
      </c>
      <c r="N281" s="50">
        <v>42403</v>
      </c>
      <c r="O281" t="s">
        <v>68</v>
      </c>
      <c r="P281">
        <v>12</v>
      </c>
      <c r="Q281" t="s">
        <v>50</v>
      </c>
      <c r="R281">
        <v>1</v>
      </c>
      <c r="S281">
        <v>49500</v>
      </c>
      <c r="T281" t="str">
        <f>VLOOKUP(C281,Sheet4!$F$1:$G$8056,2,FALSE)</f>
        <v>Perkakas Bengkel Listrik Lain-lain</v>
      </c>
    </row>
    <row r="282" spans="1:20" x14ac:dyDescent="0.25">
      <c r="A282" t="s">
        <v>415</v>
      </c>
      <c r="B282" t="s">
        <v>416</v>
      </c>
      <c r="C282" t="str">
        <f t="shared" si="4"/>
        <v>24224</v>
      </c>
      <c r="E282" s="51">
        <v>2</v>
      </c>
      <c r="F282">
        <v>4</v>
      </c>
      <c r="G282">
        <v>2</v>
      </c>
      <c r="H282">
        <v>2</v>
      </c>
      <c r="I282">
        <v>4</v>
      </c>
      <c r="J282">
        <v>22</v>
      </c>
      <c r="L282" t="s">
        <v>419</v>
      </c>
      <c r="N282" s="50">
        <v>42403</v>
      </c>
      <c r="O282" t="s">
        <v>68</v>
      </c>
      <c r="P282">
        <v>12</v>
      </c>
      <c r="Q282" t="s">
        <v>50</v>
      </c>
      <c r="R282">
        <v>1</v>
      </c>
      <c r="S282">
        <v>49500</v>
      </c>
      <c r="T282" t="str">
        <f>VLOOKUP(C282,Sheet4!$F$1:$G$8056,2,FALSE)</f>
        <v>Perkakas Bengkel Listrik Lain-lain</v>
      </c>
    </row>
    <row r="283" spans="1:20" x14ac:dyDescent="0.25">
      <c r="A283" t="s">
        <v>415</v>
      </c>
      <c r="B283" t="s">
        <v>416</v>
      </c>
      <c r="C283" t="str">
        <f t="shared" si="4"/>
        <v>24224</v>
      </c>
      <c r="E283" s="51">
        <v>2</v>
      </c>
      <c r="F283">
        <v>4</v>
      </c>
      <c r="G283">
        <v>2</v>
      </c>
      <c r="H283">
        <v>2</v>
      </c>
      <c r="I283">
        <v>4</v>
      </c>
      <c r="J283">
        <v>23</v>
      </c>
      <c r="L283" t="s">
        <v>419</v>
      </c>
      <c r="N283" s="50">
        <v>42403</v>
      </c>
      <c r="O283" t="s">
        <v>68</v>
      </c>
      <c r="P283">
        <v>12</v>
      </c>
      <c r="Q283" t="s">
        <v>50</v>
      </c>
      <c r="R283">
        <v>1</v>
      </c>
      <c r="S283">
        <v>49500</v>
      </c>
      <c r="T283" t="str">
        <f>VLOOKUP(C283,Sheet4!$F$1:$G$8056,2,FALSE)</f>
        <v>Perkakas Bengkel Listrik Lain-lain</v>
      </c>
    </row>
    <row r="284" spans="1:20" x14ac:dyDescent="0.25">
      <c r="A284" t="s">
        <v>415</v>
      </c>
      <c r="B284" t="s">
        <v>416</v>
      </c>
      <c r="C284" t="str">
        <f t="shared" si="4"/>
        <v>24224</v>
      </c>
      <c r="E284" s="51">
        <v>2</v>
      </c>
      <c r="F284">
        <v>4</v>
      </c>
      <c r="G284">
        <v>2</v>
      </c>
      <c r="H284">
        <v>2</v>
      </c>
      <c r="I284">
        <v>4</v>
      </c>
      <c r="J284">
        <v>24</v>
      </c>
      <c r="L284" t="s">
        <v>419</v>
      </c>
      <c r="N284" s="50">
        <v>42403</v>
      </c>
      <c r="O284" t="s">
        <v>68</v>
      </c>
      <c r="P284">
        <v>12</v>
      </c>
      <c r="Q284" t="s">
        <v>50</v>
      </c>
      <c r="R284">
        <v>1</v>
      </c>
      <c r="S284">
        <v>60500</v>
      </c>
      <c r="T284" t="str">
        <f>VLOOKUP(C284,Sheet4!$F$1:$G$8056,2,FALSE)</f>
        <v>Perkakas Bengkel Listrik Lain-lain</v>
      </c>
    </row>
    <row r="285" spans="1:20" x14ac:dyDescent="0.25">
      <c r="A285" t="s">
        <v>415</v>
      </c>
      <c r="B285" t="s">
        <v>416</v>
      </c>
      <c r="C285" t="str">
        <f t="shared" si="4"/>
        <v>24224</v>
      </c>
      <c r="E285" s="51">
        <v>2</v>
      </c>
      <c r="F285">
        <v>4</v>
      </c>
      <c r="G285">
        <v>2</v>
      </c>
      <c r="H285">
        <v>2</v>
      </c>
      <c r="I285">
        <v>4</v>
      </c>
      <c r="J285">
        <v>25</v>
      </c>
      <c r="L285" t="s">
        <v>419</v>
      </c>
      <c r="N285" s="50">
        <v>42403</v>
      </c>
      <c r="O285" t="s">
        <v>68</v>
      </c>
      <c r="P285">
        <v>12</v>
      </c>
      <c r="Q285" t="s">
        <v>50</v>
      </c>
      <c r="R285">
        <v>1</v>
      </c>
      <c r="S285">
        <v>60500</v>
      </c>
      <c r="T285" t="str">
        <f>VLOOKUP(C285,Sheet4!$F$1:$G$8056,2,FALSE)</f>
        <v>Perkakas Bengkel Listrik Lain-lain</v>
      </c>
    </row>
    <row r="286" spans="1:20" x14ac:dyDescent="0.25">
      <c r="A286" t="s">
        <v>415</v>
      </c>
      <c r="B286" t="s">
        <v>416</v>
      </c>
      <c r="C286" t="str">
        <f t="shared" si="4"/>
        <v>24224</v>
      </c>
      <c r="E286" s="51">
        <v>2</v>
      </c>
      <c r="F286">
        <v>4</v>
      </c>
      <c r="G286">
        <v>2</v>
      </c>
      <c r="H286">
        <v>2</v>
      </c>
      <c r="I286">
        <v>4</v>
      </c>
      <c r="J286">
        <v>26</v>
      </c>
      <c r="L286" t="s">
        <v>419</v>
      </c>
      <c r="N286" s="50">
        <v>42403</v>
      </c>
      <c r="O286" t="s">
        <v>68</v>
      </c>
      <c r="P286">
        <v>12</v>
      </c>
      <c r="Q286" t="s">
        <v>50</v>
      </c>
      <c r="R286">
        <v>1</v>
      </c>
      <c r="S286">
        <v>60500</v>
      </c>
      <c r="T286" t="str">
        <f>VLOOKUP(C286,Sheet4!$F$1:$G$8056,2,FALSE)</f>
        <v>Perkakas Bengkel Listrik Lain-lain</v>
      </c>
    </row>
    <row r="287" spans="1:20" x14ac:dyDescent="0.25">
      <c r="A287" t="s">
        <v>415</v>
      </c>
      <c r="B287" t="s">
        <v>416</v>
      </c>
      <c r="C287" t="str">
        <f t="shared" si="4"/>
        <v>24224</v>
      </c>
      <c r="E287" s="51">
        <v>2</v>
      </c>
      <c r="F287">
        <v>4</v>
      </c>
      <c r="G287">
        <v>2</v>
      </c>
      <c r="H287">
        <v>2</v>
      </c>
      <c r="I287">
        <v>4</v>
      </c>
      <c r="J287">
        <v>27</v>
      </c>
      <c r="L287" t="s">
        <v>419</v>
      </c>
      <c r="N287" s="50">
        <v>42403</v>
      </c>
      <c r="O287" t="s">
        <v>68</v>
      </c>
      <c r="P287">
        <v>12</v>
      </c>
      <c r="Q287" t="s">
        <v>50</v>
      </c>
      <c r="R287">
        <v>1</v>
      </c>
      <c r="S287">
        <v>60500</v>
      </c>
      <c r="T287" t="str">
        <f>VLOOKUP(C287,Sheet4!$F$1:$G$8056,2,FALSE)</f>
        <v>Perkakas Bengkel Listrik Lain-lain</v>
      </c>
    </row>
    <row r="288" spans="1:20" x14ac:dyDescent="0.25">
      <c r="A288" t="s">
        <v>415</v>
      </c>
      <c r="B288" t="s">
        <v>416</v>
      </c>
      <c r="C288" t="str">
        <f t="shared" si="4"/>
        <v>24224</v>
      </c>
      <c r="E288" s="51">
        <v>2</v>
      </c>
      <c r="F288">
        <v>4</v>
      </c>
      <c r="G288">
        <v>2</v>
      </c>
      <c r="H288">
        <v>2</v>
      </c>
      <c r="I288">
        <v>4</v>
      </c>
      <c r="J288">
        <v>28</v>
      </c>
      <c r="L288" t="s">
        <v>419</v>
      </c>
      <c r="N288" s="50">
        <v>42403</v>
      </c>
      <c r="O288" t="s">
        <v>68</v>
      </c>
      <c r="P288">
        <v>12</v>
      </c>
      <c r="Q288" t="s">
        <v>50</v>
      </c>
      <c r="R288">
        <v>1</v>
      </c>
      <c r="S288">
        <v>429000</v>
      </c>
      <c r="T288" t="str">
        <f>VLOOKUP(C288,Sheet4!$F$1:$G$8056,2,FALSE)</f>
        <v>Perkakas Bengkel Listrik Lain-lain</v>
      </c>
    </row>
    <row r="289" spans="1:20" x14ac:dyDescent="0.25">
      <c r="A289" t="s">
        <v>415</v>
      </c>
      <c r="B289" t="s">
        <v>416</v>
      </c>
      <c r="C289" t="str">
        <f t="shared" si="4"/>
        <v>24224</v>
      </c>
      <c r="E289" s="51">
        <v>2</v>
      </c>
      <c r="F289">
        <v>4</v>
      </c>
      <c r="G289">
        <v>2</v>
      </c>
      <c r="H289">
        <v>2</v>
      </c>
      <c r="I289">
        <v>4</v>
      </c>
      <c r="J289">
        <v>29</v>
      </c>
      <c r="L289" t="s">
        <v>419</v>
      </c>
      <c r="N289" s="50">
        <v>42403</v>
      </c>
      <c r="O289" t="s">
        <v>68</v>
      </c>
      <c r="P289">
        <v>12</v>
      </c>
      <c r="Q289" t="s">
        <v>50</v>
      </c>
      <c r="R289">
        <v>1</v>
      </c>
      <c r="S289">
        <v>429000</v>
      </c>
      <c r="T289" t="str">
        <f>VLOOKUP(C289,Sheet4!$F$1:$G$8056,2,FALSE)</f>
        <v>Perkakas Bengkel Listrik Lain-lain</v>
      </c>
    </row>
    <row r="290" spans="1:20" x14ac:dyDescent="0.25">
      <c r="A290" t="s">
        <v>415</v>
      </c>
      <c r="B290" t="s">
        <v>416</v>
      </c>
      <c r="C290" t="str">
        <f t="shared" si="4"/>
        <v>24224</v>
      </c>
      <c r="E290" s="51">
        <v>2</v>
      </c>
      <c r="F290">
        <v>4</v>
      </c>
      <c r="G290">
        <v>2</v>
      </c>
      <c r="H290">
        <v>2</v>
      </c>
      <c r="I290">
        <v>4</v>
      </c>
      <c r="J290">
        <v>30</v>
      </c>
      <c r="L290" t="s">
        <v>419</v>
      </c>
      <c r="N290" s="50">
        <v>42403</v>
      </c>
      <c r="O290" t="s">
        <v>68</v>
      </c>
      <c r="P290">
        <v>12</v>
      </c>
      <c r="Q290" t="s">
        <v>50</v>
      </c>
      <c r="R290">
        <v>1</v>
      </c>
      <c r="S290">
        <v>429000</v>
      </c>
      <c r="T290" t="str">
        <f>VLOOKUP(C290,Sheet4!$F$1:$G$8056,2,FALSE)</f>
        <v>Perkakas Bengkel Listrik Lain-lain</v>
      </c>
    </row>
    <row r="291" spans="1:20" x14ac:dyDescent="0.25">
      <c r="A291" t="s">
        <v>415</v>
      </c>
      <c r="B291" t="s">
        <v>416</v>
      </c>
      <c r="C291" t="str">
        <f t="shared" si="4"/>
        <v>24224</v>
      </c>
      <c r="E291" s="51">
        <v>2</v>
      </c>
      <c r="F291">
        <v>4</v>
      </c>
      <c r="G291">
        <v>2</v>
      </c>
      <c r="H291">
        <v>2</v>
      </c>
      <c r="I291">
        <v>4</v>
      </c>
      <c r="J291">
        <v>31</v>
      </c>
      <c r="L291" t="s">
        <v>419</v>
      </c>
      <c r="N291" s="50">
        <v>42403</v>
      </c>
      <c r="O291" t="s">
        <v>68</v>
      </c>
      <c r="P291">
        <v>12</v>
      </c>
      <c r="Q291" t="s">
        <v>50</v>
      </c>
      <c r="R291">
        <v>1</v>
      </c>
      <c r="S291">
        <v>429000</v>
      </c>
      <c r="T291" t="str">
        <f>VLOOKUP(C291,Sheet4!$F$1:$G$8056,2,FALSE)</f>
        <v>Perkakas Bengkel Listrik Lain-lain</v>
      </c>
    </row>
    <row r="292" spans="1:20" x14ac:dyDescent="0.25">
      <c r="A292" t="s">
        <v>415</v>
      </c>
      <c r="B292" t="s">
        <v>416</v>
      </c>
      <c r="C292" t="str">
        <f t="shared" si="4"/>
        <v>24224</v>
      </c>
      <c r="E292" s="51">
        <v>2</v>
      </c>
      <c r="F292">
        <v>4</v>
      </c>
      <c r="G292">
        <v>2</v>
      </c>
      <c r="H292">
        <v>2</v>
      </c>
      <c r="I292">
        <v>4</v>
      </c>
      <c r="J292">
        <v>32</v>
      </c>
      <c r="L292" t="s">
        <v>419</v>
      </c>
      <c r="N292" s="50">
        <v>42403</v>
      </c>
      <c r="O292" t="s">
        <v>68</v>
      </c>
      <c r="P292">
        <v>12</v>
      </c>
      <c r="Q292" t="s">
        <v>50</v>
      </c>
      <c r="R292">
        <v>1</v>
      </c>
      <c r="S292">
        <v>47300</v>
      </c>
      <c r="T292" t="str">
        <f>VLOOKUP(C292,Sheet4!$F$1:$G$8056,2,FALSE)</f>
        <v>Perkakas Bengkel Listrik Lain-lain</v>
      </c>
    </row>
    <row r="293" spans="1:20" x14ac:dyDescent="0.25">
      <c r="A293" t="s">
        <v>415</v>
      </c>
      <c r="B293" t="s">
        <v>416</v>
      </c>
      <c r="C293" t="str">
        <f t="shared" si="4"/>
        <v>24224</v>
      </c>
      <c r="E293" s="51">
        <v>2</v>
      </c>
      <c r="F293">
        <v>4</v>
      </c>
      <c r="G293">
        <v>2</v>
      </c>
      <c r="H293">
        <v>2</v>
      </c>
      <c r="I293">
        <v>4</v>
      </c>
      <c r="J293">
        <v>33</v>
      </c>
      <c r="L293" t="s">
        <v>419</v>
      </c>
      <c r="N293" s="50">
        <v>42403</v>
      </c>
      <c r="O293" t="s">
        <v>68</v>
      </c>
      <c r="P293">
        <v>12</v>
      </c>
      <c r="Q293" t="s">
        <v>50</v>
      </c>
      <c r="R293">
        <v>1</v>
      </c>
      <c r="S293">
        <v>47300</v>
      </c>
      <c r="T293" t="str">
        <f>VLOOKUP(C293,Sheet4!$F$1:$G$8056,2,FALSE)</f>
        <v>Perkakas Bengkel Listrik Lain-lain</v>
      </c>
    </row>
    <row r="294" spans="1:20" x14ac:dyDescent="0.25">
      <c r="A294" t="s">
        <v>415</v>
      </c>
      <c r="B294" t="s">
        <v>416</v>
      </c>
      <c r="C294" t="str">
        <f t="shared" si="4"/>
        <v>24224</v>
      </c>
      <c r="E294" s="51">
        <v>2</v>
      </c>
      <c r="F294">
        <v>4</v>
      </c>
      <c r="G294">
        <v>2</v>
      </c>
      <c r="H294">
        <v>2</v>
      </c>
      <c r="I294">
        <v>4</v>
      </c>
      <c r="J294">
        <v>34</v>
      </c>
      <c r="L294" t="s">
        <v>419</v>
      </c>
      <c r="N294" s="50">
        <v>42403</v>
      </c>
      <c r="O294" t="s">
        <v>68</v>
      </c>
      <c r="P294">
        <v>12</v>
      </c>
      <c r="Q294" t="s">
        <v>50</v>
      </c>
      <c r="R294">
        <v>1</v>
      </c>
      <c r="S294">
        <v>47300</v>
      </c>
      <c r="T294" t="str">
        <f>VLOOKUP(C294,Sheet4!$F$1:$G$8056,2,FALSE)</f>
        <v>Perkakas Bengkel Listrik Lain-lain</v>
      </c>
    </row>
    <row r="295" spans="1:20" x14ac:dyDescent="0.25">
      <c r="A295" t="s">
        <v>415</v>
      </c>
      <c r="B295" t="s">
        <v>416</v>
      </c>
      <c r="C295" t="str">
        <f t="shared" si="4"/>
        <v>24224</v>
      </c>
      <c r="E295" s="51">
        <v>2</v>
      </c>
      <c r="F295">
        <v>4</v>
      </c>
      <c r="G295">
        <v>2</v>
      </c>
      <c r="H295">
        <v>2</v>
      </c>
      <c r="I295">
        <v>4</v>
      </c>
      <c r="J295">
        <v>35</v>
      </c>
      <c r="L295" t="s">
        <v>419</v>
      </c>
      <c r="N295" s="50">
        <v>42403</v>
      </c>
      <c r="O295" t="s">
        <v>68</v>
      </c>
      <c r="P295">
        <v>12</v>
      </c>
      <c r="Q295" t="s">
        <v>50</v>
      </c>
      <c r="R295">
        <v>1</v>
      </c>
      <c r="S295">
        <v>47300</v>
      </c>
      <c r="T295" t="str">
        <f>VLOOKUP(C295,Sheet4!$F$1:$G$8056,2,FALSE)</f>
        <v>Perkakas Bengkel Listrik Lain-lain</v>
      </c>
    </row>
    <row r="296" spans="1:20" x14ac:dyDescent="0.25">
      <c r="A296" t="s">
        <v>415</v>
      </c>
      <c r="B296" t="s">
        <v>416</v>
      </c>
      <c r="C296" t="str">
        <f t="shared" si="4"/>
        <v>24224</v>
      </c>
      <c r="E296" s="51">
        <v>2</v>
      </c>
      <c r="F296">
        <v>4</v>
      </c>
      <c r="G296">
        <v>2</v>
      </c>
      <c r="H296">
        <v>2</v>
      </c>
      <c r="I296">
        <v>4</v>
      </c>
      <c r="J296">
        <v>36</v>
      </c>
      <c r="L296" t="s">
        <v>419</v>
      </c>
      <c r="N296" s="50">
        <v>42403</v>
      </c>
      <c r="O296" t="s">
        <v>68</v>
      </c>
      <c r="P296">
        <v>12</v>
      </c>
      <c r="Q296" t="s">
        <v>50</v>
      </c>
      <c r="R296">
        <v>1</v>
      </c>
      <c r="S296">
        <v>1375000</v>
      </c>
      <c r="T296" t="str">
        <f>VLOOKUP(C296,Sheet4!$F$1:$G$8056,2,FALSE)</f>
        <v>Perkakas Bengkel Listrik Lain-lain</v>
      </c>
    </row>
    <row r="297" spans="1:20" x14ac:dyDescent="0.25">
      <c r="A297" t="s">
        <v>415</v>
      </c>
      <c r="B297" t="s">
        <v>416</v>
      </c>
      <c r="C297" t="str">
        <f t="shared" si="4"/>
        <v>24224</v>
      </c>
      <c r="E297" s="51">
        <v>2</v>
      </c>
      <c r="F297">
        <v>4</v>
      </c>
      <c r="G297">
        <v>2</v>
      </c>
      <c r="H297">
        <v>2</v>
      </c>
      <c r="I297">
        <v>4</v>
      </c>
      <c r="J297">
        <v>37</v>
      </c>
      <c r="L297" t="s">
        <v>419</v>
      </c>
      <c r="N297" s="50">
        <v>42403</v>
      </c>
      <c r="O297" t="s">
        <v>68</v>
      </c>
      <c r="P297">
        <v>12</v>
      </c>
      <c r="Q297" t="s">
        <v>50</v>
      </c>
      <c r="R297">
        <v>1</v>
      </c>
      <c r="S297">
        <v>1375000</v>
      </c>
      <c r="T297" t="str">
        <f>VLOOKUP(C297,Sheet4!$F$1:$G$8056,2,FALSE)</f>
        <v>Perkakas Bengkel Listrik Lain-lain</v>
      </c>
    </row>
    <row r="298" spans="1:20" x14ac:dyDescent="0.25">
      <c r="A298" t="s">
        <v>415</v>
      </c>
      <c r="B298" t="s">
        <v>416</v>
      </c>
      <c r="C298" t="str">
        <f t="shared" si="4"/>
        <v>24224</v>
      </c>
      <c r="E298" s="51">
        <v>2</v>
      </c>
      <c r="F298">
        <v>4</v>
      </c>
      <c r="G298">
        <v>2</v>
      </c>
      <c r="H298">
        <v>2</v>
      </c>
      <c r="I298">
        <v>4</v>
      </c>
      <c r="J298">
        <v>38</v>
      </c>
      <c r="L298" t="s">
        <v>419</v>
      </c>
      <c r="N298" s="50">
        <v>42403</v>
      </c>
      <c r="O298" t="s">
        <v>68</v>
      </c>
      <c r="P298">
        <v>12</v>
      </c>
      <c r="Q298" t="s">
        <v>50</v>
      </c>
      <c r="R298">
        <v>1</v>
      </c>
      <c r="S298">
        <v>1375000</v>
      </c>
      <c r="T298" t="str">
        <f>VLOOKUP(C298,Sheet4!$F$1:$G$8056,2,FALSE)</f>
        <v>Perkakas Bengkel Listrik Lain-lain</v>
      </c>
    </row>
    <row r="299" spans="1:20" x14ac:dyDescent="0.25">
      <c r="A299" t="s">
        <v>415</v>
      </c>
      <c r="B299" t="s">
        <v>416</v>
      </c>
      <c r="C299" t="str">
        <f t="shared" si="4"/>
        <v>24224</v>
      </c>
      <c r="E299" s="51">
        <v>2</v>
      </c>
      <c r="F299">
        <v>4</v>
      </c>
      <c r="G299">
        <v>2</v>
      </c>
      <c r="H299">
        <v>2</v>
      </c>
      <c r="I299">
        <v>4</v>
      </c>
      <c r="J299">
        <v>39</v>
      </c>
      <c r="L299" t="s">
        <v>419</v>
      </c>
      <c r="N299" s="50">
        <v>42403</v>
      </c>
      <c r="O299" t="s">
        <v>68</v>
      </c>
      <c r="P299">
        <v>12</v>
      </c>
      <c r="Q299" t="s">
        <v>50</v>
      </c>
      <c r="R299">
        <v>1</v>
      </c>
      <c r="S299">
        <v>1375000</v>
      </c>
      <c r="T299" t="str">
        <f>VLOOKUP(C299,Sheet4!$F$1:$G$8056,2,FALSE)</f>
        <v>Perkakas Bengkel Listrik Lain-lain</v>
      </c>
    </row>
    <row r="300" spans="1:20" x14ac:dyDescent="0.25">
      <c r="A300" t="s">
        <v>415</v>
      </c>
      <c r="B300" t="s">
        <v>416</v>
      </c>
      <c r="C300" t="str">
        <f t="shared" si="4"/>
        <v>24224</v>
      </c>
      <c r="E300" s="51">
        <v>2</v>
      </c>
      <c r="F300">
        <v>4</v>
      </c>
      <c r="G300">
        <v>2</v>
      </c>
      <c r="H300">
        <v>2</v>
      </c>
      <c r="I300">
        <v>4</v>
      </c>
      <c r="J300">
        <v>40</v>
      </c>
      <c r="L300" t="s">
        <v>419</v>
      </c>
      <c r="N300" s="50">
        <v>42403</v>
      </c>
      <c r="O300" t="s">
        <v>68</v>
      </c>
      <c r="P300">
        <v>12</v>
      </c>
      <c r="Q300" t="s">
        <v>50</v>
      </c>
      <c r="R300">
        <v>1</v>
      </c>
      <c r="S300">
        <v>1925000</v>
      </c>
      <c r="T300" t="str">
        <f>VLOOKUP(C300,Sheet4!$F$1:$G$8056,2,FALSE)</f>
        <v>Perkakas Bengkel Listrik Lain-lain</v>
      </c>
    </row>
    <row r="301" spans="1:20" x14ac:dyDescent="0.25">
      <c r="A301" t="s">
        <v>415</v>
      </c>
      <c r="B301" t="s">
        <v>416</v>
      </c>
      <c r="C301" t="str">
        <f t="shared" si="4"/>
        <v>24224</v>
      </c>
      <c r="E301" s="51">
        <v>2</v>
      </c>
      <c r="F301">
        <v>4</v>
      </c>
      <c r="G301">
        <v>2</v>
      </c>
      <c r="H301">
        <v>2</v>
      </c>
      <c r="I301">
        <v>4</v>
      </c>
      <c r="J301">
        <v>41</v>
      </c>
      <c r="L301" t="s">
        <v>419</v>
      </c>
      <c r="N301" s="50">
        <v>42403</v>
      </c>
      <c r="O301" t="s">
        <v>68</v>
      </c>
      <c r="P301">
        <v>12</v>
      </c>
      <c r="Q301" t="s">
        <v>50</v>
      </c>
      <c r="R301">
        <v>1</v>
      </c>
      <c r="S301">
        <v>1925000</v>
      </c>
      <c r="T301" t="str">
        <f>VLOOKUP(C301,Sheet4!$F$1:$G$8056,2,FALSE)</f>
        <v>Perkakas Bengkel Listrik Lain-lain</v>
      </c>
    </row>
    <row r="302" spans="1:20" x14ac:dyDescent="0.25">
      <c r="A302" t="s">
        <v>415</v>
      </c>
      <c r="B302" t="s">
        <v>416</v>
      </c>
      <c r="C302" t="str">
        <f t="shared" si="4"/>
        <v>24224</v>
      </c>
      <c r="E302" s="51">
        <v>2</v>
      </c>
      <c r="F302">
        <v>4</v>
      </c>
      <c r="G302">
        <v>2</v>
      </c>
      <c r="H302">
        <v>2</v>
      </c>
      <c r="I302">
        <v>4</v>
      </c>
      <c r="J302">
        <v>42</v>
      </c>
      <c r="L302" t="s">
        <v>419</v>
      </c>
      <c r="N302" s="50">
        <v>42403</v>
      </c>
      <c r="O302" t="s">
        <v>68</v>
      </c>
      <c r="P302">
        <v>12</v>
      </c>
      <c r="Q302" t="s">
        <v>50</v>
      </c>
      <c r="R302">
        <v>1</v>
      </c>
      <c r="S302">
        <v>1925000</v>
      </c>
      <c r="T302" t="str">
        <f>VLOOKUP(C302,Sheet4!$F$1:$G$8056,2,FALSE)</f>
        <v>Perkakas Bengkel Listrik Lain-lain</v>
      </c>
    </row>
    <row r="303" spans="1:20" x14ac:dyDescent="0.25">
      <c r="A303" t="s">
        <v>415</v>
      </c>
      <c r="B303" t="s">
        <v>416</v>
      </c>
      <c r="C303" t="str">
        <f t="shared" si="4"/>
        <v>24224</v>
      </c>
      <c r="E303" s="51">
        <v>2</v>
      </c>
      <c r="F303">
        <v>4</v>
      </c>
      <c r="G303">
        <v>2</v>
      </c>
      <c r="H303">
        <v>2</v>
      </c>
      <c r="I303">
        <v>4</v>
      </c>
      <c r="J303">
        <v>43</v>
      </c>
      <c r="L303" t="s">
        <v>419</v>
      </c>
      <c r="N303" s="50">
        <v>42403</v>
      </c>
      <c r="O303" t="s">
        <v>68</v>
      </c>
      <c r="P303">
        <v>12</v>
      </c>
      <c r="Q303" t="s">
        <v>50</v>
      </c>
      <c r="R303">
        <v>1</v>
      </c>
      <c r="S303">
        <v>1925000</v>
      </c>
      <c r="T303" t="str">
        <f>VLOOKUP(C303,Sheet4!$F$1:$G$8056,2,FALSE)</f>
        <v>Perkakas Bengkel Listrik Lain-lain</v>
      </c>
    </row>
    <row r="304" spans="1:20" x14ac:dyDescent="0.25">
      <c r="A304" t="s">
        <v>415</v>
      </c>
      <c r="B304" t="s">
        <v>416</v>
      </c>
      <c r="C304" t="str">
        <f t="shared" si="4"/>
        <v>24224</v>
      </c>
      <c r="E304" s="51">
        <v>2</v>
      </c>
      <c r="F304">
        <v>4</v>
      </c>
      <c r="G304">
        <v>2</v>
      </c>
      <c r="H304">
        <v>2</v>
      </c>
      <c r="I304">
        <v>4</v>
      </c>
      <c r="J304">
        <v>44</v>
      </c>
      <c r="L304" t="s">
        <v>419</v>
      </c>
      <c r="N304" s="50">
        <v>42403</v>
      </c>
      <c r="O304" t="s">
        <v>68</v>
      </c>
      <c r="P304">
        <v>12</v>
      </c>
      <c r="Q304" t="s">
        <v>50</v>
      </c>
      <c r="R304">
        <v>1</v>
      </c>
      <c r="S304">
        <v>1958000</v>
      </c>
      <c r="T304" t="str">
        <f>VLOOKUP(C304,Sheet4!$F$1:$G$8056,2,FALSE)</f>
        <v>Perkakas Bengkel Listrik Lain-lain</v>
      </c>
    </row>
    <row r="305" spans="1:20" x14ac:dyDescent="0.25">
      <c r="A305" t="s">
        <v>415</v>
      </c>
      <c r="B305" t="s">
        <v>416</v>
      </c>
      <c r="C305" t="str">
        <f t="shared" si="4"/>
        <v>24224</v>
      </c>
      <c r="E305" s="51">
        <v>2</v>
      </c>
      <c r="F305">
        <v>4</v>
      </c>
      <c r="G305">
        <v>2</v>
      </c>
      <c r="H305">
        <v>2</v>
      </c>
      <c r="I305">
        <v>4</v>
      </c>
      <c r="J305">
        <v>45</v>
      </c>
      <c r="L305" t="s">
        <v>419</v>
      </c>
      <c r="N305" s="50">
        <v>42403</v>
      </c>
      <c r="O305" t="s">
        <v>68</v>
      </c>
      <c r="P305">
        <v>12</v>
      </c>
      <c r="Q305" t="s">
        <v>50</v>
      </c>
      <c r="R305">
        <v>1</v>
      </c>
      <c r="S305">
        <v>1958000</v>
      </c>
      <c r="T305" t="str">
        <f>VLOOKUP(C305,Sheet4!$F$1:$G$8056,2,FALSE)</f>
        <v>Perkakas Bengkel Listrik Lain-lain</v>
      </c>
    </row>
    <row r="306" spans="1:20" x14ac:dyDescent="0.25">
      <c r="A306" t="s">
        <v>415</v>
      </c>
      <c r="B306" t="s">
        <v>416</v>
      </c>
      <c r="C306" t="str">
        <f t="shared" si="4"/>
        <v>24224</v>
      </c>
      <c r="E306" s="51">
        <v>2</v>
      </c>
      <c r="F306">
        <v>4</v>
      </c>
      <c r="G306">
        <v>2</v>
      </c>
      <c r="H306">
        <v>2</v>
      </c>
      <c r="I306">
        <v>4</v>
      </c>
      <c r="J306">
        <v>46</v>
      </c>
      <c r="L306" t="s">
        <v>419</v>
      </c>
      <c r="N306" s="50">
        <v>42403</v>
      </c>
      <c r="O306" t="s">
        <v>68</v>
      </c>
      <c r="P306">
        <v>12</v>
      </c>
      <c r="Q306" t="s">
        <v>50</v>
      </c>
      <c r="R306">
        <v>1</v>
      </c>
      <c r="S306">
        <v>1958000</v>
      </c>
      <c r="T306" t="str">
        <f>VLOOKUP(C306,Sheet4!$F$1:$G$8056,2,FALSE)</f>
        <v>Perkakas Bengkel Listrik Lain-lain</v>
      </c>
    </row>
    <row r="307" spans="1:20" x14ac:dyDescent="0.25">
      <c r="A307" t="s">
        <v>415</v>
      </c>
      <c r="B307" t="s">
        <v>416</v>
      </c>
      <c r="C307" t="str">
        <f t="shared" si="4"/>
        <v>24224</v>
      </c>
      <c r="E307" s="51">
        <v>2</v>
      </c>
      <c r="F307">
        <v>4</v>
      </c>
      <c r="G307">
        <v>2</v>
      </c>
      <c r="H307">
        <v>2</v>
      </c>
      <c r="I307">
        <v>4</v>
      </c>
      <c r="J307">
        <v>47</v>
      </c>
      <c r="L307" t="s">
        <v>419</v>
      </c>
      <c r="N307" s="50">
        <v>42403</v>
      </c>
      <c r="O307" t="s">
        <v>68</v>
      </c>
      <c r="P307">
        <v>12</v>
      </c>
      <c r="Q307" t="s">
        <v>50</v>
      </c>
      <c r="R307">
        <v>1</v>
      </c>
      <c r="S307">
        <v>1958000</v>
      </c>
      <c r="T307" t="str">
        <f>VLOOKUP(C307,Sheet4!$F$1:$G$8056,2,FALSE)</f>
        <v>Perkakas Bengkel Listrik Lain-lain</v>
      </c>
    </row>
    <row r="308" spans="1:20" x14ac:dyDescent="0.25">
      <c r="A308" t="s">
        <v>415</v>
      </c>
      <c r="B308" t="s">
        <v>416</v>
      </c>
      <c r="C308" t="str">
        <f t="shared" si="4"/>
        <v>24242</v>
      </c>
      <c r="E308" s="51">
        <v>2</v>
      </c>
      <c r="F308">
        <v>4</v>
      </c>
      <c r="G308">
        <v>2</v>
      </c>
      <c r="H308">
        <v>4</v>
      </c>
      <c r="I308">
        <v>2</v>
      </c>
      <c r="J308">
        <v>1</v>
      </c>
      <c r="L308" t="s">
        <v>419</v>
      </c>
      <c r="N308" s="50">
        <v>42403</v>
      </c>
      <c r="O308" t="s">
        <v>68</v>
      </c>
      <c r="P308">
        <v>12</v>
      </c>
      <c r="Q308" t="s">
        <v>50</v>
      </c>
      <c r="R308">
        <v>1</v>
      </c>
      <c r="S308">
        <v>1944730.7</v>
      </c>
      <c r="T308" t="str">
        <f>VLOOKUP(C308,Sheet4!$F$1:$G$8056,2,FALSE)</f>
        <v>Dongkrak Hidrolik</v>
      </c>
    </row>
    <row r="309" spans="1:20" x14ac:dyDescent="0.25">
      <c r="A309" t="s">
        <v>415</v>
      </c>
      <c r="B309" t="s">
        <v>416</v>
      </c>
      <c r="C309" t="str">
        <f t="shared" si="4"/>
        <v>24252</v>
      </c>
      <c r="E309" s="51">
        <v>2</v>
      </c>
      <c r="F309">
        <v>4</v>
      </c>
      <c r="G309">
        <v>2</v>
      </c>
      <c r="H309">
        <v>5</v>
      </c>
      <c r="I309">
        <v>2</v>
      </c>
      <c r="J309">
        <v>1</v>
      </c>
      <c r="L309" t="s">
        <v>419</v>
      </c>
      <c r="N309" s="50">
        <v>42403</v>
      </c>
      <c r="O309" t="s">
        <v>68</v>
      </c>
      <c r="P309">
        <v>12</v>
      </c>
      <c r="Q309" t="s">
        <v>50</v>
      </c>
      <c r="R309">
        <v>1</v>
      </c>
      <c r="S309">
        <v>273656</v>
      </c>
      <c r="T309" t="str">
        <f>VLOOKUP(C309,Sheet4!$F$1:$G$8056,2,FALSE)</f>
        <v>Tool Kit Boks</v>
      </c>
    </row>
    <row r="310" spans="1:20" x14ac:dyDescent="0.25">
      <c r="A310" t="s">
        <v>415</v>
      </c>
      <c r="B310" t="s">
        <v>416</v>
      </c>
      <c r="C310" t="str">
        <f t="shared" si="4"/>
        <v>24252</v>
      </c>
      <c r="E310" s="51">
        <v>2</v>
      </c>
      <c r="F310">
        <v>4</v>
      </c>
      <c r="G310">
        <v>2</v>
      </c>
      <c r="H310">
        <v>5</v>
      </c>
      <c r="I310">
        <v>2</v>
      </c>
      <c r="J310">
        <v>2</v>
      </c>
      <c r="L310" t="s">
        <v>419</v>
      </c>
      <c r="N310" s="50">
        <v>42403</v>
      </c>
      <c r="O310" t="s">
        <v>68</v>
      </c>
      <c r="P310">
        <v>12</v>
      </c>
      <c r="Q310" t="s">
        <v>50</v>
      </c>
      <c r="R310">
        <v>1</v>
      </c>
      <c r="S310">
        <v>273656</v>
      </c>
      <c r="T310" t="str">
        <f>VLOOKUP(C310,Sheet4!$F$1:$G$8056,2,FALSE)</f>
        <v>Tool Kit Boks</v>
      </c>
    </row>
    <row r="311" spans="1:20" x14ac:dyDescent="0.25">
      <c r="A311" t="s">
        <v>415</v>
      </c>
      <c r="B311" t="s">
        <v>416</v>
      </c>
      <c r="C311" t="str">
        <f t="shared" si="4"/>
        <v>24252</v>
      </c>
      <c r="E311" s="51">
        <v>2</v>
      </c>
      <c r="F311">
        <v>4</v>
      </c>
      <c r="G311">
        <v>2</v>
      </c>
      <c r="H311">
        <v>5</v>
      </c>
      <c r="I311">
        <v>2</v>
      </c>
      <c r="J311">
        <v>3</v>
      </c>
      <c r="L311" t="s">
        <v>419</v>
      </c>
      <c r="N311" s="50">
        <v>42403</v>
      </c>
      <c r="O311" t="s">
        <v>68</v>
      </c>
      <c r="P311">
        <v>12</v>
      </c>
      <c r="Q311" t="s">
        <v>50</v>
      </c>
      <c r="R311">
        <v>1</v>
      </c>
      <c r="S311">
        <v>273656</v>
      </c>
      <c r="T311" t="str">
        <f>VLOOKUP(C311,Sheet4!$F$1:$G$8056,2,FALSE)</f>
        <v>Tool Kit Boks</v>
      </c>
    </row>
    <row r="312" spans="1:20" x14ac:dyDescent="0.25">
      <c r="A312" t="s">
        <v>415</v>
      </c>
      <c r="B312" t="s">
        <v>416</v>
      </c>
      <c r="C312" t="str">
        <f t="shared" si="4"/>
        <v>24252</v>
      </c>
      <c r="E312" s="51">
        <v>2</v>
      </c>
      <c r="F312">
        <v>4</v>
      </c>
      <c r="G312">
        <v>2</v>
      </c>
      <c r="H312">
        <v>5</v>
      </c>
      <c r="I312">
        <v>2</v>
      </c>
      <c r="J312">
        <v>4</v>
      </c>
      <c r="L312" t="s">
        <v>419</v>
      </c>
      <c r="N312" s="50">
        <v>42403</v>
      </c>
      <c r="O312" t="s">
        <v>68</v>
      </c>
      <c r="P312">
        <v>12</v>
      </c>
      <c r="Q312" t="s">
        <v>50</v>
      </c>
      <c r="R312">
        <v>1</v>
      </c>
      <c r="S312">
        <v>273657.15000000002</v>
      </c>
      <c r="T312" t="str">
        <f>VLOOKUP(C312,Sheet4!$F$1:$G$8056,2,FALSE)</f>
        <v>Tool Kit Boks</v>
      </c>
    </row>
    <row r="313" spans="1:20" x14ac:dyDescent="0.25">
      <c r="A313" t="s">
        <v>415</v>
      </c>
      <c r="B313" t="s">
        <v>416</v>
      </c>
      <c r="C313" t="str">
        <f t="shared" si="4"/>
        <v>24252</v>
      </c>
      <c r="E313" s="51">
        <v>2</v>
      </c>
      <c r="F313">
        <v>4</v>
      </c>
      <c r="G313">
        <v>2</v>
      </c>
      <c r="H313">
        <v>5</v>
      </c>
      <c r="I313">
        <v>2</v>
      </c>
      <c r="J313">
        <v>5</v>
      </c>
      <c r="L313" t="s">
        <v>419</v>
      </c>
      <c r="N313" s="50">
        <v>42403</v>
      </c>
      <c r="O313" t="s">
        <v>68</v>
      </c>
      <c r="P313">
        <v>12</v>
      </c>
      <c r="Q313" t="s">
        <v>50</v>
      </c>
      <c r="R313">
        <v>1</v>
      </c>
      <c r="S313">
        <v>687500</v>
      </c>
      <c r="T313" t="str">
        <f>VLOOKUP(C313,Sheet4!$F$1:$G$8056,2,FALSE)</f>
        <v>Tool Kit Boks</v>
      </c>
    </row>
    <row r="314" spans="1:20" x14ac:dyDescent="0.25">
      <c r="A314" t="s">
        <v>415</v>
      </c>
      <c r="B314" t="s">
        <v>416</v>
      </c>
      <c r="C314" t="str">
        <f t="shared" si="4"/>
        <v>24252</v>
      </c>
      <c r="E314" s="51">
        <v>2</v>
      </c>
      <c r="F314">
        <v>4</v>
      </c>
      <c r="G314">
        <v>2</v>
      </c>
      <c r="H314">
        <v>5</v>
      </c>
      <c r="I314">
        <v>2</v>
      </c>
      <c r="J314">
        <v>6</v>
      </c>
      <c r="L314" t="s">
        <v>419</v>
      </c>
      <c r="N314" s="50">
        <v>42403</v>
      </c>
      <c r="O314" t="s">
        <v>68</v>
      </c>
      <c r="P314">
        <v>12</v>
      </c>
      <c r="Q314" t="s">
        <v>50</v>
      </c>
      <c r="R314">
        <v>1</v>
      </c>
      <c r="S314">
        <v>687500</v>
      </c>
      <c r="T314" t="str">
        <f>VLOOKUP(C314,Sheet4!$F$1:$G$8056,2,FALSE)</f>
        <v>Tool Kit Boks</v>
      </c>
    </row>
    <row r="315" spans="1:20" x14ac:dyDescent="0.25">
      <c r="A315" t="s">
        <v>415</v>
      </c>
      <c r="B315" t="s">
        <v>416</v>
      </c>
      <c r="C315" t="str">
        <f t="shared" si="4"/>
        <v>24252</v>
      </c>
      <c r="E315" s="51">
        <v>2</v>
      </c>
      <c r="F315">
        <v>4</v>
      </c>
      <c r="G315">
        <v>2</v>
      </c>
      <c r="H315">
        <v>5</v>
      </c>
      <c r="I315">
        <v>2</v>
      </c>
      <c r="J315">
        <v>7</v>
      </c>
      <c r="L315" t="s">
        <v>419</v>
      </c>
      <c r="N315" s="50">
        <v>42403</v>
      </c>
      <c r="O315" t="s">
        <v>68</v>
      </c>
      <c r="P315">
        <v>12</v>
      </c>
      <c r="Q315" t="s">
        <v>50</v>
      </c>
      <c r="R315">
        <v>1</v>
      </c>
      <c r="S315">
        <v>687500</v>
      </c>
      <c r="T315" t="str">
        <f>VLOOKUP(C315,Sheet4!$F$1:$G$8056,2,FALSE)</f>
        <v>Tool Kit Boks</v>
      </c>
    </row>
    <row r="316" spans="1:20" x14ac:dyDescent="0.25">
      <c r="A316" t="s">
        <v>415</v>
      </c>
      <c r="B316" t="s">
        <v>416</v>
      </c>
      <c r="C316" t="str">
        <f t="shared" si="4"/>
        <v>24252</v>
      </c>
      <c r="E316" s="51">
        <v>2</v>
      </c>
      <c r="F316">
        <v>4</v>
      </c>
      <c r="G316">
        <v>2</v>
      </c>
      <c r="H316">
        <v>5</v>
      </c>
      <c r="I316">
        <v>2</v>
      </c>
      <c r="J316">
        <v>8</v>
      </c>
      <c r="L316" t="s">
        <v>419</v>
      </c>
      <c r="N316" s="50">
        <v>42403</v>
      </c>
      <c r="O316" t="s">
        <v>68</v>
      </c>
      <c r="P316">
        <v>12</v>
      </c>
      <c r="Q316" t="s">
        <v>50</v>
      </c>
      <c r="R316">
        <v>1</v>
      </c>
      <c r="S316">
        <v>687500</v>
      </c>
      <c r="T316" t="str">
        <f>VLOOKUP(C316,Sheet4!$F$1:$G$8056,2,FALSE)</f>
        <v>Tool Kit Boks</v>
      </c>
    </row>
    <row r="317" spans="1:20" x14ac:dyDescent="0.25">
      <c r="A317" t="s">
        <v>415</v>
      </c>
      <c r="B317" t="s">
        <v>416</v>
      </c>
      <c r="C317" t="str">
        <f t="shared" si="4"/>
        <v>24254</v>
      </c>
      <c r="E317" s="51">
        <v>2</v>
      </c>
      <c r="F317">
        <v>4</v>
      </c>
      <c r="G317">
        <v>2</v>
      </c>
      <c r="H317">
        <v>5</v>
      </c>
      <c r="I317">
        <v>4</v>
      </c>
      <c r="J317">
        <v>1</v>
      </c>
      <c r="L317" t="s">
        <v>419</v>
      </c>
      <c r="N317" s="50">
        <v>42403</v>
      </c>
      <c r="O317" t="s">
        <v>68</v>
      </c>
      <c r="P317">
        <v>12</v>
      </c>
      <c r="Q317" t="s">
        <v>50</v>
      </c>
      <c r="R317">
        <v>1</v>
      </c>
      <c r="S317">
        <v>173677</v>
      </c>
      <c r="T317" t="str">
        <f>VLOOKUP(C317,Sheet4!$F$1:$G$8056,2,FALSE)</f>
        <v>Kunci Pipa</v>
      </c>
    </row>
    <row r="318" spans="1:20" x14ac:dyDescent="0.25">
      <c r="A318" t="s">
        <v>415</v>
      </c>
      <c r="B318" t="s">
        <v>416</v>
      </c>
      <c r="C318" t="str">
        <f t="shared" si="4"/>
        <v>24254</v>
      </c>
      <c r="E318" s="51">
        <v>2</v>
      </c>
      <c r="F318">
        <v>4</v>
      </c>
      <c r="G318">
        <v>2</v>
      </c>
      <c r="H318">
        <v>5</v>
      </c>
      <c r="I318">
        <v>4</v>
      </c>
      <c r="J318">
        <v>2</v>
      </c>
      <c r="L318" t="s">
        <v>419</v>
      </c>
      <c r="N318" s="50">
        <v>42403</v>
      </c>
      <c r="O318" t="s">
        <v>68</v>
      </c>
      <c r="P318">
        <v>12</v>
      </c>
      <c r="Q318" t="s">
        <v>50</v>
      </c>
      <c r="R318">
        <v>1</v>
      </c>
      <c r="S318">
        <v>173677</v>
      </c>
      <c r="T318" t="str">
        <f>VLOOKUP(C318,Sheet4!$F$1:$G$8056,2,FALSE)</f>
        <v>Kunci Pipa</v>
      </c>
    </row>
    <row r="319" spans="1:20" x14ac:dyDescent="0.25">
      <c r="A319" t="s">
        <v>415</v>
      </c>
      <c r="B319" t="s">
        <v>416</v>
      </c>
      <c r="C319" t="str">
        <f t="shared" si="4"/>
        <v>24254</v>
      </c>
      <c r="E319" s="51">
        <v>2</v>
      </c>
      <c r="F319">
        <v>4</v>
      </c>
      <c r="G319">
        <v>2</v>
      </c>
      <c r="H319">
        <v>5</v>
      </c>
      <c r="I319">
        <v>4</v>
      </c>
      <c r="J319">
        <v>3</v>
      </c>
      <c r="L319" t="s">
        <v>419</v>
      </c>
      <c r="N319" s="50">
        <v>42403</v>
      </c>
      <c r="O319" t="s">
        <v>68</v>
      </c>
      <c r="P319">
        <v>12</v>
      </c>
      <c r="Q319" t="s">
        <v>50</v>
      </c>
      <c r="R319">
        <v>1</v>
      </c>
      <c r="S319">
        <v>173677</v>
      </c>
      <c r="T319" t="str">
        <f>VLOOKUP(C319,Sheet4!$F$1:$G$8056,2,FALSE)</f>
        <v>Kunci Pipa</v>
      </c>
    </row>
    <row r="320" spans="1:20" x14ac:dyDescent="0.25">
      <c r="A320" t="s">
        <v>415</v>
      </c>
      <c r="B320" t="s">
        <v>416</v>
      </c>
      <c r="C320" t="str">
        <f t="shared" si="4"/>
        <v>24254</v>
      </c>
      <c r="E320" s="51">
        <v>2</v>
      </c>
      <c r="F320">
        <v>4</v>
      </c>
      <c r="G320">
        <v>2</v>
      </c>
      <c r="H320">
        <v>5</v>
      </c>
      <c r="I320">
        <v>4</v>
      </c>
      <c r="J320">
        <v>4</v>
      </c>
      <c r="L320" t="s">
        <v>419</v>
      </c>
      <c r="N320" s="50">
        <v>42403</v>
      </c>
      <c r="O320" t="s">
        <v>68</v>
      </c>
      <c r="P320">
        <v>12</v>
      </c>
      <c r="Q320" t="s">
        <v>50</v>
      </c>
      <c r="R320">
        <v>1</v>
      </c>
      <c r="S320">
        <v>173678.91</v>
      </c>
      <c r="T320" t="str">
        <f>VLOOKUP(C320,Sheet4!$F$1:$G$8056,2,FALSE)</f>
        <v>Kunci Pipa</v>
      </c>
    </row>
    <row r="321" spans="1:20" x14ac:dyDescent="0.25">
      <c r="A321" t="s">
        <v>415</v>
      </c>
      <c r="B321" t="s">
        <v>416</v>
      </c>
      <c r="C321" t="str">
        <f t="shared" si="4"/>
        <v>24278</v>
      </c>
      <c r="E321" s="51">
        <v>2</v>
      </c>
      <c r="F321">
        <v>4</v>
      </c>
      <c r="G321">
        <v>2</v>
      </c>
      <c r="H321">
        <v>7</v>
      </c>
      <c r="I321">
        <v>8</v>
      </c>
      <c r="J321">
        <v>1</v>
      </c>
      <c r="L321" t="s">
        <v>419</v>
      </c>
      <c r="N321" s="50">
        <v>42403</v>
      </c>
      <c r="O321" t="s">
        <v>68</v>
      </c>
      <c r="P321">
        <v>12</v>
      </c>
      <c r="Q321" t="s">
        <v>50</v>
      </c>
      <c r="R321">
        <v>1</v>
      </c>
      <c r="S321">
        <v>104500</v>
      </c>
      <c r="T321" t="str">
        <f>VLOOKUP(C321,Sheet4!$F$1:$G$8056,2,FALSE)</f>
        <v>Palu</v>
      </c>
    </row>
    <row r="322" spans="1:20" x14ac:dyDescent="0.25">
      <c r="A322" t="s">
        <v>415</v>
      </c>
      <c r="B322" t="s">
        <v>416</v>
      </c>
      <c r="C322" t="str">
        <f t="shared" si="4"/>
        <v>24278</v>
      </c>
      <c r="E322" s="51">
        <v>2</v>
      </c>
      <c r="F322">
        <v>4</v>
      </c>
      <c r="G322">
        <v>2</v>
      </c>
      <c r="H322">
        <v>7</v>
      </c>
      <c r="I322">
        <v>8</v>
      </c>
      <c r="J322">
        <v>2</v>
      </c>
      <c r="L322" t="s">
        <v>419</v>
      </c>
      <c r="N322" s="50">
        <v>42403</v>
      </c>
      <c r="O322" t="s">
        <v>68</v>
      </c>
      <c r="P322">
        <v>12</v>
      </c>
      <c r="Q322" t="s">
        <v>50</v>
      </c>
      <c r="R322">
        <v>1</v>
      </c>
      <c r="S322">
        <v>104500</v>
      </c>
      <c r="T322" t="str">
        <f>VLOOKUP(C322,Sheet4!$F$1:$G$8056,2,FALSE)</f>
        <v>Palu</v>
      </c>
    </row>
    <row r="323" spans="1:20" x14ac:dyDescent="0.25">
      <c r="A323" t="s">
        <v>415</v>
      </c>
      <c r="B323" t="s">
        <v>416</v>
      </c>
      <c r="C323" t="str">
        <f t="shared" ref="C323:C386" si="5">CONCATENATE(E323,F323,G323,H323,I323)</f>
        <v>24278</v>
      </c>
      <c r="E323" s="51">
        <v>2</v>
      </c>
      <c r="F323">
        <v>4</v>
      </c>
      <c r="G323">
        <v>2</v>
      </c>
      <c r="H323">
        <v>7</v>
      </c>
      <c r="I323">
        <v>8</v>
      </c>
      <c r="J323">
        <v>3</v>
      </c>
      <c r="L323" t="s">
        <v>419</v>
      </c>
      <c r="N323" s="50">
        <v>42403</v>
      </c>
      <c r="O323" t="s">
        <v>68</v>
      </c>
      <c r="P323">
        <v>12</v>
      </c>
      <c r="Q323" t="s">
        <v>50</v>
      </c>
      <c r="R323">
        <v>1</v>
      </c>
      <c r="S323">
        <v>104500</v>
      </c>
      <c r="T323" t="str">
        <f>VLOOKUP(C323,Sheet4!$F$1:$G$8056,2,FALSE)</f>
        <v>Palu</v>
      </c>
    </row>
    <row r="324" spans="1:20" x14ac:dyDescent="0.25">
      <c r="A324" t="s">
        <v>415</v>
      </c>
      <c r="B324" t="s">
        <v>416</v>
      </c>
      <c r="C324" t="str">
        <f t="shared" si="5"/>
        <v>24278</v>
      </c>
      <c r="E324" s="51">
        <v>2</v>
      </c>
      <c r="F324">
        <v>4</v>
      </c>
      <c r="G324">
        <v>2</v>
      </c>
      <c r="H324">
        <v>7</v>
      </c>
      <c r="I324">
        <v>8</v>
      </c>
      <c r="J324">
        <v>4</v>
      </c>
      <c r="L324" t="s">
        <v>419</v>
      </c>
      <c r="N324" s="50">
        <v>42403</v>
      </c>
      <c r="O324" t="s">
        <v>68</v>
      </c>
      <c r="P324">
        <v>12</v>
      </c>
      <c r="Q324" t="s">
        <v>50</v>
      </c>
      <c r="R324">
        <v>1</v>
      </c>
      <c r="S324">
        <v>104500</v>
      </c>
      <c r="T324" t="str">
        <f>VLOOKUP(C324,Sheet4!$F$1:$G$8056,2,FALSE)</f>
        <v>Palu</v>
      </c>
    </row>
    <row r="325" spans="1:20" x14ac:dyDescent="0.25">
      <c r="A325" t="s">
        <v>415</v>
      </c>
      <c r="B325" t="s">
        <v>416</v>
      </c>
      <c r="C325" t="str">
        <f t="shared" si="5"/>
        <v>24278</v>
      </c>
      <c r="E325" s="51">
        <v>2</v>
      </c>
      <c r="F325">
        <v>4</v>
      </c>
      <c r="G325">
        <v>2</v>
      </c>
      <c r="H325">
        <v>7</v>
      </c>
      <c r="I325">
        <v>8</v>
      </c>
      <c r="J325">
        <v>5</v>
      </c>
      <c r="L325" t="s">
        <v>419</v>
      </c>
      <c r="N325" s="50">
        <v>42403</v>
      </c>
      <c r="O325" t="s">
        <v>68</v>
      </c>
      <c r="P325">
        <v>12</v>
      </c>
      <c r="Q325" t="s">
        <v>50</v>
      </c>
      <c r="R325">
        <v>1</v>
      </c>
      <c r="S325">
        <v>110000</v>
      </c>
      <c r="T325" t="str">
        <f>VLOOKUP(C325,Sheet4!$F$1:$G$8056,2,FALSE)</f>
        <v>Palu</v>
      </c>
    </row>
    <row r="326" spans="1:20" x14ac:dyDescent="0.25">
      <c r="A326" t="s">
        <v>415</v>
      </c>
      <c r="B326" t="s">
        <v>416</v>
      </c>
      <c r="C326" t="str">
        <f t="shared" si="5"/>
        <v>24278</v>
      </c>
      <c r="E326" s="51">
        <v>2</v>
      </c>
      <c r="F326">
        <v>4</v>
      </c>
      <c r="G326">
        <v>2</v>
      </c>
      <c r="H326">
        <v>7</v>
      </c>
      <c r="I326">
        <v>8</v>
      </c>
      <c r="J326">
        <v>6</v>
      </c>
      <c r="L326" t="s">
        <v>419</v>
      </c>
      <c r="N326" s="50">
        <v>42403</v>
      </c>
      <c r="O326" t="s">
        <v>68</v>
      </c>
      <c r="P326">
        <v>12</v>
      </c>
      <c r="Q326" t="s">
        <v>50</v>
      </c>
      <c r="R326">
        <v>1</v>
      </c>
      <c r="S326">
        <v>110000</v>
      </c>
      <c r="T326" t="str">
        <f>VLOOKUP(C326,Sheet4!$F$1:$G$8056,2,FALSE)</f>
        <v>Palu</v>
      </c>
    </row>
    <row r="327" spans="1:20" x14ac:dyDescent="0.25">
      <c r="A327" t="s">
        <v>415</v>
      </c>
      <c r="B327" t="s">
        <v>416</v>
      </c>
      <c r="C327" t="str">
        <f t="shared" si="5"/>
        <v>24278</v>
      </c>
      <c r="E327" s="51">
        <v>2</v>
      </c>
      <c r="F327">
        <v>4</v>
      </c>
      <c r="G327">
        <v>2</v>
      </c>
      <c r="H327">
        <v>7</v>
      </c>
      <c r="I327">
        <v>8</v>
      </c>
      <c r="J327">
        <v>7</v>
      </c>
      <c r="L327" t="s">
        <v>419</v>
      </c>
      <c r="N327" s="50">
        <v>42403</v>
      </c>
      <c r="O327" t="s">
        <v>68</v>
      </c>
      <c r="P327">
        <v>12</v>
      </c>
      <c r="Q327" t="s">
        <v>50</v>
      </c>
      <c r="R327">
        <v>1</v>
      </c>
      <c r="S327">
        <v>110000</v>
      </c>
      <c r="T327" t="str">
        <f>VLOOKUP(C327,Sheet4!$F$1:$G$8056,2,FALSE)</f>
        <v>Palu</v>
      </c>
    </row>
    <row r="328" spans="1:20" x14ac:dyDescent="0.25">
      <c r="A328" t="s">
        <v>415</v>
      </c>
      <c r="B328" t="s">
        <v>416</v>
      </c>
      <c r="C328" t="str">
        <f t="shared" si="5"/>
        <v>24278</v>
      </c>
      <c r="E328" s="51">
        <v>2</v>
      </c>
      <c r="F328">
        <v>4</v>
      </c>
      <c r="G328">
        <v>2</v>
      </c>
      <c r="H328">
        <v>7</v>
      </c>
      <c r="I328">
        <v>8</v>
      </c>
      <c r="J328">
        <v>8</v>
      </c>
      <c r="L328" t="s">
        <v>419</v>
      </c>
      <c r="N328" s="50">
        <v>42403</v>
      </c>
      <c r="O328" t="s">
        <v>68</v>
      </c>
      <c r="P328">
        <v>12</v>
      </c>
      <c r="Q328" t="s">
        <v>50</v>
      </c>
      <c r="R328">
        <v>1</v>
      </c>
      <c r="S328">
        <v>110000</v>
      </c>
      <c r="T328" t="str">
        <f>VLOOKUP(C328,Sheet4!$F$1:$G$8056,2,FALSE)</f>
        <v>Palu</v>
      </c>
    </row>
    <row r="329" spans="1:20" x14ac:dyDescent="0.25">
      <c r="A329" t="s">
        <v>415</v>
      </c>
      <c r="B329" t="s">
        <v>416</v>
      </c>
      <c r="C329" t="str">
        <f t="shared" si="5"/>
        <v>24278</v>
      </c>
      <c r="E329" s="51">
        <v>2</v>
      </c>
      <c r="F329">
        <v>4</v>
      </c>
      <c r="G329">
        <v>2</v>
      </c>
      <c r="H329">
        <v>7</v>
      </c>
      <c r="I329">
        <v>8</v>
      </c>
      <c r="J329">
        <v>9</v>
      </c>
      <c r="L329" t="s">
        <v>419</v>
      </c>
      <c r="N329" s="50">
        <v>42403</v>
      </c>
      <c r="O329" t="s">
        <v>68</v>
      </c>
      <c r="P329">
        <v>12</v>
      </c>
      <c r="Q329" t="s">
        <v>50</v>
      </c>
      <c r="R329">
        <v>1</v>
      </c>
      <c r="S329">
        <v>132000</v>
      </c>
      <c r="T329" t="str">
        <f>VLOOKUP(C329,Sheet4!$F$1:$G$8056,2,FALSE)</f>
        <v>Palu</v>
      </c>
    </row>
    <row r="330" spans="1:20" x14ac:dyDescent="0.25">
      <c r="A330" t="s">
        <v>415</v>
      </c>
      <c r="B330" t="s">
        <v>416</v>
      </c>
      <c r="C330" t="str">
        <f t="shared" si="5"/>
        <v>24278</v>
      </c>
      <c r="E330" s="51">
        <v>2</v>
      </c>
      <c r="F330">
        <v>4</v>
      </c>
      <c r="G330">
        <v>2</v>
      </c>
      <c r="H330">
        <v>7</v>
      </c>
      <c r="I330">
        <v>8</v>
      </c>
      <c r="J330">
        <v>10</v>
      </c>
      <c r="L330" t="s">
        <v>419</v>
      </c>
      <c r="N330" s="50">
        <v>42403</v>
      </c>
      <c r="O330" t="s">
        <v>68</v>
      </c>
      <c r="P330">
        <v>12</v>
      </c>
      <c r="Q330" t="s">
        <v>50</v>
      </c>
      <c r="R330">
        <v>1</v>
      </c>
      <c r="S330">
        <v>132000</v>
      </c>
      <c r="T330" t="str">
        <f>VLOOKUP(C330,Sheet4!$F$1:$G$8056,2,FALSE)</f>
        <v>Palu</v>
      </c>
    </row>
    <row r="331" spans="1:20" x14ac:dyDescent="0.25">
      <c r="A331" t="s">
        <v>415</v>
      </c>
      <c r="B331" t="s">
        <v>416</v>
      </c>
      <c r="C331" t="str">
        <f t="shared" si="5"/>
        <v>24278</v>
      </c>
      <c r="E331" s="51">
        <v>2</v>
      </c>
      <c r="F331">
        <v>4</v>
      </c>
      <c r="G331">
        <v>2</v>
      </c>
      <c r="H331">
        <v>7</v>
      </c>
      <c r="I331">
        <v>8</v>
      </c>
      <c r="J331">
        <v>11</v>
      </c>
      <c r="L331" t="s">
        <v>419</v>
      </c>
      <c r="N331" s="50">
        <v>42403</v>
      </c>
      <c r="O331" t="s">
        <v>68</v>
      </c>
      <c r="P331">
        <v>12</v>
      </c>
      <c r="Q331" t="s">
        <v>50</v>
      </c>
      <c r="R331">
        <v>1</v>
      </c>
      <c r="S331">
        <v>132000</v>
      </c>
      <c r="T331" t="str">
        <f>VLOOKUP(C331,Sheet4!$F$1:$G$8056,2,FALSE)</f>
        <v>Palu</v>
      </c>
    </row>
    <row r="332" spans="1:20" x14ac:dyDescent="0.25">
      <c r="A332" t="s">
        <v>415</v>
      </c>
      <c r="B332" t="s">
        <v>416</v>
      </c>
      <c r="C332" t="str">
        <f t="shared" si="5"/>
        <v>24278</v>
      </c>
      <c r="E332" s="51">
        <v>2</v>
      </c>
      <c r="F332">
        <v>4</v>
      </c>
      <c r="G332">
        <v>2</v>
      </c>
      <c r="H332">
        <v>7</v>
      </c>
      <c r="I332">
        <v>8</v>
      </c>
      <c r="J332">
        <v>12</v>
      </c>
      <c r="L332" t="s">
        <v>419</v>
      </c>
      <c r="N332" s="50">
        <v>42403</v>
      </c>
      <c r="O332" t="s">
        <v>68</v>
      </c>
      <c r="P332">
        <v>12</v>
      </c>
      <c r="Q332" t="s">
        <v>50</v>
      </c>
      <c r="R332">
        <v>1</v>
      </c>
      <c r="S332">
        <v>132000</v>
      </c>
      <c r="T332" t="str">
        <f>VLOOKUP(C332,Sheet4!$F$1:$G$8056,2,FALSE)</f>
        <v>Palu</v>
      </c>
    </row>
    <row r="333" spans="1:20" x14ac:dyDescent="0.25">
      <c r="A333" t="s">
        <v>415</v>
      </c>
      <c r="B333" t="s">
        <v>416</v>
      </c>
      <c r="C333" t="str">
        <f t="shared" si="5"/>
        <v>24278</v>
      </c>
      <c r="E333" s="51">
        <v>2</v>
      </c>
      <c r="F333">
        <v>4</v>
      </c>
      <c r="G333">
        <v>2</v>
      </c>
      <c r="H333">
        <v>7</v>
      </c>
      <c r="I333">
        <v>8</v>
      </c>
      <c r="J333">
        <v>13</v>
      </c>
      <c r="L333" t="s">
        <v>419</v>
      </c>
      <c r="N333" s="50">
        <v>42403</v>
      </c>
      <c r="O333" t="s">
        <v>68</v>
      </c>
      <c r="P333">
        <v>12</v>
      </c>
      <c r="Q333" t="s">
        <v>50</v>
      </c>
      <c r="R333">
        <v>1</v>
      </c>
      <c r="S333">
        <v>55000</v>
      </c>
      <c r="T333" t="str">
        <f>VLOOKUP(C333,Sheet4!$F$1:$G$8056,2,FALSE)</f>
        <v>Palu</v>
      </c>
    </row>
    <row r="334" spans="1:20" x14ac:dyDescent="0.25">
      <c r="A334" t="s">
        <v>415</v>
      </c>
      <c r="B334" t="s">
        <v>416</v>
      </c>
      <c r="C334" t="str">
        <f t="shared" si="5"/>
        <v>24278</v>
      </c>
      <c r="E334" s="51">
        <v>2</v>
      </c>
      <c r="F334">
        <v>4</v>
      </c>
      <c r="G334">
        <v>2</v>
      </c>
      <c r="H334">
        <v>7</v>
      </c>
      <c r="I334">
        <v>8</v>
      </c>
      <c r="J334">
        <v>14</v>
      </c>
      <c r="L334" t="s">
        <v>419</v>
      </c>
      <c r="N334" s="50">
        <v>42403</v>
      </c>
      <c r="O334" t="s">
        <v>68</v>
      </c>
      <c r="P334">
        <v>12</v>
      </c>
      <c r="Q334" t="s">
        <v>50</v>
      </c>
      <c r="R334">
        <v>1</v>
      </c>
      <c r="S334">
        <v>55000</v>
      </c>
      <c r="T334" t="str">
        <f>VLOOKUP(C334,Sheet4!$F$1:$G$8056,2,FALSE)</f>
        <v>Palu</v>
      </c>
    </row>
    <row r="335" spans="1:20" x14ac:dyDescent="0.25">
      <c r="A335" t="s">
        <v>415</v>
      </c>
      <c r="B335" t="s">
        <v>416</v>
      </c>
      <c r="C335" t="str">
        <f t="shared" si="5"/>
        <v>24278</v>
      </c>
      <c r="E335" s="51">
        <v>2</v>
      </c>
      <c r="F335">
        <v>4</v>
      </c>
      <c r="G335">
        <v>2</v>
      </c>
      <c r="H335">
        <v>7</v>
      </c>
      <c r="I335">
        <v>8</v>
      </c>
      <c r="J335">
        <v>15</v>
      </c>
      <c r="L335" t="s">
        <v>419</v>
      </c>
      <c r="N335" s="50">
        <v>42403</v>
      </c>
      <c r="O335" t="s">
        <v>68</v>
      </c>
      <c r="P335">
        <v>12</v>
      </c>
      <c r="Q335" t="s">
        <v>50</v>
      </c>
      <c r="R335">
        <v>1</v>
      </c>
      <c r="S335">
        <v>55000</v>
      </c>
      <c r="T335" t="str">
        <f>VLOOKUP(C335,Sheet4!$F$1:$G$8056,2,FALSE)</f>
        <v>Palu</v>
      </c>
    </row>
    <row r="336" spans="1:20" x14ac:dyDescent="0.25">
      <c r="A336" t="s">
        <v>415</v>
      </c>
      <c r="B336" t="s">
        <v>416</v>
      </c>
      <c r="C336" t="str">
        <f t="shared" si="5"/>
        <v>24278</v>
      </c>
      <c r="E336" s="51">
        <v>2</v>
      </c>
      <c r="F336">
        <v>4</v>
      </c>
      <c r="G336">
        <v>2</v>
      </c>
      <c r="H336">
        <v>7</v>
      </c>
      <c r="I336">
        <v>8</v>
      </c>
      <c r="J336">
        <v>16</v>
      </c>
      <c r="L336" t="s">
        <v>419</v>
      </c>
      <c r="N336" s="50">
        <v>42403</v>
      </c>
      <c r="O336" t="s">
        <v>68</v>
      </c>
      <c r="P336">
        <v>12</v>
      </c>
      <c r="Q336" t="s">
        <v>50</v>
      </c>
      <c r="R336">
        <v>1</v>
      </c>
      <c r="S336">
        <v>55000</v>
      </c>
      <c r="T336" t="str">
        <f>VLOOKUP(C336,Sheet4!$F$1:$G$8056,2,FALSE)</f>
        <v>Palu</v>
      </c>
    </row>
    <row r="337" spans="1:20" x14ac:dyDescent="0.25">
      <c r="A337" t="s">
        <v>415</v>
      </c>
      <c r="B337" t="s">
        <v>416</v>
      </c>
      <c r="C337" t="str">
        <f t="shared" si="5"/>
        <v>24278</v>
      </c>
      <c r="E337" s="51">
        <v>2</v>
      </c>
      <c r="F337">
        <v>4</v>
      </c>
      <c r="G337">
        <v>2</v>
      </c>
      <c r="H337">
        <v>7</v>
      </c>
      <c r="I337">
        <v>8</v>
      </c>
      <c r="J337">
        <v>17</v>
      </c>
      <c r="L337" t="s">
        <v>419</v>
      </c>
      <c r="N337" s="50">
        <v>42403</v>
      </c>
      <c r="O337" t="s">
        <v>68</v>
      </c>
      <c r="P337">
        <v>12</v>
      </c>
      <c r="Q337" t="s">
        <v>50</v>
      </c>
      <c r="R337">
        <v>1</v>
      </c>
      <c r="S337">
        <v>396000</v>
      </c>
      <c r="T337" t="str">
        <f>VLOOKUP(C337,Sheet4!$F$1:$G$8056,2,FALSE)</f>
        <v>Palu</v>
      </c>
    </row>
    <row r="338" spans="1:20" x14ac:dyDescent="0.25">
      <c r="A338" t="s">
        <v>415</v>
      </c>
      <c r="B338" t="s">
        <v>416</v>
      </c>
      <c r="C338" t="str">
        <f t="shared" si="5"/>
        <v>24278</v>
      </c>
      <c r="E338" s="51">
        <v>2</v>
      </c>
      <c r="F338">
        <v>4</v>
      </c>
      <c r="G338">
        <v>2</v>
      </c>
      <c r="H338">
        <v>7</v>
      </c>
      <c r="I338">
        <v>8</v>
      </c>
      <c r="J338">
        <v>18</v>
      </c>
      <c r="L338" t="s">
        <v>419</v>
      </c>
      <c r="N338" s="50">
        <v>42403</v>
      </c>
      <c r="O338" t="s">
        <v>68</v>
      </c>
      <c r="P338">
        <v>12</v>
      </c>
      <c r="Q338" t="s">
        <v>50</v>
      </c>
      <c r="R338">
        <v>1</v>
      </c>
      <c r="S338">
        <v>396000</v>
      </c>
      <c r="T338" t="str">
        <f>VLOOKUP(C338,Sheet4!$F$1:$G$8056,2,FALSE)</f>
        <v>Palu</v>
      </c>
    </row>
    <row r="339" spans="1:20" x14ac:dyDescent="0.25">
      <c r="A339" t="s">
        <v>415</v>
      </c>
      <c r="B339" t="s">
        <v>416</v>
      </c>
      <c r="C339" t="str">
        <f t="shared" si="5"/>
        <v>24278</v>
      </c>
      <c r="E339" s="51">
        <v>2</v>
      </c>
      <c r="F339">
        <v>4</v>
      </c>
      <c r="G339">
        <v>2</v>
      </c>
      <c r="H339">
        <v>7</v>
      </c>
      <c r="I339">
        <v>8</v>
      </c>
      <c r="J339">
        <v>19</v>
      </c>
      <c r="L339" t="s">
        <v>419</v>
      </c>
      <c r="N339" s="50">
        <v>42403</v>
      </c>
      <c r="O339" t="s">
        <v>68</v>
      </c>
      <c r="P339">
        <v>12</v>
      </c>
      <c r="Q339" t="s">
        <v>50</v>
      </c>
      <c r="R339">
        <v>1</v>
      </c>
      <c r="S339">
        <v>396000</v>
      </c>
      <c r="T339" t="str">
        <f>VLOOKUP(C339,Sheet4!$F$1:$G$8056,2,FALSE)</f>
        <v>Palu</v>
      </c>
    </row>
    <row r="340" spans="1:20" x14ac:dyDescent="0.25">
      <c r="A340" t="s">
        <v>415</v>
      </c>
      <c r="B340" t="s">
        <v>416</v>
      </c>
      <c r="C340" t="str">
        <f t="shared" si="5"/>
        <v>24278</v>
      </c>
      <c r="E340" s="51">
        <v>2</v>
      </c>
      <c r="F340">
        <v>4</v>
      </c>
      <c r="G340">
        <v>2</v>
      </c>
      <c r="H340">
        <v>7</v>
      </c>
      <c r="I340">
        <v>8</v>
      </c>
      <c r="J340">
        <v>20</v>
      </c>
      <c r="L340" t="s">
        <v>419</v>
      </c>
      <c r="N340" s="50">
        <v>42403</v>
      </c>
      <c r="O340" t="s">
        <v>68</v>
      </c>
      <c r="P340">
        <v>12</v>
      </c>
      <c r="Q340" t="s">
        <v>50</v>
      </c>
      <c r="R340">
        <v>1</v>
      </c>
      <c r="S340">
        <v>396000</v>
      </c>
      <c r="T340" t="str">
        <f>VLOOKUP(C340,Sheet4!$F$1:$G$8056,2,FALSE)</f>
        <v>Palu</v>
      </c>
    </row>
    <row r="341" spans="1:20" x14ac:dyDescent="0.25">
      <c r="A341" t="s">
        <v>415</v>
      </c>
      <c r="B341" t="s">
        <v>416</v>
      </c>
      <c r="C341" t="str">
        <f t="shared" si="5"/>
        <v>24278</v>
      </c>
      <c r="E341" s="51">
        <v>2</v>
      </c>
      <c r="F341">
        <v>4</v>
      </c>
      <c r="G341">
        <v>2</v>
      </c>
      <c r="H341">
        <v>7</v>
      </c>
      <c r="I341">
        <v>8</v>
      </c>
      <c r="J341">
        <v>21</v>
      </c>
      <c r="L341" t="s">
        <v>419</v>
      </c>
      <c r="N341" s="50">
        <v>42403</v>
      </c>
      <c r="O341" t="s">
        <v>68</v>
      </c>
      <c r="P341">
        <v>12</v>
      </c>
      <c r="Q341" t="s">
        <v>50</v>
      </c>
      <c r="R341">
        <v>1</v>
      </c>
      <c r="S341">
        <v>25708</v>
      </c>
      <c r="T341" t="str">
        <f>VLOOKUP(C341,Sheet4!$F$1:$G$8056,2,FALSE)</f>
        <v>Palu</v>
      </c>
    </row>
    <row r="342" spans="1:20" x14ac:dyDescent="0.25">
      <c r="A342" t="s">
        <v>415</v>
      </c>
      <c r="B342" t="s">
        <v>416</v>
      </c>
      <c r="C342" t="str">
        <f t="shared" si="5"/>
        <v>24278</v>
      </c>
      <c r="E342" s="51">
        <v>2</v>
      </c>
      <c r="F342">
        <v>4</v>
      </c>
      <c r="G342">
        <v>2</v>
      </c>
      <c r="H342">
        <v>7</v>
      </c>
      <c r="I342">
        <v>8</v>
      </c>
      <c r="J342">
        <v>22</v>
      </c>
      <c r="L342" t="s">
        <v>419</v>
      </c>
      <c r="N342" s="50">
        <v>42403</v>
      </c>
      <c r="O342" t="s">
        <v>68</v>
      </c>
      <c r="P342">
        <v>12</v>
      </c>
      <c r="Q342" t="s">
        <v>50</v>
      </c>
      <c r="R342">
        <v>1</v>
      </c>
      <c r="S342">
        <v>25708</v>
      </c>
      <c r="T342" t="str">
        <f>VLOOKUP(C342,Sheet4!$F$1:$G$8056,2,FALSE)</f>
        <v>Palu</v>
      </c>
    </row>
    <row r="343" spans="1:20" x14ac:dyDescent="0.25">
      <c r="A343" t="s">
        <v>415</v>
      </c>
      <c r="B343" t="s">
        <v>416</v>
      </c>
      <c r="C343" t="str">
        <f t="shared" si="5"/>
        <v>24278</v>
      </c>
      <c r="E343" s="51">
        <v>2</v>
      </c>
      <c r="F343">
        <v>4</v>
      </c>
      <c r="G343">
        <v>2</v>
      </c>
      <c r="H343">
        <v>7</v>
      </c>
      <c r="I343">
        <v>8</v>
      </c>
      <c r="J343">
        <v>23</v>
      </c>
      <c r="L343" t="s">
        <v>419</v>
      </c>
      <c r="N343" s="50">
        <v>42403</v>
      </c>
      <c r="O343" t="s">
        <v>68</v>
      </c>
      <c r="P343">
        <v>12</v>
      </c>
      <c r="Q343" t="s">
        <v>50</v>
      </c>
      <c r="R343">
        <v>1</v>
      </c>
      <c r="S343">
        <v>25708</v>
      </c>
      <c r="T343" t="str">
        <f>VLOOKUP(C343,Sheet4!$F$1:$G$8056,2,FALSE)</f>
        <v>Palu</v>
      </c>
    </row>
    <row r="344" spans="1:20" x14ac:dyDescent="0.25">
      <c r="A344" t="s">
        <v>415</v>
      </c>
      <c r="B344" t="s">
        <v>416</v>
      </c>
      <c r="C344" t="str">
        <f t="shared" si="5"/>
        <v>24278</v>
      </c>
      <c r="E344" s="51">
        <v>2</v>
      </c>
      <c r="F344">
        <v>4</v>
      </c>
      <c r="G344">
        <v>2</v>
      </c>
      <c r="H344">
        <v>7</v>
      </c>
      <c r="I344">
        <v>8</v>
      </c>
      <c r="J344">
        <v>24</v>
      </c>
      <c r="L344" t="s">
        <v>419</v>
      </c>
      <c r="N344" s="50">
        <v>42403</v>
      </c>
      <c r="O344" t="s">
        <v>68</v>
      </c>
      <c r="P344">
        <v>12</v>
      </c>
      <c r="Q344" t="s">
        <v>50</v>
      </c>
      <c r="R344">
        <v>1</v>
      </c>
      <c r="S344">
        <v>25711.35</v>
      </c>
      <c r="T344" t="str">
        <f>VLOOKUP(C344,Sheet4!$F$1:$G$8056,2,FALSE)</f>
        <v>Palu</v>
      </c>
    </row>
    <row r="345" spans="1:20" x14ac:dyDescent="0.25">
      <c r="A345" t="s">
        <v>415</v>
      </c>
      <c r="B345" t="s">
        <v>416</v>
      </c>
      <c r="C345" t="str">
        <f t="shared" si="5"/>
        <v>24278</v>
      </c>
      <c r="E345" s="51">
        <v>2</v>
      </c>
      <c r="F345">
        <v>4</v>
      </c>
      <c r="G345">
        <v>2</v>
      </c>
      <c r="H345">
        <v>7</v>
      </c>
      <c r="I345">
        <v>8</v>
      </c>
      <c r="J345">
        <v>25</v>
      </c>
      <c r="L345" t="s">
        <v>419</v>
      </c>
      <c r="N345" s="50">
        <v>42403</v>
      </c>
      <c r="O345" t="s">
        <v>68</v>
      </c>
      <c r="P345">
        <v>12</v>
      </c>
      <c r="Q345" t="s">
        <v>50</v>
      </c>
      <c r="R345">
        <v>1</v>
      </c>
      <c r="S345">
        <v>31993</v>
      </c>
      <c r="T345" t="str">
        <f>VLOOKUP(C345,Sheet4!$F$1:$G$8056,2,FALSE)</f>
        <v>Palu</v>
      </c>
    </row>
    <row r="346" spans="1:20" x14ac:dyDescent="0.25">
      <c r="A346" t="s">
        <v>415</v>
      </c>
      <c r="B346" t="s">
        <v>416</v>
      </c>
      <c r="C346" t="str">
        <f t="shared" si="5"/>
        <v>24278</v>
      </c>
      <c r="E346" s="51">
        <v>2</v>
      </c>
      <c r="F346">
        <v>4</v>
      </c>
      <c r="G346">
        <v>2</v>
      </c>
      <c r="H346">
        <v>7</v>
      </c>
      <c r="I346">
        <v>8</v>
      </c>
      <c r="J346">
        <v>26</v>
      </c>
      <c r="L346" t="s">
        <v>419</v>
      </c>
      <c r="N346" s="50">
        <v>42403</v>
      </c>
      <c r="O346" t="s">
        <v>68</v>
      </c>
      <c r="P346">
        <v>12</v>
      </c>
      <c r="Q346" t="s">
        <v>50</v>
      </c>
      <c r="R346">
        <v>1</v>
      </c>
      <c r="S346">
        <v>31993</v>
      </c>
      <c r="T346" t="str">
        <f>VLOOKUP(C346,Sheet4!$F$1:$G$8056,2,FALSE)</f>
        <v>Palu</v>
      </c>
    </row>
    <row r="347" spans="1:20" x14ac:dyDescent="0.25">
      <c r="A347" t="s">
        <v>415</v>
      </c>
      <c r="B347" t="s">
        <v>416</v>
      </c>
      <c r="C347" t="str">
        <f t="shared" si="5"/>
        <v>24278</v>
      </c>
      <c r="E347" s="51">
        <v>2</v>
      </c>
      <c r="F347">
        <v>4</v>
      </c>
      <c r="G347">
        <v>2</v>
      </c>
      <c r="H347">
        <v>7</v>
      </c>
      <c r="I347">
        <v>8</v>
      </c>
      <c r="J347">
        <v>27</v>
      </c>
      <c r="L347" t="s">
        <v>419</v>
      </c>
      <c r="N347" s="50">
        <v>42403</v>
      </c>
      <c r="O347" t="s">
        <v>68</v>
      </c>
      <c r="P347">
        <v>12</v>
      </c>
      <c r="Q347" t="s">
        <v>50</v>
      </c>
      <c r="R347">
        <v>1</v>
      </c>
      <c r="S347">
        <v>31993</v>
      </c>
      <c r="T347" t="str">
        <f>VLOOKUP(C347,Sheet4!$F$1:$G$8056,2,FALSE)</f>
        <v>Palu</v>
      </c>
    </row>
    <row r="348" spans="1:20" x14ac:dyDescent="0.25">
      <c r="A348" t="s">
        <v>415</v>
      </c>
      <c r="B348" t="s">
        <v>416</v>
      </c>
      <c r="C348" t="str">
        <f t="shared" si="5"/>
        <v>24278</v>
      </c>
      <c r="E348" s="51">
        <v>2</v>
      </c>
      <c r="F348">
        <v>4</v>
      </c>
      <c r="G348">
        <v>2</v>
      </c>
      <c r="H348">
        <v>7</v>
      </c>
      <c r="I348">
        <v>8</v>
      </c>
      <c r="J348">
        <v>28</v>
      </c>
      <c r="L348" t="s">
        <v>419</v>
      </c>
      <c r="N348" s="50">
        <v>42403</v>
      </c>
      <c r="O348" t="s">
        <v>68</v>
      </c>
      <c r="P348">
        <v>12</v>
      </c>
      <c r="Q348" t="s">
        <v>50</v>
      </c>
      <c r="R348">
        <v>1</v>
      </c>
      <c r="S348">
        <v>31993.88</v>
      </c>
      <c r="T348" t="str">
        <f>VLOOKUP(C348,Sheet4!$F$1:$G$8056,2,FALSE)</f>
        <v>Palu</v>
      </c>
    </row>
    <row r="349" spans="1:20" x14ac:dyDescent="0.25">
      <c r="A349" t="s">
        <v>415</v>
      </c>
      <c r="B349" t="s">
        <v>416</v>
      </c>
      <c r="C349" t="str">
        <f t="shared" si="5"/>
        <v>24278</v>
      </c>
      <c r="E349" s="51">
        <v>2</v>
      </c>
      <c r="F349">
        <v>4</v>
      </c>
      <c r="G349">
        <v>2</v>
      </c>
      <c r="H349">
        <v>7</v>
      </c>
      <c r="I349">
        <v>8</v>
      </c>
      <c r="J349">
        <v>29</v>
      </c>
      <c r="L349" t="s">
        <v>419</v>
      </c>
      <c r="N349" s="50">
        <v>42403</v>
      </c>
      <c r="O349" t="s">
        <v>68</v>
      </c>
      <c r="P349">
        <v>12</v>
      </c>
      <c r="Q349" t="s">
        <v>50</v>
      </c>
      <c r="R349">
        <v>1</v>
      </c>
      <c r="S349">
        <v>34278</v>
      </c>
      <c r="T349" t="str">
        <f>VLOOKUP(C349,Sheet4!$F$1:$G$8056,2,FALSE)</f>
        <v>Palu</v>
      </c>
    </row>
    <row r="350" spans="1:20" x14ac:dyDescent="0.25">
      <c r="A350" t="s">
        <v>415</v>
      </c>
      <c r="B350" t="s">
        <v>416</v>
      </c>
      <c r="C350" t="str">
        <f t="shared" si="5"/>
        <v>24278</v>
      </c>
      <c r="E350" s="51">
        <v>2</v>
      </c>
      <c r="F350">
        <v>4</v>
      </c>
      <c r="G350">
        <v>2</v>
      </c>
      <c r="H350">
        <v>7</v>
      </c>
      <c r="I350">
        <v>8</v>
      </c>
      <c r="J350">
        <v>30</v>
      </c>
      <c r="L350" t="s">
        <v>419</v>
      </c>
      <c r="N350" s="50">
        <v>42403</v>
      </c>
      <c r="O350" t="s">
        <v>68</v>
      </c>
      <c r="P350">
        <v>12</v>
      </c>
      <c r="Q350" t="s">
        <v>50</v>
      </c>
      <c r="R350">
        <v>1</v>
      </c>
      <c r="S350">
        <v>34278</v>
      </c>
      <c r="T350" t="str">
        <f>VLOOKUP(C350,Sheet4!$F$1:$G$8056,2,FALSE)</f>
        <v>Palu</v>
      </c>
    </row>
    <row r="351" spans="1:20" x14ac:dyDescent="0.25">
      <c r="A351" t="s">
        <v>415</v>
      </c>
      <c r="B351" t="s">
        <v>416</v>
      </c>
      <c r="C351" t="str">
        <f t="shared" si="5"/>
        <v>24278</v>
      </c>
      <c r="E351" s="51">
        <v>2</v>
      </c>
      <c r="F351">
        <v>4</v>
      </c>
      <c r="G351">
        <v>2</v>
      </c>
      <c r="H351">
        <v>7</v>
      </c>
      <c r="I351">
        <v>8</v>
      </c>
      <c r="J351">
        <v>31</v>
      </c>
      <c r="L351" t="s">
        <v>419</v>
      </c>
      <c r="N351" s="50">
        <v>42403</v>
      </c>
      <c r="O351" t="s">
        <v>68</v>
      </c>
      <c r="P351">
        <v>12</v>
      </c>
      <c r="Q351" t="s">
        <v>50</v>
      </c>
      <c r="R351">
        <v>1</v>
      </c>
      <c r="S351">
        <v>34278</v>
      </c>
      <c r="T351" t="str">
        <f>VLOOKUP(C351,Sheet4!$F$1:$G$8056,2,FALSE)</f>
        <v>Palu</v>
      </c>
    </row>
    <row r="352" spans="1:20" x14ac:dyDescent="0.25">
      <c r="A352" t="s">
        <v>415</v>
      </c>
      <c r="B352" t="s">
        <v>416</v>
      </c>
      <c r="C352" t="str">
        <f t="shared" si="5"/>
        <v>24278</v>
      </c>
      <c r="E352" s="51">
        <v>2</v>
      </c>
      <c r="F352">
        <v>4</v>
      </c>
      <c r="G352">
        <v>2</v>
      </c>
      <c r="H352">
        <v>7</v>
      </c>
      <c r="I352">
        <v>8</v>
      </c>
      <c r="J352">
        <v>32</v>
      </c>
      <c r="L352" t="s">
        <v>419</v>
      </c>
      <c r="N352" s="50">
        <v>42403</v>
      </c>
      <c r="O352" t="s">
        <v>68</v>
      </c>
      <c r="P352">
        <v>12</v>
      </c>
      <c r="Q352" t="s">
        <v>50</v>
      </c>
      <c r="R352">
        <v>1</v>
      </c>
      <c r="S352">
        <v>34279.800000000003</v>
      </c>
      <c r="T352" t="str">
        <f>VLOOKUP(C352,Sheet4!$F$1:$G$8056,2,FALSE)</f>
        <v>Palu</v>
      </c>
    </row>
    <row r="353" spans="1:20" x14ac:dyDescent="0.25">
      <c r="A353" t="s">
        <v>415</v>
      </c>
      <c r="B353" t="s">
        <v>416</v>
      </c>
      <c r="C353" t="str">
        <f t="shared" si="5"/>
        <v>24279</v>
      </c>
      <c r="E353" s="51">
        <v>2</v>
      </c>
      <c r="F353">
        <v>4</v>
      </c>
      <c r="G353">
        <v>2</v>
      </c>
      <c r="H353">
        <v>7</v>
      </c>
      <c r="I353">
        <v>9</v>
      </c>
      <c r="J353">
        <v>1</v>
      </c>
      <c r="L353" t="s">
        <v>419</v>
      </c>
      <c r="N353" s="50">
        <v>42403</v>
      </c>
      <c r="O353" t="s">
        <v>68</v>
      </c>
      <c r="P353">
        <v>12</v>
      </c>
      <c r="Q353" t="s">
        <v>50</v>
      </c>
      <c r="R353">
        <v>1</v>
      </c>
      <c r="S353">
        <v>110000</v>
      </c>
      <c r="T353" t="str">
        <f>VLOOKUP(C353,Sheet4!$F$1:$G$8056,2,FALSE)</f>
        <v>Tang</v>
      </c>
    </row>
    <row r="354" spans="1:20" x14ac:dyDescent="0.25">
      <c r="A354" t="s">
        <v>415</v>
      </c>
      <c r="B354" t="s">
        <v>416</v>
      </c>
      <c r="C354" t="str">
        <f t="shared" si="5"/>
        <v>24279</v>
      </c>
      <c r="E354" s="51">
        <v>2</v>
      </c>
      <c r="F354">
        <v>4</v>
      </c>
      <c r="G354">
        <v>2</v>
      </c>
      <c r="H354">
        <v>7</v>
      </c>
      <c r="I354">
        <v>9</v>
      </c>
      <c r="J354">
        <v>2</v>
      </c>
      <c r="L354" t="s">
        <v>419</v>
      </c>
      <c r="N354" s="50">
        <v>42403</v>
      </c>
      <c r="O354" t="s">
        <v>68</v>
      </c>
      <c r="P354">
        <v>12</v>
      </c>
      <c r="Q354" t="s">
        <v>50</v>
      </c>
      <c r="R354">
        <v>1</v>
      </c>
      <c r="S354">
        <v>110000</v>
      </c>
      <c r="T354" t="str">
        <f>VLOOKUP(C354,Sheet4!$F$1:$G$8056,2,FALSE)</f>
        <v>Tang</v>
      </c>
    </row>
    <row r="355" spans="1:20" x14ac:dyDescent="0.25">
      <c r="A355" t="s">
        <v>415</v>
      </c>
      <c r="B355" t="s">
        <v>416</v>
      </c>
      <c r="C355" t="str">
        <f t="shared" si="5"/>
        <v>24279</v>
      </c>
      <c r="E355" s="51">
        <v>2</v>
      </c>
      <c r="F355">
        <v>4</v>
      </c>
      <c r="G355">
        <v>2</v>
      </c>
      <c r="H355">
        <v>7</v>
      </c>
      <c r="I355">
        <v>9</v>
      </c>
      <c r="J355">
        <v>3</v>
      </c>
      <c r="L355" t="s">
        <v>419</v>
      </c>
      <c r="N355" s="50">
        <v>42403</v>
      </c>
      <c r="O355" t="s">
        <v>68</v>
      </c>
      <c r="P355">
        <v>12</v>
      </c>
      <c r="Q355" t="s">
        <v>50</v>
      </c>
      <c r="R355">
        <v>1</v>
      </c>
      <c r="S355">
        <v>110000</v>
      </c>
      <c r="T355" t="str">
        <f>VLOOKUP(C355,Sheet4!$F$1:$G$8056,2,FALSE)</f>
        <v>Tang</v>
      </c>
    </row>
    <row r="356" spans="1:20" x14ac:dyDescent="0.25">
      <c r="A356" t="s">
        <v>415</v>
      </c>
      <c r="B356" t="s">
        <v>416</v>
      </c>
      <c r="C356" t="str">
        <f t="shared" si="5"/>
        <v>24279</v>
      </c>
      <c r="E356" s="51">
        <v>2</v>
      </c>
      <c r="F356">
        <v>4</v>
      </c>
      <c r="G356">
        <v>2</v>
      </c>
      <c r="H356">
        <v>7</v>
      </c>
      <c r="I356">
        <v>9</v>
      </c>
      <c r="J356">
        <v>4</v>
      </c>
      <c r="L356" t="s">
        <v>419</v>
      </c>
      <c r="N356" s="50">
        <v>42403</v>
      </c>
      <c r="O356" t="s">
        <v>68</v>
      </c>
      <c r="P356">
        <v>12</v>
      </c>
      <c r="Q356" t="s">
        <v>50</v>
      </c>
      <c r="R356">
        <v>1</v>
      </c>
      <c r="S356">
        <v>110000</v>
      </c>
      <c r="T356" t="str">
        <f>VLOOKUP(C356,Sheet4!$F$1:$G$8056,2,FALSE)</f>
        <v>Tang</v>
      </c>
    </row>
    <row r="357" spans="1:20" x14ac:dyDescent="0.25">
      <c r="A357" t="s">
        <v>415</v>
      </c>
      <c r="B357" t="s">
        <v>416</v>
      </c>
      <c r="C357" t="str">
        <f t="shared" si="5"/>
        <v>24286</v>
      </c>
      <c r="E357" s="51">
        <v>2</v>
      </c>
      <c r="F357">
        <v>4</v>
      </c>
      <c r="G357">
        <v>2</v>
      </c>
      <c r="H357">
        <v>8</v>
      </c>
      <c r="I357">
        <v>6</v>
      </c>
      <c r="J357">
        <v>1</v>
      </c>
      <c r="L357" t="s">
        <v>419</v>
      </c>
      <c r="N357" s="50">
        <v>42403</v>
      </c>
      <c r="O357" t="s">
        <v>68</v>
      </c>
      <c r="P357">
        <v>12</v>
      </c>
      <c r="Q357" t="s">
        <v>50</v>
      </c>
      <c r="R357">
        <v>1</v>
      </c>
      <c r="S357">
        <v>130258</v>
      </c>
      <c r="T357" t="str">
        <f>VLOOKUP(C357,Sheet4!$F$1:$G$8056,2,FALSE)</f>
        <v>Tang Kombinasi</v>
      </c>
    </row>
    <row r="358" spans="1:20" x14ac:dyDescent="0.25">
      <c r="A358" t="s">
        <v>415</v>
      </c>
      <c r="B358" t="s">
        <v>416</v>
      </c>
      <c r="C358" t="str">
        <f t="shared" si="5"/>
        <v>24286</v>
      </c>
      <c r="E358" s="51">
        <v>2</v>
      </c>
      <c r="F358">
        <v>4</v>
      </c>
      <c r="G358">
        <v>2</v>
      </c>
      <c r="H358">
        <v>8</v>
      </c>
      <c r="I358">
        <v>6</v>
      </c>
      <c r="J358">
        <v>2</v>
      </c>
      <c r="L358" t="s">
        <v>419</v>
      </c>
      <c r="N358" s="50">
        <v>42403</v>
      </c>
      <c r="O358" t="s">
        <v>68</v>
      </c>
      <c r="P358">
        <v>12</v>
      </c>
      <c r="Q358" t="s">
        <v>50</v>
      </c>
      <c r="R358">
        <v>1</v>
      </c>
      <c r="S358">
        <v>130258</v>
      </c>
      <c r="T358" t="str">
        <f>VLOOKUP(C358,Sheet4!$F$1:$G$8056,2,FALSE)</f>
        <v>Tang Kombinasi</v>
      </c>
    </row>
    <row r="359" spans="1:20" x14ac:dyDescent="0.25">
      <c r="A359" t="s">
        <v>415</v>
      </c>
      <c r="B359" t="s">
        <v>416</v>
      </c>
      <c r="C359" t="str">
        <f t="shared" si="5"/>
        <v>24286</v>
      </c>
      <c r="E359" s="51">
        <v>2</v>
      </c>
      <c r="F359">
        <v>4</v>
      </c>
      <c r="G359">
        <v>2</v>
      </c>
      <c r="H359">
        <v>8</v>
      </c>
      <c r="I359">
        <v>6</v>
      </c>
      <c r="J359">
        <v>3</v>
      </c>
      <c r="L359" t="s">
        <v>419</v>
      </c>
      <c r="N359" s="50">
        <v>42403</v>
      </c>
      <c r="O359" t="s">
        <v>68</v>
      </c>
      <c r="P359">
        <v>12</v>
      </c>
      <c r="Q359" t="s">
        <v>50</v>
      </c>
      <c r="R359">
        <v>1</v>
      </c>
      <c r="S359">
        <v>130258</v>
      </c>
      <c r="T359" t="str">
        <f>VLOOKUP(C359,Sheet4!$F$1:$G$8056,2,FALSE)</f>
        <v>Tang Kombinasi</v>
      </c>
    </row>
    <row r="360" spans="1:20" x14ac:dyDescent="0.25">
      <c r="A360" t="s">
        <v>415</v>
      </c>
      <c r="B360" t="s">
        <v>416</v>
      </c>
      <c r="C360" t="str">
        <f t="shared" si="5"/>
        <v>24286</v>
      </c>
      <c r="E360" s="51">
        <v>2</v>
      </c>
      <c r="F360">
        <v>4</v>
      </c>
      <c r="G360">
        <v>2</v>
      </c>
      <c r="H360">
        <v>8</v>
      </c>
      <c r="I360">
        <v>6</v>
      </c>
      <c r="J360">
        <v>4</v>
      </c>
      <c r="L360" t="s">
        <v>419</v>
      </c>
      <c r="N360" s="50">
        <v>42403</v>
      </c>
      <c r="O360" t="s">
        <v>68</v>
      </c>
      <c r="P360">
        <v>12</v>
      </c>
      <c r="Q360" t="s">
        <v>50</v>
      </c>
      <c r="R360">
        <v>1</v>
      </c>
      <c r="S360">
        <v>130258.43</v>
      </c>
      <c r="T360" t="str">
        <f>VLOOKUP(C360,Sheet4!$F$1:$G$8056,2,FALSE)</f>
        <v>Tang Kombinasi</v>
      </c>
    </row>
    <row r="361" spans="1:20" x14ac:dyDescent="0.25">
      <c r="A361" t="s">
        <v>415</v>
      </c>
      <c r="B361" t="s">
        <v>416</v>
      </c>
      <c r="C361" t="str">
        <f t="shared" si="5"/>
        <v>24286</v>
      </c>
      <c r="E361" s="51">
        <v>2</v>
      </c>
      <c r="F361">
        <v>4</v>
      </c>
      <c r="G361">
        <v>2</v>
      </c>
      <c r="H361">
        <v>8</v>
      </c>
      <c r="I361">
        <v>6</v>
      </c>
      <c r="J361">
        <v>5</v>
      </c>
      <c r="L361" t="s">
        <v>419</v>
      </c>
      <c r="N361" s="50">
        <v>42403</v>
      </c>
      <c r="O361" t="s">
        <v>68</v>
      </c>
      <c r="P361">
        <v>12</v>
      </c>
      <c r="Q361" t="s">
        <v>50</v>
      </c>
      <c r="R361">
        <v>1</v>
      </c>
      <c r="S361">
        <v>145112</v>
      </c>
      <c r="T361" t="str">
        <f>VLOOKUP(C361,Sheet4!$F$1:$G$8056,2,FALSE)</f>
        <v>Tang Kombinasi</v>
      </c>
    </row>
    <row r="362" spans="1:20" x14ac:dyDescent="0.25">
      <c r="A362" t="s">
        <v>415</v>
      </c>
      <c r="B362" t="s">
        <v>416</v>
      </c>
      <c r="C362" t="str">
        <f t="shared" si="5"/>
        <v>24286</v>
      </c>
      <c r="E362" s="51">
        <v>2</v>
      </c>
      <c r="F362">
        <v>4</v>
      </c>
      <c r="G362">
        <v>2</v>
      </c>
      <c r="H362">
        <v>8</v>
      </c>
      <c r="I362">
        <v>6</v>
      </c>
      <c r="J362">
        <v>6</v>
      </c>
      <c r="L362" t="s">
        <v>419</v>
      </c>
      <c r="N362" s="50">
        <v>42403</v>
      </c>
      <c r="O362" t="s">
        <v>68</v>
      </c>
      <c r="P362">
        <v>12</v>
      </c>
      <c r="Q362" t="s">
        <v>50</v>
      </c>
      <c r="R362">
        <v>1</v>
      </c>
      <c r="S362">
        <v>145112</v>
      </c>
      <c r="T362" t="str">
        <f>VLOOKUP(C362,Sheet4!$F$1:$G$8056,2,FALSE)</f>
        <v>Tang Kombinasi</v>
      </c>
    </row>
    <row r="363" spans="1:20" x14ac:dyDescent="0.25">
      <c r="A363" t="s">
        <v>415</v>
      </c>
      <c r="B363" t="s">
        <v>416</v>
      </c>
      <c r="C363" t="str">
        <f t="shared" si="5"/>
        <v>24286</v>
      </c>
      <c r="E363" s="51">
        <v>2</v>
      </c>
      <c r="F363">
        <v>4</v>
      </c>
      <c r="G363">
        <v>2</v>
      </c>
      <c r="H363">
        <v>8</v>
      </c>
      <c r="I363">
        <v>6</v>
      </c>
      <c r="J363">
        <v>7</v>
      </c>
      <c r="L363" t="s">
        <v>419</v>
      </c>
      <c r="N363" s="50">
        <v>42403</v>
      </c>
      <c r="O363" t="s">
        <v>68</v>
      </c>
      <c r="P363">
        <v>12</v>
      </c>
      <c r="Q363" t="s">
        <v>50</v>
      </c>
      <c r="R363">
        <v>1</v>
      </c>
      <c r="S363">
        <v>145112</v>
      </c>
      <c r="T363" t="str">
        <f>VLOOKUP(C363,Sheet4!$F$1:$G$8056,2,FALSE)</f>
        <v>Tang Kombinasi</v>
      </c>
    </row>
    <row r="364" spans="1:20" x14ac:dyDescent="0.25">
      <c r="A364" t="s">
        <v>415</v>
      </c>
      <c r="B364" t="s">
        <v>416</v>
      </c>
      <c r="C364" t="str">
        <f t="shared" si="5"/>
        <v>24286</v>
      </c>
      <c r="E364" s="51">
        <v>2</v>
      </c>
      <c r="F364">
        <v>4</v>
      </c>
      <c r="G364">
        <v>2</v>
      </c>
      <c r="H364">
        <v>8</v>
      </c>
      <c r="I364">
        <v>6</v>
      </c>
      <c r="J364">
        <v>8</v>
      </c>
      <c r="L364" t="s">
        <v>419</v>
      </c>
      <c r="N364" s="50">
        <v>42403</v>
      </c>
      <c r="O364" t="s">
        <v>68</v>
      </c>
      <c r="P364">
        <v>12</v>
      </c>
      <c r="Q364" t="s">
        <v>50</v>
      </c>
      <c r="R364">
        <v>1</v>
      </c>
      <c r="S364">
        <v>145112.41</v>
      </c>
      <c r="T364" t="str">
        <f>VLOOKUP(C364,Sheet4!$F$1:$G$8056,2,FALSE)</f>
        <v>Tang Kombinasi</v>
      </c>
    </row>
    <row r="365" spans="1:20" x14ac:dyDescent="0.25">
      <c r="A365" t="s">
        <v>415</v>
      </c>
      <c r="B365" t="s">
        <v>416</v>
      </c>
      <c r="C365" t="str">
        <f t="shared" si="5"/>
        <v>242813</v>
      </c>
      <c r="E365" s="51">
        <v>2</v>
      </c>
      <c r="F365">
        <v>4</v>
      </c>
      <c r="G365">
        <v>2</v>
      </c>
      <c r="H365">
        <v>8</v>
      </c>
      <c r="I365">
        <v>13</v>
      </c>
      <c r="J365">
        <v>1</v>
      </c>
      <c r="L365" t="s">
        <v>419</v>
      </c>
      <c r="N365" s="50">
        <v>42403</v>
      </c>
      <c r="O365" t="s">
        <v>68</v>
      </c>
      <c r="P365">
        <v>12</v>
      </c>
      <c r="Q365" t="s">
        <v>50</v>
      </c>
      <c r="R365">
        <v>1</v>
      </c>
      <c r="S365">
        <v>506000</v>
      </c>
      <c r="T365" t="str">
        <f>VLOOKUP(C365,Sheet4!$F$1:$G$8056,2,FALSE)</f>
        <v>Kunci Pas Satu Set</v>
      </c>
    </row>
    <row r="366" spans="1:20" x14ac:dyDescent="0.25">
      <c r="A366" t="s">
        <v>415</v>
      </c>
      <c r="B366" t="s">
        <v>416</v>
      </c>
      <c r="C366" t="str">
        <f t="shared" si="5"/>
        <v>242813</v>
      </c>
      <c r="E366" s="51">
        <v>2</v>
      </c>
      <c r="F366">
        <v>4</v>
      </c>
      <c r="G366">
        <v>2</v>
      </c>
      <c r="H366">
        <v>8</v>
      </c>
      <c r="I366">
        <v>13</v>
      </c>
      <c r="J366">
        <v>2</v>
      </c>
      <c r="L366" t="s">
        <v>419</v>
      </c>
      <c r="N366" s="50">
        <v>42403</v>
      </c>
      <c r="O366" t="s">
        <v>68</v>
      </c>
      <c r="P366">
        <v>12</v>
      </c>
      <c r="Q366" t="s">
        <v>50</v>
      </c>
      <c r="R366">
        <v>1</v>
      </c>
      <c r="S366">
        <v>506000</v>
      </c>
      <c r="T366" t="str">
        <f>VLOOKUP(C366,Sheet4!$F$1:$G$8056,2,FALSE)</f>
        <v>Kunci Pas Satu Set</v>
      </c>
    </row>
    <row r="367" spans="1:20" x14ac:dyDescent="0.25">
      <c r="A367" t="s">
        <v>415</v>
      </c>
      <c r="B367" t="s">
        <v>416</v>
      </c>
      <c r="C367" t="str">
        <f t="shared" si="5"/>
        <v>242813</v>
      </c>
      <c r="E367" s="51">
        <v>2</v>
      </c>
      <c r="F367">
        <v>4</v>
      </c>
      <c r="G367">
        <v>2</v>
      </c>
      <c r="H367">
        <v>8</v>
      </c>
      <c r="I367">
        <v>13</v>
      </c>
      <c r="J367">
        <v>3</v>
      </c>
      <c r="L367" t="s">
        <v>419</v>
      </c>
      <c r="N367" s="50">
        <v>42403</v>
      </c>
      <c r="O367" t="s">
        <v>68</v>
      </c>
      <c r="P367">
        <v>12</v>
      </c>
      <c r="Q367" t="s">
        <v>50</v>
      </c>
      <c r="R367">
        <v>1</v>
      </c>
      <c r="S367">
        <v>506000</v>
      </c>
      <c r="T367" t="str">
        <f>VLOOKUP(C367,Sheet4!$F$1:$G$8056,2,FALSE)</f>
        <v>Kunci Pas Satu Set</v>
      </c>
    </row>
    <row r="368" spans="1:20" x14ac:dyDescent="0.25">
      <c r="A368" t="s">
        <v>415</v>
      </c>
      <c r="B368" t="s">
        <v>416</v>
      </c>
      <c r="C368" t="str">
        <f t="shared" si="5"/>
        <v>242813</v>
      </c>
      <c r="E368" s="51">
        <v>2</v>
      </c>
      <c r="F368">
        <v>4</v>
      </c>
      <c r="G368">
        <v>2</v>
      </c>
      <c r="H368">
        <v>8</v>
      </c>
      <c r="I368">
        <v>13</v>
      </c>
      <c r="J368">
        <v>4</v>
      </c>
      <c r="L368" t="s">
        <v>419</v>
      </c>
      <c r="N368" s="50">
        <v>42403</v>
      </c>
      <c r="O368" t="s">
        <v>68</v>
      </c>
      <c r="P368">
        <v>12</v>
      </c>
      <c r="Q368" t="s">
        <v>50</v>
      </c>
      <c r="R368">
        <v>1</v>
      </c>
      <c r="S368">
        <v>506000</v>
      </c>
      <c r="T368" t="str">
        <f>VLOOKUP(C368,Sheet4!$F$1:$G$8056,2,FALSE)</f>
        <v>Kunci Pas Satu Set</v>
      </c>
    </row>
    <row r="369" spans="1:20" x14ac:dyDescent="0.25">
      <c r="A369" t="s">
        <v>415</v>
      </c>
      <c r="B369" t="s">
        <v>416</v>
      </c>
      <c r="C369" t="str">
        <f t="shared" si="5"/>
        <v>242813</v>
      </c>
      <c r="E369" s="51">
        <v>2</v>
      </c>
      <c r="F369">
        <v>4</v>
      </c>
      <c r="G369">
        <v>2</v>
      </c>
      <c r="H369">
        <v>8</v>
      </c>
      <c r="I369">
        <v>13</v>
      </c>
      <c r="J369">
        <v>5</v>
      </c>
      <c r="L369" t="s">
        <v>419</v>
      </c>
      <c r="N369" s="50">
        <v>42403</v>
      </c>
      <c r="O369" t="s">
        <v>68</v>
      </c>
      <c r="P369">
        <v>12</v>
      </c>
      <c r="Q369" t="s">
        <v>50</v>
      </c>
      <c r="R369">
        <v>1</v>
      </c>
      <c r="S369">
        <v>363000</v>
      </c>
      <c r="T369" t="str">
        <f>VLOOKUP(C369,Sheet4!$F$1:$G$8056,2,FALSE)</f>
        <v>Kunci Pas Satu Set</v>
      </c>
    </row>
    <row r="370" spans="1:20" x14ac:dyDescent="0.25">
      <c r="A370" t="s">
        <v>415</v>
      </c>
      <c r="B370" t="s">
        <v>416</v>
      </c>
      <c r="C370" t="str">
        <f t="shared" si="5"/>
        <v>242813</v>
      </c>
      <c r="E370" s="51">
        <v>2</v>
      </c>
      <c r="F370">
        <v>4</v>
      </c>
      <c r="G370">
        <v>2</v>
      </c>
      <c r="H370">
        <v>8</v>
      </c>
      <c r="I370">
        <v>13</v>
      </c>
      <c r="J370">
        <v>6</v>
      </c>
      <c r="L370" t="s">
        <v>419</v>
      </c>
      <c r="N370" s="50">
        <v>42403</v>
      </c>
      <c r="O370" t="s">
        <v>68</v>
      </c>
      <c r="P370">
        <v>12</v>
      </c>
      <c r="Q370" t="s">
        <v>50</v>
      </c>
      <c r="R370">
        <v>1</v>
      </c>
      <c r="S370">
        <v>363000</v>
      </c>
      <c r="T370" t="str">
        <f>VLOOKUP(C370,Sheet4!$F$1:$G$8056,2,FALSE)</f>
        <v>Kunci Pas Satu Set</v>
      </c>
    </row>
    <row r="371" spans="1:20" x14ac:dyDescent="0.25">
      <c r="A371" t="s">
        <v>415</v>
      </c>
      <c r="B371" t="s">
        <v>416</v>
      </c>
      <c r="C371" t="str">
        <f t="shared" si="5"/>
        <v>242813</v>
      </c>
      <c r="E371" s="51">
        <v>2</v>
      </c>
      <c r="F371">
        <v>4</v>
      </c>
      <c r="G371">
        <v>2</v>
      </c>
      <c r="H371">
        <v>8</v>
      </c>
      <c r="I371">
        <v>13</v>
      </c>
      <c r="J371">
        <v>7</v>
      </c>
      <c r="L371" t="s">
        <v>419</v>
      </c>
      <c r="N371" s="50">
        <v>42403</v>
      </c>
      <c r="O371" t="s">
        <v>68</v>
      </c>
      <c r="P371">
        <v>12</v>
      </c>
      <c r="Q371" t="s">
        <v>50</v>
      </c>
      <c r="R371">
        <v>1</v>
      </c>
      <c r="S371">
        <v>363000</v>
      </c>
      <c r="T371" t="str">
        <f>VLOOKUP(C371,Sheet4!$F$1:$G$8056,2,FALSE)</f>
        <v>Kunci Pas Satu Set</v>
      </c>
    </row>
    <row r="372" spans="1:20" x14ac:dyDescent="0.25">
      <c r="A372" t="s">
        <v>415</v>
      </c>
      <c r="B372" t="s">
        <v>416</v>
      </c>
      <c r="C372" t="str">
        <f t="shared" si="5"/>
        <v>242813</v>
      </c>
      <c r="E372" s="51">
        <v>2</v>
      </c>
      <c r="F372">
        <v>4</v>
      </c>
      <c r="G372">
        <v>2</v>
      </c>
      <c r="H372">
        <v>8</v>
      </c>
      <c r="I372">
        <v>13</v>
      </c>
      <c r="J372">
        <v>8</v>
      </c>
      <c r="L372" t="s">
        <v>419</v>
      </c>
      <c r="N372" s="50">
        <v>42403</v>
      </c>
      <c r="O372" t="s">
        <v>68</v>
      </c>
      <c r="P372">
        <v>12</v>
      </c>
      <c r="Q372" t="s">
        <v>50</v>
      </c>
      <c r="R372">
        <v>1</v>
      </c>
      <c r="S372">
        <v>363000</v>
      </c>
      <c r="T372" t="str">
        <f>VLOOKUP(C372,Sheet4!$F$1:$G$8056,2,FALSE)</f>
        <v>Kunci Pas Satu Set</v>
      </c>
    </row>
    <row r="373" spans="1:20" x14ac:dyDescent="0.25">
      <c r="A373" t="s">
        <v>415</v>
      </c>
      <c r="B373" t="s">
        <v>416</v>
      </c>
      <c r="C373" t="str">
        <f t="shared" si="5"/>
        <v>242813</v>
      </c>
      <c r="E373" s="51">
        <v>2</v>
      </c>
      <c r="F373">
        <v>4</v>
      </c>
      <c r="G373">
        <v>2</v>
      </c>
      <c r="H373">
        <v>8</v>
      </c>
      <c r="I373">
        <v>13</v>
      </c>
      <c r="J373">
        <v>9</v>
      </c>
      <c r="L373" t="s">
        <v>419</v>
      </c>
      <c r="N373" s="50">
        <v>42403</v>
      </c>
      <c r="O373" t="s">
        <v>68</v>
      </c>
      <c r="P373">
        <v>12</v>
      </c>
      <c r="Q373" t="s">
        <v>50</v>
      </c>
      <c r="R373">
        <v>1</v>
      </c>
      <c r="S373">
        <v>478500</v>
      </c>
      <c r="T373" t="str">
        <f>VLOOKUP(C373,Sheet4!$F$1:$G$8056,2,FALSE)</f>
        <v>Kunci Pas Satu Set</v>
      </c>
    </row>
    <row r="374" spans="1:20" x14ac:dyDescent="0.25">
      <c r="A374" t="s">
        <v>415</v>
      </c>
      <c r="B374" t="s">
        <v>416</v>
      </c>
      <c r="C374" t="str">
        <f t="shared" si="5"/>
        <v>242813</v>
      </c>
      <c r="E374" s="51">
        <v>2</v>
      </c>
      <c r="F374">
        <v>4</v>
      </c>
      <c r="G374">
        <v>2</v>
      </c>
      <c r="H374">
        <v>8</v>
      </c>
      <c r="I374">
        <v>13</v>
      </c>
      <c r="J374">
        <v>10</v>
      </c>
      <c r="L374" t="s">
        <v>419</v>
      </c>
      <c r="N374" s="50">
        <v>42403</v>
      </c>
      <c r="O374" t="s">
        <v>68</v>
      </c>
      <c r="P374">
        <v>12</v>
      </c>
      <c r="Q374" t="s">
        <v>50</v>
      </c>
      <c r="R374">
        <v>1</v>
      </c>
      <c r="S374">
        <v>478500</v>
      </c>
      <c r="T374" t="str">
        <f>VLOOKUP(C374,Sheet4!$F$1:$G$8056,2,FALSE)</f>
        <v>Kunci Pas Satu Set</v>
      </c>
    </row>
    <row r="375" spans="1:20" x14ac:dyDescent="0.25">
      <c r="A375" t="s">
        <v>415</v>
      </c>
      <c r="B375" t="s">
        <v>416</v>
      </c>
      <c r="C375" t="str">
        <f t="shared" si="5"/>
        <v>242813</v>
      </c>
      <c r="E375" s="51">
        <v>2</v>
      </c>
      <c r="F375">
        <v>4</v>
      </c>
      <c r="G375">
        <v>2</v>
      </c>
      <c r="H375">
        <v>8</v>
      </c>
      <c r="I375">
        <v>13</v>
      </c>
      <c r="J375">
        <v>11</v>
      </c>
      <c r="L375" t="s">
        <v>419</v>
      </c>
      <c r="N375" s="50">
        <v>42403</v>
      </c>
      <c r="O375" t="s">
        <v>68</v>
      </c>
      <c r="P375">
        <v>12</v>
      </c>
      <c r="Q375" t="s">
        <v>50</v>
      </c>
      <c r="R375">
        <v>1</v>
      </c>
      <c r="S375">
        <v>478500</v>
      </c>
      <c r="T375" t="str">
        <f>VLOOKUP(C375,Sheet4!$F$1:$G$8056,2,FALSE)</f>
        <v>Kunci Pas Satu Set</v>
      </c>
    </row>
    <row r="376" spans="1:20" x14ac:dyDescent="0.25">
      <c r="A376" t="s">
        <v>415</v>
      </c>
      <c r="B376" t="s">
        <v>416</v>
      </c>
      <c r="C376" t="str">
        <f t="shared" si="5"/>
        <v>242813</v>
      </c>
      <c r="E376" s="51">
        <v>2</v>
      </c>
      <c r="F376">
        <v>4</v>
      </c>
      <c r="G376">
        <v>2</v>
      </c>
      <c r="H376">
        <v>8</v>
      </c>
      <c r="I376">
        <v>13</v>
      </c>
      <c r="J376">
        <v>12</v>
      </c>
      <c r="L376" t="s">
        <v>419</v>
      </c>
      <c r="N376" s="50">
        <v>42403</v>
      </c>
      <c r="O376" t="s">
        <v>68</v>
      </c>
      <c r="P376">
        <v>12</v>
      </c>
      <c r="Q376" t="s">
        <v>50</v>
      </c>
      <c r="R376">
        <v>1</v>
      </c>
      <c r="S376">
        <v>478500</v>
      </c>
      <c r="T376" t="str">
        <f>VLOOKUP(C376,Sheet4!$F$1:$G$8056,2,FALSE)</f>
        <v>Kunci Pas Satu Set</v>
      </c>
    </row>
    <row r="377" spans="1:20" x14ac:dyDescent="0.25">
      <c r="A377" t="s">
        <v>415</v>
      </c>
      <c r="B377" t="s">
        <v>416</v>
      </c>
      <c r="C377" t="str">
        <f t="shared" si="5"/>
        <v>242813</v>
      </c>
      <c r="E377" s="51">
        <v>2</v>
      </c>
      <c r="F377">
        <v>4</v>
      </c>
      <c r="G377">
        <v>2</v>
      </c>
      <c r="H377">
        <v>8</v>
      </c>
      <c r="I377">
        <v>13</v>
      </c>
      <c r="J377">
        <v>13</v>
      </c>
      <c r="L377" t="s">
        <v>419</v>
      </c>
      <c r="N377" s="50">
        <v>42403</v>
      </c>
      <c r="O377" t="s">
        <v>68</v>
      </c>
      <c r="P377">
        <v>12</v>
      </c>
      <c r="Q377" t="s">
        <v>50</v>
      </c>
      <c r="R377">
        <v>1</v>
      </c>
      <c r="S377">
        <v>99000</v>
      </c>
      <c r="T377" t="str">
        <f>VLOOKUP(C377,Sheet4!$F$1:$G$8056,2,FALSE)</f>
        <v>Kunci Pas Satu Set</v>
      </c>
    </row>
    <row r="378" spans="1:20" x14ac:dyDescent="0.25">
      <c r="A378" t="s">
        <v>415</v>
      </c>
      <c r="B378" t="s">
        <v>416</v>
      </c>
      <c r="C378" t="str">
        <f t="shared" si="5"/>
        <v>242813</v>
      </c>
      <c r="E378" s="51">
        <v>2</v>
      </c>
      <c r="F378">
        <v>4</v>
      </c>
      <c r="G378">
        <v>2</v>
      </c>
      <c r="H378">
        <v>8</v>
      </c>
      <c r="I378">
        <v>13</v>
      </c>
      <c r="J378">
        <v>14</v>
      </c>
      <c r="L378" t="s">
        <v>419</v>
      </c>
      <c r="N378" s="50">
        <v>42403</v>
      </c>
      <c r="O378" t="s">
        <v>68</v>
      </c>
      <c r="P378">
        <v>12</v>
      </c>
      <c r="Q378" t="s">
        <v>50</v>
      </c>
      <c r="R378">
        <v>1</v>
      </c>
      <c r="S378">
        <v>99000</v>
      </c>
      <c r="T378" t="str">
        <f>VLOOKUP(C378,Sheet4!$F$1:$G$8056,2,FALSE)</f>
        <v>Kunci Pas Satu Set</v>
      </c>
    </row>
    <row r="379" spans="1:20" x14ac:dyDescent="0.25">
      <c r="A379" t="s">
        <v>415</v>
      </c>
      <c r="B379" t="s">
        <v>416</v>
      </c>
      <c r="C379" t="str">
        <f t="shared" si="5"/>
        <v>242813</v>
      </c>
      <c r="E379" s="51">
        <v>2</v>
      </c>
      <c r="F379">
        <v>4</v>
      </c>
      <c r="G379">
        <v>2</v>
      </c>
      <c r="H379">
        <v>8</v>
      </c>
      <c r="I379">
        <v>13</v>
      </c>
      <c r="J379">
        <v>15</v>
      </c>
      <c r="L379" t="s">
        <v>419</v>
      </c>
      <c r="N379" s="50">
        <v>42403</v>
      </c>
      <c r="O379" t="s">
        <v>68</v>
      </c>
      <c r="P379">
        <v>12</v>
      </c>
      <c r="Q379" t="s">
        <v>50</v>
      </c>
      <c r="R379">
        <v>1</v>
      </c>
      <c r="S379">
        <v>99000</v>
      </c>
      <c r="T379" t="str">
        <f>VLOOKUP(C379,Sheet4!$F$1:$G$8056,2,FALSE)</f>
        <v>Kunci Pas Satu Set</v>
      </c>
    </row>
    <row r="380" spans="1:20" x14ac:dyDescent="0.25">
      <c r="A380" t="s">
        <v>415</v>
      </c>
      <c r="B380" t="s">
        <v>416</v>
      </c>
      <c r="C380" t="str">
        <f t="shared" si="5"/>
        <v>242813</v>
      </c>
      <c r="E380" s="51">
        <v>2</v>
      </c>
      <c r="F380">
        <v>4</v>
      </c>
      <c r="G380">
        <v>2</v>
      </c>
      <c r="H380">
        <v>8</v>
      </c>
      <c r="I380">
        <v>13</v>
      </c>
      <c r="J380">
        <v>16</v>
      </c>
      <c r="L380" t="s">
        <v>419</v>
      </c>
      <c r="N380" s="50">
        <v>42403</v>
      </c>
      <c r="O380" t="s">
        <v>68</v>
      </c>
      <c r="P380">
        <v>12</v>
      </c>
      <c r="Q380" t="s">
        <v>50</v>
      </c>
      <c r="R380">
        <v>1</v>
      </c>
      <c r="S380">
        <v>99000</v>
      </c>
      <c r="T380" t="str">
        <f>VLOOKUP(C380,Sheet4!$F$1:$G$8056,2,FALSE)</f>
        <v>Kunci Pas Satu Set</v>
      </c>
    </row>
    <row r="381" spans="1:20" x14ac:dyDescent="0.25">
      <c r="A381" t="s">
        <v>415</v>
      </c>
      <c r="B381" t="s">
        <v>416</v>
      </c>
      <c r="C381" t="str">
        <f t="shared" si="5"/>
        <v>242813</v>
      </c>
      <c r="E381" s="51">
        <v>2</v>
      </c>
      <c r="F381">
        <v>4</v>
      </c>
      <c r="G381">
        <v>2</v>
      </c>
      <c r="H381">
        <v>8</v>
      </c>
      <c r="I381">
        <v>13</v>
      </c>
      <c r="J381">
        <v>17</v>
      </c>
      <c r="L381" t="s">
        <v>419</v>
      </c>
      <c r="N381" s="50">
        <v>42403</v>
      </c>
      <c r="O381" t="s">
        <v>68</v>
      </c>
      <c r="P381">
        <v>12</v>
      </c>
      <c r="Q381" t="s">
        <v>50</v>
      </c>
      <c r="R381">
        <v>1</v>
      </c>
      <c r="S381">
        <v>137500</v>
      </c>
      <c r="T381" t="str">
        <f>VLOOKUP(C381,Sheet4!$F$1:$G$8056,2,FALSE)</f>
        <v>Kunci Pas Satu Set</v>
      </c>
    </row>
    <row r="382" spans="1:20" x14ac:dyDescent="0.25">
      <c r="A382" t="s">
        <v>415</v>
      </c>
      <c r="B382" t="s">
        <v>416</v>
      </c>
      <c r="C382" t="str">
        <f t="shared" si="5"/>
        <v>242813</v>
      </c>
      <c r="E382" s="51">
        <v>2</v>
      </c>
      <c r="F382">
        <v>4</v>
      </c>
      <c r="G382">
        <v>2</v>
      </c>
      <c r="H382">
        <v>8</v>
      </c>
      <c r="I382">
        <v>13</v>
      </c>
      <c r="J382">
        <v>18</v>
      </c>
      <c r="L382" t="s">
        <v>419</v>
      </c>
      <c r="N382" s="50">
        <v>42403</v>
      </c>
      <c r="O382" t="s">
        <v>68</v>
      </c>
      <c r="P382">
        <v>12</v>
      </c>
      <c r="Q382" t="s">
        <v>50</v>
      </c>
      <c r="R382">
        <v>1</v>
      </c>
      <c r="S382">
        <v>137500</v>
      </c>
      <c r="T382" t="str">
        <f>VLOOKUP(C382,Sheet4!$F$1:$G$8056,2,FALSE)</f>
        <v>Kunci Pas Satu Set</v>
      </c>
    </row>
    <row r="383" spans="1:20" x14ac:dyDescent="0.25">
      <c r="A383" t="s">
        <v>415</v>
      </c>
      <c r="B383" t="s">
        <v>416</v>
      </c>
      <c r="C383" t="str">
        <f t="shared" si="5"/>
        <v>242813</v>
      </c>
      <c r="E383" s="51">
        <v>2</v>
      </c>
      <c r="F383">
        <v>4</v>
      </c>
      <c r="G383">
        <v>2</v>
      </c>
      <c r="H383">
        <v>8</v>
      </c>
      <c r="I383">
        <v>13</v>
      </c>
      <c r="J383">
        <v>19</v>
      </c>
      <c r="L383" t="s">
        <v>419</v>
      </c>
      <c r="N383" s="50">
        <v>42403</v>
      </c>
      <c r="O383" t="s">
        <v>68</v>
      </c>
      <c r="P383">
        <v>12</v>
      </c>
      <c r="Q383" t="s">
        <v>50</v>
      </c>
      <c r="R383">
        <v>1</v>
      </c>
      <c r="S383">
        <v>137500</v>
      </c>
      <c r="T383" t="str">
        <f>VLOOKUP(C383,Sheet4!$F$1:$G$8056,2,FALSE)</f>
        <v>Kunci Pas Satu Set</v>
      </c>
    </row>
    <row r="384" spans="1:20" x14ac:dyDescent="0.25">
      <c r="A384" t="s">
        <v>415</v>
      </c>
      <c r="B384" t="s">
        <v>416</v>
      </c>
      <c r="C384" t="str">
        <f t="shared" si="5"/>
        <v>242813</v>
      </c>
      <c r="E384" s="51">
        <v>2</v>
      </c>
      <c r="F384">
        <v>4</v>
      </c>
      <c r="G384">
        <v>2</v>
      </c>
      <c r="H384">
        <v>8</v>
      </c>
      <c r="I384">
        <v>13</v>
      </c>
      <c r="J384">
        <v>20</v>
      </c>
      <c r="L384" t="s">
        <v>419</v>
      </c>
      <c r="N384" s="50">
        <v>42403</v>
      </c>
      <c r="O384" t="s">
        <v>68</v>
      </c>
      <c r="P384">
        <v>12</v>
      </c>
      <c r="Q384" t="s">
        <v>50</v>
      </c>
      <c r="R384">
        <v>1</v>
      </c>
      <c r="S384">
        <v>137500</v>
      </c>
      <c r="T384" t="str">
        <f>VLOOKUP(C384,Sheet4!$F$1:$G$8056,2,FALSE)</f>
        <v>Kunci Pas Satu Set</v>
      </c>
    </row>
    <row r="385" spans="1:20" x14ac:dyDescent="0.25">
      <c r="A385" t="s">
        <v>415</v>
      </c>
      <c r="B385" t="s">
        <v>416</v>
      </c>
      <c r="C385" t="str">
        <f t="shared" si="5"/>
        <v>242113</v>
      </c>
      <c r="E385" s="51">
        <v>2</v>
      </c>
      <c r="F385">
        <v>4</v>
      </c>
      <c r="G385">
        <v>2</v>
      </c>
      <c r="H385">
        <v>11</v>
      </c>
      <c r="I385">
        <v>3</v>
      </c>
      <c r="J385">
        <v>1</v>
      </c>
      <c r="L385" t="s">
        <v>419</v>
      </c>
      <c r="N385" s="50">
        <v>42403</v>
      </c>
      <c r="O385" t="s">
        <v>68</v>
      </c>
      <c r="P385">
        <v>12</v>
      </c>
      <c r="Q385" t="s">
        <v>50</v>
      </c>
      <c r="R385">
        <v>1</v>
      </c>
      <c r="S385">
        <v>102835</v>
      </c>
      <c r="T385" t="str">
        <f>VLOOKUP(C385,Sheet4!$F$1:$G$8056,2,FALSE)</f>
        <v>Pisau Pembelah Rotan</v>
      </c>
    </row>
    <row r="386" spans="1:20" x14ac:dyDescent="0.25">
      <c r="A386" t="s">
        <v>415</v>
      </c>
      <c r="B386" t="s">
        <v>416</v>
      </c>
      <c r="C386" t="str">
        <f t="shared" si="5"/>
        <v>242113</v>
      </c>
      <c r="E386" s="51">
        <v>2</v>
      </c>
      <c r="F386">
        <v>4</v>
      </c>
      <c r="G386">
        <v>2</v>
      </c>
      <c r="H386">
        <v>11</v>
      </c>
      <c r="I386">
        <v>3</v>
      </c>
      <c r="J386">
        <v>2</v>
      </c>
      <c r="L386" t="s">
        <v>419</v>
      </c>
      <c r="N386" s="50">
        <v>42403</v>
      </c>
      <c r="O386" t="s">
        <v>68</v>
      </c>
      <c r="P386">
        <v>12</v>
      </c>
      <c r="Q386" t="s">
        <v>50</v>
      </c>
      <c r="R386">
        <v>1</v>
      </c>
      <c r="S386">
        <v>102835</v>
      </c>
      <c r="T386" t="str">
        <f>VLOOKUP(C386,Sheet4!$F$1:$G$8056,2,FALSE)</f>
        <v>Pisau Pembelah Rotan</v>
      </c>
    </row>
    <row r="387" spans="1:20" x14ac:dyDescent="0.25">
      <c r="A387" t="s">
        <v>415</v>
      </c>
      <c r="B387" t="s">
        <v>416</v>
      </c>
      <c r="C387" t="str">
        <f t="shared" ref="C387:C450" si="6">CONCATENATE(E387,F387,G387,H387,I387)</f>
        <v>242113</v>
      </c>
      <c r="E387" s="51">
        <v>2</v>
      </c>
      <c r="F387">
        <v>4</v>
      </c>
      <c r="G387">
        <v>2</v>
      </c>
      <c r="H387">
        <v>11</v>
      </c>
      <c r="I387">
        <v>3</v>
      </c>
      <c r="J387">
        <v>3</v>
      </c>
      <c r="L387" t="s">
        <v>419</v>
      </c>
      <c r="N387" s="50">
        <v>42403</v>
      </c>
      <c r="O387" t="s">
        <v>68</v>
      </c>
      <c r="P387">
        <v>12</v>
      </c>
      <c r="Q387" t="s">
        <v>50</v>
      </c>
      <c r="R387">
        <v>1</v>
      </c>
      <c r="S387">
        <v>102835</v>
      </c>
      <c r="T387" t="str">
        <f>VLOOKUP(C387,Sheet4!$F$1:$G$8056,2,FALSE)</f>
        <v>Pisau Pembelah Rotan</v>
      </c>
    </row>
    <row r="388" spans="1:20" x14ac:dyDescent="0.25">
      <c r="A388" t="s">
        <v>415</v>
      </c>
      <c r="B388" t="s">
        <v>416</v>
      </c>
      <c r="C388" t="str">
        <f t="shared" si="6"/>
        <v>242113</v>
      </c>
      <c r="E388" s="51">
        <v>2</v>
      </c>
      <c r="F388">
        <v>4</v>
      </c>
      <c r="G388">
        <v>2</v>
      </c>
      <c r="H388">
        <v>11</v>
      </c>
      <c r="I388">
        <v>3</v>
      </c>
      <c r="J388">
        <v>4</v>
      </c>
      <c r="L388" t="s">
        <v>419</v>
      </c>
      <c r="N388" s="50">
        <v>42403</v>
      </c>
      <c r="O388" t="s">
        <v>68</v>
      </c>
      <c r="P388">
        <v>12</v>
      </c>
      <c r="Q388" t="s">
        <v>50</v>
      </c>
      <c r="R388">
        <v>1</v>
      </c>
      <c r="S388">
        <v>102836.39</v>
      </c>
      <c r="T388" t="str">
        <f>VLOOKUP(C388,Sheet4!$F$1:$G$8056,2,FALSE)</f>
        <v>Pisau Pembelah Rotan</v>
      </c>
    </row>
    <row r="389" spans="1:20" x14ac:dyDescent="0.25">
      <c r="A389" t="s">
        <v>415</v>
      </c>
      <c r="B389" t="s">
        <v>416</v>
      </c>
      <c r="C389" t="str">
        <f t="shared" si="6"/>
        <v>243824</v>
      </c>
      <c r="E389" s="51">
        <v>2</v>
      </c>
      <c r="F389">
        <v>4</v>
      </c>
      <c r="G389">
        <v>3</v>
      </c>
      <c r="H389">
        <v>8</v>
      </c>
      <c r="I389">
        <v>24</v>
      </c>
      <c r="J389">
        <v>1</v>
      </c>
      <c r="L389" t="s">
        <v>419</v>
      </c>
      <c r="N389" s="50">
        <v>42403</v>
      </c>
      <c r="O389" t="s">
        <v>68</v>
      </c>
      <c r="P389">
        <v>12</v>
      </c>
      <c r="Q389" t="s">
        <v>50</v>
      </c>
      <c r="R389">
        <v>1</v>
      </c>
      <c r="S389">
        <v>4400000</v>
      </c>
      <c r="T389" t="str">
        <f>VLOOKUP(C389,Sheet4!$F$1:$G$8056,2,FALSE)</f>
        <v>Air Conditioning Unit</v>
      </c>
    </row>
    <row r="390" spans="1:20" x14ac:dyDescent="0.25">
      <c r="A390" t="s">
        <v>415</v>
      </c>
      <c r="B390" t="s">
        <v>416</v>
      </c>
      <c r="C390" t="str">
        <f t="shared" si="6"/>
        <v>243824</v>
      </c>
      <c r="E390" s="51">
        <v>2</v>
      </c>
      <c r="F390">
        <v>4</v>
      </c>
      <c r="G390">
        <v>3</v>
      </c>
      <c r="H390">
        <v>8</v>
      </c>
      <c r="I390">
        <v>24</v>
      </c>
      <c r="J390">
        <v>2</v>
      </c>
      <c r="L390" t="s">
        <v>419</v>
      </c>
      <c r="N390" s="50">
        <v>42403</v>
      </c>
      <c r="O390" t="s">
        <v>68</v>
      </c>
      <c r="P390">
        <v>12</v>
      </c>
      <c r="Q390" t="s">
        <v>50</v>
      </c>
      <c r="R390">
        <v>1</v>
      </c>
      <c r="S390">
        <v>4400000</v>
      </c>
      <c r="T390" t="str">
        <f>VLOOKUP(C390,Sheet4!$F$1:$G$8056,2,FALSE)</f>
        <v>Air Conditioning Unit</v>
      </c>
    </row>
    <row r="391" spans="1:20" x14ac:dyDescent="0.25">
      <c r="A391" t="s">
        <v>415</v>
      </c>
      <c r="B391" t="s">
        <v>416</v>
      </c>
      <c r="C391" t="str">
        <f t="shared" si="6"/>
        <v>243824</v>
      </c>
      <c r="E391" s="51">
        <v>2</v>
      </c>
      <c r="F391">
        <v>4</v>
      </c>
      <c r="G391">
        <v>3</v>
      </c>
      <c r="H391">
        <v>8</v>
      </c>
      <c r="I391">
        <v>24</v>
      </c>
      <c r="J391">
        <v>3</v>
      </c>
      <c r="L391" t="s">
        <v>419</v>
      </c>
      <c r="N391" s="50">
        <v>42403</v>
      </c>
      <c r="O391" t="s">
        <v>68</v>
      </c>
      <c r="P391">
        <v>12</v>
      </c>
      <c r="Q391" t="s">
        <v>50</v>
      </c>
      <c r="R391">
        <v>1</v>
      </c>
      <c r="S391">
        <v>5720000</v>
      </c>
      <c r="T391" t="str">
        <f>VLOOKUP(C391,Sheet4!$F$1:$G$8056,2,FALSE)</f>
        <v>Air Conditioning Unit</v>
      </c>
    </row>
    <row r="392" spans="1:20" x14ac:dyDescent="0.25">
      <c r="A392" t="s">
        <v>415</v>
      </c>
      <c r="B392" t="s">
        <v>416</v>
      </c>
      <c r="C392" t="str">
        <f t="shared" si="6"/>
        <v>243824</v>
      </c>
      <c r="E392" s="51">
        <v>2</v>
      </c>
      <c r="F392">
        <v>4</v>
      </c>
      <c r="G392">
        <v>3</v>
      </c>
      <c r="H392">
        <v>8</v>
      </c>
      <c r="I392">
        <v>24</v>
      </c>
      <c r="J392">
        <v>4</v>
      </c>
      <c r="L392" t="s">
        <v>419</v>
      </c>
      <c r="N392" s="50">
        <v>42403</v>
      </c>
      <c r="O392" t="s">
        <v>68</v>
      </c>
      <c r="P392">
        <v>12</v>
      </c>
      <c r="Q392" t="s">
        <v>50</v>
      </c>
      <c r="R392">
        <v>1</v>
      </c>
      <c r="S392">
        <v>5720000</v>
      </c>
      <c r="T392" t="str">
        <f>VLOOKUP(C392,Sheet4!$F$1:$G$8056,2,FALSE)</f>
        <v>Air Conditioning Unit</v>
      </c>
    </row>
    <row r="393" spans="1:20" x14ac:dyDescent="0.25">
      <c r="A393" t="s">
        <v>415</v>
      </c>
      <c r="B393" t="s">
        <v>416</v>
      </c>
      <c r="C393" t="str">
        <f t="shared" si="6"/>
        <v>243824</v>
      </c>
      <c r="E393" s="51">
        <v>2</v>
      </c>
      <c r="F393">
        <v>4</v>
      </c>
      <c r="G393">
        <v>3</v>
      </c>
      <c r="H393">
        <v>8</v>
      </c>
      <c r="I393">
        <v>24</v>
      </c>
      <c r="J393">
        <v>5</v>
      </c>
      <c r="L393" t="s">
        <v>419</v>
      </c>
      <c r="N393" s="50">
        <v>42403</v>
      </c>
      <c r="O393" t="s">
        <v>68</v>
      </c>
      <c r="P393">
        <v>12</v>
      </c>
      <c r="Q393" t="s">
        <v>50</v>
      </c>
      <c r="R393">
        <v>1</v>
      </c>
      <c r="S393">
        <v>5170000</v>
      </c>
      <c r="T393" t="str">
        <f>VLOOKUP(C393,Sheet4!$F$1:$G$8056,2,FALSE)</f>
        <v>Air Conditioning Unit</v>
      </c>
    </row>
    <row r="394" spans="1:20" x14ac:dyDescent="0.25">
      <c r="A394" t="s">
        <v>415</v>
      </c>
      <c r="B394" t="s">
        <v>416</v>
      </c>
      <c r="C394" t="str">
        <f t="shared" si="6"/>
        <v>243824</v>
      </c>
      <c r="E394" s="51">
        <v>2</v>
      </c>
      <c r="F394">
        <v>4</v>
      </c>
      <c r="G394">
        <v>3</v>
      </c>
      <c r="H394">
        <v>8</v>
      </c>
      <c r="I394">
        <v>24</v>
      </c>
      <c r="J394">
        <v>6</v>
      </c>
      <c r="L394" t="s">
        <v>419</v>
      </c>
      <c r="N394" s="50">
        <v>42403</v>
      </c>
      <c r="O394" t="s">
        <v>68</v>
      </c>
      <c r="P394">
        <v>12</v>
      </c>
      <c r="Q394" t="s">
        <v>50</v>
      </c>
      <c r="R394">
        <v>1</v>
      </c>
      <c r="S394">
        <v>5170000</v>
      </c>
      <c r="T394" t="str">
        <f>VLOOKUP(C394,Sheet4!$F$1:$G$8056,2,FALSE)</f>
        <v>Air Conditioning Unit</v>
      </c>
    </row>
    <row r="395" spans="1:20" x14ac:dyDescent="0.25">
      <c r="A395" t="s">
        <v>415</v>
      </c>
      <c r="B395" t="s">
        <v>416</v>
      </c>
      <c r="C395" t="str">
        <f t="shared" si="6"/>
        <v>243824</v>
      </c>
      <c r="E395" s="51">
        <v>2</v>
      </c>
      <c r="F395">
        <v>4</v>
      </c>
      <c r="G395">
        <v>3</v>
      </c>
      <c r="H395">
        <v>8</v>
      </c>
      <c r="I395">
        <v>24</v>
      </c>
      <c r="J395">
        <v>7</v>
      </c>
      <c r="L395" t="s">
        <v>419</v>
      </c>
      <c r="N395" s="50">
        <v>42403</v>
      </c>
      <c r="O395" t="s">
        <v>68</v>
      </c>
      <c r="P395">
        <v>12</v>
      </c>
      <c r="Q395" t="s">
        <v>50</v>
      </c>
      <c r="R395">
        <v>1</v>
      </c>
      <c r="S395">
        <v>3712500</v>
      </c>
      <c r="T395" t="str">
        <f>VLOOKUP(C395,Sheet4!$F$1:$G$8056,2,FALSE)</f>
        <v>Air Conditioning Unit</v>
      </c>
    </row>
    <row r="396" spans="1:20" x14ac:dyDescent="0.25">
      <c r="A396" t="s">
        <v>415</v>
      </c>
      <c r="B396" t="s">
        <v>416</v>
      </c>
      <c r="C396" t="str">
        <f t="shared" si="6"/>
        <v>243824</v>
      </c>
      <c r="E396" s="51">
        <v>2</v>
      </c>
      <c r="F396">
        <v>4</v>
      </c>
      <c r="G396">
        <v>3</v>
      </c>
      <c r="H396">
        <v>8</v>
      </c>
      <c r="I396">
        <v>24</v>
      </c>
      <c r="J396">
        <v>8</v>
      </c>
      <c r="L396" t="s">
        <v>419</v>
      </c>
      <c r="N396" s="50">
        <v>42403</v>
      </c>
      <c r="O396" t="s">
        <v>68</v>
      </c>
      <c r="P396">
        <v>12</v>
      </c>
      <c r="Q396" t="s">
        <v>50</v>
      </c>
      <c r="R396">
        <v>1</v>
      </c>
      <c r="S396">
        <v>3712500</v>
      </c>
      <c r="T396" t="str">
        <f>VLOOKUP(C396,Sheet4!$F$1:$G$8056,2,FALSE)</f>
        <v>Air Conditioning Unit</v>
      </c>
    </row>
    <row r="397" spans="1:20" x14ac:dyDescent="0.25">
      <c r="A397" t="s">
        <v>415</v>
      </c>
      <c r="B397" t="s">
        <v>416</v>
      </c>
      <c r="C397" t="str">
        <f t="shared" si="6"/>
        <v>243832</v>
      </c>
      <c r="E397" s="51">
        <v>2</v>
      </c>
      <c r="F397">
        <v>4</v>
      </c>
      <c r="G397">
        <v>3</v>
      </c>
      <c r="H397">
        <v>8</v>
      </c>
      <c r="I397">
        <v>32</v>
      </c>
      <c r="J397">
        <v>1</v>
      </c>
      <c r="L397" t="s">
        <v>419</v>
      </c>
      <c r="N397" s="50">
        <v>42403</v>
      </c>
      <c r="O397" t="s">
        <v>68</v>
      </c>
      <c r="P397">
        <v>12</v>
      </c>
      <c r="Q397" t="s">
        <v>50</v>
      </c>
      <c r="R397">
        <v>1</v>
      </c>
      <c r="S397">
        <v>23095105.289999999</v>
      </c>
      <c r="T397" t="str">
        <f>VLOOKUP(C397,Sheet4!$F$1:$G$8056,2,FALSE)</f>
        <v>Tool Set</v>
      </c>
    </row>
    <row r="398" spans="1:20" x14ac:dyDescent="0.25">
      <c r="A398" t="s">
        <v>415</v>
      </c>
      <c r="B398" t="s">
        <v>416</v>
      </c>
      <c r="C398" t="str">
        <f t="shared" si="6"/>
        <v>243832</v>
      </c>
      <c r="E398" s="51">
        <v>2</v>
      </c>
      <c r="F398">
        <v>4</v>
      </c>
      <c r="G398">
        <v>3</v>
      </c>
      <c r="H398">
        <v>8</v>
      </c>
      <c r="I398">
        <v>32</v>
      </c>
      <c r="J398">
        <v>2</v>
      </c>
      <c r="L398" t="s">
        <v>419</v>
      </c>
      <c r="N398" s="50">
        <v>42403</v>
      </c>
      <c r="O398" t="s">
        <v>68</v>
      </c>
      <c r="P398">
        <v>12</v>
      </c>
      <c r="Q398" t="s">
        <v>50</v>
      </c>
      <c r="R398">
        <v>1</v>
      </c>
      <c r="S398">
        <v>605000</v>
      </c>
      <c r="T398" t="str">
        <f>VLOOKUP(C398,Sheet4!$F$1:$G$8056,2,FALSE)</f>
        <v>Tool Set</v>
      </c>
    </row>
    <row r="399" spans="1:20" x14ac:dyDescent="0.25">
      <c r="A399" t="s">
        <v>415</v>
      </c>
      <c r="B399" t="s">
        <v>416</v>
      </c>
      <c r="C399" t="str">
        <f t="shared" si="6"/>
        <v>243832</v>
      </c>
      <c r="E399" s="51">
        <v>2</v>
      </c>
      <c r="F399">
        <v>4</v>
      </c>
      <c r="G399">
        <v>3</v>
      </c>
      <c r="H399">
        <v>8</v>
      </c>
      <c r="I399">
        <v>32</v>
      </c>
      <c r="J399">
        <v>3</v>
      </c>
      <c r="L399" t="s">
        <v>419</v>
      </c>
      <c r="N399" s="50">
        <v>42403</v>
      </c>
      <c r="O399" t="s">
        <v>68</v>
      </c>
      <c r="P399">
        <v>12</v>
      </c>
      <c r="Q399" t="s">
        <v>50</v>
      </c>
      <c r="R399">
        <v>1</v>
      </c>
      <c r="S399">
        <v>605000</v>
      </c>
      <c r="T399" t="str">
        <f>VLOOKUP(C399,Sheet4!$F$1:$G$8056,2,FALSE)</f>
        <v>Tool Set</v>
      </c>
    </row>
    <row r="400" spans="1:20" x14ac:dyDescent="0.25">
      <c r="A400" t="s">
        <v>415</v>
      </c>
      <c r="B400" t="s">
        <v>416</v>
      </c>
      <c r="C400" t="str">
        <f t="shared" si="6"/>
        <v>243832</v>
      </c>
      <c r="E400" s="51">
        <v>2</v>
      </c>
      <c r="F400">
        <v>4</v>
      </c>
      <c r="G400">
        <v>3</v>
      </c>
      <c r="H400">
        <v>8</v>
      </c>
      <c r="I400">
        <v>32</v>
      </c>
      <c r="J400">
        <v>4</v>
      </c>
      <c r="L400" t="s">
        <v>419</v>
      </c>
      <c r="N400" s="50">
        <v>42403</v>
      </c>
      <c r="O400" t="s">
        <v>68</v>
      </c>
      <c r="P400">
        <v>12</v>
      </c>
      <c r="Q400" t="s">
        <v>50</v>
      </c>
      <c r="R400">
        <v>1</v>
      </c>
      <c r="S400">
        <v>605000</v>
      </c>
      <c r="T400" t="str">
        <f>VLOOKUP(C400,Sheet4!$F$1:$G$8056,2,FALSE)</f>
        <v>Tool Set</v>
      </c>
    </row>
    <row r="401" spans="1:20" x14ac:dyDescent="0.25">
      <c r="A401" t="s">
        <v>415</v>
      </c>
      <c r="B401" t="s">
        <v>416</v>
      </c>
      <c r="C401" t="str">
        <f t="shared" si="6"/>
        <v>243832</v>
      </c>
      <c r="E401" s="51">
        <v>2</v>
      </c>
      <c r="F401">
        <v>4</v>
      </c>
      <c r="G401">
        <v>3</v>
      </c>
      <c r="H401">
        <v>8</v>
      </c>
      <c r="I401">
        <v>32</v>
      </c>
      <c r="J401">
        <v>5</v>
      </c>
      <c r="L401" t="s">
        <v>419</v>
      </c>
      <c r="N401" s="50">
        <v>42403</v>
      </c>
      <c r="O401" t="s">
        <v>68</v>
      </c>
      <c r="P401">
        <v>12</v>
      </c>
      <c r="Q401" t="s">
        <v>50</v>
      </c>
      <c r="R401">
        <v>1</v>
      </c>
      <c r="S401">
        <v>605000</v>
      </c>
      <c r="T401" t="str">
        <f>VLOOKUP(C401,Sheet4!$F$1:$G$8056,2,FALSE)</f>
        <v>Tool Set</v>
      </c>
    </row>
    <row r="402" spans="1:20" x14ac:dyDescent="0.25">
      <c r="A402" t="s">
        <v>415</v>
      </c>
      <c r="B402" t="s">
        <v>416</v>
      </c>
      <c r="C402" t="str">
        <f t="shared" si="6"/>
        <v>243832</v>
      </c>
      <c r="E402" s="51">
        <v>2</v>
      </c>
      <c r="F402">
        <v>4</v>
      </c>
      <c r="G402">
        <v>3</v>
      </c>
      <c r="H402">
        <v>8</v>
      </c>
      <c r="I402">
        <v>32</v>
      </c>
      <c r="J402">
        <v>6</v>
      </c>
      <c r="L402" t="s">
        <v>419</v>
      </c>
      <c r="N402" s="50">
        <v>42403</v>
      </c>
      <c r="O402" t="s">
        <v>68</v>
      </c>
      <c r="P402">
        <v>12</v>
      </c>
      <c r="Q402" t="s">
        <v>50</v>
      </c>
      <c r="R402">
        <v>1</v>
      </c>
      <c r="S402">
        <v>605000</v>
      </c>
      <c r="T402" t="str">
        <f>VLOOKUP(C402,Sheet4!$F$1:$G$8056,2,FALSE)</f>
        <v>Tool Set</v>
      </c>
    </row>
    <row r="403" spans="1:20" x14ac:dyDescent="0.25">
      <c r="A403" t="s">
        <v>415</v>
      </c>
      <c r="B403" t="s">
        <v>416</v>
      </c>
      <c r="C403" t="str">
        <f t="shared" si="6"/>
        <v>243832</v>
      </c>
      <c r="E403" s="51">
        <v>2</v>
      </c>
      <c r="F403">
        <v>4</v>
      </c>
      <c r="G403">
        <v>3</v>
      </c>
      <c r="H403">
        <v>8</v>
      </c>
      <c r="I403">
        <v>32</v>
      </c>
      <c r="J403">
        <v>7</v>
      </c>
      <c r="L403" t="s">
        <v>419</v>
      </c>
      <c r="N403" s="50">
        <v>42403</v>
      </c>
      <c r="O403" t="s">
        <v>68</v>
      </c>
      <c r="P403">
        <v>12</v>
      </c>
      <c r="Q403" t="s">
        <v>50</v>
      </c>
      <c r="R403">
        <v>1</v>
      </c>
      <c r="S403">
        <v>605000</v>
      </c>
      <c r="T403" t="str">
        <f>VLOOKUP(C403,Sheet4!$F$1:$G$8056,2,FALSE)</f>
        <v>Tool Set</v>
      </c>
    </row>
    <row r="404" spans="1:20" x14ac:dyDescent="0.25">
      <c r="A404" t="s">
        <v>415</v>
      </c>
      <c r="B404" t="s">
        <v>416</v>
      </c>
      <c r="C404" t="str">
        <f t="shared" si="6"/>
        <v>243832</v>
      </c>
      <c r="E404" s="51">
        <v>2</v>
      </c>
      <c r="F404">
        <v>4</v>
      </c>
      <c r="G404">
        <v>3</v>
      </c>
      <c r="H404">
        <v>8</v>
      </c>
      <c r="I404">
        <v>32</v>
      </c>
      <c r="J404">
        <v>8</v>
      </c>
      <c r="L404" t="s">
        <v>419</v>
      </c>
      <c r="N404" s="50">
        <v>42403</v>
      </c>
      <c r="O404" t="s">
        <v>68</v>
      </c>
      <c r="P404">
        <v>12</v>
      </c>
      <c r="Q404" t="s">
        <v>50</v>
      </c>
      <c r="R404">
        <v>1</v>
      </c>
      <c r="S404">
        <v>605000</v>
      </c>
      <c r="T404" t="str">
        <f>VLOOKUP(C404,Sheet4!$F$1:$G$8056,2,FALSE)</f>
        <v>Tool Set</v>
      </c>
    </row>
    <row r="405" spans="1:20" x14ac:dyDescent="0.25">
      <c r="A405" t="s">
        <v>415</v>
      </c>
      <c r="B405" t="s">
        <v>416</v>
      </c>
      <c r="C405" t="str">
        <f t="shared" si="6"/>
        <v>243832</v>
      </c>
      <c r="E405" s="51">
        <v>2</v>
      </c>
      <c r="F405">
        <v>4</v>
      </c>
      <c r="G405">
        <v>3</v>
      </c>
      <c r="H405">
        <v>8</v>
      </c>
      <c r="I405">
        <v>32</v>
      </c>
      <c r="J405">
        <v>9</v>
      </c>
      <c r="L405" t="s">
        <v>419</v>
      </c>
      <c r="N405" s="50">
        <v>42403</v>
      </c>
      <c r="O405" t="s">
        <v>68</v>
      </c>
      <c r="P405">
        <v>12</v>
      </c>
      <c r="Q405" t="s">
        <v>50</v>
      </c>
      <c r="R405">
        <v>1</v>
      </c>
      <c r="S405">
        <v>605000</v>
      </c>
      <c r="T405" t="str">
        <f>VLOOKUP(C405,Sheet4!$F$1:$G$8056,2,FALSE)</f>
        <v>Tool Set</v>
      </c>
    </row>
    <row r="406" spans="1:20" x14ac:dyDescent="0.25">
      <c r="A406" t="s">
        <v>415</v>
      </c>
      <c r="B406" t="s">
        <v>416</v>
      </c>
      <c r="C406" t="str">
        <f t="shared" si="6"/>
        <v>26111</v>
      </c>
      <c r="E406" s="51">
        <v>2</v>
      </c>
      <c r="F406">
        <v>6</v>
      </c>
      <c r="G406">
        <v>1</v>
      </c>
      <c r="H406">
        <v>1</v>
      </c>
      <c r="I406">
        <v>1</v>
      </c>
      <c r="J406">
        <v>1</v>
      </c>
      <c r="L406" t="s">
        <v>419</v>
      </c>
      <c r="N406" s="50">
        <v>40179</v>
      </c>
      <c r="O406" t="s">
        <v>49</v>
      </c>
      <c r="P406">
        <v>12</v>
      </c>
      <c r="Q406" t="s">
        <v>50</v>
      </c>
      <c r="R406">
        <v>1</v>
      </c>
      <c r="S406">
        <v>400000</v>
      </c>
      <c r="T406" t="str">
        <f>VLOOKUP(C406,Sheet4!$F$1:$G$8056,2,FALSE)</f>
        <v>Mesin Ketik Manual Portable (11-13)</v>
      </c>
    </row>
    <row r="407" spans="1:20" x14ac:dyDescent="0.25">
      <c r="A407" t="s">
        <v>415</v>
      </c>
      <c r="B407" t="s">
        <v>416</v>
      </c>
      <c r="C407" t="str">
        <f t="shared" si="6"/>
        <v>26114</v>
      </c>
      <c r="E407" s="51">
        <v>2</v>
      </c>
      <c r="F407">
        <v>6</v>
      </c>
      <c r="G407">
        <v>1</v>
      </c>
      <c r="H407">
        <v>1</v>
      </c>
      <c r="I407">
        <v>4</v>
      </c>
      <c r="J407">
        <v>1</v>
      </c>
      <c r="K407" t="s">
        <v>153</v>
      </c>
      <c r="L407" t="s">
        <v>419</v>
      </c>
      <c r="M407" t="s">
        <v>61</v>
      </c>
      <c r="N407" s="50">
        <v>40909</v>
      </c>
      <c r="O407" t="s">
        <v>49</v>
      </c>
      <c r="P407">
        <v>12</v>
      </c>
      <c r="Q407" t="s">
        <v>62</v>
      </c>
      <c r="R407">
        <v>1</v>
      </c>
      <c r="S407">
        <v>2150000</v>
      </c>
      <c r="T407" t="str">
        <f>VLOOKUP(C407,Sheet4!$F$1:$G$8056,2,FALSE)</f>
        <v>Mesin Ketik Listrik Portable</v>
      </c>
    </row>
    <row r="408" spans="1:20" x14ac:dyDescent="0.25">
      <c r="A408" t="s">
        <v>415</v>
      </c>
      <c r="B408" t="s">
        <v>416</v>
      </c>
      <c r="C408" t="str">
        <f t="shared" si="6"/>
        <v>26129</v>
      </c>
      <c r="E408" s="51">
        <v>2</v>
      </c>
      <c r="F408">
        <v>6</v>
      </c>
      <c r="G408">
        <v>1</v>
      </c>
      <c r="H408">
        <v>2</v>
      </c>
      <c r="I408">
        <v>9</v>
      </c>
      <c r="J408">
        <v>1</v>
      </c>
      <c r="L408" t="s">
        <v>419</v>
      </c>
      <c r="N408" s="50">
        <v>42675</v>
      </c>
      <c r="O408" t="s">
        <v>49</v>
      </c>
      <c r="P408">
        <v>12</v>
      </c>
      <c r="Q408" t="s">
        <v>50</v>
      </c>
      <c r="R408">
        <v>1</v>
      </c>
      <c r="S408">
        <v>12400000</v>
      </c>
      <c r="T408" t="str">
        <f>VLOOKUP(C408,Sheet4!$F$1:$G$8056,2,FALSE)</f>
        <v>Mesin Absen (Time Recorder)</v>
      </c>
    </row>
    <row r="409" spans="1:20" x14ac:dyDescent="0.25">
      <c r="A409" t="s">
        <v>415</v>
      </c>
      <c r="B409" t="s">
        <v>416</v>
      </c>
      <c r="C409" t="str">
        <f t="shared" si="6"/>
        <v>26141</v>
      </c>
      <c r="E409" s="51">
        <v>2</v>
      </c>
      <c r="F409">
        <v>6</v>
      </c>
      <c r="G409">
        <v>1</v>
      </c>
      <c r="H409">
        <v>4</v>
      </c>
      <c r="I409">
        <v>1</v>
      </c>
      <c r="J409">
        <v>1</v>
      </c>
      <c r="K409" t="s">
        <v>158</v>
      </c>
      <c r="L409" t="s">
        <v>419</v>
      </c>
      <c r="M409" t="s">
        <v>61</v>
      </c>
      <c r="N409" s="50">
        <v>39083</v>
      </c>
      <c r="O409" t="s">
        <v>49</v>
      </c>
      <c r="P409">
        <v>12</v>
      </c>
      <c r="Q409" t="s">
        <v>62</v>
      </c>
      <c r="R409">
        <v>1</v>
      </c>
      <c r="S409">
        <v>2000000</v>
      </c>
      <c r="T409" t="str">
        <f>VLOOKUP(C409,Sheet4!$F$1:$G$8056,2,FALSE)</f>
        <v>Lemari Besi</v>
      </c>
    </row>
    <row r="410" spans="1:20" x14ac:dyDescent="0.25">
      <c r="A410" t="s">
        <v>415</v>
      </c>
      <c r="B410" t="s">
        <v>416</v>
      </c>
      <c r="C410" t="str">
        <f t="shared" si="6"/>
        <v>26144</v>
      </c>
      <c r="E410" s="51">
        <v>2</v>
      </c>
      <c r="F410">
        <v>6</v>
      </c>
      <c r="G410">
        <v>1</v>
      </c>
      <c r="H410">
        <v>4</v>
      </c>
      <c r="I410">
        <v>4</v>
      </c>
      <c r="J410">
        <v>1</v>
      </c>
      <c r="K410" t="s">
        <v>161</v>
      </c>
      <c r="L410" t="s">
        <v>419</v>
      </c>
      <c r="M410" t="s">
        <v>61</v>
      </c>
      <c r="N410" s="50">
        <v>41275</v>
      </c>
      <c r="O410" t="s">
        <v>49</v>
      </c>
      <c r="P410">
        <v>12</v>
      </c>
      <c r="Q410" t="s">
        <v>62</v>
      </c>
      <c r="R410">
        <v>1</v>
      </c>
      <c r="S410">
        <v>2000000</v>
      </c>
      <c r="T410" t="str">
        <f>VLOOKUP(C410,Sheet4!$F$1:$G$8056,2,FALSE)</f>
        <v>Filling Besi/Metal</v>
      </c>
    </row>
    <row r="411" spans="1:20" x14ac:dyDescent="0.25">
      <c r="A411" t="s">
        <v>415</v>
      </c>
      <c r="B411" t="s">
        <v>416</v>
      </c>
      <c r="C411" t="str">
        <f t="shared" si="6"/>
        <v>26144</v>
      </c>
      <c r="E411" s="51">
        <v>2</v>
      </c>
      <c r="F411">
        <v>6</v>
      </c>
      <c r="G411">
        <v>1</v>
      </c>
      <c r="H411">
        <v>4</v>
      </c>
      <c r="I411">
        <v>4</v>
      </c>
      <c r="J411">
        <v>2</v>
      </c>
      <c r="L411" t="s">
        <v>419</v>
      </c>
      <c r="N411" s="50">
        <v>41640</v>
      </c>
      <c r="O411" t="s">
        <v>49</v>
      </c>
      <c r="P411">
        <v>12</v>
      </c>
      <c r="Q411" t="s">
        <v>50</v>
      </c>
      <c r="R411">
        <v>1</v>
      </c>
      <c r="S411">
        <v>2650000</v>
      </c>
      <c r="T411" t="str">
        <f>VLOOKUP(C411,Sheet4!$F$1:$G$8056,2,FALSE)</f>
        <v>Filling Besi/Metal</v>
      </c>
    </row>
    <row r="412" spans="1:20" x14ac:dyDescent="0.25">
      <c r="A412" t="s">
        <v>415</v>
      </c>
      <c r="B412" t="s">
        <v>416</v>
      </c>
      <c r="C412" t="str">
        <f t="shared" si="6"/>
        <v>26144</v>
      </c>
      <c r="E412" s="51">
        <v>2</v>
      </c>
      <c r="F412">
        <v>6</v>
      </c>
      <c r="G412">
        <v>1</v>
      </c>
      <c r="H412">
        <v>4</v>
      </c>
      <c r="I412">
        <v>4</v>
      </c>
      <c r="J412">
        <v>3</v>
      </c>
      <c r="L412" t="s">
        <v>419</v>
      </c>
      <c r="N412" s="50">
        <v>41640</v>
      </c>
      <c r="O412" t="s">
        <v>49</v>
      </c>
      <c r="P412">
        <v>12</v>
      </c>
      <c r="Q412" t="s">
        <v>50</v>
      </c>
      <c r="R412">
        <v>1</v>
      </c>
      <c r="S412">
        <v>2650000</v>
      </c>
      <c r="T412" t="str">
        <f>VLOOKUP(C412,Sheet4!$F$1:$G$8056,2,FALSE)</f>
        <v>Filling Besi/Metal</v>
      </c>
    </row>
    <row r="413" spans="1:20" x14ac:dyDescent="0.25">
      <c r="A413" t="s">
        <v>415</v>
      </c>
      <c r="B413" t="s">
        <v>416</v>
      </c>
      <c r="C413" t="str">
        <f t="shared" si="6"/>
        <v>26144</v>
      </c>
      <c r="E413" s="51">
        <v>2</v>
      </c>
      <c r="F413">
        <v>6</v>
      </c>
      <c r="G413">
        <v>1</v>
      </c>
      <c r="H413">
        <v>4</v>
      </c>
      <c r="I413">
        <v>4</v>
      </c>
      <c r="J413">
        <v>4</v>
      </c>
      <c r="L413" t="s">
        <v>419</v>
      </c>
      <c r="N413" s="50">
        <v>41640</v>
      </c>
      <c r="O413" t="s">
        <v>49</v>
      </c>
      <c r="P413">
        <v>12</v>
      </c>
      <c r="Q413" t="s">
        <v>50</v>
      </c>
      <c r="R413">
        <v>1</v>
      </c>
      <c r="S413">
        <v>2650000</v>
      </c>
      <c r="T413" t="str">
        <f>VLOOKUP(C413,Sheet4!$F$1:$G$8056,2,FALSE)</f>
        <v>Filling Besi/Metal</v>
      </c>
    </row>
    <row r="414" spans="1:20" x14ac:dyDescent="0.25">
      <c r="A414" t="s">
        <v>415</v>
      </c>
      <c r="B414" t="s">
        <v>416</v>
      </c>
      <c r="C414" t="str">
        <f t="shared" si="6"/>
        <v>26144</v>
      </c>
      <c r="E414" s="51">
        <v>2</v>
      </c>
      <c r="F414">
        <v>6</v>
      </c>
      <c r="G414">
        <v>1</v>
      </c>
      <c r="H414">
        <v>4</v>
      </c>
      <c r="I414">
        <v>4</v>
      </c>
      <c r="J414">
        <v>5</v>
      </c>
      <c r="L414" t="s">
        <v>419</v>
      </c>
      <c r="N414" s="50">
        <v>41640</v>
      </c>
      <c r="O414" t="s">
        <v>49</v>
      </c>
      <c r="P414">
        <v>12</v>
      </c>
      <c r="Q414" t="s">
        <v>50</v>
      </c>
      <c r="R414">
        <v>1</v>
      </c>
      <c r="S414">
        <v>2650000</v>
      </c>
      <c r="T414" t="str">
        <f>VLOOKUP(C414,Sheet4!$F$1:$G$8056,2,FALSE)</f>
        <v>Filling Besi/Metal</v>
      </c>
    </row>
    <row r="415" spans="1:20" x14ac:dyDescent="0.25">
      <c r="A415" t="s">
        <v>415</v>
      </c>
      <c r="B415" t="s">
        <v>416</v>
      </c>
      <c r="C415" t="str">
        <f t="shared" si="6"/>
        <v>26144</v>
      </c>
      <c r="E415" s="51">
        <v>2</v>
      </c>
      <c r="F415">
        <v>6</v>
      </c>
      <c r="G415">
        <v>1</v>
      </c>
      <c r="H415">
        <v>4</v>
      </c>
      <c r="I415">
        <v>4</v>
      </c>
      <c r="J415">
        <v>6</v>
      </c>
      <c r="L415" t="s">
        <v>419</v>
      </c>
      <c r="N415" s="50">
        <v>42401</v>
      </c>
      <c r="O415" t="s">
        <v>49</v>
      </c>
      <c r="P415">
        <v>12</v>
      </c>
      <c r="Q415" t="s">
        <v>50</v>
      </c>
      <c r="R415">
        <v>1</v>
      </c>
      <c r="S415">
        <v>2500000</v>
      </c>
      <c r="T415" t="str">
        <f>VLOOKUP(C415,Sheet4!$F$1:$G$8056,2,FALSE)</f>
        <v>Filling Besi/Metal</v>
      </c>
    </row>
    <row r="416" spans="1:20" x14ac:dyDescent="0.25">
      <c r="A416" t="s">
        <v>415</v>
      </c>
      <c r="B416" t="s">
        <v>416</v>
      </c>
      <c r="C416" t="str">
        <f t="shared" si="6"/>
        <v>26144</v>
      </c>
      <c r="E416" s="51">
        <v>2</v>
      </c>
      <c r="F416">
        <v>6</v>
      </c>
      <c r="G416">
        <v>1</v>
      </c>
      <c r="H416">
        <v>4</v>
      </c>
      <c r="I416">
        <v>4</v>
      </c>
      <c r="J416">
        <v>7</v>
      </c>
      <c r="L416" t="s">
        <v>419</v>
      </c>
      <c r="N416" s="50">
        <v>42401</v>
      </c>
      <c r="O416" t="s">
        <v>49</v>
      </c>
      <c r="P416">
        <v>12</v>
      </c>
      <c r="Q416" t="s">
        <v>50</v>
      </c>
      <c r="R416">
        <v>1</v>
      </c>
      <c r="S416">
        <v>2500000</v>
      </c>
      <c r="T416" t="str">
        <f>VLOOKUP(C416,Sheet4!$F$1:$G$8056,2,FALSE)</f>
        <v>Filling Besi/Metal</v>
      </c>
    </row>
    <row r="417" spans="1:20" x14ac:dyDescent="0.25">
      <c r="A417" t="s">
        <v>415</v>
      </c>
      <c r="B417" t="s">
        <v>416</v>
      </c>
      <c r="C417" t="str">
        <f t="shared" si="6"/>
        <v>26144</v>
      </c>
      <c r="E417" s="51">
        <v>2</v>
      </c>
      <c r="F417">
        <v>6</v>
      </c>
      <c r="G417">
        <v>1</v>
      </c>
      <c r="H417">
        <v>4</v>
      </c>
      <c r="I417">
        <v>4</v>
      </c>
      <c r="J417">
        <v>8</v>
      </c>
      <c r="L417" t="s">
        <v>419</v>
      </c>
      <c r="M417" t="s">
        <v>164</v>
      </c>
      <c r="N417" s="50">
        <v>42401</v>
      </c>
      <c r="O417" t="s">
        <v>49</v>
      </c>
      <c r="P417">
        <v>12</v>
      </c>
      <c r="Q417" t="s">
        <v>50</v>
      </c>
      <c r="R417">
        <v>1</v>
      </c>
      <c r="S417">
        <v>2500000</v>
      </c>
      <c r="T417" t="str">
        <f>VLOOKUP(C417,Sheet4!$F$1:$G$8056,2,FALSE)</f>
        <v>Filling Besi/Metal</v>
      </c>
    </row>
    <row r="418" spans="1:20" x14ac:dyDescent="0.25">
      <c r="A418" t="s">
        <v>415</v>
      </c>
      <c r="B418" t="s">
        <v>416</v>
      </c>
      <c r="C418" t="str">
        <f t="shared" si="6"/>
        <v>26144</v>
      </c>
      <c r="E418" s="51">
        <v>2</v>
      </c>
      <c r="F418">
        <v>6</v>
      </c>
      <c r="G418">
        <v>1</v>
      </c>
      <c r="H418">
        <v>4</v>
      </c>
      <c r="I418">
        <v>4</v>
      </c>
      <c r="J418">
        <v>9</v>
      </c>
      <c r="L418" t="s">
        <v>419</v>
      </c>
      <c r="M418" t="s">
        <v>164</v>
      </c>
      <c r="N418" s="50">
        <v>42705</v>
      </c>
      <c r="O418" t="s">
        <v>49</v>
      </c>
      <c r="P418">
        <v>12</v>
      </c>
      <c r="Q418" t="s">
        <v>50</v>
      </c>
      <c r="R418">
        <v>1</v>
      </c>
      <c r="S418">
        <v>2500000</v>
      </c>
      <c r="T418" t="str">
        <f>VLOOKUP(C418,Sheet4!$F$1:$G$8056,2,FALSE)</f>
        <v>Filling Besi/Metal</v>
      </c>
    </row>
    <row r="419" spans="1:20" x14ac:dyDescent="0.25">
      <c r="A419" t="s">
        <v>415</v>
      </c>
      <c r="B419" t="s">
        <v>416</v>
      </c>
      <c r="C419" t="str">
        <f t="shared" si="6"/>
        <v>26144</v>
      </c>
      <c r="E419" s="51">
        <v>2</v>
      </c>
      <c r="F419">
        <v>6</v>
      </c>
      <c r="G419">
        <v>1</v>
      </c>
      <c r="H419">
        <v>4</v>
      </c>
      <c r="I419">
        <v>4</v>
      </c>
      <c r="J419">
        <v>10</v>
      </c>
      <c r="L419" t="s">
        <v>419</v>
      </c>
      <c r="M419" t="s">
        <v>61</v>
      </c>
      <c r="N419" s="50">
        <v>42403</v>
      </c>
      <c r="O419" t="s">
        <v>68</v>
      </c>
      <c r="P419">
        <v>12</v>
      </c>
      <c r="Q419" t="s">
        <v>50</v>
      </c>
      <c r="R419">
        <v>1</v>
      </c>
      <c r="S419">
        <v>1542530.22</v>
      </c>
      <c r="T419" t="str">
        <f>VLOOKUP(C419,Sheet4!$F$1:$G$8056,2,FALSE)</f>
        <v>Filling Besi/Metal</v>
      </c>
    </row>
    <row r="420" spans="1:20" x14ac:dyDescent="0.25">
      <c r="A420" t="s">
        <v>415</v>
      </c>
      <c r="B420" t="s">
        <v>416</v>
      </c>
      <c r="C420" t="str">
        <f t="shared" si="6"/>
        <v>26147</v>
      </c>
      <c r="E420" s="51">
        <v>2</v>
      </c>
      <c r="F420">
        <v>6</v>
      </c>
      <c r="G420">
        <v>1</v>
      </c>
      <c r="H420">
        <v>4</v>
      </c>
      <c r="I420">
        <v>7</v>
      </c>
      <c r="J420">
        <v>1</v>
      </c>
      <c r="L420" t="s">
        <v>419</v>
      </c>
      <c r="N420" s="50">
        <v>40179</v>
      </c>
      <c r="O420" t="s">
        <v>49</v>
      </c>
      <c r="P420">
        <v>12</v>
      </c>
      <c r="Q420" t="s">
        <v>50</v>
      </c>
      <c r="R420">
        <v>1</v>
      </c>
      <c r="S420">
        <v>64000</v>
      </c>
      <c r="T420" t="str">
        <f>VLOOKUP(C420,Sheet4!$F$1:$G$8056,2,FALSE)</f>
        <v>Kardek Besi/Metal</v>
      </c>
    </row>
    <row r="421" spans="1:20" x14ac:dyDescent="0.25">
      <c r="A421" t="s">
        <v>415</v>
      </c>
      <c r="B421" t="s">
        <v>416</v>
      </c>
      <c r="C421" t="str">
        <f t="shared" si="6"/>
        <v>26147</v>
      </c>
      <c r="E421" s="51">
        <v>2</v>
      </c>
      <c r="F421">
        <v>6</v>
      </c>
      <c r="G421">
        <v>1</v>
      </c>
      <c r="H421">
        <v>4</v>
      </c>
      <c r="I421">
        <v>7</v>
      </c>
      <c r="J421">
        <v>2</v>
      </c>
      <c r="L421" t="s">
        <v>419</v>
      </c>
      <c r="N421" s="50">
        <v>40179</v>
      </c>
      <c r="O421" t="s">
        <v>49</v>
      </c>
      <c r="P421">
        <v>12</v>
      </c>
      <c r="Q421" t="s">
        <v>50</v>
      </c>
      <c r="R421">
        <v>1</v>
      </c>
      <c r="S421">
        <v>64000</v>
      </c>
      <c r="T421" t="str">
        <f>VLOOKUP(C421,Sheet4!$F$1:$G$8056,2,FALSE)</f>
        <v>Kardek Besi/Metal</v>
      </c>
    </row>
    <row r="422" spans="1:20" x14ac:dyDescent="0.25">
      <c r="A422" t="s">
        <v>415</v>
      </c>
      <c r="B422" t="s">
        <v>416</v>
      </c>
      <c r="C422" t="str">
        <f t="shared" si="6"/>
        <v>26147</v>
      </c>
      <c r="E422" s="51">
        <v>2</v>
      </c>
      <c r="F422">
        <v>6</v>
      </c>
      <c r="G422">
        <v>1</v>
      </c>
      <c r="H422">
        <v>4</v>
      </c>
      <c r="I422">
        <v>7</v>
      </c>
      <c r="J422">
        <v>3</v>
      </c>
      <c r="L422" t="s">
        <v>419</v>
      </c>
      <c r="N422" s="50">
        <v>40179</v>
      </c>
      <c r="O422" t="s">
        <v>49</v>
      </c>
      <c r="P422">
        <v>12</v>
      </c>
      <c r="Q422" t="s">
        <v>50</v>
      </c>
      <c r="R422">
        <v>1</v>
      </c>
      <c r="S422">
        <v>64000</v>
      </c>
      <c r="T422" t="str">
        <f>VLOOKUP(C422,Sheet4!$F$1:$G$8056,2,FALSE)</f>
        <v>Kardek Besi/Metal</v>
      </c>
    </row>
    <row r="423" spans="1:20" x14ac:dyDescent="0.25">
      <c r="A423" t="s">
        <v>415</v>
      </c>
      <c r="B423" t="s">
        <v>416</v>
      </c>
      <c r="C423" t="str">
        <f t="shared" si="6"/>
        <v>26147</v>
      </c>
      <c r="E423" s="51">
        <v>2</v>
      </c>
      <c r="F423">
        <v>6</v>
      </c>
      <c r="G423">
        <v>1</v>
      </c>
      <c r="H423">
        <v>4</v>
      </c>
      <c r="I423">
        <v>7</v>
      </c>
      <c r="J423">
        <v>4</v>
      </c>
      <c r="L423" t="s">
        <v>419</v>
      </c>
      <c r="N423" s="50">
        <v>40179</v>
      </c>
      <c r="O423" t="s">
        <v>49</v>
      </c>
      <c r="P423">
        <v>12</v>
      </c>
      <c r="Q423" t="s">
        <v>50</v>
      </c>
      <c r="R423">
        <v>1</v>
      </c>
      <c r="S423">
        <v>64000</v>
      </c>
      <c r="T423" t="str">
        <f>VLOOKUP(C423,Sheet4!$F$1:$G$8056,2,FALSE)</f>
        <v>Kardek Besi/Metal</v>
      </c>
    </row>
    <row r="424" spans="1:20" x14ac:dyDescent="0.25">
      <c r="A424" t="s">
        <v>415</v>
      </c>
      <c r="B424" t="s">
        <v>416</v>
      </c>
      <c r="C424" t="str">
        <f t="shared" si="6"/>
        <v>26147</v>
      </c>
      <c r="E424" s="51">
        <v>2</v>
      </c>
      <c r="F424">
        <v>6</v>
      </c>
      <c r="G424">
        <v>1</v>
      </c>
      <c r="H424">
        <v>4</v>
      </c>
      <c r="I424">
        <v>7</v>
      </c>
      <c r="J424">
        <v>5</v>
      </c>
      <c r="L424" t="s">
        <v>419</v>
      </c>
      <c r="N424" s="50">
        <v>40179</v>
      </c>
      <c r="O424" t="s">
        <v>49</v>
      </c>
      <c r="P424">
        <v>12</v>
      </c>
      <c r="Q424" t="s">
        <v>50</v>
      </c>
      <c r="R424">
        <v>1</v>
      </c>
      <c r="S424">
        <v>64000</v>
      </c>
      <c r="T424" t="str">
        <f>VLOOKUP(C424,Sheet4!$F$1:$G$8056,2,FALSE)</f>
        <v>Kardek Besi/Metal</v>
      </c>
    </row>
    <row r="425" spans="1:20" x14ac:dyDescent="0.25">
      <c r="A425" t="s">
        <v>415</v>
      </c>
      <c r="B425" t="s">
        <v>416</v>
      </c>
      <c r="C425" t="str">
        <f t="shared" si="6"/>
        <v>261411</v>
      </c>
      <c r="E425" s="51">
        <v>2</v>
      </c>
      <c r="F425">
        <v>6</v>
      </c>
      <c r="G425">
        <v>1</v>
      </c>
      <c r="H425">
        <v>4</v>
      </c>
      <c r="I425">
        <v>11</v>
      </c>
      <c r="J425">
        <v>1</v>
      </c>
      <c r="K425" t="s">
        <v>171</v>
      </c>
      <c r="L425" t="s">
        <v>419</v>
      </c>
      <c r="M425" t="s">
        <v>65</v>
      </c>
      <c r="N425" s="50">
        <v>40909</v>
      </c>
      <c r="O425" t="s">
        <v>49</v>
      </c>
      <c r="P425">
        <v>12</v>
      </c>
      <c r="Q425" t="s">
        <v>62</v>
      </c>
      <c r="R425">
        <v>1</v>
      </c>
      <c r="S425">
        <v>2860000</v>
      </c>
      <c r="T425" t="str">
        <f>VLOOKUP(C425,Sheet4!$F$1:$G$8056,2,FALSE)</f>
        <v>Lemari Sorok</v>
      </c>
    </row>
    <row r="426" spans="1:20" x14ac:dyDescent="0.25">
      <c r="A426" t="s">
        <v>415</v>
      </c>
      <c r="B426" t="s">
        <v>416</v>
      </c>
      <c r="C426" t="str">
        <f t="shared" si="6"/>
        <v>261411</v>
      </c>
      <c r="E426" s="51">
        <v>2</v>
      </c>
      <c r="F426">
        <v>6</v>
      </c>
      <c r="G426">
        <v>1</v>
      </c>
      <c r="H426">
        <v>4</v>
      </c>
      <c r="I426">
        <v>11</v>
      </c>
      <c r="J426">
        <v>2</v>
      </c>
      <c r="K426" t="s">
        <v>172</v>
      </c>
      <c r="L426" t="s">
        <v>419</v>
      </c>
      <c r="M426" t="s">
        <v>61</v>
      </c>
      <c r="N426" s="50">
        <v>41275</v>
      </c>
      <c r="O426" t="s">
        <v>49</v>
      </c>
      <c r="P426">
        <v>12</v>
      </c>
      <c r="Q426" t="s">
        <v>62</v>
      </c>
      <c r="R426">
        <v>1</v>
      </c>
      <c r="S426">
        <v>3000000</v>
      </c>
      <c r="T426" t="str">
        <f>VLOOKUP(C426,Sheet4!$F$1:$G$8056,2,FALSE)</f>
        <v>Lemari Sorok</v>
      </c>
    </row>
    <row r="427" spans="1:20" x14ac:dyDescent="0.25">
      <c r="A427" t="s">
        <v>415</v>
      </c>
      <c r="B427" t="s">
        <v>416</v>
      </c>
      <c r="C427" t="str">
        <f t="shared" si="6"/>
        <v>261411</v>
      </c>
      <c r="E427" s="51">
        <v>2</v>
      </c>
      <c r="F427">
        <v>6</v>
      </c>
      <c r="G427">
        <v>1</v>
      </c>
      <c r="H427">
        <v>4</v>
      </c>
      <c r="I427">
        <v>11</v>
      </c>
      <c r="J427">
        <v>3</v>
      </c>
      <c r="K427" t="s">
        <v>158</v>
      </c>
      <c r="L427" t="s">
        <v>419</v>
      </c>
      <c r="M427" t="s">
        <v>61</v>
      </c>
      <c r="N427" s="50">
        <v>41640</v>
      </c>
      <c r="O427" t="s">
        <v>49</v>
      </c>
      <c r="P427">
        <v>12</v>
      </c>
      <c r="Q427" t="s">
        <v>62</v>
      </c>
      <c r="R427">
        <v>1</v>
      </c>
      <c r="S427">
        <v>3600000</v>
      </c>
      <c r="T427" t="str">
        <f>VLOOKUP(C427,Sheet4!$F$1:$G$8056,2,FALSE)</f>
        <v>Lemari Sorok</v>
      </c>
    </row>
    <row r="428" spans="1:20" x14ac:dyDescent="0.25">
      <c r="A428" t="s">
        <v>415</v>
      </c>
      <c r="B428" t="s">
        <v>416</v>
      </c>
      <c r="C428" t="str">
        <f t="shared" si="6"/>
        <v>261412</v>
      </c>
      <c r="E428" s="51">
        <v>2</v>
      </c>
      <c r="F428">
        <v>6</v>
      </c>
      <c r="G428">
        <v>1</v>
      </c>
      <c r="H428">
        <v>4</v>
      </c>
      <c r="I428">
        <v>12</v>
      </c>
      <c r="J428">
        <v>1</v>
      </c>
      <c r="L428" t="s">
        <v>419</v>
      </c>
      <c r="M428" t="s">
        <v>175</v>
      </c>
      <c r="N428" s="50">
        <v>37987</v>
      </c>
      <c r="O428" t="s">
        <v>49</v>
      </c>
      <c r="P428">
        <v>12</v>
      </c>
      <c r="Q428" t="s">
        <v>62</v>
      </c>
      <c r="R428">
        <v>1</v>
      </c>
      <c r="S428">
        <v>2275000</v>
      </c>
      <c r="T428" t="str">
        <f>VLOOKUP(C428,Sheet4!$F$1:$G$8056,2,FALSE)</f>
        <v>Lemari Kaca</v>
      </c>
    </row>
    <row r="429" spans="1:20" x14ac:dyDescent="0.25">
      <c r="A429" t="s">
        <v>415</v>
      </c>
      <c r="B429" t="s">
        <v>416</v>
      </c>
      <c r="C429" t="str">
        <f t="shared" si="6"/>
        <v>261412</v>
      </c>
      <c r="E429" s="51">
        <v>2</v>
      </c>
      <c r="F429">
        <v>6</v>
      </c>
      <c r="G429">
        <v>1</v>
      </c>
      <c r="H429">
        <v>4</v>
      </c>
      <c r="I429">
        <v>12</v>
      </c>
      <c r="J429">
        <v>2</v>
      </c>
      <c r="L429" t="s">
        <v>419</v>
      </c>
      <c r="M429" t="s">
        <v>175</v>
      </c>
      <c r="N429" s="50">
        <v>31048</v>
      </c>
      <c r="O429" t="s">
        <v>49</v>
      </c>
      <c r="P429">
        <v>12</v>
      </c>
      <c r="Q429" t="s">
        <v>62</v>
      </c>
      <c r="R429">
        <v>1</v>
      </c>
      <c r="S429">
        <v>125000</v>
      </c>
      <c r="T429" t="str">
        <f>VLOOKUP(C429,Sheet4!$F$1:$G$8056,2,FALSE)</f>
        <v>Lemari Kaca</v>
      </c>
    </row>
    <row r="430" spans="1:20" x14ac:dyDescent="0.25">
      <c r="A430" t="s">
        <v>415</v>
      </c>
      <c r="B430" t="s">
        <v>416</v>
      </c>
      <c r="C430" t="str">
        <f t="shared" si="6"/>
        <v>261412</v>
      </c>
      <c r="E430" s="51">
        <v>2</v>
      </c>
      <c r="F430">
        <v>6</v>
      </c>
      <c r="G430">
        <v>1</v>
      </c>
      <c r="H430">
        <v>4</v>
      </c>
      <c r="I430">
        <v>12</v>
      </c>
      <c r="J430">
        <v>3</v>
      </c>
      <c r="L430" t="s">
        <v>419</v>
      </c>
      <c r="N430" s="50">
        <v>42401</v>
      </c>
      <c r="O430" t="s">
        <v>49</v>
      </c>
      <c r="P430">
        <v>12</v>
      </c>
      <c r="Q430" t="s">
        <v>50</v>
      </c>
      <c r="R430">
        <v>1</v>
      </c>
      <c r="S430">
        <v>6200000</v>
      </c>
      <c r="T430" t="str">
        <f>VLOOKUP(C430,Sheet4!$F$1:$G$8056,2,FALSE)</f>
        <v>Lemari Kaca</v>
      </c>
    </row>
    <row r="431" spans="1:20" x14ac:dyDescent="0.25">
      <c r="A431" t="s">
        <v>415</v>
      </c>
      <c r="B431" t="s">
        <v>416</v>
      </c>
      <c r="C431" t="str">
        <f t="shared" si="6"/>
        <v>261415</v>
      </c>
      <c r="E431" s="51">
        <v>2</v>
      </c>
      <c r="F431">
        <v>6</v>
      </c>
      <c r="G431">
        <v>1</v>
      </c>
      <c r="H431">
        <v>4</v>
      </c>
      <c r="I431">
        <v>15</v>
      </c>
      <c r="J431">
        <v>1</v>
      </c>
      <c r="L431" t="s">
        <v>419</v>
      </c>
      <c r="M431" t="s">
        <v>178</v>
      </c>
      <c r="N431" s="50">
        <v>40179</v>
      </c>
      <c r="O431" t="s">
        <v>49</v>
      </c>
      <c r="P431">
        <v>12</v>
      </c>
      <c r="Q431" t="s">
        <v>62</v>
      </c>
      <c r="R431">
        <v>1</v>
      </c>
      <c r="S431">
        <v>800000</v>
      </c>
      <c r="T431" t="str">
        <f>VLOOKUP(C431,Sheet4!$F$1:$G$8056,2,FALSE)</f>
        <v>Rak Kaca</v>
      </c>
    </row>
    <row r="432" spans="1:20" x14ac:dyDescent="0.25">
      <c r="A432" t="s">
        <v>415</v>
      </c>
      <c r="B432" t="s">
        <v>416</v>
      </c>
      <c r="C432" t="str">
        <f t="shared" si="6"/>
        <v>26152</v>
      </c>
      <c r="E432" s="51">
        <v>2</v>
      </c>
      <c r="F432">
        <v>6</v>
      </c>
      <c r="G432">
        <v>1</v>
      </c>
      <c r="H432">
        <v>5</v>
      </c>
      <c r="I432">
        <v>2</v>
      </c>
      <c r="J432">
        <v>1</v>
      </c>
      <c r="L432" t="s">
        <v>419</v>
      </c>
      <c r="N432" s="50">
        <v>41640</v>
      </c>
      <c r="O432" t="s">
        <v>49</v>
      </c>
      <c r="P432">
        <v>12</v>
      </c>
      <c r="Q432" t="s">
        <v>50</v>
      </c>
      <c r="R432">
        <v>1</v>
      </c>
      <c r="S432">
        <v>3128000</v>
      </c>
      <c r="T432" t="str">
        <f>VLOOKUP(C432,Sheet4!$F$1:$G$8056,2,FALSE)</f>
        <v>Perkakas Kantor</v>
      </c>
    </row>
    <row r="433" spans="1:20" x14ac:dyDescent="0.25">
      <c r="A433" t="s">
        <v>415</v>
      </c>
      <c r="B433" t="s">
        <v>416</v>
      </c>
      <c r="C433" t="str">
        <f t="shared" si="6"/>
        <v>26152</v>
      </c>
      <c r="E433" s="51">
        <v>2</v>
      </c>
      <c r="F433">
        <v>6</v>
      </c>
      <c r="G433">
        <v>1</v>
      </c>
      <c r="H433">
        <v>5</v>
      </c>
      <c r="I433">
        <v>2</v>
      </c>
      <c r="J433">
        <v>2</v>
      </c>
      <c r="L433" t="s">
        <v>419</v>
      </c>
      <c r="N433" s="50">
        <v>41640</v>
      </c>
      <c r="O433" t="s">
        <v>49</v>
      </c>
      <c r="P433">
        <v>12</v>
      </c>
      <c r="Q433" t="s">
        <v>50</v>
      </c>
      <c r="R433">
        <v>1</v>
      </c>
      <c r="S433">
        <v>19525000</v>
      </c>
      <c r="T433" t="str">
        <f>VLOOKUP(C433,Sheet4!$F$1:$G$8056,2,FALSE)</f>
        <v>Perkakas Kantor</v>
      </c>
    </row>
    <row r="434" spans="1:20" x14ac:dyDescent="0.25">
      <c r="A434" t="s">
        <v>415</v>
      </c>
      <c r="B434" t="s">
        <v>416</v>
      </c>
      <c r="C434" t="str">
        <f t="shared" si="6"/>
        <v>26152</v>
      </c>
      <c r="E434" s="51">
        <v>2</v>
      </c>
      <c r="F434">
        <v>6</v>
      </c>
      <c r="G434">
        <v>1</v>
      </c>
      <c r="H434">
        <v>5</v>
      </c>
      <c r="I434">
        <v>2</v>
      </c>
      <c r="J434">
        <v>3</v>
      </c>
      <c r="L434" t="s">
        <v>419</v>
      </c>
      <c r="N434" s="50">
        <v>41640</v>
      </c>
      <c r="O434" t="s">
        <v>49</v>
      </c>
      <c r="P434">
        <v>12</v>
      </c>
      <c r="Q434" t="s">
        <v>50</v>
      </c>
      <c r="R434">
        <v>1</v>
      </c>
      <c r="S434">
        <v>19525000</v>
      </c>
      <c r="T434" t="str">
        <f>VLOOKUP(C434,Sheet4!$F$1:$G$8056,2,FALSE)</f>
        <v>Perkakas Kantor</v>
      </c>
    </row>
    <row r="435" spans="1:20" x14ac:dyDescent="0.25">
      <c r="A435" t="s">
        <v>415</v>
      </c>
      <c r="B435" t="s">
        <v>416</v>
      </c>
      <c r="C435" t="str">
        <f t="shared" si="6"/>
        <v>26158</v>
      </c>
      <c r="E435" s="51">
        <v>2</v>
      </c>
      <c r="F435">
        <v>6</v>
      </c>
      <c r="G435">
        <v>1</v>
      </c>
      <c r="H435">
        <v>5</v>
      </c>
      <c r="I435">
        <v>8</v>
      </c>
      <c r="J435">
        <v>1</v>
      </c>
      <c r="L435" t="s">
        <v>419</v>
      </c>
      <c r="N435" s="50">
        <v>42403</v>
      </c>
      <c r="O435" t="s">
        <v>68</v>
      </c>
      <c r="P435">
        <v>12</v>
      </c>
      <c r="Q435" t="s">
        <v>50</v>
      </c>
      <c r="R435">
        <v>1</v>
      </c>
      <c r="S435">
        <v>606728.55000000005</v>
      </c>
      <c r="T435" t="str">
        <f>VLOOKUP(C435,Sheet4!$F$1:$G$8056,2,FALSE)</f>
        <v>Papan Tulis</v>
      </c>
    </row>
    <row r="436" spans="1:20" x14ac:dyDescent="0.25">
      <c r="A436" t="s">
        <v>415</v>
      </c>
      <c r="B436" t="s">
        <v>416</v>
      </c>
      <c r="C436" t="str">
        <f t="shared" si="6"/>
        <v>261510</v>
      </c>
      <c r="E436" s="51">
        <v>2</v>
      </c>
      <c r="F436">
        <v>6</v>
      </c>
      <c r="G436">
        <v>1</v>
      </c>
      <c r="H436">
        <v>5</v>
      </c>
      <c r="I436">
        <v>10</v>
      </c>
      <c r="J436">
        <v>1</v>
      </c>
      <c r="L436" t="s">
        <v>419</v>
      </c>
      <c r="N436" s="50">
        <v>42403</v>
      </c>
      <c r="O436" t="s">
        <v>68</v>
      </c>
      <c r="P436">
        <v>12</v>
      </c>
      <c r="Q436" t="s">
        <v>50</v>
      </c>
      <c r="R436">
        <v>1</v>
      </c>
      <c r="S436">
        <v>399915.24</v>
      </c>
      <c r="T436" t="str">
        <f>VLOOKUP(C436,Sheet4!$F$1:$G$8056,2,FALSE)</f>
        <v>White Board</v>
      </c>
    </row>
    <row r="437" spans="1:20" x14ac:dyDescent="0.25">
      <c r="A437" t="s">
        <v>415</v>
      </c>
      <c r="B437" t="s">
        <v>416</v>
      </c>
      <c r="C437" t="str">
        <f t="shared" si="6"/>
        <v>261517</v>
      </c>
      <c r="E437" s="51">
        <v>2</v>
      </c>
      <c r="F437">
        <v>6</v>
      </c>
      <c r="G437">
        <v>1</v>
      </c>
      <c r="H437">
        <v>5</v>
      </c>
      <c r="I437">
        <v>17</v>
      </c>
      <c r="J437">
        <v>1</v>
      </c>
      <c r="L437" t="s">
        <v>419</v>
      </c>
      <c r="N437" s="50">
        <v>42675</v>
      </c>
      <c r="O437" t="s">
        <v>49</v>
      </c>
      <c r="P437">
        <v>12</v>
      </c>
      <c r="Q437" t="s">
        <v>50</v>
      </c>
      <c r="R437">
        <v>1</v>
      </c>
      <c r="S437">
        <v>12400000</v>
      </c>
      <c r="T437" t="str">
        <f>VLOOKUP(C437,Sheet4!$F$1:$G$8056,2,FALSE)</f>
        <v>Mesin Absensi</v>
      </c>
    </row>
    <row r="438" spans="1:20" x14ac:dyDescent="0.25">
      <c r="A438" t="s">
        <v>415</v>
      </c>
      <c r="B438" t="s">
        <v>416</v>
      </c>
      <c r="C438" t="str">
        <f t="shared" si="6"/>
        <v>261538</v>
      </c>
      <c r="E438" s="51">
        <v>2</v>
      </c>
      <c r="F438">
        <v>6</v>
      </c>
      <c r="G438">
        <v>1</v>
      </c>
      <c r="H438">
        <v>5</v>
      </c>
      <c r="I438">
        <v>38</v>
      </c>
      <c r="J438">
        <v>1</v>
      </c>
      <c r="L438" t="s">
        <v>419</v>
      </c>
      <c r="N438" s="50">
        <v>42598</v>
      </c>
      <c r="O438" t="s">
        <v>49</v>
      </c>
      <c r="P438">
        <v>12</v>
      </c>
      <c r="Q438" t="s">
        <v>50</v>
      </c>
      <c r="R438">
        <v>1</v>
      </c>
      <c r="S438">
        <v>406800</v>
      </c>
      <c r="T438" t="str">
        <f>VLOOKUP(C438,Sheet4!$F$1:$G$8056,2,FALSE)</f>
        <v>Laser Pionter</v>
      </c>
    </row>
    <row r="439" spans="1:20" x14ac:dyDescent="0.25">
      <c r="A439" t="s">
        <v>415</v>
      </c>
      <c r="B439" t="s">
        <v>416</v>
      </c>
      <c r="C439" t="str">
        <f t="shared" si="6"/>
        <v>261540</v>
      </c>
      <c r="E439" s="51">
        <v>2</v>
      </c>
      <c r="F439">
        <v>6</v>
      </c>
      <c r="G439">
        <v>1</v>
      </c>
      <c r="H439">
        <v>5</v>
      </c>
      <c r="I439">
        <v>40</v>
      </c>
      <c r="J439">
        <v>1</v>
      </c>
      <c r="K439" t="s">
        <v>191</v>
      </c>
      <c r="L439" t="s">
        <v>419</v>
      </c>
      <c r="M439" t="s">
        <v>61</v>
      </c>
      <c r="N439" s="50">
        <v>39448</v>
      </c>
      <c r="O439" t="s">
        <v>49</v>
      </c>
      <c r="P439">
        <v>12</v>
      </c>
      <c r="Q439" t="s">
        <v>62</v>
      </c>
      <c r="R439">
        <v>1</v>
      </c>
      <c r="S439">
        <v>19331000</v>
      </c>
      <c r="T439" t="str">
        <f>VLOOKUP(C439,Sheet4!$F$1:$G$8056,2,FALSE)</f>
        <v>Alat Kantor Lainnya (Lain-lain)</v>
      </c>
    </row>
    <row r="440" spans="1:20" x14ac:dyDescent="0.25">
      <c r="A440" t="s">
        <v>415</v>
      </c>
      <c r="B440" t="s">
        <v>416</v>
      </c>
      <c r="C440" t="str">
        <f t="shared" si="6"/>
        <v>261541</v>
      </c>
      <c r="E440" s="51">
        <v>2</v>
      </c>
      <c r="F440">
        <v>6</v>
      </c>
      <c r="G440">
        <v>1</v>
      </c>
      <c r="H440">
        <v>5</v>
      </c>
      <c r="I440">
        <v>41</v>
      </c>
      <c r="J440">
        <v>1</v>
      </c>
      <c r="K440" t="s">
        <v>194</v>
      </c>
      <c r="L440" t="s">
        <v>419</v>
      </c>
      <c r="M440" t="s">
        <v>65</v>
      </c>
      <c r="N440" s="50">
        <v>42005</v>
      </c>
      <c r="O440" t="s">
        <v>49</v>
      </c>
      <c r="P440">
        <v>12</v>
      </c>
      <c r="Q440" t="s">
        <v>62</v>
      </c>
      <c r="R440">
        <v>1</v>
      </c>
      <c r="S440">
        <v>20790000</v>
      </c>
      <c r="T440" t="str">
        <f>VLOOKUP(C440,Sheet4!$F$1:$G$8056,2,FALSE)</f>
        <v>Genset</v>
      </c>
    </row>
    <row r="441" spans="1:20" x14ac:dyDescent="0.25">
      <c r="A441" t="s">
        <v>415</v>
      </c>
      <c r="B441" t="s">
        <v>416</v>
      </c>
      <c r="C441" t="str">
        <f t="shared" si="6"/>
        <v>261546</v>
      </c>
      <c r="E441" s="51">
        <v>2</v>
      </c>
      <c r="F441">
        <v>6</v>
      </c>
      <c r="G441">
        <v>1</v>
      </c>
      <c r="H441">
        <v>5</v>
      </c>
      <c r="I441">
        <v>46</v>
      </c>
      <c r="J441">
        <v>1</v>
      </c>
      <c r="L441" t="s">
        <v>419</v>
      </c>
      <c r="N441" s="50">
        <v>42403</v>
      </c>
      <c r="O441" t="s">
        <v>68</v>
      </c>
      <c r="P441">
        <v>12</v>
      </c>
      <c r="Q441" t="s">
        <v>50</v>
      </c>
      <c r="R441">
        <v>1</v>
      </c>
      <c r="S441">
        <v>93500</v>
      </c>
      <c r="T441" t="str">
        <f>VLOOKUP(C441,Sheet4!$F$1:$G$8056,2,FALSE)</f>
        <v>Gergaji Manual</v>
      </c>
    </row>
    <row r="442" spans="1:20" x14ac:dyDescent="0.25">
      <c r="A442" t="s">
        <v>415</v>
      </c>
      <c r="B442" t="s">
        <v>416</v>
      </c>
      <c r="C442" t="str">
        <f t="shared" si="6"/>
        <v>261546</v>
      </c>
      <c r="E442" s="51">
        <v>2</v>
      </c>
      <c r="F442">
        <v>6</v>
      </c>
      <c r="G442">
        <v>1</v>
      </c>
      <c r="H442">
        <v>5</v>
      </c>
      <c r="I442">
        <v>46</v>
      </c>
      <c r="J442">
        <v>2</v>
      </c>
      <c r="L442" t="s">
        <v>419</v>
      </c>
      <c r="N442" s="50">
        <v>42403</v>
      </c>
      <c r="O442" t="s">
        <v>68</v>
      </c>
      <c r="P442">
        <v>12</v>
      </c>
      <c r="Q442" t="s">
        <v>50</v>
      </c>
      <c r="R442">
        <v>1</v>
      </c>
      <c r="S442">
        <v>93500</v>
      </c>
      <c r="T442" t="str">
        <f>VLOOKUP(C442,Sheet4!$F$1:$G$8056,2,FALSE)</f>
        <v>Gergaji Manual</v>
      </c>
    </row>
    <row r="443" spans="1:20" x14ac:dyDescent="0.25">
      <c r="A443" t="s">
        <v>415</v>
      </c>
      <c r="B443" t="s">
        <v>416</v>
      </c>
      <c r="C443" t="str">
        <f t="shared" si="6"/>
        <v>261546</v>
      </c>
      <c r="E443" s="51">
        <v>2</v>
      </c>
      <c r="F443">
        <v>6</v>
      </c>
      <c r="G443">
        <v>1</v>
      </c>
      <c r="H443">
        <v>5</v>
      </c>
      <c r="I443">
        <v>46</v>
      </c>
      <c r="J443">
        <v>3</v>
      </c>
      <c r="L443" t="s">
        <v>419</v>
      </c>
      <c r="N443" s="50">
        <v>42403</v>
      </c>
      <c r="O443" t="s">
        <v>68</v>
      </c>
      <c r="P443">
        <v>12</v>
      </c>
      <c r="Q443" t="s">
        <v>50</v>
      </c>
      <c r="R443">
        <v>1</v>
      </c>
      <c r="S443">
        <v>93500</v>
      </c>
      <c r="T443" t="str">
        <f>VLOOKUP(C443,Sheet4!$F$1:$G$8056,2,FALSE)</f>
        <v>Gergaji Manual</v>
      </c>
    </row>
    <row r="444" spans="1:20" x14ac:dyDescent="0.25">
      <c r="A444" t="s">
        <v>415</v>
      </c>
      <c r="B444" t="s">
        <v>416</v>
      </c>
      <c r="C444" t="str">
        <f t="shared" si="6"/>
        <v>261546</v>
      </c>
      <c r="E444" s="51">
        <v>2</v>
      </c>
      <c r="F444">
        <v>6</v>
      </c>
      <c r="G444">
        <v>1</v>
      </c>
      <c r="H444">
        <v>5</v>
      </c>
      <c r="I444">
        <v>46</v>
      </c>
      <c r="J444">
        <v>4</v>
      </c>
      <c r="L444" t="s">
        <v>419</v>
      </c>
      <c r="N444" s="50">
        <v>42403</v>
      </c>
      <c r="O444" t="s">
        <v>68</v>
      </c>
      <c r="P444">
        <v>12</v>
      </c>
      <c r="Q444" t="s">
        <v>50</v>
      </c>
      <c r="R444">
        <v>1</v>
      </c>
      <c r="S444">
        <v>93500</v>
      </c>
      <c r="T444" t="str">
        <f>VLOOKUP(C444,Sheet4!$F$1:$G$8056,2,FALSE)</f>
        <v>Gergaji Manual</v>
      </c>
    </row>
    <row r="445" spans="1:20" x14ac:dyDescent="0.25">
      <c r="A445" t="s">
        <v>415</v>
      </c>
      <c r="B445" t="s">
        <v>416</v>
      </c>
      <c r="C445" t="str">
        <f t="shared" si="6"/>
        <v>26211</v>
      </c>
      <c r="E445" s="51">
        <v>2</v>
      </c>
      <c r="F445">
        <v>6</v>
      </c>
      <c r="G445">
        <v>2</v>
      </c>
      <c r="H445">
        <v>1</v>
      </c>
      <c r="I445">
        <v>1</v>
      </c>
      <c r="J445">
        <v>1</v>
      </c>
      <c r="L445" t="s">
        <v>419</v>
      </c>
      <c r="M445" t="s">
        <v>200</v>
      </c>
      <c r="N445" s="50">
        <v>36161</v>
      </c>
      <c r="O445" t="s">
        <v>49</v>
      </c>
      <c r="P445">
        <v>12</v>
      </c>
      <c r="Q445" t="s">
        <v>62</v>
      </c>
      <c r="R445">
        <v>1</v>
      </c>
      <c r="S445">
        <v>100000</v>
      </c>
      <c r="T445" t="str">
        <f>VLOOKUP(C445,Sheet4!$F$1:$G$8056,2,FALSE)</f>
        <v>Lemari Kayu</v>
      </c>
    </row>
    <row r="446" spans="1:20" x14ac:dyDescent="0.25">
      <c r="A446" t="s">
        <v>415</v>
      </c>
      <c r="B446" t="s">
        <v>416</v>
      </c>
      <c r="C446" t="str">
        <f t="shared" si="6"/>
        <v>26211</v>
      </c>
      <c r="E446" s="51">
        <v>2</v>
      </c>
      <c r="F446">
        <v>6</v>
      </c>
      <c r="G446">
        <v>2</v>
      </c>
      <c r="H446">
        <v>1</v>
      </c>
      <c r="I446">
        <v>1</v>
      </c>
      <c r="J446">
        <v>2</v>
      </c>
      <c r="L446" t="s">
        <v>419</v>
      </c>
      <c r="M446" t="s">
        <v>200</v>
      </c>
      <c r="N446" s="50">
        <v>36161</v>
      </c>
      <c r="O446" t="s">
        <v>49</v>
      </c>
      <c r="P446">
        <v>12</v>
      </c>
      <c r="Q446" t="s">
        <v>62</v>
      </c>
      <c r="R446">
        <v>1</v>
      </c>
      <c r="S446">
        <v>100000</v>
      </c>
      <c r="T446" t="str">
        <f>VLOOKUP(C446,Sheet4!$F$1:$G$8056,2,FALSE)</f>
        <v>Lemari Kayu</v>
      </c>
    </row>
    <row r="447" spans="1:20" x14ac:dyDescent="0.25">
      <c r="A447" t="s">
        <v>415</v>
      </c>
      <c r="B447" t="s">
        <v>416</v>
      </c>
      <c r="C447" t="str">
        <f t="shared" si="6"/>
        <v>26211</v>
      </c>
      <c r="E447" s="51">
        <v>2</v>
      </c>
      <c r="F447">
        <v>6</v>
      </c>
      <c r="G447">
        <v>2</v>
      </c>
      <c r="H447">
        <v>1</v>
      </c>
      <c r="I447">
        <v>1</v>
      </c>
      <c r="J447">
        <v>3</v>
      </c>
      <c r="L447" t="s">
        <v>419</v>
      </c>
      <c r="M447" t="s">
        <v>200</v>
      </c>
      <c r="N447" s="50">
        <v>29587</v>
      </c>
      <c r="O447" t="s">
        <v>49</v>
      </c>
      <c r="P447">
        <v>12</v>
      </c>
      <c r="Q447" t="s">
        <v>62</v>
      </c>
      <c r="R447">
        <v>1</v>
      </c>
      <c r="S447">
        <v>50000</v>
      </c>
      <c r="T447" t="str">
        <f>VLOOKUP(C447,Sheet4!$F$1:$G$8056,2,FALSE)</f>
        <v>Lemari Kayu</v>
      </c>
    </row>
    <row r="448" spans="1:20" x14ac:dyDescent="0.25">
      <c r="A448" t="s">
        <v>415</v>
      </c>
      <c r="B448" t="s">
        <v>416</v>
      </c>
      <c r="C448" t="str">
        <f t="shared" si="6"/>
        <v>26211</v>
      </c>
      <c r="E448" s="51">
        <v>2</v>
      </c>
      <c r="F448">
        <v>6</v>
      </c>
      <c r="G448">
        <v>2</v>
      </c>
      <c r="H448">
        <v>1</v>
      </c>
      <c r="I448">
        <v>1</v>
      </c>
      <c r="J448">
        <v>4</v>
      </c>
      <c r="L448" t="s">
        <v>419</v>
      </c>
      <c r="M448" t="s">
        <v>200</v>
      </c>
      <c r="N448" s="50">
        <v>36161</v>
      </c>
      <c r="O448" t="s">
        <v>49</v>
      </c>
      <c r="P448">
        <v>12</v>
      </c>
      <c r="Q448" t="s">
        <v>62</v>
      </c>
      <c r="R448">
        <v>1</v>
      </c>
      <c r="S448">
        <v>100000</v>
      </c>
      <c r="T448" t="str">
        <f>VLOOKUP(C448,Sheet4!$F$1:$G$8056,2,FALSE)</f>
        <v>Lemari Kayu</v>
      </c>
    </row>
    <row r="449" spans="1:20" x14ac:dyDescent="0.25">
      <c r="A449" t="s">
        <v>415</v>
      </c>
      <c r="B449" t="s">
        <v>416</v>
      </c>
      <c r="C449" t="str">
        <f t="shared" si="6"/>
        <v>26211</v>
      </c>
      <c r="E449" s="51">
        <v>2</v>
      </c>
      <c r="F449">
        <v>6</v>
      </c>
      <c r="G449">
        <v>2</v>
      </c>
      <c r="H449">
        <v>1</v>
      </c>
      <c r="I449">
        <v>1</v>
      </c>
      <c r="J449">
        <v>5</v>
      </c>
      <c r="L449" t="s">
        <v>419</v>
      </c>
      <c r="M449" t="s">
        <v>200</v>
      </c>
      <c r="N449" s="50">
        <v>36161</v>
      </c>
      <c r="O449" t="s">
        <v>49</v>
      </c>
      <c r="P449">
        <v>12</v>
      </c>
      <c r="Q449" t="s">
        <v>62</v>
      </c>
      <c r="R449">
        <v>1</v>
      </c>
      <c r="S449">
        <v>100000</v>
      </c>
      <c r="T449" t="str">
        <f>VLOOKUP(C449,Sheet4!$F$1:$G$8056,2,FALSE)</f>
        <v>Lemari Kayu</v>
      </c>
    </row>
    <row r="450" spans="1:20" x14ac:dyDescent="0.25">
      <c r="A450" t="s">
        <v>415</v>
      </c>
      <c r="B450" t="s">
        <v>416</v>
      </c>
      <c r="C450" t="str">
        <f t="shared" si="6"/>
        <v>26211</v>
      </c>
      <c r="E450" s="51">
        <v>2</v>
      </c>
      <c r="F450">
        <v>6</v>
      </c>
      <c r="G450">
        <v>2</v>
      </c>
      <c r="H450">
        <v>1</v>
      </c>
      <c r="I450">
        <v>1</v>
      </c>
      <c r="J450">
        <v>6</v>
      </c>
      <c r="L450" t="s">
        <v>419</v>
      </c>
      <c r="M450" t="s">
        <v>200</v>
      </c>
      <c r="N450" s="50">
        <v>36161</v>
      </c>
      <c r="O450" t="s">
        <v>49</v>
      </c>
      <c r="P450">
        <v>12</v>
      </c>
      <c r="Q450" t="s">
        <v>62</v>
      </c>
      <c r="R450">
        <v>1</v>
      </c>
      <c r="S450">
        <v>100000</v>
      </c>
      <c r="T450" t="str">
        <f>VLOOKUP(C450,Sheet4!$F$1:$G$8056,2,FALSE)</f>
        <v>Lemari Kayu</v>
      </c>
    </row>
    <row r="451" spans="1:20" x14ac:dyDescent="0.25">
      <c r="A451" t="s">
        <v>415</v>
      </c>
      <c r="B451" t="s">
        <v>416</v>
      </c>
      <c r="C451" t="str">
        <f t="shared" ref="C451:C514" si="7">CONCATENATE(E451,F451,G451,H451,I451)</f>
        <v>26211</v>
      </c>
      <c r="E451" s="51">
        <v>2</v>
      </c>
      <c r="F451">
        <v>6</v>
      </c>
      <c r="G451">
        <v>2</v>
      </c>
      <c r="H451">
        <v>1</v>
      </c>
      <c r="I451">
        <v>1</v>
      </c>
      <c r="J451">
        <v>7</v>
      </c>
      <c r="L451" t="s">
        <v>419</v>
      </c>
      <c r="M451" t="s">
        <v>200</v>
      </c>
      <c r="N451" s="50">
        <v>37987</v>
      </c>
      <c r="O451" t="s">
        <v>49</v>
      </c>
      <c r="P451">
        <v>12</v>
      </c>
      <c r="Q451" t="s">
        <v>62</v>
      </c>
      <c r="R451">
        <v>1</v>
      </c>
      <c r="S451">
        <v>1500000</v>
      </c>
      <c r="T451" t="str">
        <f>VLOOKUP(C451,Sheet4!$F$1:$G$8056,2,FALSE)</f>
        <v>Lemari Kayu</v>
      </c>
    </row>
    <row r="452" spans="1:20" x14ac:dyDescent="0.25">
      <c r="A452" t="s">
        <v>415</v>
      </c>
      <c r="B452" t="s">
        <v>416</v>
      </c>
      <c r="C452" t="str">
        <f t="shared" si="7"/>
        <v>26211</v>
      </c>
      <c r="E452" s="51">
        <v>2</v>
      </c>
      <c r="F452">
        <v>6</v>
      </c>
      <c r="G452">
        <v>2</v>
      </c>
      <c r="H452">
        <v>1</v>
      </c>
      <c r="I452">
        <v>1</v>
      </c>
      <c r="J452">
        <v>8</v>
      </c>
      <c r="L452" t="s">
        <v>419</v>
      </c>
      <c r="M452" t="s">
        <v>200</v>
      </c>
      <c r="N452" s="50">
        <v>31778</v>
      </c>
      <c r="O452" t="s">
        <v>49</v>
      </c>
      <c r="P452">
        <v>12</v>
      </c>
      <c r="Q452" t="s">
        <v>62</v>
      </c>
      <c r="R452">
        <v>1</v>
      </c>
      <c r="S452">
        <v>60000</v>
      </c>
      <c r="T452" t="str">
        <f>VLOOKUP(C452,Sheet4!$F$1:$G$8056,2,FALSE)</f>
        <v>Lemari Kayu</v>
      </c>
    </row>
    <row r="453" spans="1:20" x14ac:dyDescent="0.25">
      <c r="A453" t="s">
        <v>415</v>
      </c>
      <c r="B453" t="s">
        <v>416</v>
      </c>
      <c r="C453" t="str">
        <f t="shared" si="7"/>
        <v>26211</v>
      </c>
      <c r="E453" s="51">
        <v>2</v>
      </c>
      <c r="F453">
        <v>6</v>
      </c>
      <c r="G453">
        <v>2</v>
      </c>
      <c r="H453">
        <v>1</v>
      </c>
      <c r="I453">
        <v>1</v>
      </c>
      <c r="J453">
        <v>9</v>
      </c>
      <c r="L453" t="s">
        <v>419</v>
      </c>
      <c r="M453" t="s">
        <v>200</v>
      </c>
      <c r="N453" s="50">
        <v>36161</v>
      </c>
      <c r="O453" t="s">
        <v>49</v>
      </c>
      <c r="P453">
        <v>12</v>
      </c>
      <c r="Q453" t="s">
        <v>62</v>
      </c>
      <c r="R453">
        <v>1</v>
      </c>
      <c r="S453">
        <v>100000</v>
      </c>
      <c r="T453" t="str">
        <f>VLOOKUP(C453,Sheet4!$F$1:$G$8056,2,FALSE)</f>
        <v>Lemari Kayu</v>
      </c>
    </row>
    <row r="454" spans="1:20" x14ac:dyDescent="0.25">
      <c r="A454" t="s">
        <v>415</v>
      </c>
      <c r="B454" t="s">
        <v>416</v>
      </c>
      <c r="C454" t="str">
        <f t="shared" si="7"/>
        <v>26211</v>
      </c>
      <c r="E454" s="51">
        <v>2</v>
      </c>
      <c r="F454">
        <v>6</v>
      </c>
      <c r="G454">
        <v>2</v>
      </c>
      <c r="H454">
        <v>1</v>
      </c>
      <c r="I454">
        <v>1</v>
      </c>
      <c r="J454">
        <v>10</v>
      </c>
      <c r="L454" t="s">
        <v>419</v>
      </c>
      <c r="M454" t="s">
        <v>200</v>
      </c>
      <c r="N454" s="50">
        <v>36161</v>
      </c>
      <c r="O454" t="s">
        <v>49</v>
      </c>
      <c r="P454">
        <v>12</v>
      </c>
      <c r="Q454" t="s">
        <v>62</v>
      </c>
      <c r="R454">
        <v>1</v>
      </c>
      <c r="S454">
        <v>100000</v>
      </c>
      <c r="T454" t="str">
        <f>VLOOKUP(C454,Sheet4!$F$1:$G$8056,2,FALSE)</f>
        <v>Lemari Kayu</v>
      </c>
    </row>
    <row r="455" spans="1:20" x14ac:dyDescent="0.25">
      <c r="A455" t="s">
        <v>415</v>
      </c>
      <c r="B455" t="s">
        <v>416</v>
      </c>
      <c r="C455" t="str">
        <f t="shared" si="7"/>
        <v>26214</v>
      </c>
      <c r="E455" s="51">
        <v>2</v>
      </c>
      <c r="F455">
        <v>6</v>
      </c>
      <c r="G455">
        <v>2</v>
      </c>
      <c r="H455">
        <v>1</v>
      </c>
      <c r="I455">
        <v>4</v>
      </c>
      <c r="J455">
        <v>1</v>
      </c>
      <c r="L455" t="s">
        <v>419</v>
      </c>
      <c r="M455" t="s">
        <v>200</v>
      </c>
      <c r="N455" s="50">
        <v>36161</v>
      </c>
      <c r="O455" t="s">
        <v>49</v>
      </c>
      <c r="P455">
        <v>12</v>
      </c>
      <c r="Q455" t="s">
        <v>62</v>
      </c>
      <c r="R455">
        <v>1</v>
      </c>
      <c r="S455">
        <v>58333</v>
      </c>
      <c r="T455" t="str">
        <f>VLOOKUP(C455,Sheet4!$F$1:$G$8056,2,FALSE)</f>
        <v>Meja Kayu/Rotan</v>
      </c>
    </row>
    <row r="456" spans="1:20" x14ac:dyDescent="0.25">
      <c r="A456" t="s">
        <v>415</v>
      </c>
      <c r="B456" t="s">
        <v>416</v>
      </c>
      <c r="C456" t="str">
        <f t="shared" si="7"/>
        <v>26214</v>
      </c>
      <c r="E456" s="51">
        <v>2</v>
      </c>
      <c r="F456">
        <v>6</v>
      </c>
      <c r="G456">
        <v>2</v>
      </c>
      <c r="H456">
        <v>1</v>
      </c>
      <c r="I456">
        <v>4</v>
      </c>
      <c r="J456">
        <v>2</v>
      </c>
      <c r="L456" t="s">
        <v>419</v>
      </c>
      <c r="M456" t="s">
        <v>200</v>
      </c>
      <c r="N456" s="50">
        <v>36161</v>
      </c>
      <c r="O456" t="s">
        <v>49</v>
      </c>
      <c r="P456">
        <v>12</v>
      </c>
      <c r="Q456" t="s">
        <v>62</v>
      </c>
      <c r="R456">
        <v>1</v>
      </c>
      <c r="S456">
        <v>58333</v>
      </c>
      <c r="T456" t="str">
        <f>VLOOKUP(C456,Sheet4!$F$1:$G$8056,2,FALSE)</f>
        <v>Meja Kayu/Rotan</v>
      </c>
    </row>
    <row r="457" spans="1:20" x14ac:dyDescent="0.25">
      <c r="A457" t="s">
        <v>415</v>
      </c>
      <c r="B457" t="s">
        <v>416</v>
      </c>
      <c r="C457" t="str">
        <f t="shared" si="7"/>
        <v>26214</v>
      </c>
      <c r="E457" s="51">
        <v>2</v>
      </c>
      <c r="F457">
        <v>6</v>
      </c>
      <c r="G457">
        <v>2</v>
      </c>
      <c r="H457">
        <v>1</v>
      </c>
      <c r="I457">
        <v>4</v>
      </c>
      <c r="J457">
        <v>3</v>
      </c>
      <c r="L457" t="s">
        <v>419</v>
      </c>
      <c r="M457" t="s">
        <v>200</v>
      </c>
      <c r="N457" s="50">
        <v>36161</v>
      </c>
      <c r="O457" t="s">
        <v>49</v>
      </c>
      <c r="P457">
        <v>12</v>
      </c>
      <c r="Q457" t="s">
        <v>62</v>
      </c>
      <c r="R457">
        <v>1</v>
      </c>
      <c r="S457">
        <v>58333</v>
      </c>
      <c r="T457" t="str">
        <f>VLOOKUP(C457,Sheet4!$F$1:$G$8056,2,FALSE)</f>
        <v>Meja Kayu/Rotan</v>
      </c>
    </row>
    <row r="458" spans="1:20" x14ac:dyDescent="0.25">
      <c r="A458" t="s">
        <v>415</v>
      </c>
      <c r="B458" t="s">
        <v>416</v>
      </c>
      <c r="C458" t="str">
        <f t="shared" si="7"/>
        <v>26214</v>
      </c>
      <c r="E458" s="51">
        <v>2</v>
      </c>
      <c r="F458">
        <v>6</v>
      </c>
      <c r="G458">
        <v>2</v>
      </c>
      <c r="H458">
        <v>1</v>
      </c>
      <c r="I458">
        <v>4</v>
      </c>
      <c r="J458">
        <v>4</v>
      </c>
      <c r="L458" t="s">
        <v>419</v>
      </c>
      <c r="M458" t="s">
        <v>200</v>
      </c>
      <c r="N458" s="50">
        <v>36161</v>
      </c>
      <c r="O458" t="s">
        <v>49</v>
      </c>
      <c r="P458">
        <v>12</v>
      </c>
      <c r="Q458" t="s">
        <v>62</v>
      </c>
      <c r="R458">
        <v>1</v>
      </c>
      <c r="S458">
        <v>58333</v>
      </c>
      <c r="T458" t="str">
        <f>VLOOKUP(C458,Sheet4!$F$1:$G$8056,2,FALSE)</f>
        <v>Meja Kayu/Rotan</v>
      </c>
    </row>
    <row r="459" spans="1:20" x14ac:dyDescent="0.25">
      <c r="A459" t="s">
        <v>415</v>
      </c>
      <c r="B459" t="s">
        <v>416</v>
      </c>
      <c r="C459" t="str">
        <f t="shared" si="7"/>
        <v>26214</v>
      </c>
      <c r="E459" s="51">
        <v>2</v>
      </c>
      <c r="F459">
        <v>6</v>
      </c>
      <c r="G459">
        <v>2</v>
      </c>
      <c r="H459">
        <v>1</v>
      </c>
      <c r="I459">
        <v>4</v>
      </c>
      <c r="J459">
        <v>5</v>
      </c>
      <c r="L459" t="s">
        <v>419</v>
      </c>
      <c r="M459" t="s">
        <v>200</v>
      </c>
      <c r="N459" s="50">
        <v>37257</v>
      </c>
      <c r="O459" t="s">
        <v>49</v>
      </c>
      <c r="P459">
        <v>12</v>
      </c>
      <c r="Q459" t="s">
        <v>62</v>
      </c>
      <c r="R459">
        <v>1</v>
      </c>
      <c r="S459">
        <v>103333</v>
      </c>
      <c r="T459" t="str">
        <f>VLOOKUP(C459,Sheet4!$F$1:$G$8056,2,FALSE)</f>
        <v>Meja Kayu/Rotan</v>
      </c>
    </row>
    <row r="460" spans="1:20" x14ac:dyDescent="0.25">
      <c r="A460" t="s">
        <v>415</v>
      </c>
      <c r="B460" t="s">
        <v>416</v>
      </c>
      <c r="C460" t="str">
        <f t="shared" si="7"/>
        <v>26214</v>
      </c>
      <c r="E460" s="51">
        <v>2</v>
      </c>
      <c r="F460">
        <v>6</v>
      </c>
      <c r="G460">
        <v>2</v>
      </c>
      <c r="H460">
        <v>1</v>
      </c>
      <c r="I460">
        <v>4</v>
      </c>
      <c r="J460">
        <v>6</v>
      </c>
      <c r="L460" t="s">
        <v>419</v>
      </c>
      <c r="M460" t="s">
        <v>200</v>
      </c>
      <c r="N460" s="50">
        <v>37257</v>
      </c>
      <c r="O460" t="s">
        <v>49</v>
      </c>
      <c r="P460">
        <v>12</v>
      </c>
      <c r="Q460" t="s">
        <v>62</v>
      </c>
      <c r="R460">
        <v>1</v>
      </c>
      <c r="S460">
        <v>103333</v>
      </c>
      <c r="T460" t="str">
        <f>VLOOKUP(C460,Sheet4!$F$1:$G$8056,2,FALSE)</f>
        <v>Meja Kayu/Rotan</v>
      </c>
    </row>
    <row r="461" spans="1:20" x14ac:dyDescent="0.25">
      <c r="A461" t="s">
        <v>415</v>
      </c>
      <c r="B461" t="s">
        <v>416</v>
      </c>
      <c r="C461" t="str">
        <f t="shared" si="7"/>
        <v>26214</v>
      </c>
      <c r="E461" s="51">
        <v>2</v>
      </c>
      <c r="F461">
        <v>6</v>
      </c>
      <c r="G461">
        <v>2</v>
      </c>
      <c r="H461">
        <v>1</v>
      </c>
      <c r="I461">
        <v>4</v>
      </c>
      <c r="J461">
        <v>7</v>
      </c>
      <c r="L461" t="s">
        <v>419</v>
      </c>
      <c r="M461" t="s">
        <v>200</v>
      </c>
      <c r="N461" s="50">
        <v>37257</v>
      </c>
      <c r="O461" t="s">
        <v>49</v>
      </c>
      <c r="P461">
        <v>12</v>
      </c>
      <c r="Q461" t="s">
        <v>62</v>
      </c>
      <c r="R461">
        <v>1</v>
      </c>
      <c r="S461">
        <v>103333</v>
      </c>
      <c r="T461" t="str">
        <f>VLOOKUP(C461,Sheet4!$F$1:$G$8056,2,FALSE)</f>
        <v>Meja Kayu/Rotan</v>
      </c>
    </row>
    <row r="462" spans="1:20" x14ac:dyDescent="0.25">
      <c r="A462" t="s">
        <v>415</v>
      </c>
      <c r="B462" t="s">
        <v>416</v>
      </c>
      <c r="C462" t="str">
        <f t="shared" si="7"/>
        <v>26214</v>
      </c>
      <c r="E462" s="51">
        <v>2</v>
      </c>
      <c r="F462">
        <v>6</v>
      </c>
      <c r="G462">
        <v>2</v>
      </c>
      <c r="H462">
        <v>1</v>
      </c>
      <c r="I462">
        <v>4</v>
      </c>
      <c r="J462">
        <v>8</v>
      </c>
      <c r="L462" t="s">
        <v>419</v>
      </c>
      <c r="M462" t="s">
        <v>200</v>
      </c>
      <c r="N462" s="50">
        <v>37257</v>
      </c>
      <c r="O462" t="s">
        <v>49</v>
      </c>
      <c r="P462">
        <v>12</v>
      </c>
      <c r="Q462" t="s">
        <v>62</v>
      </c>
      <c r="R462">
        <v>1</v>
      </c>
      <c r="S462">
        <v>103333</v>
      </c>
      <c r="T462" t="str">
        <f>VLOOKUP(C462,Sheet4!$F$1:$G$8056,2,FALSE)</f>
        <v>Meja Kayu/Rotan</v>
      </c>
    </row>
    <row r="463" spans="1:20" x14ac:dyDescent="0.25">
      <c r="A463" t="s">
        <v>415</v>
      </c>
      <c r="B463" t="s">
        <v>416</v>
      </c>
      <c r="C463" t="str">
        <f t="shared" si="7"/>
        <v>26214</v>
      </c>
      <c r="E463" s="51">
        <v>2</v>
      </c>
      <c r="F463">
        <v>6</v>
      </c>
      <c r="G463">
        <v>2</v>
      </c>
      <c r="H463">
        <v>1</v>
      </c>
      <c r="I463">
        <v>4</v>
      </c>
      <c r="J463">
        <v>9</v>
      </c>
      <c r="L463" t="s">
        <v>419</v>
      </c>
      <c r="M463" t="s">
        <v>200</v>
      </c>
      <c r="N463" s="50">
        <v>37257</v>
      </c>
      <c r="O463" t="s">
        <v>49</v>
      </c>
      <c r="P463">
        <v>12</v>
      </c>
      <c r="Q463" t="s">
        <v>62</v>
      </c>
      <c r="R463">
        <v>1</v>
      </c>
      <c r="S463">
        <v>103333</v>
      </c>
      <c r="T463" t="str">
        <f>VLOOKUP(C463,Sheet4!$F$1:$G$8056,2,FALSE)</f>
        <v>Meja Kayu/Rotan</v>
      </c>
    </row>
    <row r="464" spans="1:20" x14ac:dyDescent="0.25">
      <c r="A464" t="s">
        <v>415</v>
      </c>
      <c r="B464" t="s">
        <v>416</v>
      </c>
      <c r="C464" t="str">
        <f t="shared" si="7"/>
        <v>26214</v>
      </c>
      <c r="E464" s="51">
        <v>2</v>
      </c>
      <c r="F464">
        <v>6</v>
      </c>
      <c r="G464">
        <v>2</v>
      </c>
      <c r="H464">
        <v>1</v>
      </c>
      <c r="I464">
        <v>4</v>
      </c>
      <c r="J464">
        <v>10</v>
      </c>
      <c r="L464" t="s">
        <v>419</v>
      </c>
      <c r="M464" t="s">
        <v>200</v>
      </c>
      <c r="N464" s="50">
        <v>37257</v>
      </c>
      <c r="O464" t="s">
        <v>49</v>
      </c>
      <c r="P464">
        <v>12</v>
      </c>
      <c r="Q464" t="s">
        <v>62</v>
      </c>
      <c r="R464">
        <v>1</v>
      </c>
      <c r="S464">
        <v>103333</v>
      </c>
      <c r="T464" t="str">
        <f>VLOOKUP(C464,Sheet4!$F$1:$G$8056,2,FALSE)</f>
        <v>Meja Kayu/Rotan</v>
      </c>
    </row>
    <row r="465" spans="1:20" x14ac:dyDescent="0.25">
      <c r="A465" t="s">
        <v>415</v>
      </c>
      <c r="B465" t="s">
        <v>416</v>
      </c>
      <c r="C465" t="str">
        <f t="shared" si="7"/>
        <v>26214</v>
      </c>
      <c r="E465" s="51">
        <v>2</v>
      </c>
      <c r="F465">
        <v>6</v>
      </c>
      <c r="G465">
        <v>2</v>
      </c>
      <c r="H465">
        <v>1</v>
      </c>
      <c r="I465">
        <v>4</v>
      </c>
      <c r="J465">
        <v>11</v>
      </c>
      <c r="L465" t="s">
        <v>419</v>
      </c>
      <c r="M465" t="s">
        <v>200</v>
      </c>
      <c r="N465" s="50">
        <v>37257</v>
      </c>
      <c r="O465" t="s">
        <v>49</v>
      </c>
      <c r="P465">
        <v>12</v>
      </c>
      <c r="Q465" t="s">
        <v>62</v>
      </c>
      <c r="R465">
        <v>1</v>
      </c>
      <c r="S465">
        <v>103333</v>
      </c>
      <c r="T465" t="str">
        <f>VLOOKUP(C465,Sheet4!$F$1:$G$8056,2,FALSE)</f>
        <v>Meja Kayu/Rotan</v>
      </c>
    </row>
    <row r="466" spans="1:20" x14ac:dyDescent="0.25">
      <c r="A466" t="s">
        <v>415</v>
      </c>
      <c r="B466" t="s">
        <v>416</v>
      </c>
      <c r="C466" t="str">
        <f t="shared" si="7"/>
        <v>26214</v>
      </c>
      <c r="E466" s="51">
        <v>2</v>
      </c>
      <c r="F466">
        <v>6</v>
      </c>
      <c r="G466">
        <v>2</v>
      </c>
      <c r="H466">
        <v>1</v>
      </c>
      <c r="I466">
        <v>4</v>
      </c>
      <c r="J466">
        <v>12</v>
      </c>
      <c r="L466" t="s">
        <v>419</v>
      </c>
      <c r="M466" t="s">
        <v>200</v>
      </c>
      <c r="N466" s="50">
        <v>27395</v>
      </c>
      <c r="O466" t="s">
        <v>49</v>
      </c>
      <c r="P466">
        <v>12</v>
      </c>
      <c r="Q466" t="s">
        <v>62</v>
      </c>
      <c r="R466">
        <v>1</v>
      </c>
      <c r="S466">
        <v>90000</v>
      </c>
      <c r="T466" t="str">
        <f>VLOOKUP(C466,Sheet4!$F$1:$G$8056,2,FALSE)</f>
        <v>Meja Kayu/Rotan</v>
      </c>
    </row>
    <row r="467" spans="1:20" x14ac:dyDescent="0.25">
      <c r="A467" t="s">
        <v>415</v>
      </c>
      <c r="B467" t="s">
        <v>416</v>
      </c>
      <c r="C467" t="str">
        <f t="shared" si="7"/>
        <v>26215</v>
      </c>
      <c r="E467" s="51">
        <v>2</v>
      </c>
      <c r="F467">
        <v>6</v>
      </c>
      <c r="G467">
        <v>2</v>
      </c>
      <c r="H467">
        <v>1</v>
      </c>
      <c r="I467">
        <v>5</v>
      </c>
      <c r="J467">
        <v>1</v>
      </c>
      <c r="L467" t="s">
        <v>419</v>
      </c>
      <c r="N467" s="50">
        <v>40179</v>
      </c>
      <c r="O467" t="s">
        <v>49</v>
      </c>
      <c r="P467">
        <v>12</v>
      </c>
      <c r="Q467" t="s">
        <v>50</v>
      </c>
      <c r="R467">
        <v>1</v>
      </c>
      <c r="S467">
        <v>3000000</v>
      </c>
      <c r="T467" t="str">
        <f>VLOOKUP(C467,Sheet4!$F$1:$G$8056,2,FALSE)</f>
        <v>Kursi Besi/Metal</v>
      </c>
    </row>
    <row r="468" spans="1:20" x14ac:dyDescent="0.25">
      <c r="A468" t="s">
        <v>415</v>
      </c>
      <c r="B468" t="s">
        <v>416</v>
      </c>
      <c r="C468" t="str">
        <f t="shared" si="7"/>
        <v>26215</v>
      </c>
      <c r="E468" s="51">
        <v>2</v>
      </c>
      <c r="F468">
        <v>6</v>
      </c>
      <c r="G468">
        <v>2</v>
      </c>
      <c r="H468">
        <v>1</v>
      </c>
      <c r="I468">
        <v>5</v>
      </c>
      <c r="J468">
        <v>2</v>
      </c>
      <c r="L468" t="s">
        <v>419</v>
      </c>
      <c r="M468" t="s">
        <v>164</v>
      </c>
      <c r="N468" s="50">
        <v>42005</v>
      </c>
      <c r="O468" t="s">
        <v>68</v>
      </c>
      <c r="P468">
        <v>12</v>
      </c>
      <c r="Q468" t="s">
        <v>50</v>
      </c>
      <c r="R468">
        <v>1</v>
      </c>
      <c r="S468">
        <v>269657</v>
      </c>
      <c r="T468" t="str">
        <f>VLOOKUP(C468,Sheet4!$F$1:$G$8056,2,FALSE)</f>
        <v>Kursi Besi/Metal</v>
      </c>
    </row>
    <row r="469" spans="1:20" x14ac:dyDescent="0.25">
      <c r="A469" t="s">
        <v>415</v>
      </c>
      <c r="B469" t="s">
        <v>416</v>
      </c>
      <c r="C469" t="str">
        <f t="shared" si="7"/>
        <v>26215</v>
      </c>
      <c r="E469" s="51">
        <v>2</v>
      </c>
      <c r="F469">
        <v>6</v>
      </c>
      <c r="G469">
        <v>2</v>
      </c>
      <c r="H469">
        <v>1</v>
      </c>
      <c r="I469">
        <v>5</v>
      </c>
      <c r="J469">
        <v>3</v>
      </c>
      <c r="L469" t="s">
        <v>419</v>
      </c>
      <c r="M469" t="s">
        <v>164</v>
      </c>
      <c r="N469" s="50">
        <v>42005</v>
      </c>
      <c r="O469" t="s">
        <v>68</v>
      </c>
      <c r="P469">
        <v>12</v>
      </c>
      <c r="Q469" t="s">
        <v>50</v>
      </c>
      <c r="R469">
        <v>1</v>
      </c>
      <c r="S469">
        <v>269657</v>
      </c>
      <c r="T469" t="str">
        <f>VLOOKUP(C469,Sheet4!$F$1:$G$8056,2,FALSE)</f>
        <v>Kursi Besi/Metal</v>
      </c>
    </row>
    <row r="470" spans="1:20" x14ac:dyDescent="0.25">
      <c r="A470" t="s">
        <v>415</v>
      </c>
      <c r="B470" t="s">
        <v>416</v>
      </c>
      <c r="C470" t="str">
        <f t="shared" si="7"/>
        <v>26215</v>
      </c>
      <c r="E470" s="51">
        <v>2</v>
      </c>
      <c r="F470">
        <v>6</v>
      </c>
      <c r="G470">
        <v>2</v>
      </c>
      <c r="H470">
        <v>1</v>
      </c>
      <c r="I470">
        <v>5</v>
      </c>
      <c r="J470">
        <v>4</v>
      </c>
      <c r="L470" t="s">
        <v>419</v>
      </c>
      <c r="M470" t="s">
        <v>164</v>
      </c>
      <c r="N470" s="50">
        <v>42005</v>
      </c>
      <c r="O470" t="s">
        <v>68</v>
      </c>
      <c r="P470">
        <v>12</v>
      </c>
      <c r="Q470" t="s">
        <v>50</v>
      </c>
      <c r="R470">
        <v>1</v>
      </c>
      <c r="S470">
        <v>269657</v>
      </c>
      <c r="T470" t="str">
        <f>VLOOKUP(C470,Sheet4!$F$1:$G$8056,2,FALSE)</f>
        <v>Kursi Besi/Metal</v>
      </c>
    </row>
    <row r="471" spans="1:20" x14ac:dyDescent="0.25">
      <c r="A471" t="s">
        <v>415</v>
      </c>
      <c r="B471" t="s">
        <v>416</v>
      </c>
      <c r="C471" t="str">
        <f t="shared" si="7"/>
        <v>26215</v>
      </c>
      <c r="E471" s="51">
        <v>2</v>
      </c>
      <c r="F471">
        <v>6</v>
      </c>
      <c r="G471">
        <v>2</v>
      </c>
      <c r="H471">
        <v>1</v>
      </c>
      <c r="I471">
        <v>5</v>
      </c>
      <c r="J471">
        <v>5</v>
      </c>
      <c r="L471" t="s">
        <v>419</v>
      </c>
      <c r="N471" s="50">
        <v>42403</v>
      </c>
      <c r="O471" t="s">
        <v>68</v>
      </c>
      <c r="P471">
        <v>12</v>
      </c>
      <c r="Q471" t="s">
        <v>50</v>
      </c>
      <c r="R471">
        <v>1</v>
      </c>
      <c r="S471">
        <v>269657.56</v>
      </c>
      <c r="T471" t="str">
        <f>VLOOKUP(C471,Sheet4!$F$1:$G$8056,2,FALSE)</f>
        <v>Kursi Besi/Metal</v>
      </c>
    </row>
    <row r="472" spans="1:20" x14ac:dyDescent="0.25">
      <c r="A472" t="s">
        <v>415</v>
      </c>
      <c r="B472" t="s">
        <v>416</v>
      </c>
      <c r="C472" t="str">
        <f t="shared" si="7"/>
        <v>26215</v>
      </c>
      <c r="E472" s="51">
        <v>2</v>
      </c>
      <c r="F472">
        <v>6</v>
      </c>
      <c r="G472">
        <v>2</v>
      </c>
      <c r="H472">
        <v>1</v>
      </c>
      <c r="I472">
        <v>5</v>
      </c>
      <c r="J472">
        <v>6</v>
      </c>
      <c r="L472" t="s">
        <v>419</v>
      </c>
      <c r="N472" s="50">
        <v>42403</v>
      </c>
      <c r="O472" t="s">
        <v>68</v>
      </c>
      <c r="P472">
        <v>12</v>
      </c>
      <c r="Q472" t="s">
        <v>50</v>
      </c>
      <c r="R472">
        <v>1</v>
      </c>
      <c r="S472">
        <v>388489</v>
      </c>
      <c r="T472" t="str">
        <f>VLOOKUP(C472,Sheet4!$F$1:$G$8056,2,FALSE)</f>
        <v>Kursi Besi/Metal</v>
      </c>
    </row>
    <row r="473" spans="1:20" x14ac:dyDescent="0.25">
      <c r="A473" t="s">
        <v>415</v>
      </c>
      <c r="B473" t="s">
        <v>416</v>
      </c>
      <c r="C473" t="str">
        <f t="shared" si="7"/>
        <v>26215</v>
      </c>
      <c r="E473" s="51">
        <v>2</v>
      </c>
      <c r="F473">
        <v>6</v>
      </c>
      <c r="G473">
        <v>2</v>
      </c>
      <c r="H473">
        <v>1</v>
      </c>
      <c r="I473">
        <v>5</v>
      </c>
      <c r="J473">
        <v>7</v>
      </c>
      <c r="L473" t="s">
        <v>419</v>
      </c>
      <c r="N473" s="50">
        <v>42403</v>
      </c>
      <c r="O473" t="s">
        <v>68</v>
      </c>
      <c r="P473">
        <v>12</v>
      </c>
      <c r="Q473" t="s">
        <v>50</v>
      </c>
      <c r="R473">
        <v>1</v>
      </c>
      <c r="S473">
        <v>388489</v>
      </c>
      <c r="T473" t="str">
        <f>VLOOKUP(C473,Sheet4!$F$1:$G$8056,2,FALSE)</f>
        <v>Kursi Besi/Metal</v>
      </c>
    </row>
    <row r="474" spans="1:20" x14ac:dyDescent="0.25">
      <c r="A474" t="s">
        <v>415</v>
      </c>
      <c r="B474" t="s">
        <v>416</v>
      </c>
      <c r="C474" t="str">
        <f t="shared" si="7"/>
        <v>26215</v>
      </c>
      <c r="E474" s="51">
        <v>2</v>
      </c>
      <c r="F474">
        <v>6</v>
      </c>
      <c r="G474">
        <v>2</v>
      </c>
      <c r="H474">
        <v>1</v>
      </c>
      <c r="I474">
        <v>5</v>
      </c>
      <c r="J474">
        <v>8</v>
      </c>
      <c r="L474" t="s">
        <v>419</v>
      </c>
      <c r="N474" s="50">
        <v>42403</v>
      </c>
      <c r="O474" t="s">
        <v>68</v>
      </c>
      <c r="P474">
        <v>12</v>
      </c>
      <c r="Q474" t="s">
        <v>50</v>
      </c>
      <c r="R474">
        <v>1</v>
      </c>
      <c r="S474">
        <v>388489</v>
      </c>
      <c r="T474" t="str">
        <f>VLOOKUP(C474,Sheet4!$F$1:$G$8056,2,FALSE)</f>
        <v>Kursi Besi/Metal</v>
      </c>
    </row>
    <row r="475" spans="1:20" x14ac:dyDescent="0.25">
      <c r="A475" t="s">
        <v>415</v>
      </c>
      <c r="B475" t="s">
        <v>416</v>
      </c>
      <c r="C475" t="str">
        <f t="shared" si="7"/>
        <v>26215</v>
      </c>
      <c r="E475" s="51">
        <v>2</v>
      </c>
      <c r="F475">
        <v>6</v>
      </c>
      <c r="G475">
        <v>2</v>
      </c>
      <c r="H475">
        <v>1</v>
      </c>
      <c r="I475">
        <v>5</v>
      </c>
      <c r="J475">
        <v>9</v>
      </c>
      <c r="L475" t="s">
        <v>419</v>
      </c>
      <c r="N475" s="50">
        <v>42403</v>
      </c>
      <c r="O475" t="s">
        <v>68</v>
      </c>
      <c r="P475">
        <v>12</v>
      </c>
      <c r="Q475" t="s">
        <v>50</v>
      </c>
      <c r="R475">
        <v>1</v>
      </c>
      <c r="S475">
        <v>388489</v>
      </c>
      <c r="T475" t="str">
        <f>VLOOKUP(C475,Sheet4!$F$1:$G$8056,2,FALSE)</f>
        <v>Kursi Besi/Metal</v>
      </c>
    </row>
    <row r="476" spans="1:20" x14ac:dyDescent="0.25">
      <c r="A476" t="s">
        <v>415</v>
      </c>
      <c r="B476" t="s">
        <v>416</v>
      </c>
      <c r="C476" t="str">
        <f t="shared" si="7"/>
        <v>26215</v>
      </c>
      <c r="E476" s="51">
        <v>2</v>
      </c>
      <c r="F476">
        <v>6</v>
      </c>
      <c r="G476">
        <v>2</v>
      </c>
      <c r="H476">
        <v>1</v>
      </c>
      <c r="I476">
        <v>5</v>
      </c>
      <c r="J476">
        <v>10</v>
      </c>
      <c r="L476" t="s">
        <v>419</v>
      </c>
      <c r="N476" s="50">
        <v>42403</v>
      </c>
      <c r="O476" t="s">
        <v>68</v>
      </c>
      <c r="P476">
        <v>12</v>
      </c>
      <c r="Q476" t="s">
        <v>50</v>
      </c>
      <c r="R476">
        <v>1</v>
      </c>
      <c r="S476">
        <v>388489</v>
      </c>
      <c r="T476" t="str">
        <f>VLOOKUP(C476,Sheet4!$F$1:$G$8056,2,FALSE)</f>
        <v>Kursi Besi/Metal</v>
      </c>
    </row>
    <row r="477" spans="1:20" x14ac:dyDescent="0.25">
      <c r="A477" t="s">
        <v>415</v>
      </c>
      <c r="B477" t="s">
        <v>416</v>
      </c>
      <c r="C477" t="str">
        <f t="shared" si="7"/>
        <v>26215</v>
      </c>
      <c r="E477" s="51">
        <v>2</v>
      </c>
      <c r="F477">
        <v>6</v>
      </c>
      <c r="G477">
        <v>2</v>
      </c>
      <c r="H477">
        <v>1</v>
      </c>
      <c r="I477">
        <v>5</v>
      </c>
      <c r="J477">
        <v>11</v>
      </c>
      <c r="L477" t="s">
        <v>419</v>
      </c>
      <c r="N477" s="50">
        <v>42403</v>
      </c>
      <c r="O477" t="s">
        <v>68</v>
      </c>
      <c r="P477">
        <v>12</v>
      </c>
      <c r="Q477" t="s">
        <v>50</v>
      </c>
      <c r="R477">
        <v>1</v>
      </c>
      <c r="S477">
        <v>388489</v>
      </c>
      <c r="T477" t="str">
        <f>VLOOKUP(C477,Sheet4!$F$1:$G$8056,2,FALSE)</f>
        <v>Kursi Besi/Metal</v>
      </c>
    </row>
    <row r="478" spans="1:20" x14ac:dyDescent="0.25">
      <c r="A478" t="s">
        <v>415</v>
      </c>
      <c r="B478" t="s">
        <v>416</v>
      </c>
      <c r="C478" t="str">
        <f t="shared" si="7"/>
        <v>26215</v>
      </c>
      <c r="E478" s="51">
        <v>2</v>
      </c>
      <c r="F478">
        <v>6</v>
      </c>
      <c r="G478">
        <v>2</v>
      </c>
      <c r="H478">
        <v>1</v>
      </c>
      <c r="I478">
        <v>5</v>
      </c>
      <c r="J478">
        <v>12</v>
      </c>
      <c r="L478" t="s">
        <v>419</v>
      </c>
      <c r="N478" s="50">
        <v>42403</v>
      </c>
      <c r="O478" t="s">
        <v>68</v>
      </c>
      <c r="P478">
        <v>12</v>
      </c>
      <c r="Q478" t="s">
        <v>50</v>
      </c>
      <c r="R478">
        <v>1</v>
      </c>
      <c r="S478">
        <v>388489</v>
      </c>
      <c r="T478" t="str">
        <f>VLOOKUP(C478,Sheet4!$F$1:$G$8056,2,FALSE)</f>
        <v>Kursi Besi/Metal</v>
      </c>
    </row>
    <row r="479" spans="1:20" x14ac:dyDescent="0.25">
      <c r="A479" t="s">
        <v>415</v>
      </c>
      <c r="B479" t="s">
        <v>416</v>
      </c>
      <c r="C479" t="str">
        <f t="shared" si="7"/>
        <v>26215</v>
      </c>
      <c r="E479" s="51">
        <v>2</v>
      </c>
      <c r="F479">
        <v>6</v>
      </c>
      <c r="G479">
        <v>2</v>
      </c>
      <c r="H479">
        <v>1</v>
      </c>
      <c r="I479">
        <v>5</v>
      </c>
      <c r="J479">
        <v>13</v>
      </c>
      <c r="L479" t="s">
        <v>419</v>
      </c>
      <c r="N479" s="50">
        <v>42403</v>
      </c>
      <c r="O479" t="s">
        <v>68</v>
      </c>
      <c r="P479">
        <v>12</v>
      </c>
      <c r="Q479" t="s">
        <v>50</v>
      </c>
      <c r="R479">
        <v>1</v>
      </c>
      <c r="S479">
        <v>388489</v>
      </c>
      <c r="T479" t="str">
        <f>VLOOKUP(C479,Sheet4!$F$1:$G$8056,2,FALSE)</f>
        <v>Kursi Besi/Metal</v>
      </c>
    </row>
    <row r="480" spans="1:20" x14ac:dyDescent="0.25">
      <c r="A480" t="s">
        <v>415</v>
      </c>
      <c r="B480" t="s">
        <v>416</v>
      </c>
      <c r="C480" t="str">
        <f t="shared" si="7"/>
        <v>26215</v>
      </c>
      <c r="E480" s="51">
        <v>2</v>
      </c>
      <c r="F480">
        <v>6</v>
      </c>
      <c r="G480">
        <v>2</v>
      </c>
      <c r="H480">
        <v>1</v>
      </c>
      <c r="I480">
        <v>5</v>
      </c>
      <c r="J480">
        <v>14</v>
      </c>
      <c r="L480" t="s">
        <v>419</v>
      </c>
      <c r="N480" s="50">
        <v>42403</v>
      </c>
      <c r="O480" t="s">
        <v>68</v>
      </c>
      <c r="P480">
        <v>12</v>
      </c>
      <c r="Q480" t="s">
        <v>50</v>
      </c>
      <c r="R480">
        <v>1</v>
      </c>
      <c r="S480">
        <v>388489</v>
      </c>
      <c r="T480" t="str">
        <f>VLOOKUP(C480,Sheet4!$F$1:$G$8056,2,FALSE)</f>
        <v>Kursi Besi/Metal</v>
      </c>
    </row>
    <row r="481" spans="1:20" x14ac:dyDescent="0.25">
      <c r="A481" t="s">
        <v>415</v>
      </c>
      <c r="B481" t="s">
        <v>416</v>
      </c>
      <c r="C481" t="str">
        <f t="shared" si="7"/>
        <v>26215</v>
      </c>
      <c r="E481" s="51">
        <v>2</v>
      </c>
      <c r="F481">
        <v>6</v>
      </c>
      <c r="G481">
        <v>2</v>
      </c>
      <c r="H481">
        <v>1</v>
      </c>
      <c r="I481">
        <v>5</v>
      </c>
      <c r="J481">
        <v>15</v>
      </c>
      <c r="L481" t="s">
        <v>419</v>
      </c>
      <c r="N481" s="50">
        <v>42403</v>
      </c>
      <c r="O481" t="s">
        <v>68</v>
      </c>
      <c r="P481">
        <v>12</v>
      </c>
      <c r="Q481" t="s">
        <v>50</v>
      </c>
      <c r="R481">
        <v>1</v>
      </c>
      <c r="S481">
        <v>388489</v>
      </c>
      <c r="T481" t="str">
        <f>VLOOKUP(C481,Sheet4!$F$1:$G$8056,2,FALSE)</f>
        <v>Kursi Besi/Metal</v>
      </c>
    </row>
    <row r="482" spans="1:20" x14ac:dyDescent="0.25">
      <c r="A482" t="s">
        <v>415</v>
      </c>
      <c r="B482" t="s">
        <v>416</v>
      </c>
      <c r="C482" t="str">
        <f t="shared" si="7"/>
        <v>26215</v>
      </c>
      <c r="E482" s="51">
        <v>2</v>
      </c>
      <c r="F482">
        <v>6</v>
      </c>
      <c r="G482">
        <v>2</v>
      </c>
      <c r="H482">
        <v>1</v>
      </c>
      <c r="I482">
        <v>5</v>
      </c>
      <c r="J482">
        <v>16</v>
      </c>
      <c r="L482" t="s">
        <v>419</v>
      </c>
      <c r="N482" s="50">
        <v>42403</v>
      </c>
      <c r="O482" t="s">
        <v>68</v>
      </c>
      <c r="P482">
        <v>12</v>
      </c>
      <c r="Q482" t="s">
        <v>50</v>
      </c>
      <c r="R482">
        <v>1</v>
      </c>
      <c r="S482">
        <v>388489</v>
      </c>
      <c r="T482" t="str">
        <f>VLOOKUP(C482,Sheet4!$F$1:$G$8056,2,FALSE)</f>
        <v>Kursi Besi/Metal</v>
      </c>
    </row>
    <row r="483" spans="1:20" x14ac:dyDescent="0.25">
      <c r="A483" t="s">
        <v>415</v>
      </c>
      <c r="B483" t="s">
        <v>416</v>
      </c>
      <c r="C483" t="str">
        <f t="shared" si="7"/>
        <v>26215</v>
      </c>
      <c r="E483" s="51">
        <v>2</v>
      </c>
      <c r="F483">
        <v>6</v>
      </c>
      <c r="G483">
        <v>2</v>
      </c>
      <c r="H483">
        <v>1</v>
      </c>
      <c r="I483">
        <v>5</v>
      </c>
      <c r="J483">
        <v>17</v>
      </c>
      <c r="L483" t="s">
        <v>419</v>
      </c>
      <c r="N483" s="50">
        <v>42403</v>
      </c>
      <c r="O483" t="s">
        <v>68</v>
      </c>
      <c r="P483">
        <v>12</v>
      </c>
      <c r="Q483" t="s">
        <v>50</v>
      </c>
      <c r="R483">
        <v>1</v>
      </c>
      <c r="S483">
        <v>388489</v>
      </c>
      <c r="T483" t="str">
        <f>VLOOKUP(C483,Sheet4!$F$1:$G$8056,2,FALSE)</f>
        <v>Kursi Besi/Metal</v>
      </c>
    </row>
    <row r="484" spans="1:20" x14ac:dyDescent="0.25">
      <c r="A484" t="s">
        <v>415</v>
      </c>
      <c r="B484" t="s">
        <v>416</v>
      </c>
      <c r="C484" t="str">
        <f t="shared" si="7"/>
        <v>26215</v>
      </c>
      <c r="E484" s="51">
        <v>2</v>
      </c>
      <c r="F484">
        <v>6</v>
      </c>
      <c r="G484">
        <v>2</v>
      </c>
      <c r="H484">
        <v>1</v>
      </c>
      <c r="I484">
        <v>5</v>
      </c>
      <c r="J484">
        <v>18</v>
      </c>
      <c r="L484" t="s">
        <v>419</v>
      </c>
      <c r="N484" s="50">
        <v>42403</v>
      </c>
      <c r="O484" t="s">
        <v>68</v>
      </c>
      <c r="P484">
        <v>12</v>
      </c>
      <c r="Q484" t="s">
        <v>50</v>
      </c>
      <c r="R484">
        <v>1</v>
      </c>
      <c r="S484">
        <v>388489</v>
      </c>
      <c r="T484" t="str">
        <f>VLOOKUP(C484,Sheet4!$F$1:$G$8056,2,FALSE)</f>
        <v>Kursi Besi/Metal</v>
      </c>
    </row>
    <row r="485" spans="1:20" x14ac:dyDescent="0.25">
      <c r="A485" t="s">
        <v>415</v>
      </c>
      <c r="B485" t="s">
        <v>416</v>
      </c>
      <c r="C485" t="str">
        <f t="shared" si="7"/>
        <v>26215</v>
      </c>
      <c r="E485" s="51">
        <v>2</v>
      </c>
      <c r="F485">
        <v>6</v>
      </c>
      <c r="G485">
        <v>2</v>
      </c>
      <c r="H485">
        <v>1</v>
      </c>
      <c r="I485">
        <v>5</v>
      </c>
      <c r="J485">
        <v>19</v>
      </c>
      <c r="L485" t="s">
        <v>419</v>
      </c>
      <c r="N485" s="50">
        <v>42403</v>
      </c>
      <c r="O485" t="s">
        <v>68</v>
      </c>
      <c r="P485">
        <v>12</v>
      </c>
      <c r="Q485" t="s">
        <v>50</v>
      </c>
      <c r="R485">
        <v>1</v>
      </c>
      <c r="S485">
        <v>388489</v>
      </c>
      <c r="T485" t="str">
        <f>VLOOKUP(C485,Sheet4!$F$1:$G$8056,2,FALSE)</f>
        <v>Kursi Besi/Metal</v>
      </c>
    </row>
    <row r="486" spans="1:20" x14ac:dyDescent="0.25">
      <c r="A486" t="s">
        <v>415</v>
      </c>
      <c r="B486" t="s">
        <v>416</v>
      </c>
      <c r="C486" t="str">
        <f t="shared" si="7"/>
        <v>26215</v>
      </c>
      <c r="E486" s="51">
        <v>2</v>
      </c>
      <c r="F486">
        <v>6</v>
      </c>
      <c r="G486">
        <v>2</v>
      </c>
      <c r="H486">
        <v>1</v>
      </c>
      <c r="I486">
        <v>5</v>
      </c>
      <c r="J486">
        <v>20</v>
      </c>
      <c r="L486" t="s">
        <v>419</v>
      </c>
      <c r="N486" s="50">
        <v>42403</v>
      </c>
      <c r="O486" t="s">
        <v>68</v>
      </c>
      <c r="P486">
        <v>12</v>
      </c>
      <c r="Q486" t="s">
        <v>50</v>
      </c>
      <c r="R486">
        <v>1</v>
      </c>
      <c r="S486">
        <v>388489</v>
      </c>
      <c r="T486" t="str">
        <f>VLOOKUP(C486,Sheet4!$F$1:$G$8056,2,FALSE)</f>
        <v>Kursi Besi/Metal</v>
      </c>
    </row>
    <row r="487" spans="1:20" x14ac:dyDescent="0.25">
      <c r="A487" t="s">
        <v>415</v>
      </c>
      <c r="B487" t="s">
        <v>416</v>
      </c>
      <c r="C487" t="str">
        <f t="shared" si="7"/>
        <v>26215</v>
      </c>
      <c r="E487" s="51">
        <v>2</v>
      </c>
      <c r="F487">
        <v>6</v>
      </c>
      <c r="G487">
        <v>2</v>
      </c>
      <c r="H487">
        <v>1</v>
      </c>
      <c r="I487">
        <v>5</v>
      </c>
      <c r="J487">
        <v>21</v>
      </c>
      <c r="L487" t="s">
        <v>419</v>
      </c>
      <c r="N487" s="50">
        <v>42403</v>
      </c>
      <c r="O487" t="s">
        <v>68</v>
      </c>
      <c r="P487">
        <v>12</v>
      </c>
      <c r="Q487" t="s">
        <v>50</v>
      </c>
      <c r="R487">
        <v>1</v>
      </c>
      <c r="S487">
        <v>388490.49</v>
      </c>
      <c r="T487" t="str">
        <f>VLOOKUP(C487,Sheet4!$F$1:$G$8056,2,FALSE)</f>
        <v>Kursi Besi/Metal</v>
      </c>
    </row>
    <row r="488" spans="1:20" x14ac:dyDescent="0.25">
      <c r="A488" t="s">
        <v>415</v>
      </c>
      <c r="B488" t="s">
        <v>416</v>
      </c>
      <c r="C488" t="str">
        <f t="shared" si="7"/>
        <v>26216</v>
      </c>
      <c r="E488" s="51">
        <v>2</v>
      </c>
      <c r="F488">
        <v>6</v>
      </c>
      <c r="G488">
        <v>2</v>
      </c>
      <c r="H488">
        <v>1</v>
      </c>
      <c r="I488">
        <v>6</v>
      </c>
      <c r="J488">
        <v>1</v>
      </c>
      <c r="L488" t="s">
        <v>419</v>
      </c>
      <c r="M488" t="s">
        <v>200</v>
      </c>
      <c r="N488" s="50">
        <v>38718</v>
      </c>
      <c r="O488" t="s">
        <v>49</v>
      </c>
      <c r="P488">
        <v>12</v>
      </c>
      <c r="Q488" t="s">
        <v>62</v>
      </c>
      <c r="R488">
        <v>1</v>
      </c>
      <c r="S488">
        <v>425000</v>
      </c>
      <c r="T488" t="str">
        <f>VLOOKUP(C488,Sheet4!$F$1:$G$8056,2,FALSE)</f>
        <v>Kursi Kayu/Rotan/Bambu</v>
      </c>
    </row>
    <row r="489" spans="1:20" x14ac:dyDescent="0.25">
      <c r="A489" t="s">
        <v>415</v>
      </c>
      <c r="B489" t="s">
        <v>416</v>
      </c>
      <c r="C489" t="str">
        <f t="shared" si="7"/>
        <v>26216</v>
      </c>
      <c r="E489" s="51">
        <v>2</v>
      </c>
      <c r="F489">
        <v>6</v>
      </c>
      <c r="G489">
        <v>2</v>
      </c>
      <c r="H489">
        <v>1</v>
      </c>
      <c r="I489">
        <v>6</v>
      </c>
      <c r="J489">
        <v>2</v>
      </c>
      <c r="L489" t="s">
        <v>419</v>
      </c>
      <c r="N489" s="50">
        <v>39814</v>
      </c>
      <c r="O489" t="s">
        <v>49</v>
      </c>
      <c r="P489">
        <v>12</v>
      </c>
      <c r="Q489" t="s">
        <v>50</v>
      </c>
      <c r="R489">
        <v>1</v>
      </c>
      <c r="S489">
        <v>5336344</v>
      </c>
      <c r="T489" t="str">
        <f>VLOOKUP(C489,Sheet4!$F$1:$G$8056,2,FALSE)</f>
        <v>Kursi Kayu/Rotan/Bambu</v>
      </c>
    </row>
    <row r="490" spans="1:20" x14ac:dyDescent="0.25">
      <c r="A490" t="s">
        <v>415</v>
      </c>
      <c r="B490" t="s">
        <v>416</v>
      </c>
      <c r="C490" t="str">
        <f t="shared" si="7"/>
        <v>262110</v>
      </c>
      <c r="E490" s="51">
        <v>2</v>
      </c>
      <c r="F490">
        <v>6</v>
      </c>
      <c r="G490">
        <v>2</v>
      </c>
      <c r="H490">
        <v>1</v>
      </c>
      <c r="I490">
        <v>10</v>
      </c>
      <c r="J490">
        <v>1</v>
      </c>
      <c r="L490" t="s">
        <v>419</v>
      </c>
      <c r="M490" t="s">
        <v>216</v>
      </c>
      <c r="N490" s="50">
        <v>37257</v>
      </c>
      <c r="O490" t="s">
        <v>49</v>
      </c>
      <c r="P490">
        <v>12</v>
      </c>
      <c r="Q490" t="s">
        <v>62</v>
      </c>
      <c r="R490">
        <v>1</v>
      </c>
      <c r="S490">
        <v>900000</v>
      </c>
      <c r="T490" t="str">
        <f>VLOOKUP(C490,Sheet4!$F$1:$G$8056,2,FALSE)</f>
        <v>Meja Rapat</v>
      </c>
    </row>
    <row r="491" spans="1:20" x14ac:dyDescent="0.25">
      <c r="A491" t="s">
        <v>415</v>
      </c>
      <c r="B491" t="s">
        <v>416</v>
      </c>
      <c r="C491" t="str">
        <f t="shared" si="7"/>
        <v>262110</v>
      </c>
      <c r="E491" s="51">
        <v>2</v>
      </c>
      <c r="F491">
        <v>6</v>
      </c>
      <c r="G491">
        <v>2</v>
      </c>
      <c r="H491">
        <v>1</v>
      </c>
      <c r="I491">
        <v>10</v>
      </c>
      <c r="J491">
        <v>2</v>
      </c>
      <c r="L491" t="s">
        <v>419</v>
      </c>
      <c r="M491" t="s">
        <v>200</v>
      </c>
      <c r="N491" s="50">
        <v>41640</v>
      </c>
      <c r="O491" t="s">
        <v>49</v>
      </c>
      <c r="P491">
        <v>12</v>
      </c>
      <c r="Q491" t="s">
        <v>62</v>
      </c>
      <c r="R491">
        <v>1</v>
      </c>
      <c r="S491">
        <v>3965000</v>
      </c>
      <c r="T491" t="str">
        <f>VLOOKUP(C491,Sheet4!$F$1:$G$8056,2,FALSE)</f>
        <v>Meja Rapat</v>
      </c>
    </row>
    <row r="492" spans="1:20" x14ac:dyDescent="0.25">
      <c r="A492" t="s">
        <v>415</v>
      </c>
      <c r="B492" t="s">
        <v>416</v>
      </c>
      <c r="C492" t="str">
        <f t="shared" si="7"/>
        <v>262110</v>
      </c>
      <c r="E492" s="51">
        <v>2</v>
      </c>
      <c r="F492">
        <v>6</v>
      </c>
      <c r="G492">
        <v>2</v>
      </c>
      <c r="H492">
        <v>1</v>
      </c>
      <c r="I492">
        <v>10</v>
      </c>
      <c r="J492">
        <v>3</v>
      </c>
      <c r="L492" t="s">
        <v>419</v>
      </c>
      <c r="M492" t="s">
        <v>200</v>
      </c>
      <c r="N492" s="50">
        <v>41640</v>
      </c>
      <c r="O492" t="s">
        <v>49</v>
      </c>
      <c r="P492">
        <v>12</v>
      </c>
      <c r="Q492" t="s">
        <v>62</v>
      </c>
      <c r="R492">
        <v>1</v>
      </c>
      <c r="S492">
        <v>3965000</v>
      </c>
      <c r="T492" t="str">
        <f>VLOOKUP(C492,Sheet4!$F$1:$G$8056,2,FALSE)</f>
        <v>Meja Rapat</v>
      </c>
    </row>
    <row r="493" spans="1:20" x14ac:dyDescent="0.25">
      <c r="A493" t="s">
        <v>415</v>
      </c>
      <c r="B493" t="s">
        <v>416</v>
      </c>
      <c r="C493" t="str">
        <f t="shared" si="7"/>
        <v>262110</v>
      </c>
      <c r="E493" s="51">
        <v>2</v>
      </c>
      <c r="F493">
        <v>6</v>
      </c>
      <c r="G493">
        <v>2</v>
      </c>
      <c r="H493">
        <v>1</v>
      </c>
      <c r="I493">
        <v>10</v>
      </c>
      <c r="J493">
        <v>4</v>
      </c>
      <c r="L493" t="s">
        <v>419</v>
      </c>
      <c r="N493" s="50">
        <v>41640</v>
      </c>
      <c r="O493" t="s">
        <v>49</v>
      </c>
      <c r="P493">
        <v>12</v>
      </c>
      <c r="Q493" t="s">
        <v>50</v>
      </c>
      <c r="R493">
        <v>1</v>
      </c>
      <c r="S493">
        <v>1000000</v>
      </c>
      <c r="T493" t="str">
        <f>VLOOKUP(C493,Sheet4!$F$1:$G$8056,2,FALSE)</f>
        <v>Meja Rapat</v>
      </c>
    </row>
    <row r="494" spans="1:20" x14ac:dyDescent="0.25">
      <c r="A494" t="s">
        <v>415</v>
      </c>
      <c r="B494" t="s">
        <v>416</v>
      </c>
      <c r="C494" t="str">
        <f t="shared" si="7"/>
        <v>262110</v>
      </c>
      <c r="E494" s="51">
        <v>2</v>
      </c>
      <c r="F494">
        <v>6</v>
      </c>
      <c r="G494">
        <v>2</v>
      </c>
      <c r="H494">
        <v>1</v>
      </c>
      <c r="I494">
        <v>10</v>
      </c>
      <c r="J494">
        <v>5</v>
      </c>
      <c r="L494" t="s">
        <v>419</v>
      </c>
      <c r="N494" s="50">
        <v>41640</v>
      </c>
      <c r="O494" t="s">
        <v>49</v>
      </c>
      <c r="P494">
        <v>12</v>
      </c>
      <c r="Q494" t="s">
        <v>50</v>
      </c>
      <c r="R494">
        <v>1</v>
      </c>
      <c r="S494">
        <v>1000000</v>
      </c>
      <c r="T494" t="str">
        <f>VLOOKUP(C494,Sheet4!$F$1:$G$8056,2,FALSE)</f>
        <v>Meja Rapat</v>
      </c>
    </row>
    <row r="495" spans="1:20" x14ac:dyDescent="0.25">
      <c r="A495" t="s">
        <v>415</v>
      </c>
      <c r="B495" t="s">
        <v>416</v>
      </c>
      <c r="C495" t="str">
        <f t="shared" si="7"/>
        <v>262110</v>
      </c>
      <c r="E495" s="51">
        <v>2</v>
      </c>
      <c r="F495">
        <v>6</v>
      </c>
      <c r="G495">
        <v>2</v>
      </c>
      <c r="H495">
        <v>1</v>
      </c>
      <c r="I495">
        <v>10</v>
      </c>
      <c r="J495">
        <v>6</v>
      </c>
      <c r="L495" t="s">
        <v>419</v>
      </c>
      <c r="N495" s="50">
        <v>41640</v>
      </c>
      <c r="O495" t="s">
        <v>49</v>
      </c>
      <c r="P495">
        <v>12</v>
      </c>
      <c r="Q495" t="s">
        <v>50</v>
      </c>
      <c r="R495">
        <v>1</v>
      </c>
      <c r="S495">
        <v>1000000</v>
      </c>
      <c r="T495" t="str">
        <f>VLOOKUP(C495,Sheet4!$F$1:$G$8056,2,FALSE)</f>
        <v>Meja Rapat</v>
      </c>
    </row>
    <row r="496" spans="1:20" x14ac:dyDescent="0.25">
      <c r="A496" t="s">
        <v>415</v>
      </c>
      <c r="B496" t="s">
        <v>416</v>
      </c>
      <c r="C496" t="str">
        <f t="shared" si="7"/>
        <v>262110</v>
      </c>
      <c r="E496" s="51">
        <v>2</v>
      </c>
      <c r="F496">
        <v>6</v>
      </c>
      <c r="G496">
        <v>2</v>
      </c>
      <c r="H496">
        <v>1</v>
      </c>
      <c r="I496">
        <v>10</v>
      </c>
      <c r="J496">
        <v>7</v>
      </c>
      <c r="L496" t="s">
        <v>419</v>
      </c>
      <c r="N496" s="50">
        <v>41640</v>
      </c>
      <c r="O496" t="s">
        <v>49</v>
      </c>
      <c r="P496">
        <v>12</v>
      </c>
      <c r="Q496" t="s">
        <v>50</v>
      </c>
      <c r="R496">
        <v>1</v>
      </c>
      <c r="S496">
        <v>1000000</v>
      </c>
      <c r="T496" t="str">
        <f>VLOOKUP(C496,Sheet4!$F$1:$G$8056,2,FALSE)</f>
        <v>Meja Rapat</v>
      </c>
    </row>
    <row r="497" spans="1:20" x14ac:dyDescent="0.25">
      <c r="A497" t="s">
        <v>415</v>
      </c>
      <c r="B497" t="s">
        <v>416</v>
      </c>
      <c r="C497" t="str">
        <f t="shared" si="7"/>
        <v>262110</v>
      </c>
      <c r="E497" s="51">
        <v>2</v>
      </c>
      <c r="F497">
        <v>6</v>
      </c>
      <c r="G497">
        <v>2</v>
      </c>
      <c r="H497">
        <v>1</v>
      </c>
      <c r="I497">
        <v>10</v>
      </c>
      <c r="J497">
        <v>8</v>
      </c>
      <c r="L497" t="s">
        <v>419</v>
      </c>
      <c r="N497" s="50">
        <v>41640</v>
      </c>
      <c r="O497" t="s">
        <v>49</v>
      </c>
      <c r="P497">
        <v>12</v>
      </c>
      <c r="Q497" t="s">
        <v>50</v>
      </c>
      <c r="R497">
        <v>1</v>
      </c>
      <c r="S497">
        <v>1000000</v>
      </c>
      <c r="T497" t="str">
        <f>VLOOKUP(C497,Sheet4!$F$1:$G$8056,2,FALSE)</f>
        <v>Meja Rapat</v>
      </c>
    </row>
    <row r="498" spans="1:20" x14ac:dyDescent="0.25">
      <c r="A498" t="s">
        <v>415</v>
      </c>
      <c r="B498" t="s">
        <v>416</v>
      </c>
      <c r="C498" t="str">
        <f t="shared" si="7"/>
        <v>262110</v>
      </c>
      <c r="E498" s="51">
        <v>2</v>
      </c>
      <c r="F498">
        <v>6</v>
      </c>
      <c r="G498">
        <v>2</v>
      </c>
      <c r="H498">
        <v>1</v>
      </c>
      <c r="I498">
        <v>10</v>
      </c>
      <c r="J498">
        <v>9</v>
      </c>
      <c r="L498" t="s">
        <v>419</v>
      </c>
      <c r="N498" s="50">
        <v>41640</v>
      </c>
      <c r="O498" t="s">
        <v>49</v>
      </c>
      <c r="P498">
        <v>12</v>
      </c>
      <c r="Q498" t="s">
        <v>50</v>
      </c>
      <c r="R498">
        <v>1</v>
      </c>
      <c r="S498">
        <v>1000000</v>
      </c>
      <c r="T498" t="str">
        <f>VLOOKUP(C498,Sheet4!$F$1:$G$8056,2,FALSE)</f>
        <v>Meja Rapat</v>
      </c>
    </row>
    <row r="499" spans="1:20" x14ac:dyDescent="0.25">
      <c r="A499" t="s">
        <v>415</v>
      </c>
      <c r="B499" t="s">
        <v>416</v>
      </c>
      <c r="C499" t="str">
        <f t="shared" si="7"/>
        <v>262110</v>
      </c>
      <c r="E499" s="51">
        <v>2</v>
      </c>
      <c r="F499">
        <v>6</v>
      </c>
      <c r="G499">
        <v>2</v>
      </c>
      <c r="H499">
        <v>1</v>
      </c>
      <c r="I499">
        <v>10</v>
      </c>
      <c r="J499">
        <v>10</v>
      </c>
      <c r="L499" t="s">
        <v>419</v>
      </c>
      <c r="N499" s="50">
        <v>41640</v>
      </c>
      <c r="O499" t="s">
        <v>49</v>
      </c>
      <c r="P499">
        <v>12</v>
      </c>
      <c r="Q499" t="s">
        <v>50</v>
      </c>
      <c r="R499">
        <v>1</v>
      </c>
      <c r="S499">
        <v>1000000</v>
      </c>
      <c r="T499" t="str">
        <f>VLOOKUP(C499,Sheet4!$F$1:$G$8056,2,FALSE)</f>
        <v>Meja Rapat</v>
      </c>
    </row>
    <row r="500" spans="1:20" x14ac:dyDescent="0.25">
      <c r="A500" t="s">
        <v>415</v>
      </c>
      <c r="B500" t="s">
        <v>416</v>
      </c>
      <c r="C500" t="str">
        <f t="shared" si="7"/>
        <v>262110</v>
      </c>
      <c r="E500" s="51">
        <v>2</v>
      </c>
      <c r="F500">
        <v>6</v>
      </c>
      <c r="G500">
        <v>2</v>
      </c>
      <c r="H500">
        <v>1</v>
      </c>
      <c r="I500">
        <v>10</v>
      </c>
      <c r="J500">
        <v>11</v>
      </c>
      <c r="L500" t="s">
        <v>419</v>
      </c>
      <c r="N500" s="50">
        <v>41640</v>
      </c>
      <c r="O500" t="s">
        <v>49</v>
      </c>
      <c r="P500">
        <v>12</v>
      </c>
      <c r="Q500" t="s">
        <v>50</v>
      </c>
      <c r="R500">
        <v>1</v>
      </c>
      <c r="S500">
        <v>1000000</v>
      </c>
      <c r="T500" t="str">
        <f>VLOOKUP(C500,Sheet4!$F$1:$G$8056,2,FALSE)</f>
        <v>Meja Rapat</v>
      </c>
    </row>
    <row r="501" spans="1:20" x14ac:dyDescent="0.25">
      <c r="A501" t="s">
        <v>415</v>
      </c>
      <c r="B501" t="s">
        <v>416</v>
      </c>
      <c r="C501" t="str">
        <f t="shared" si="7"/>
        <v>262110</v>
      </c>
      <c r="E501" s="51">
        <v>2</v>
      </c>
      <c r="F501">
        <v>6</v>
      </c>
      <c r="G501">
        <v>2</v>
      </c>
      <c r="H501">
        <v>1</v>
      </c>
      <c r="I501">
        <v>10</v>
      </c>
      <c r="J501">
        <v>12</v>
      </c>
      <c r="L501" t="s">
        <v>419</v>
      </c>
      <c r="N501" s="50">
        <v>41640</v>
      </c>
      <c r="O501" t="s">
        <v>49</v>
      </c>
      <c r="P501">
        <v>12</v>
      </c>
      <c r="Q501" t="s">
        <v>50</v>
      </c>
      <c r="R501">
        <v>1</v>
      </c>
      <c r="S501">
        <v>1000000</v>
      </c>
      <c r="T501" t="str">
        <f>VLOOKUP(C501,Sheet4!$F$1:$G$8056,2,FALSE)</f>
        <v>Meja Rapat</v>
      </c>
    </row>
    <row r="502" spans="1:20" x14ac:dyDescent="0.25">
      <c r="A502" t="s">
        <v>415</v>
      </c>
      <c r="B502" t="s">
        <v>416</v>
      </c>
      <c r="C502" t="str">
        <f t="shared" si="7"/>
        <v>262110</v>
      </c>
      <c r="E502" s="51">
        <v>2</v>
      </c>
      <c r="F502">
        <v>6</v>
      </c>
      <c r="G502">
        <v>2</v>
      </c>
      <c r="H502">
        <v>1</v>
      </c>
      <c r="I502">
        <v>10</v>
      </c>
      <c r="J502">
        <v>13</v>
      </c>
      <c r="L502" t="s">
        <v>419</v>
      </c>
      <c r="N502" s="50">
        <v>41640</v>
      </c>
      <c r="O502" t="s">
        <v>49</v>
      </c>
      <c r="P502">
        <v>12</v>
      </c>
      <c r="Q502" t="s">
        <v>50</v>
      </c>
      <c r="R502">
        <v>1</v>
      </c>
      <c r="S502">
        <v>1000000</v>
      </c>
      <c r="T502" t="str">
        <f>VLOOKUP(C502,Sheet4!$F$1:$G$8056,2,FALSE)</f>
        <v>Meja Rapat</v>
      </c>
    </row>
    <row r="503" spans="1:20" x14ac:dyDescent="0.25">
      <c r="A503" t="s">
        <v>415</v>
      </c>
      <c r="B503" t="s">
        <v>416</v>
      </c>
      <c r="C503" t="str">
        <f t="shared" si="7"/>
        <v>262110</v>
      </c>
      <c r="E503" s="51">
        <v>2</v>
      </c>
      <c r="F503">
        <v>6</v>
      </c>
      <c r="G503">
        <v>2</v>
      </c>
      <c r="H503">
        <v>1</v>
      </c>
      <c r="I503">
        <v>10</v>
      </c>
      <c r="J503">
        <v>14</v>
      </c>
      <c r="L503" t="s">
        <v>419</v>
      </c>
      <c r="N503" s="50">
        <v>41640</v>
      </c>
      <c r="O503" t="s">
        <v>49</v>
      </c>
      <c r="P503">
        <v>12</v>
      </c>
      <c r="Q503" t="s">
        <v>50</v>
      </c>
      <c r="R503">
        <v>1</v>
      </c>
      <c r="S503">
        <v>1000000</v>
      </c>
      <c r="T503" t="str">
        <f>VLOOKUP(C503,Sheet4!$F$1:$G$8056,2,FALSE)</f>
        <v>Meja Rapat</v>
      </c>
    </row>
    <row r="504" spans="1:20" x14ac:dyDescent="0.25">
      <c r="A504" t="s">
        <v>415</v>
      </c>
      <c r="B504" t="s">
        <v>416</v>
      </c>
      <c r="C504" t="str">
        <f t="shared" si="7"/>
        <v>262110</v>
      </c>
      <c r="E504" s="51">
        <v>2</v>
      </c>
      <c r="F504">
        <v>6</v>
      </c>
      <c r="G504">
        <v>2</v>
      </c>
      <c r="H504">
        <v>1</v>
      </c>
      <c r="I504">
        <v>10</v>
      </c>
      <c r="J504">
        <v>15</v>
      </c>
      <c r="L504" t="s">
        <v>419</v>
      </c>
      <c r="N504" s="50">
        <v>41640</v>
      </c>
      <c r="O504" t="s">
        <v>49</v>
      </c>
      <c r="P504">
        <v>12</v>
      </c>
      <c r="Q504" t="s">
        <v>50</v>
      </c>
      <c r="R504">
        <v>1</v>
      </c>
      <c r="S504">
        <v>1000000</v>
      </c>
      <c r="T504" t="str">
        <f>VLOOKUP(C504,Sheet4!$F$1:$G$8056,2,FALSE)</f>
        <v>Meja Rapat</v>
      </c>
    </row>
    <row r="505" spans="1:20" x14ac:dyDescent="0.25">
      <c r="A505" t="s">
        <v>415</v>
      </c>
      <c r="B505" t="s">
        <v>416</v>
      </c>
      <c r="C505" t="str">
        <f t="shared" si="7"/>
        <v>262110</v>
      </c>
      <c r="E505" s="51">
        <v>2</v>
      </c>
      <c r="F505">
        <v>6</v>
      </c>
      <c r="G505">
        <v>2</v>
      </c>
      <c r="H505">
        <v>1</v>
      </c>
      <c r="I505">
        <v>10</v>
      </c>
      <c r="J505">
        <v>16</v>
      </c>
      <c r="L505" t="s">
        <v>419</v>
      </c>
      <c r="N505" s="50">
        <v>41640</v>
      </c>
      <c r="O505" t="s">
        <v>49</v>
      </c>
      <c r="P505">
        <v>12</v>
      </c>
      <c r="Q505" t="s">
        <v>50</v>
      </c>
      <c r="R505">
        <v>1</v>
      </c>
      <c r="S505">
        <v>1000000</v>
      </c>
      <c r="T505" t="str">
        <f>VLOOKUP(C505,Sheet4!$F$1:$G$8056,2,FALSE)</f>
        <v>Meja Rapat</v>
      </c>
    </row>
    <row r="506" spans="1:20" x14ac:dyDescent="0.25">
      <c r="A506" t="s">
        <v>415</v>
      </c>
      <c r="B506" t="s">
        <v>416</v>
      </c>
      <c r="C506" t="str">
        <f t="shared" si="7"/>
        <v>262110</v>
      </c>
      <c r="E506" s="51">
        <v>2</v>
      </c>
      <c r="F506">
        <v>6</v>
      </c>
      <c r="G506">
        <v>2</v>
      </c>
      <c r="H506">
        <v>1</v>
      </c>
      <c r="I506">
        <v>10</v>
      </c>
      <c r="J506">
        <v>17</v>
      </c>
      <c r="L506" t="s">
        <v>419</v>
      </c>
      <c r="N506" s="50">
        <v>41640</v>
      </c>
      <c r="O506" t="s">
        <v>49</v>
      </c>
      <c r="P506">
        <v>12</v>
      </c>
      <c r="Q506" t="s">
        <v>50</v>
      </c>
      <c r="R506">
        <v>1</v>
      </c>
      <c r="S506">
        <v>1000000</v>
      </c>
      <c r="T506" t="str">
        <f>VLOOKUP(C506,Sheet4!$F$1:$G$8056,2,FALSE)</f>
        <v>Meja Rapat</v>
      </c>
    </row>
    <row r="507" spans="1:20" x14ac:dyDescent="0.25">
      <c r="A507" t="s">
        <v>415</v>
      </c>
      <c r="B507" t="s">
        <v>416</v>
      </c>
      <c r="C507" t="str">
        <f t="shared" si="7"/>
        <v>262110</v>
      </c>
      <c r="E507" s="51">
        <v>2</v>
      </c>
      <c r="F507">
        <v>6</v>
      </c>
      <c r="G507">
        <v>2</v>
      </c>
      <c r="H507">
        <v>1</v>
      </c>
      <c r="I507">
        <v>10</v>
      </c>
      <c r="J507">
        <v>18</v>
      </c>
      <c r="L507" t="s">
        <v>419</v>
      </c>
      <c r="N507" s="50">
        <v>41640</v>
      </c>
      <c r="O507" t="s">
        <v>49</v>
      </c>
      <c r="P507">
        <v>12</v>
      </c>
      <c r="Q507" t="s">
        <v>50</v>
      </c>
      <c r="R507">
        <v>1</v>
      </c>
      <c r="S507">
        <v>1000000</v>
      </c>
      <c r="T507" t="str">
        <f>VLOOKUP(C507,Sheet4!$F$1:$G$8056,2,FALSE)</f>
        <v>Meja Rapat</v>
      </c>
    </row>
    <row r="508" spans="1:20" x14ac:dyDescent="0.25">
      <c r="A508" t="s">
        <v>415</v>
      </c>
      <c r="B508" t="s">
        <v>416</v>
      </c>
      <c r="C508" t="str">
        <f t="shared" si="7"/>
        <v>262113</v>
      </c>
      <c r="E508" s="51">
        <v>2</v>
      </c>
      <c r="F508">
        <v>6</v>
      </c>
      <c r="G508">
        <v>2</v>
      </c>
      <c r="H508">
        <v>1</v>
      </c>
      <c r="I508">
        <v>13</v>
      </c>
      <c r="J508">
        <v>1</v>
      </c>
      <c r="L508" t="s">
        <v>419</v>
      </c>
      <c r="M508" t="s">
        <v>216</v>
      </c>
      <c r="N508" s="50">
        <v>36526</v>
      </c>
      <c r="O508" t="s">
        <v>49</v>
      </c>
      <c r="P508">
        <v>12</v>
      </c>
      <c r="Q508" t="s">
        <v>62</v>
      </c>
      <c r="R508">
        <v>1</v>
      </c>
      <c r="S508">
        <v>40000</v>
      </c>
      <c r="T508" t="str">
        <f>VLOOKUP(C508,Sheet4!$F$1:$G$8056,2,FALSE)</f>
        <v>Meja Telpon</v>
      </c>
    </row>
    <row r="509" spans="1:20" x14ac:dyDescent="0.25">
      <c r="A509" t="s">
        <v>415</v>
      </c>
      <c r="B509" t="s">
        <v>416</v>
      </c>
      <c r="C509" t="str">
        <f t="shared" si="7"/>
        <v>262119</v>
      </c>
      <c r="E509" s="51">
        <v>2</v>
      </c>
      <c r="F509">
        <v>6</v>
      </c>
      <c r="G509">
        <v>2</v>
      </c>
      <c r="H509">
        <v>1</v>
      </c>
      <c r="I509">
        <v>19</v>
      </c>
      <c r="J509">
        <v>1</v>
      </c>
      <c r="L509" t="s">
        <v>419</v>
      </c>
      <c r="M509" t="s">
        <v>200</v>
      </c>
      <c r="N509" s="50">
        <v>32874</v>
      </c>
      <c r="O509" t="s">
        <v>49</v>
      </c>
      <c r="P509">
        <v>12</v>
      </c>
      <c r="Q509" t="s">
        <v>62</v>
      </c>
      <c r="R509">
        <v>1</v>
      </c>
      <c r="S509">
        <v>150000</v>
      </c>
      <c r="T509" t="str">
        <f>VLOOKUP(C509,Sheet4!$F$1:$G$8056,2,FALSE)</f>
        <v>Meja Panjang</v>
      </c>
    </row>
    <row r="510" spans="1:20" x14ac:dyDescent="0.25">
      <c r="A510" t="s">
        <v>415</v>
      </c>
      <c r="B510" t="s">
        <v>416</v>
      </c>
      <c r="C510" t="str">
        <f t="shared" si="7"/>
        <v>262119</v>
      </c>
      <c r="E510" s="51">
        <v>2</v>
      </c>
      <c r="F510">
        <v>6</v>
      </c>
      <c r="G510">
        <v>2</v>
      </c>
      <c r="H510">
        <v>1</v>
      </c>
      <c r="I510">
        <v>19</v>
      </c>
      <c r="J510">
        <v>2</v>
      </c>
      <c r="L510" t="s">
        <v>419</v>
      </c>
      <c r="M510" t="s">
        <v>200</v>
      </c>
      <c r="N510" s="50">
        <v>32874</v>
      </c>
      <c r="O510" t="s">
        <v>49</v>
      </c>
      <c r="P510">
        <v>12</v>
      </c>
      <c r="Q510" t="s">
        <v>62</v>
      </c>
      <c r="R510">
        <v>1</v>
      </c>
      <c r="S510">
        <v>150000</v>
      </c>
      <c r="T510" t="str">
        <f>VLOOKUP(C510,Sheet4!$F$1:$G$8056,2,FALSE)</f>
        <v>Meja Panjang</v>
      </c>
    </row>
    <row r="511" spans="1:20" x14ac:dyDescent="0.25">
      <c r="A511" t="s">
        <v>415</v>
      </c>
      <c r="B511" t="s">
        <v>416</v>
      </c>
      <c r="C511" t="str">
        <f t="shared" si="7"/>
        <v>262127</v>
      </c>
      <c r="E511" s="51">
        <v>2</v>
      </c>
      <c r="F511">
        <v>6</v>
      </c>
      <c r="G511">
        <v>2</v>
      </c>
      <c r="H511">
        <v>1</v>
      </c>
      <c r="I511">
        <v>27</v>
      </c>
      <c r="J511">
        <v>1</v>
      </c>
      <c r="L511" t="s">
        <v>419</v>
      </c>
      <c r="M511" t="s">
        <v>226</v>
      </c>
      <c r="N511" s="50">
        <v>38718</v>
      </c>
      <c r="O511" t="s">
        <v>49</v>
      </c>
      <c r="P511">
        <v>12</v>
      </c>
      <c r="Q511" t="s">
        <v>62</v>
      </c>
      <c r="R511">
        <v>1</v>
      </c>
      <c r="S511">
        <v>300000</v>
      </c>
      <c r="T511" t="str">
        <f>VLOOKUP(C511,Sheet4!$F$1:$G$8056,2,FALSE)</f>
        <v>Kursi Rapat</v>
      </c>
    </row>
    <row r="512" spans="1:20" x14ac:dyDescent="0.25">
      <c r="A512" t="s">
        <v>415</v>
      </c>
      <c r="B512" t="s">
        <v>416</v>
      </c>
      <c r="C512" t="str">
        <f t="shared" si="7"/>
        <v>262127</v>
      </c>
      <c r="E512" s="51">
        <v>2</v>
      </c>
      <c r="F512">
        <v>6</v>
      </c>
      <c r="G512">
        <v>2</v>
      </c>
      <c r="H512">
        <v>1</v>
      </c>
      <c r="I512">
        <v>27</v>
      </c>
      <c r="J512">
        <v>2</v>
      </c>
      <c r="L512" t="s">
        <v>419</v>
      </c>
      <c r="M512" t="s">
        <v>226</v>
      </c>
      <c r="N512" s="50">
        <v>38718</v>
      </c>
      <c r="O512" t="s">
        <v>49</v>
      </c>
      <c r="P512">
        <v>12</v>
      </c>
      <c r="Q512" t="s">
        <v>62</v>
      </c>
      <c r="R512">
        <v>1</v>
      </c>
      <c r="S512">
        <v>300000</v>
      </c>
      <c r="T512" t="str">
        <f>VLOOKUP(C512,Sheet4!$F$1:$G$8056,2,FALSE)</f>
        <v>Kursi Rapat</v>
      </c>
    </row>
    <row r="513" spans="1:20" x14ac:dyDescent="0.25">
      <c r="A513" t="s">
        <v>415</v>
      </c>
      <c r="B513" t="s">
        <v>416</v>
      </c>
      <c r="C513" t="str">
        <f t="shared" si="7"/>
        <v>262127</v>
      </c>
      <c r="E513" s="51">
        <v>2</v>
      </c>
      <c r="F513">
        <v>6</v>
      </c>
      <c r="G513">
        <v>2</v>
      </c>
      <c r="H513">
        <v>1</v>
      </c>
      <c r="I513">
        <v>27</v>
      </c>
      <c r="J513">
        <v>3</v>
      </c>
      <c r="L513" t="s">
        <v>419</v>
      </c>
      <c r="M513" t="s">
        <v>226</v>
      </c>
      <c r="N513" s="50">
        <v>38718</v>
      </c>
      <c r="O513" t="s">
        <v>49</v>
      </c>
      <c r="P513">
        <v>12</v>
      </c>
      <c r="Q513" t="s">
        <v>62</v>
      </c>
      <c r="R513">
        <v>1</v>
      </c>
      <c r="S513">
        <v>300000</v>
      </c>
      <c r="T513" t="str">
        <f>VLOOKUP(C513,Sheet4!$F$1:$G$8056,2,FALSE)</f>
        <v>Kursi Rapat</v>
      </c>
    </row>
    <row r="514" spans="1:20" x14ac:dyDescent="0.25">
      <c r="A514" t="s">
        <v>415</v>
      </c>
      <c r="B514" t="s">
        <v>416</v>
      </c>
      <c r="C514" t="str">
        <f t="shared" si="7"/>
        <v>262127</v>
      </c>
      <c r="E514" s="51">
        <v>2</v>
      </c>
      <c r="F514">
        <v>6</v>
      </c>
      <c r="G514">
        <v>2</v>
      </c>
      <c r="H514">
        <v>1</v>
      </c>
      <c r="I514">
        <v>27</v>
      </c>
      <c r="J514">
        <v>4</v>
      </c>
      <c r="L514" t="s">
        <v>419</v>
      </c>
      <c r="M514" t="s">
        <v>226</v>
      </c>
      <c r="N514" s="50">
        <v>38718</v>
      </c>
      <c r="O514" t="s">
        <v>49</v>
      </c>
      <c r="P514">
        <v>12</v>
      </c>
      <c r="Q514" t="s">
        <v>62</v>
      </c>
      <c r="R514">
        <v>1</v>
      </c>
      <c r="S514">
        <v>300000</v>
      </c>
      <c r="T514" t="str">
        <f>VLOOKUP(C514,Sheet4!$F$1:$G$8056,2,FALSE)</f>
        <v>Kursi Rapat</v>
      </c>
    </row>
    <row r="515" spans="1:20" x14ac:dyDescent="0.25">
      <c r="A515" t="s">
        <v>415</v>
      </c>
      <c r="B515" t="s">
        <v>416</v>
      </c>
      <c r="C515" t="str">
        <f t="shared" ref="C515:C578" si="8">CONCATENATE(E515,F515,G515,H515,I515)</f>
        <v>262127</v>
      </c>
      <c r="E515" s="51">
        <v>2</v>
      </c>
      <c r="F515">
        <v>6</v>
      </c>
      <c r="G515">
        <v>2</v>
      </c>
      <c r="H515">
        <v>1</v>
      </c>
      <c r="I515">
        <v>27</v>
      </c>
      <c r="J515">
        <v>5</v>
      </c>
      <c r="L515" t="s">
        <v>419</v>
      </c>
      <c r="M515" t="s">
        <v>226</v>
      </c>
      <c r="N515" s="50">
        <v>38718</v>
      </c>
      <c r="O515" t="s">
        <v>49</v>
      </c>
      <c r="P515">
        <v>12</v>
      </c>
      <c r="Q515" t="s">
        <v>62</v>
      </c>
      <c r="R515">
        <v>1</v>
      </c>
      <c r="S515">
        <v>300000</v>
      </c>
      <c r="T515" t="str">
        <f>VLOOKUP(C515,Sheet4!$F$1:$G$8056,2,FALSE)</f>
        <v>Kursi Rapat</v>
      </c>
    </row>
    <row r="516" spans="1:20" x14ac:dyDescent="0.25">
      <c r="A516" t="s">
        <v>415</v>
      </c>
      <c r="B516" t="s">
        <v>416</v>
      </c>
      <c r="C516" t="str">
        <f t="shared" si="8"/>
        <v>262127</v>
      </c>
      <c r="E516" s="51">
        <v>2</v>
      </c>
      <c r="F516">
        <v>6</v>
      </c>
      <c r="G516">
        <v>2</v>
      </c>
      <c r="H516">
        <v>1</v>
      </c>
      <c r="I516">
        <v>27</v>
      </c>
      <c r="J516">
        <v>6</v>
      </c>
      <c r="L516" t="s">
        <v>419</v>
      </c>
      <c r="M516" t="s">
        <v>226</v>
      </c>
      <c r="N516" s="50">
        <v>38718</v>
      </c>
      <c r="O516" t="s">
        <v>49</v>
      </c>
      <c r="P516">
        <v>12</v>
      </c>
      <c r="Q516" t="s">
        <v>62</v>
      </c>
      <c r="R516">
        <v>1</v>
      </c>
      <c r="S516">
        <v>300000</v>
      </c>
      <c r="T516" t="str">
        <f>VLOOKUP(C516,Sheet4!$F$1:$G$8056,2,FALSE)</f>
        <v>Kursi Rapat</v>
      </c>
    </row>
    <row r="517" spans="1:20" x14ac:dyDescent="0.25">
      <c r="A517" t="s">
        <v>415</v>
      </c>
      <c r="B517" t="s">
        <v>416</v>
      </c>
      <c r="C517" t="str">
        <f t="shared" si="8"/>
        <v>262127</v>
      </c>
      <c r="E517" s="51">
        <v>2</v>
      </c>
      <c r="F517">
        <v>6</v>
      </c>
      <c r="G517">
        <v>2</v>
      </c>
      <c r="H517">
        <v>1</v>
      </c>
      <c r="I517">
        <v>27</v>
      </c>
      <c r="J517">
        <v>7</v>
      </c>
      <c r="L517" t="s">
        <v>419</v>
      </c>
      <c r="M517" t="s">
        <v>226</v>
      </c>
      <c r="N517" s="50">
        <v>38718</v>
      </c>
      <c r="O517" t="s">
        <v>49</v>
      </c>
      <c r="P517">
        <v>12</v>
      </c>
      <c r="Q517" t="s">
        <v>62</v>
      </c>
      <c r="R517">
        <v>1</v>
      </c>
      <c r="S517">
        <v>300000</v>
      </c>
      <c r="T517" t="str">
        <f>VLOOKUP(C517,Sheet4!$F$1:$G$8056,2,FALSE)</f>
        <v>Kursi Rapat</v>
      </c>
    </row>
    <row r="518" spans="1:20" x14ac:dyDescent="0.25">
      <c r="A518" t="s">
        <v>415</v>
      </c>
      <c r="B518" t="s">
        <v>416</v>
      </c>
      <c r="C518" t="str">
        <f t="shared" si="8"/>
        <v>262127</v>
      </c>
      <c r="E518" s="51">
        <v>2</v>
      </c>
      <c r="F518">
        <v>6</v>
      </c>
      <c r="G518">
        <v>2</v>
      </c>
      <c r="H518">
        <v>1</v>
      </c>
      <c r="I518">
        <v>27</v>
      </c>
      <c r="J518">
        <v>8</v>
      </c>
      <c r="L518" t="s">
        <v>419</v>
      </c>
      <c r="M518" t="s">
        <v>226</v>
      </c>
      <c r="N518" s="50">
        <v>38718</v>
      </c>
      <c r="O518" t="s">
        <v>49</v>
      </c>
      <c r="P518">
        <v>12</v>
      </c>
      <c r="Q518" t="s">
        <v>62</v>
      </c>
      <c r="R518">
        <v>1</v>
      </c>
      <c r="S518">
        <v>300000</v>
      </c>
      <c r="T518" t="str">
        <f>VLOOKUP(C518,Sheet4!$F$1:$G$8056,2,FALSE)</f>
        <v>Kursi Rapat</v>
      </c>
    </row>
    <row r="519" spans="1:20" x14ac:dyDescent="0.25">
      <c r="A519" t="s">
        <v>415</v>
      </c>
      <c r="B519" t="s">
        <v>416</v>
      </c>
      <c r="C519" t="str">
        <f t="shared" si="8"/>
        <v>262127</v>
      </c>
      <c r="E519" s="51">
        <v>2</v>
      </c>
      <c r="F519">
        <v>6</v>
      </c>
      <c r="G519">
        <v>2</v>
      </c>
      <c r="H519">
        <v>1</v>
      </c>
      <c r="I519">
        <v>27</v>
      </c>
      <c r="J519">
        <v>9</v>
      </c>
      <c r="L519" t="s">
        <v>419</v>
      </c>
      <c r="M519" t="s">
        <v>226</v>
      </c>
      <c r="N519" s="50">
        <v>38718</v>
      </c>
      <c r="O519" t="s">
        <v>49</v>
      </c>
      <c r="P519">
        <v>12</v>
      </c>
      <c r="Q519" t="s">
        <v>62</v>
      </c>
      <c r="R519">
        <v>1</v>
      </c>
      <c r="S519">
        <v>300000</v>
      </c>
      <c r="T519" t="str">
        <f>VLOOKUP(C519,Sheet4!$F$1:$G$8056,2,FALSE)</f>
        <v>Kursi Rapat</v>
      </c>
    </row>
    <row r="520" spans="1:20" x14ac:dyDescent="0.25">
      <c r="A520" t="s">
        <v>415</v>
      </c>
      <c r="B520" t="s">
        <v>416</v>
      </c>
      <c r="C520" t="str">
        <f t="shared" si="8"/>
        <v>262127</v>
      </c>
      <c r="E520" s="51">
        <v>2</v>
      </c>
      <c r="F520">
        <v>6</v>
      </c>
      <c r="G520">
        <v>2</v>
      </c>
      <c r="H520">
        <v>1</v>
      </c>
      <c r="I520">
        <v>27</v>
      </c>
      <c r="J520">
        <v>10</v>
      </c>
      <c r="L520" t="s">
        <v>419</v>
      </c>
      <c r="M520" t="s">
        <v>226</v>
      </c>
      <c r="N520" s="50">
        <v>38718</v>
      </c>
      <c r="O520" t="s">
        <v>49</v>
      </c>
      <c r="P520">
        <v>12</v>
      </c>
      <c r="Q520" t="s">
        <v>62</v>
      </c>
      <c r="R520">
        <v>1</v>
      </c>
      <c r="S520">
        <v>300000</v>
      </c>
      <c r="T520" t="str">
        <f>VLOOKUP(C520,Sheet4!$F$1:$G$8056,2,FALSE)</f>
        <v>Kursi Rapat</v>
      </c>
    </row>
    <row r="521" spans="1:20" x14ac:dyDescent="0.25">
      <c r="A521" t="s">
        <v>415</v>
      </c>
      <c r="B521" t="s">
        <v>416</v>
      </c>
      <c r="C521" t="str">
        <f t="shared" si="8"/>
        <v>262127</v>
      </c>
      <c r="E521" s="51">
        <v>2</v>
      </c>
      <c r="F521">
        <v>6</v>
      </c>
      <c r="G521">
        <v>2</v>
      </c>
      <c r="H521">
        <v>1</v>
      </c>
      <c r="I521">
        <v>27</v>
      </c>
      <c r="J521">
        <v>11</v>
      </c>
      <c r="L521" t="s">
        <v>419</v>
      </c>
      <c r="M521" t="s">
        <v>226</v>
      </c>
      <c r="N521" s="50">
        <v>38718</v>
      </c>
      <c r="O521" t="s">
        <v>49</v>
      </c>
      <c r="P521">
        <v>12</v>
      </c>
      <c r="Q521" t="s">
        <v>62</v>
      </c>
      <c r="R521">
        <v>1</v>
      </c>
      <c r="S521">
        <v>300000</v>
      </c>
      <c r="T521" t="str">
        <f>VLOOKUP(C521,Sheet4!$F$1:$G$8056,2,FALSE)</f>
        <v>Kursi Rapat</v>
      </c>
    </row>
    <row r="522" spans="1:20" x14ac:dyDescent="0.25">
      <c r="A522" t="s">
        <v>415</v>
      </c>
      <c r="B522" t="s">
        <v>416</v>
      </c>
      <c r="C522" t="str">
        <f t="shared" si="8"/>
        <v>262127</v>
      </c>
      <c r="E522" s="51">
        <v>2</v>
      </c>
      <c r="F522">
        <v>6</v>
      </c>
      <c r="G522">
        <v>2</v>
      </c>
      <c r="H522">
        <v>1</v>
      </c>
      <c r="I522">
        <v>27</v>
      </c>
      <c r="J522">
        <v>12</v>
      </c>
      <c r="L522" t="s">
        <v>419</v>
      </c>
      <c r="M522" t="s">
        <v>226</v>
      </c>
      <c r="N522" s="50">
        <v>38718</v>
      </c>
      <c r="O522" t="s">
        <v>49</v>
      </c>
      <c r="P522">
        <v>12</v>
      </c>
      <c r="Q522" t="s">
        <v>62</v>
      </c>
      <c r="R522">
        <v>1</v>
      </c>
      <c r="S522">
        <v>300000</v>
      </c>
      <c r="T522" t="str">
        <f>VLOOKUP(C522,Sheet4!$F$1:$G$8056,2,FALSE)</f>
        <v>Kursi Rapat</v>
      </c>
    </row>
    <row r="523" spans="1:20" x14ac:dyDescent="0.25">
      <c r="A523" t="s">
        <v>415</v>
      </c>
      <c r="B523" t="s">
        <v>416</v>
      </c>
      <c r="C523" t="str">
        <f t="shared" si="8"/>
        <v>262127</v>
      </c>
      <c r="E523" s="51">
        <v>2</v>
      </c>
      <c r="F523">
        <v>6</v>
      </c>
      <c r="G523">
        <v>2</v>
      </c>
      <c r="H523">
        <v>1</v>
      </c>
      <c r="I523">
        <v>27</v>
      </c>
      <c r="J523">
        <v>13</v>
      </c>
      <c r="L523" t="s">
        <v>419</v>
      </c>
      <c r="M523" t="s">
        <v>226</v>
      </c>
      <c r="N523" s="50">
        <v>38718</v>
      </c>
      <c r="O523" t="s">
        <v>49</v>
      </c>
      <c r="P523">
        <v>12</v>
      </c>
      <c r="Q523" t="s">
        <v>62</v>
      </c>
      <c r="R523">
        <v>1</v>
      </c>
      <c r="S523">
        <v>300000</v>
      </c>
      <c r="T523" t="str">
        <f>VLOOKUP(C523,Sheet4!$F$1:$G$8056,2,FALSE)</f>
        <v>Kursi Rapat</v>
      </c>
    </row>
    <row r="524" spans="1:20" x14ac:dyDescent="0.25">
      <c r="A524" t="s">
        <v>415</v>
      </c>
      <c r="B524" t="s">
        <v>416</v>
      </c>
      <c r="C524" t="str">
        <f t="shared" si="8"/>
        <v>262127</v>
      </c>
      <c r="E524" s="51">
        <v>2</v>
      </c>
      <c r="F524">
        <v>6</v>
      </c>
      <c r="G524">
        <v>2</v>
      </c>
      <c r="H524">
        <v>1</v>
      </c>
      <c r="I524">
        <v>27</v>
      </c>
      <c r="J524">
        <v>14</v>
      </c>
      <c r="L524" t="s">
        <v>419</v>
      </c>
      <c r="M524" t="s">
        <v>226</v>
      </c>
      <c r="N524" s="50">
        <v>38718</v>
      </c>
      <c r="O524" t="s">
        <v>49</v>
      </c>
      <c r="P524">
        <v>12</v>
      </c>
      <c r="Q524" t="s">
        <v>62</v>
      </c>
      <c r="R524">
        <v>1</v>
      </c>
      <c r="S524">
        <v>300000</v>
      </c>
      <c r="T524" t="str">
        <f>VLOOKUP(C524,Sheet4!$F$1:$G$8056,2,FALSE)</f>
        <v>Kursi Rapat</v>
      </c>
    </row>
    <row r="525" spans="1:20" x14ac:dyDescent="0.25">
      <c r="A525" t="s">
        <v>415</v>
      </c>
      <c r="B525" t="s">
        <v>416</v>
      </c>
      <c r="C525" t="str">
        <f t="shared" si="8"/>
        <v>262127</v>
      </c>
      <c r="E525" s="51">
        <v>2</v>
      </c>
      <c r="F525">
        <v>6</v>
      </c>
      <c r="G525">
        <v>2</v>
      </c>
      <c r="H525">
        <v>1</v>
      </c>
      <c r="I525">
        <v>27</v>
      </c>
      <c r="J525">
        <v>15</v>
      </c>
      <c r="L525" t="s">
        <v>419</v>
      </c>
      <c r="M525" t="s">
        <v>226</v>
      </c>
      <c r="N525" s="50">
        <v>38718</v>
      </c>
      <c r="O525" t="s">
        <v>49</v>
      </c>
      <c r="P525">
        <v>12</v>
      </c>
      <c r="Q525" t="s">
        <v>62</v>
      </c>
      <c r="R525">
        <v>1</v>
      </c>
      <c r="S525">
        <v>300000</v>
      </c>
      <c r="T525" t="str">
        <f>VLOOKUP(C525,Sheet4!$F$1:$G$8056,2,FALSE)</f>
        <v>Kursi Rapat</v>
      </c>
    </row>
    <row r="526" spans="1:20" x14ac:dyDescent="0.25">
      <c r="A526" t="s">
        <v>415</v>
      </c>
      <c r="B526" t="s">
        <v>416</v>
      </c>
      <c r="C526" t="str">
        <f t="shared" si="8"/>
        <v>262127</v>
      </c>
      <c r="E526" s="51">
        <v>2</v>
      </c>
      <c r="F526">
        <v>6</v>
      </c>
      <c r="G526">
        <v>2</v>
      </c>
      <c r="H526">
        <v>1</v>
      </c>
      <c r="I526">
        <v>27</v>
      </c>
      <c r="J526">
        <v>16</v>
      </c>
      <c r="L526" t="s">
        <v>419</v>
      </c>
      <c r="M526" t="s">
        <v>226</v>
      </c>
      <c r="N526" s="50">
        <v>38718</v>
      </c>
      <c r="O526" t="s">
        <v>49</v>
      </c>
      <c r="P526">
        <v>12</v>
      </c>
      <c r="Q526" t="s">
        <v>62</v>
      </c>
      <c r="R526">
        <v>1</v>
      </c>
      <c r="S526">
        <v>300000</v>
      </c>
      <c r="T526" t="str">
        <f>VLOOKUP(C526,Sheet4!$F$1:$G$8056,2,FALSE)</f>
        <v>Kursi Rapat</v>
      </c>
    </row>
    <row r="527" spans="1:20" x14ac:dyDescent="0.25">
      <c r="A527" t="s">
        <v>415</v>
      </c>
      <c r="B527" t="s">
        <v>416</v>
      </c>
      <c r="C527" t="str">
        <f t="shared" si="8"/>
        <v>262127</v>
      </c>
      <c r="E527" s="51">
        <v>2</v>
      </c>
      <c r="F527">
        <v>6</v>
      </c>
      <c r="G527">
        <v>2</v>
      </c>
      <c r="H527">
        <v>1</v>
      </c>
      <c r="I527">
        <v>27</v>
      </c>
      <c r="J527">
        <v>17</v>
      </c>
      <c r="L527" t="s">
        <v>419</v>
      </c>
      <c r="M527" t="s">
        <v>226</v>
      </c>
      <c r="N527" s="50">
        <v>38718</v>
      </c>
      <c r="O527" t="s">
        <v>49</v>
      </c>
      <c r="P527">
        <v>12</v>
      </c>
      <c r="Q527" t="s">
        <v>62</v>
      </c>
      <c r="R527">
        <v>1</v>
      </c>
      <c r="S527">
        <v>300000</v>
      </c>
      <c r="T527" t="str">
        <f>VLOOKUP(C527,Sheet4!$F$1:$G$8056,2,FALSE)</f>
        <v>Kursi Rapat</v>
      </c>
    </row>
    <row r="528" spans="1:20" x14ac:dyDescent="0.25">
      <c r="A528" t="s">
        <v>415</v>
      </c>
      <c r="B528" t="s">
        <v>416</v>
      </c>
      <c r="C528" t="str">
        <f t="shared" si="8"/>
        <v>262127</v>
      </c>
      <c r="E528" s="51">
        <v>2</v>
      </c>
      <c r="F528">
        <v>6</v>
      </c>
      <c r="G528">
        <v>2</v>
      </c>
      <c r="H528">
        <v>1</v>
      </c>
      <c r="I528">
        <v>27</v>
      </c>
      <c r="J528">
        <v>18</v>
      </c>
      <c r="L528" t="s">
        <v>419</v>
      </c>
      <c r="M528" t="s">
        <v>226</v>
      </c>
      <c r="N528" s="50">
        <v>38718</v>
      </c>
      <c r="O528" t="s">
        <v>49</v>
      </c>
      <c r="P528">
        <v>12</v>
      </c>
      <c r="Q528" t="s">
        <v>62</v>
      </c>
      <c r="R528">
        <v>1</v>
      </c>
      <c r="S528">
        <v>300000</v>
      </c>
      <c r="T528" t="str">
        <f>VLOOKUP(C528,Sheet4!$F$1:$G$8056,2,FALSE)</f>
        <v>Kursi Rapat</v>
      </c>
    </row>
    <row r="529" spans="1:20" x14ac:dyDescent="0.25">
      <c r="A529" t="s">
        <v>415</v>
      </c>
      <c r="B529" t="s">
        <v>416</v>
      </c>
      <c r="C529" t="str">
        <f t="shared" si="8"/>
        <v>262127</v>
      </c>
      <c r="E529" s="51">
        <v>2</v>
      </c>
      <c r="F529">
        <v>6</v>
      </c>
      <c r="G529">
        <v>2</v>
      </c>
      <c r="H529">
        <v>1</v>
      </c>
      <c r="I529">
        <v>27</v>
      </c>
      <c r="J529">
        <v>19</v>
      </c>
      <c r="L529" t="s">
        <v>419</v>
      </c>
      <c r="M529" t="s">
        <v>226</v>
      </c>
      <c r="N529" s="50">
        <v>38718</v>
      </c>
      <c r="O529" t="s">
        <v>49</v>
      </c>
      <c r="P529">
        <v>12</v>
      </c>
      <c r="Q529" t="s">
        <v>62</v>
      </c>
      <c r="R529">
        <v>1</v>
      </c>
      <c r="S529">
        <v>300000</v>
      </c>
      <c r="T529" t="str">
        <f>VLOOKUP(C529,Sheet4!$F$1:$G$8056,2,FALSE)</f>
        <v>Kursi Rapat</v>
      </c>
    </row>
    <row r="530" spans="1:20" x14ac:dyDescent="0.25">
      <c r="A530" t="s">
        <v>415</v>
      </c>
      <c r="B530" t="s">
        <v>416</v>
      </c>
      <c r="C530" t="str">
        <f t="shared" si="8"/>
        <v>262127</v>
      </c>
      <c r="E530" s="51">
        <v>2</v>
      </c>
      <c r="F530">
        <v>6</v>
      </c>
      <c r="G530">
        <v>2</v>
      </c>
      <c r="H530">
        <v>1</v>
      </c>
      <c r="I530">
        <v>27</v>
      </c>
      <c r="J530">
        <v>20</v>
      </c>
      <c r="L530" t="s">
        <v>419</v>
      </c>
      <c r="M530" t="s">
        <v>226</v>
      </c>
      <c r="N530" s="50">
        <v>38718</v>
      </c>
      <c r="O530" t="s">
        <v>49</v>
      </c>
      <c r="P530">
        <v>12</v>
      </c>
      <c r="Q530" t="s">
        <v>62</v>
      </c>
      <c r="R530">
        <v>1</v>
      </c>
      <c r="S530">
        <v>300000</v>
      </c>
      <c r="T530" t="str">
        <f>VLOOKUP(C530,Sheet4!$F$1:$G$8056,2,FALSE)</f>
        <v>Kursi Rapat</v>
      </c>
    </row>
    <row r="531" spans="1:20" x14ac:dyDescent="0.25">
      <c r="A531" t="s">
        <v>415</v>
      </c>
      <c r="B531" t="s">
        <v>416</v>
      </c>
      <c r="C531" t="str">
        <f t="shared" si="8"/>
        <v>262127</v>
      </c>
      <c r="E531" s="51">
        <v>2</v>
      </c>
      <c r="F531">
        <v>6</v>
      </c>
      <c r="G531">
        <v>2</v>
      </c>
      <c r="H531">
        <v>1</v>
      </c>
      <c r="I531">
        <v>27</v>
      </c>
      <c r="J531">
        <v>21</v>
      </c>
      <c r="L531" t="s">
        <v>419</v>
      </c>
      <c r="M531" t="s">
        <v>226</v>
      </c>
      <c r="N531" s="50">
        <v>38718</v>
      </c>
      <c r="O531" t="s">
        <v>49</v>
      </c>
      <c r="P531">
        <v>12</v>
      </c>
      <c r="Q531" t="s">
        <v>62</v>
      </c>
      <c r="R531">
        <v>1</v>
      </c>
      <c r="S531">
        <v>300000</v>
      </c>
      <c r="T531" t="str">
        <f>VLOOKUP(C531,Sheet4!$F$1:$G$8056,2,FALSE)</f>
        <v>Kursi Rapat</v>
      </c>
    </row>
    <row r="532" spans="1:20" x14ac:dyDescent="0.25">
      <c r="A532" t="s">
        <v>415</v>
      </c>
      <c r="B532" t="s">
        <v>416</v>
      </c>
      <c r="C532" t="str">
        <f t="shared" si="8"/>
        <v>262127</v>
      </c>
      <c r="E532" s="51">
        <v>2</v>
      </c>
      <c r="F532">
        <v>6</v>
      </c>
      <c r="G532">
        <v>2</v>
      </c>
      <c r="H532">
        <v>1</v>
      </c>
      <c r="I532">
        <v>27</v>
      </c>
      <c r="J532">
        <v>22</v>
      </c>
      <c r="L532" t="s">
        <v>419</v>
      </c>
      <c r="M532" t="s">
        <v>226</v>
      </c>
      <c r="N532" s="50">
        <v>38718</v>
      </c>
      <c r="O532" t="s">
        <v>49</v>
      </c>
      <c r="P532">
        <v>12</v>
      </c>
      <c r="Q532" t="s">
        <v>62</v>
      </c>
      <c r="R532">
        <v>1</v>
      </c>
      <c r="S532">
        <v>300000</v>
      </c>
      <c r="T532" t="str">
        <f>VLOOKUP(C532,Sheet4!$F$1:$G$8056,2,FALSE)</f>
        <v>Kursi Rapat</v>
      </c>
    </row>
    <row r="533" spans="1:20" x14ac:dyDescent="0.25">
      <c r="A533" t="s">
        <v>415</v>
      </c>
      <c r="B533" t="s">
        <v>416</v>
      </c>
      <c r="C533" t="str">
        <f t="shared" si="8"/>
        <v>262127</v>
      </c>
      <c r="E533" s="51">
        <v>2</v>
      </c>
      <c r="F533">
        <v>6</v>
      </c>
      <c r="G533">
        <v>2</v>
      </c>
      <c r="H533">
        <v>1</v>
      </c>
      <c r="I533">
        <v>27</v>
      </c>
      <c r="J533">
        <v>23</v>
      </c>
      <c r="L533" t="s">
        <v>419</v>
      </c>
      <c r="M533" t="s">
        <v>226</v>
      </c>
      <c r="N533" s="50">
        <v>38718</v>
      </c>
      <c r="O533" t="s">
        <v>49</v>
      </c>
      <c r="P533">
        <v>12</v>
      </c>
      <c r="Q533" t="s">
        <v>62</v>
      </c>
      <c r="R533">
        <v>1</v>
      </c>
      <c r="S533">
        <v>300000</v>
      </c>
      <c r="T533" t="str">
        <f>VLOOKUP(C533,Sheet4!$F$1:$G$8056,2,FALSE)</f>
        <v>Kursi Rapat</v>
      </c>
    </row>
    <row r="534" spans="1:20" x14ac:dyDescent="0.25">
      <c r="A534" t="s">
        <v>415</v>
      </c>
      <c r="B534" t="s">
        <v>416</v>
      </c>
      <c r="C534" t="str">
        <f t="shared" si="8"/>
        <v>262127</v>
      </c>
      <c r="E534" s="51">
        <v>2</v>
      </c>
      <c r="F534">
        <v>6</v>
      </c>
      <c r="G534">
        <v>2</v>
      </c>
      <c r="H534">
        <v>1</v>
      </c>
      <c r="I534">
        <v>27</v>
      </c>
      <c r="J534">
        <v>24</v>
      </c>
      <c r="K534" t="s">
        <v>231</v>
      </c>
      <c r="L534" t="s">
        <v>435</v>
      </c>
      <c r="M534" t="s">
        <v>229</v>
      </c>
      <c r="N534" s="50">
        <v>39083</v>
      </c>
      <c r="O534" t="s">
        <v>49</v>
      </c>
      <c r="P534">
        <v>12</v>
      </c>
      <c r="Q534" t="s">
        <v>62</v>
      </c>
      <c r="R534">
        <v>1</v>
      </c>
      <c r="S534">
        <v>300000</v>
      </c>
      <c r="T534" t="str">
        <f>VLOOKUP(C534,Sheet4!$F$1:$G$8056,2,FALSE)</f>
        <v>Kursi Rapat</v>
      </c>
    </row>
    <row r="535" spans="1:20" x14ac:dyDescent="0.25">
      <c r="A535" t="s">
        <v>415</v>
      </c>
      <c r="B535" t="s">
        <v>416</v>
      </c>
      <c r="C535" t="str">
        <f t="shared" si="8"/>
        <v>262127</v>
      </c>
      <c r="E535" s="51">
        <v>2</v>
      </c>
      <c r="F535">
        <v>6</v>
      </c>
      <c r="G535">
        <v>2</v>
      </c>
      <c r="H535">
        <v>1</v>
      </c>
      <c r="I535">
        <v>27</v>
      </c>
      <c r="J535">
        <v>25</v>
      </c>
      <c r="K535" t="s">
        <v>231</v>
      </c>
      <c r="L535" t="s">
        <v>419</v>
      </c>
      <c r="M535" t="s">
        <v>229</v>
      </c>
      <c r="N535" s="50">
        <v>38718</v>
      </c>
      <c r="O535" t="s">
        <v>49</v>
      </c>
      <c r="P535">
        <v>12</v>
      </c>
      <c r="Q535" t="s">
        <v>62</v>
      </c>
      <c r="R535">
        <v>1</v>
      </c>
      <c r="S535">
        <v>300000</v>
      </c>
      <c r="T535" t="str">
        <f>VLOOKUP(C535,Sheet4!$F$1:$G$8056,2,FALSE)</f>
        <v>Kursi Rapat</v>
      </c>
    </row>
    <row r="536" spans="1:20" x14ac:dyDescent="0.25">
      <c r="A536" t="s">
        <v>415</v>
      </c>
      <c r="B536" t="s">
        <v>416</v>
      </c>
      <c r="C536" t="str">
        <f t="shared" si="8"/>
        <v>262127</v>
      </c>
      <c r="E536" s="51">
        <v>2</v>
      </c>
      <c r="F536">
        <v>6</v>
      </c>
      <c r="G536">
        <v>2</v>
      </c>
      <c r="H536">
        <v>1</v>
      </c>
      <c r="I536">
        <v>27</v>
      </c>
      <c r="J536">
        <v>26</v>
      </c>
      <c r="K536" t="s">
        <v>231</v>
      </c>
      <c r="L536" t="s">
        <v>419</v>
      </c>
      <c r="M536" t="s">
        <v>229</v>
      </c>
      <c r="N536" s="50">
        <v>38718</v>
      </c>
      <c r="O536" t="s">
        <v>49</v>
      </c>
      <c r="P536">
        <v>12</v>
      </c>
      <c r="Q536" t="s">
        <v>62</v>
      </c>
      <c r="R536">
        <v>1</v>
      </c>
      <c r="S536">
        <v>300000</v>
      </c>
      <c r="T536" t="str">
        <f>VLOOKUP(C536,Sheet4!$F$1:$G$8056,2,FALSE)</f>
        <v>Kursi Rapat</v>
      </c>
    </row>
    <row r="537" spans="1:20" x14ac:dyDescent="0.25">
      <c r="A537" t="s">
        <v>415</v>
      </c>
      <c r="B537" t="s">
        <v>416</v>
      </c>
      <c r="C537" t="str">
        <f t="shared" si="8"/>
        <v>262127</v>
      </c>
      <c r="E537" s="51">
        <v>2</v>
      </c>
      <c r="F537">
        <v>6</v>
      </c>
      <c r="G537">
        <v>2</v>
      </c>
      <c r="H537">
        <v>1</v>
      </c>
      <c r="I537">
        <v>27</v>
      </c>
      <c r="J537">
        <v>27</v>
      </c>
      <c r="K537" t="s">
        <v>231</v>
      </c>
      <c r="L537" t="s">
        <v>419</v>
      </c>
      <c r="M537" t="s">
        <v>229</v>
      </c>
      <c r="N537" s="50">
        <v>38718</v>
      </c>
      <c r="O537" t="s">
        <v>49</v>
      </c>
      <c r="P537">
        <v>12</v>
      </c>
      <c r="Q537" t="s">
        <v>62</v>
      </c>
      <c r="R537">
        <v>1</v>
      </c>
      <c r="S537">
        <v>300000</v>
      </c>
      <c r="T537" t="str">
        <f>VLOOKUP(C537,Sheet4!$F$1:$G$8056,2,FALSE)</f>
        <v>Kursi Rapat</v>
      </c>
    </row>
    <row r="538" spans="1:20" x14ac:dyDescent="0.25">
      <c r="A538" t="s">
        <v>415</v>
      </c>
      <c r="B538" t="s">
        <v>416</v>
      </c>
      <c r="C538" t="str">
        <f t="shared" si="8"/>
        <v>262127</v>
      </c>
      <c r="E538" s="51">
        <v>2</v>
      </c>
      <c r="F538">
        <v>6</v>
      </c>
      <c r="G538">
        <v>2</v>
      </c>
      <c r="H538">
        <v>1</v>
      </c>
      <c r="I538">
        <v>27</v>
      </c>
      <c r="J538">
        <v>28</v>
      </c>
      <c r="K538" t="s">
        <v>231</v>
      </c>
      <c r="L538" t="s">
        <v>419</v>
      </c>
      <c r="M538" t="s">
        <v>229</v>
      </c>
      <c r="N538" s="50">
        <v>38718</v>
      </c>
      <c r="O538" t="s">
        <v>49</v>
      </c>
      <c r="P538">
        <v>12</v>
      </c>
      <c r="Q538" t="s">
        <v>62</v>
      </c>
      <c r="R538">
        <v>1</v>
      </c>
      <c r="S538">
        <v>300000</v>
      </c>
      <c r="T538" t="str">
        <f>VLOOKUP(C538,Sheet4!$F$1:$G$8056,2,FALSE)</f>
        <v>Kursi Rapat</v>
      </c>
    </row>
    <row r="539" spans="1:20" x14ac:dyDescent="0.25">
      <c r="A539" t="s">
        <v>415</v>
      </c>
      <c r="B539" t="s">
        <v>416</v>
      </c>
      <c r="C539" t="str">
        <f t="shared" si="8"/>
        <v>262127</v>
      </c>
      <c r="E539" s="51">
        <v>2</v>
      </c>
      <c r="F539">
        <v>6</v>
      </c>
      <c r="G539">
        <v>2</v>
      </c>
      <c r="H539">
        <v>1</v>
      </c>
      <c r="I539">
        <v>27</v>
      </c>
      <c r="J539">
        <v>29</v>
      </c>
      <c r="K539" t="s">
        <v>231</v>
      </c>
      <c r="L539" t="s">
        <v>419</v>
      </c>
      <c r="M539" t="s">
        <v>229</v>
      </c>
      <c r="N539" s="50">
        <v>38718</v>
      </c>
      <c r="O539" t="s">
        <v>49</v>
      </c>
      <c r="P539">
        <v>12</v>
      </c>
      <c r="Q539" t="s">
        <v>62</v>
      </c>
      <c r="R539">
        <v>1</v>
      </c>
      <c r="S539">
        <v>300000</v>
      </c>
      <c r="T539" t="str">
        <f>VLOOKUP(C539,Sheet4!$F$1:$G$8056,2,FALSE)</f>
        <v>Kursi Rapat</v>
      </c>
    </row>
    <row r="540" spans="1:20" x14ac:dyDescent="0.25">
      <c r="A540" t="s">
        <v>415</v>
      </c>
      <c r="B540" t="s">
        <v>416</v>
      </c>
      <c r="C540" t="str">
        <f t="shared" si="8"/>
        <v>262127</v>
      </c>
      <c r="E540" s="51">
        <v>2</v>
      </c>
      <c r="F540">
        <v>6</v>
      </c>
      <c r="G540">
        <v>2</v>
      </c>
      <c r="H540">
        <v>1</v>
      </c>
      <c r="I540">
        <v>27</v>
      </c>
      <c r="J540">
        <v>30</v>
      </c>
      <c r="K540" t="s">
        <v>231</v>
      </c>
      <c r="L540" t="s">
        <v>419</v>
      </c>
      <c r="M540" t="s">
        <v>229</v>
      </c>
      <c r="N540" s="50">
        <v>38718</v>
      </c>
      <c r="O540" t="s">
        <v>49</v>
      </c>
      <c r="P540">
        <v>12</v>
      </c>
      <c r="Q540" t="s">
        <v>62</v>
      </c>
      <c r="R540">
        <v>1</v>
      </c>
      <c r="S540">
        <v>300000</v>
      </c>
      <c r="T540" t="str">
        <f>VLOOKUP(C540,Sheet4!$F$1:$G$8056,2,FALSE)</f>
        <v>Kursi Rapat</v>
      </c>
    </row>
    <row r="541" spans="1:20" x14ac:dyDescent="0.25">
      <c r="A541" t="s">
        <v>415</v>
      </c>
      <c r="B541" t="s">
        <v>416</v>
      </c>
      <c r="C541" t="str">
        <f t="shared" si="8"/>
        <v>262127</v>
      </c>
      <c r="E541" s="51">
        <v>2</v>
      </c>
      <c r="F541">
        <v>6</v>
      </c>
      <c r="G541">
        <v>2</v>
      </c>
      <c r="H541">
        <v>1</v>
      </c>
      <c r="I541">
        <v>27</v>
      </c>
      <c r="J541">
        <v>31</v>
      </c>
      <c r="L541" t="s">
        <v>419</v>
      </c>
      <c r="M541" t="s">
        <v>229</v>
      </c>
      <c r="N541" s="50">
        <v>39083</v>
      </c>
      <c r="O541" t="s">
        <v>49</v>
      </c>
      <c r="P541">
        <v>12</v>
      </c>
      <c r="Q541" t="s">
        <v>62</v>
      </c>
      <c r="R541">
        <v>1</v>
      </c>
      <c r="S541">
        <v>250000</v>
      </c>
      <c r="T541" t="str">
        <f>VLOOKUP(C541,Sheet4!$F$1:$G$8056,2,FALSE)</f>
        <v>Kursi Rapat</v>
      </c>
    </row>
    <row r="542" spans="1:20" x14ac:dyDescent="0.25">
      <c r="A542" t="s">
        <v>415</v>
      </c>
      <c r="B542" t="s">
        <v>416</v>
      </c>
      <c r="C542" t="str">
        <f t="shared" si="8"/>
        <v>262127</v>
      </c>
      <c r="E542" s="51">
        <v>2</v>
      </c>
      <c r="F542">
        <v>6</v>
      </c>
      <c r="G542">
        <v>2</v>
      </c>
      <c r="H542">
        <v>1</v>
      </c>
      <c r="I542">
        <v>27</v>
      </c>
      <c r="J542">
        <v>32</v>
      </c>
      <c r="L542" t="s">
        <v>419</v>
      </c>
      <c r="M542" t="s">
        <v>229</v>
      </c>
      <c r="N542" s="50">
        <v>39083</v>
      </c>
      <c r="O542" t="s">
        <v>49</v>
      </c>
      <c r="P542">
        <v>12</v>
      </c>
      <c r="Q542" t="s">
        <v>62</v>
      </c>
      <c r="R542">
        <v>1</v>
      </c>
      <c r="S542">
        <v>250000</v>
      </c>
      <c r="T542" t="str">
        <f>VLOOKUP(C542,Sheet4!$F$1:$G$8056,2,FALSE)</f>
        <v>Kursi Rapat</v>
      </c>
    </row>
    <row r="543" spans="1:20" x14ac:dyDescent="0.25">
      <c r="A543" t="s">
        <v>415</v>
      </c>
      <c r="B543" t="s">
        <v>416</v>
      </c>
      <c r="C543" t="str">
        <f t="shared" si="8"/>
        <v>262127</v>
      </c>
      <c r="E543" s="51">
        <v>2</v>
      </c>
      <c r="F543">
        <v>6</v>
      </c>
      <c r="G543">
        <v>2</v>
      </c>
      <c r="H543">
        <v>1</v>
      </c>
      <c r="I543">
        <v>27</v>
      </c>
      <c r="J543">
        <v>33</v>
      </c>
      <c r="L543" t="s">
        <v>419</v>
      </c>
      <c r="M543" t="s">
        <v>229</v>
      </c>
      <c r="N543" s="50">
        <v>39083</v>
      </c>
      <c r="O543" t="s">
        <v>49</v>
      </c>
      <c r="P543">
        <v>12</v>
      </c>
      <c r="Q543" t="s">
        <v>62</v>
      </c>
      <c r="R543">
        <v>1</v>
      </c>
      <c r="S543">
        <v>250000</v>
      </c>
      <c r="T543" t="str">
        <f>VLOOKUP(C543,Sheet4!$F$1:$G$8056,2,FALSE)</f>
        <v>Kursi Rapat</v>
      </c>
    </row>
    <row r="544" spans="1:20" x14ac:dyDescent="0.25">
      <c r="A544" t="s">
        <v>415</v>
      </c>
      <c r="B544" t="s">
        <v>416</v>
      </c>
      <c r="C544" t="str">
        <f t="shared" si="8"/>
        <v>262127</v>
      </c>
      <c r="E544" s="51">
        <v>2</v>
      </c>
      <c r="F544">
        <v>6</v>
      </c>
      <c r="G544">
        <v>2</v>
      </c>
      <c r="H544">
        <v>1</v>
      </c>
      <c r="I544">
        <v>27</v>
      </c>
      <c r="J544">
        <v>34</v>
      </c>
      <c r="L544" t="s">
        <v>419</v>
      </c>
      <c r="M544" t="s">
        <v>229</v>
      </c>
      <c r="N544" s="50">
        <v>39083</v>
      </c>
      <c r="O544" t="s">
        <v>49</v>
      </c>
      <c r="P544">
        <v>12</v>
      </c>
      <c r="Q544" t="s">
        <v>62</v>
      </c>
      <c r="R544">
        <v>1</v>
      </c>
      <c r="S544">
        <v>250000</v>
      </c>
      <c r="T544" t="str">
        <f>VLOOKUP(C544,Sheet4!$F$1:$G$8056,2,FALSE)</f>
        <v>Kursi Rapat</v>
      </c>
    </row>
    <row r="545" spans="1:20" x14ac:dyDescent="0.25">
      <c r="A545" t="s">
        <v>415</v>
      </c>
      <c r="B545" t="s">
        <v>416</v>
      </c>
      <c r="C545" t="str">
        <f t="shared" si="8"/>
        <v>262127</v>
      </c>
      <c r="E545" s="51">
        <v>2</v>
      </c>
      <c r="F545">
        <v>6</v>
      </c>
      <c r="G545">
        <v>2</v>
      </c>
      <c r="H545">
        <v>1</v>
      </c>
      <c r="I545">
        <v>27</v>
      </c>
      <c r="J545">
        <v>35</v>
      </c>
      <c r="L545" t="s">
        <v>419</v>
      </c>
      <c r="M545" t="s">
        <v>229</v>
      </c>
      <c r="N545" s="50">
        <v>39083</v>
      </c>
      <c r="O545" t="s">
        <v>49</v>
      </c>
      <c r="P545">
        <v>12</v>
      </c>
      <c r="Q545" t="s">
        <v>62</v>
      </c>
      <c r="R545">
        <v>1</v>
      </c>
      <c r="S545">
        <v>250000</v>
      </c>
      <c r="T545" t="str">
        <f>VLOOKUP(C545,Sheet4!$F$1:$G$8056,2,FALSE)</f>
        <v>Kursi Rapat</v>
      </c>
    </row>
    <row r="546" spans="1:20" x14ac:dyDescent="0.25">
      <c r="A546" t="s">
        <v>415</v>
      </c>
      <c r="B546" t="s">
        <v>416</v>
      </c>
      <c r="C546" t="str">
        <f t="shared" si="8"/>
        <v>262127</v>
      </c>
      <c r="E546" s="51">
        <v>2</v>
      </c>
      <c r="F546">
        <v>6</v>
      </c>
      <c r="G546">
        <v>2</v>
      </c>
      <c r="H546">
        <v>1</v>
      </c>
      <c r="I546">
        <v>27</v>
      </c>
      <c r="J546">
        <v>36</v>
      </c>
      <c r="L546" t="s">
        <v>419</v>
      </c>
      <c r="M546" t="s">
        <v>229</v>
      </c>
      <c r="N546" s="50">
        <v>39083</v>
      </c>
      <c r="O546" t="s">
        <v>49</v>
      </c>
      <c r="P546">
        <v>12</v>
      </c>
      <c r="Q546" t="s">
        <v>62</v>
      </c>
      <c r="R546">
        <v>1</v>
      </c>
      <c r="S546">
        <v>250000</v>
      </c>
      <c r="T546" t="str">
        <f>VLOOKUP(C546,Sheet4!$F$1:$G$8056,2,FALSE)</f>
        <v>Kursi Rapat</v>
      </c>
    </row>
    <row r="547" spans="1:20" x14ac:dyDescent="0.25">
      <c r="A547" t="s">
        <v>415</v>
      </c>
      <c r="B547" t="s">
        <v>416</v>
      </c>
      <c r="C547" t="str">
        <f t="shared" si="8"/>
        <v>262127</v>
      </c>
      <c r="E547" s="51">
        <v>2</v>
      </c>
      <c r="F547">
        <v>6</v>
      </c>
      <c r="G547">
        <v>2</v>
      </c>
      <c r="H547">
        <v>1</v>
      </c>
      <c r="I547">
        <v>27</v>
      </c>
      <c r="J547">
        <v>37</v>
      </c>
      <c r="L547" t="s">
        <v>419</v>
      </c>
      <c r="M547" t="s">
        <v>229</v>
      </c>
      <c r="N547" s="50">
        <v>39083</v>
      </c>
      <c r="O547" t="s">
        <v>49</v>
      </c>
      <c r="P547">
        <v>12</v>
      </c>
      <c r="Q547" t="s">
        <v>62</v>
      </c>
      <c r="R547">
        <v>1</v>
      </c>
      <c r="S547">
        <v>250000</v>
      </c>
      <c r="T547" t="str">
        <f>VLOOKUP(C547,Sheet4!$F$1:$G$8056,2,FALSE)</f>
        <v>Kursi Rapat</v>
      </c>
    </row>
    <row r="548" spans="1:20" x14ac:dyDescent="0.25">
      <c r="A548" t="s">
        <v>415</v>
      </c>
      <c r="B548" t="s">
        <v>416</v>
      </c>
      <c r="C548" t="str">
        <f t="shared" si="8"/>
        <v>262127</v>
      </c>
      <c r="E548" s="51">
        <v>2</v>
      </c>
      <c r="F548">
        <v>6</v>
      </c>
      <c r="G548">
        <v>2</v>
      </c>
      <c r="H548">
        <v>1</v>
      </c>
      <c r="I548">
        <v>27</v>
      </c>
      <c r="J548">
        <v>38</v>
      </c>
      <c r="L548" t="s">
        <v>419</v>
      </c>
      <c r="M548" t="s">
        <v>229</v>
      </c>
      <c r="N548" s="50">
        <v>39083</v>
      </c>
      <c r="O548" t="s">
        <v>49</v>
      </c>
      <c r="P548">
        <v>12</v>
      </c>
      <c r="Q548" t="s">
        <v>62</v>
      </c>
      <c r="R548">
        <v>1</v>
      </c>
      <c r="S548">
        <v>250000</v>
      </c>
      <c r="T548" t="str">
        <f>VLOOKUP(C548,Sheet4!$F$1:$G$8056,2,FALSE)</f>
        <v>Kursi Rapat</v>
      </c>
    </row>
    <row r="549" spans="1:20" x14ac:dyDescent="0.25">
      <c r="A549" t="s">
        <v>415</v>
      </c>
      <c r="B549" t="s">
        <v>416</v>
      </c>
      <c r="C549" t="str">
        <f t="shared" si="8"/>
        <v>262127</v>
      </c>
      <c r="E549" s="51">
        <v>2</v>
      </c>
      <c r="F549">
        <v>6</v>
      </c>
      <c r="G549">
        <v>2</v>
      </c>
      <c r="H549">
        <v>1</v>
      </c>
      <c r="I549">
        <v>27</v>
      </c>
      <c r="J549">
        <v>39</v>
      </c>
      <c r="L549" t="s">
        <v>419</v>
      </c>
      <c r="M549" t="s">
        <v>234</v>
      </c>
      <c r="N549" s="50">
        <v>41640</v>
      </c>
      <c r="O549" t="s">
        <v>49</v>
      </c>
      <c r="P549">
        <v>12</v>
      </c>
      <c r="Q549" t="s">
        <v>62</v>
      </c>
      <c r="R549">
        <v>1</v>
      </c>
      <c r="S549">
        <v>245000</v>
      </c>
      <c r="T549" t="str">
        <f>VLOOKUP(C549,Sheet4!$F$1:$G$8056,2,FALSE)</f>
        <v>Kursi Rapat</v>
      </c>
    </row>
    <row r="550" spans="1:20" x14ac:dyDescent="0.25">
      <c r="A550" t="s">
        <v>415</v>
      </c>
      <c r="B550" t="s">
        <v>416</v>
      </c>
      <c r="C550" t="str">
        <f t="shared" si="8"/>
        <v>262127</v>
      </c>
      <c r="E550" s="51">
        <v>2</v>
      </c>
      <c r="F550">
        <v>6</v>
      </c>
      <c r="G550">
        <v>2</v>
      </c>
      <c r="H550">
        <v>1</v>
      </c>
      <c r="I550">
        <v>27</v>
      </c>
      <c r="J550">
        <v>40</v>
      </c>
      <c r="L550" t="s">
        <v>419</v>
      </c>
      <c r="M550" t="s">
        <v>234</v>
      </c>
      <c r="N550" s="50">
        <v>41640</v>
      </c>
      <c r="O550" t="s">
        <v>49</v>
      </c>
      <c r="P550">
        <v>12</v>
      </c>
      <c r="Q550" t="s">
        <v>62</v>
      </c>
      <c r="R550">
        <v>1</v>
      </c>
      <c r="S550">
        <v>245000</v>
      </c>
      <c r="T550" t="str">
        <f>VLOOKUP(C550,Sheet4!$F$1:$G$8056,2,FALSE)</f>
        <v>Kursi Rapat</v>
      </c>
    </row>
    <row r="551" spans="1:20" x14ac:dyDescent="0.25">
      <c r="A551" t="s">
        <v>415</v>
      </c>
      <c r="B551" t="s">
        <v>416</v>
      </c>
      <c r="C551" t="str">
        <f t="shared" si="8"/>
        <v>262127</v>
      </c>
      <c r="E551" s="51">
        <v>2</v>
      </c>
      <c r="F551">
        <v>6</v>
      </c>
      <c r="G551">
        <v>2</v>
      </c>
      <c r="H551">
        <v>1</v>
      </c>
      <c r="I551">
        <v>27</v>
      </c>
      <c r="J551">
        <v>41</v>
      </c>
      <c r="L551" t="s">
        <v>419</v>
      </c>
      <c r="M551" t="s">
        <v>234</v>
      </c>
      <c r="N551" s="50">
        <v>41640</v>
      </c>
      <c r="O551" t="s">
        <v>49</v>
      </c>
      <c r="P551">
        <v>12</v>
      </c>
      <c r="Q551" t="s">
        <v>62</v>
      </c>
      <c r="R551">
        <v>1</v>
      </c>
      <c r="S551">
        <v>245000</v>
      </c>
      <c r="T551" t="str">
        <f>VLOOKUP(C551,Sheet4!$F$1:$G$8056,2,FALSE)</f>
        <v>Kursi Rapat</v>
      </c>
    </row>
    <row r="552" spans="1:20" x14ac:dyDescent="0.25">
      <c r="A552" t="s">
        <v>415</v>
      </c>
      <c r="B552" t="s">
        <v>416</v>
      </c>
      <c r="C552" t="str">
        <f t="shared" si="8"/>
        <v>262127</v>
      </c>
      <c r="E552" s="51">
        <v>2</v>
      </c>
      <c r="F552">
        <v>6</v>
      </c>
      <c r="G552">
        <v>2</v>
      </c>
      <c r="H552">
        <v>1</v>
      </c>
      <c r="I552">
        <v>27</v>
      </c>
      <c r="J552">
        <v>42</v>
      </c>
      <c r="L552" t="s">
        <v>419</v>
      </c>
      <c r="M552" t="s">
        <v>234</v>
      </c>
      <c r="N552" s="50">
        <v>41640</v>
      </c>
      <c r="O552" t="s">
        <v>49</v>
      </c>
      <c r="P552">
        <v>12</v>
      </c>
      <c r="Q552" t="s">
        <v>62</v>
      </c>
      <c r="R552">
        <v>1</v>
      </c>
      <c r="S552">
        <v>245000</v>
      </c>
      <c r="T552" t="str">
        <f>VLOOKUP(C552,Sheet4!$F$1:$G$8056,2,FALSE)</f>
        <v>Kursi Rapat</v>
      </c>
    </row>
    <row r="553" spans="1:20" x14ac:dyDescent="0.25">
      <c r="A553" t="s">
        <v>415</v>
      </c>
      <c r="B553" t="s">
        <v>416</v>
      </c>
      <c r="C553" t="str">
        <f t="shared" si="8"/>
        <v>262127</v>
      </c>
      <c r="E553" s="51">
        <v>2</v>
      </c>
      <c r="F553">
        <v>6</v>
      </c>
      <c r="G553">
        <v>2</v>
      </c>
      <c r="H553">
        <v>1</v>
      </c>
      <c r="I553">
        <v>27</v>
      </c>
      <c r="J553">
        <v>43</v>
      </c>
      <c r="L553" t="s">
        <v>419</v>
      </c>
      <c r="M553" t="s">
        <v>234</v>
      </c>
      <c r="N553" s="50">
        <v>41640</v>
      </c>
      <c r="O553" t="s">
        <v>49</v>
      </c>
      <c r="P553">
        <v>12</v>
      </c>
      <c r="Q553" t="s">
        <v>62</v>
      </c>
      <c r="R553">
        <v>1</v>
      </c>
      <c r="S553">
        <v>245000</v>
      </c>
      <c r="T553" t="str">
        <f>VLOOKUP(C553,Sheet4!$F$1:$G$8056,2,FALSE)</f>
        <v>Kursi Rapat</v>
      </c>
    </row>
    <row r="554" spans="1:20" x14ac:dyDescent="0.25">
      <c r="A554" t="s">
        <v>415</v>
      </c>
      <c r="B554" t="s">
        <v>416</v>
      </c>
      <c r="C554" t="str">
        <f t="shared" si="8"/>
        <v>262127</v>
      </c>
      <c r="E554" s="51">
        <v>2</v>
      </c>
      <c r="F554">
        <v>6</v>
      </c>
      <c r="G554">
        <v>2</v>
      </c>
      <c r="H554">
        <v>1</v>
      </c>
      <c r="I554">
        <v>27</v>
      </c>
      <c r="J554">
        <v>44</v>
      </c>
      <c r="L554" t="s">
        <v>419</v>
      </c>
      <c r="M554" t="s">
        <v>234</v>
      </c>
      <c r="N554" s="50">
        <v>41640</v>
      </c>
      <c r="O554" t="s">
        <v>49</v>
      </c>
      <c r="P554">
        <v>12</v>
      </c>
      <c r="Q554" t="s">
        <v>62</v>
      </c>
      <c r="R554">
        <v>1</v>
      </c>
      <c r="S554">
        <v>245000</v>
      </c>
      <c r="T554" t="str">
        <f>VLOOKUP(C554,Sheet4!$F$1:$G$8056,2,FALSE)</f>
        <v>Kursi Rapat</v>
      </c>
    </row>
    <row r="555" spans="1:20" x14ac:dyDescent="0.25">
      <c r="A555" t="s">
        <v>415</v>
      </c>
      <c r="B555" t="s">
        <v>416</v>
      </c>
      <c r="C555" t="str">
        <f t="shared" si="8"/>
        <v>262127</v>
      </c>
      <c r="E555" s="51">
        <v>2</v>
      </c>
      <c r="F555">
        <v>6</v>
      </c>
      <c r="G555">
        <v>2</v>
      </c>
      <c r="H555">
        <v>1</v>
      </c>
      <c r="I555">
        <v>27</v>
      </c>
      <c r="J555">
        <v>45</v>
      </c>
      <c r="L555" t="s">
        <v>419</v>
      </c>
      <c r="M555" t="s">
        <v>234</v>
      </c>
      <c r="N555" s="50">
        <v>41640</v>
      </c>
      <c r="O555" t="s">
        <v>49</v>
      </c>
      <c r="P555">
        <v>12</v>
      </c>
      <c r="Q555" t="s">
        <v>62</v>
      </c>
      <c r="R555">
        <v>1</v>
      </c>
      <c r="S555">
        <v>245000</v>
      </c>
      <c r="T555" t="str">
        <f>VLOOKUP(C555,Sheet4!$F$1:$G$8056,2,FALSE)</f>
        <v>Kursi Rapat</v>
      </c>
    </row>
    <row r="556" spans="1:20" x14ac:dyDescent="0.25">
      <c r="A556" t="s">
        <v>415</v>
      </c>
      <c r="B556" t="s">
        <v>416</v>
      </c>
      <c r="C556" t="str">
        <f t="shared" si="8"/>
        <v>262127</v>
      </c>
      <c r="E556" s="51">
        <v>2</v>
      </c>
      <c r="F556">
        <v>6</v>
      </c>
      <c r="G556">
        <v>2</v>
      </c>
      <c r="H556">
        <v>1</v>
      </c>
      <c r="I556">
        <v>27</v>
      </c>
      <c r="J556">
        <v>46</v>
      </c>
      <c r="L556" t="s">
        <v>419</v>
      </c>
      <c r="M556" t="s">
        <v>234</v>
      </c>
      <c r="N556" s="50">
        <v>41640</v>
      </c>
      <c r="O556" t="s">
        <v>49</v>
      </c>
      <c r="P556">
        <v>12</v>
      </c>
      <c r="Q556" t="s">
        <v>62</v>
      </c>
      <c r="R556">
        <v>1</v>
      </c>
      <c r="S556">
        <v>245000</v>
      </c>
      <c r="T556" t="str">
        <f>VLOOKUP(C556,Sheet4!$F$1:$G$8056,2,FALSE)</f>
        <v>Kursi Rapat</v>
      </c>
    </row>
    <row r="557" spans="1:20" x14ac:dyDescent="0.25">
      <c r="A557" t="s">
        <v>415</v>
      </c>
      <c r="B557" t="s">
        <v>416</v>
      </c>
      <c r="C557" t="str">
        <f t="shared" si="8"/>
        <v>262127</v>
      </c>
      <c r="E557" s="51">
        <v>2</v>
      </c>
      <c r="F557">
        <v>6</v>
      </c>
      <c r="G557">
        <v>2</v>
      </c>
      <c r="H557">
        <v>1</v>
      </c>
      <c r="I557">
        <v>27</v>
      </c>
      <c r="J557">
        <v>47</v>
      </c>
      <c r="L557" t="s">
        <v>419</v>
      </c>
      <c r="M557" t="s">
        <v>234</v>
      </c>
      <c r="N557" s="50">
        <v>41640</v>
      </c>
      <c r="O557" t="s">
        <v>49</v>
      </c>
      <c r="P557">
        <v>12</v>
      </c>
      <c r="Q557" t="s">
        <v>62</v>
      </c>
      <c r="R557">
        <v>1</v>
      </c>
      <c r="S557">
        <v>245000</v>
      </c>
      <c r="T557" t="str">
        <f>VLOOKUP(C557,Sheet4!$F$1:$G$8056,2,FALSE)</f>
        <v>Kursi Rapat</v>
      </c>
    </row>
    <row r="558" spans="1:20" x14ac:dyDescent="0.25">
      <c r="A558" t="s">
        <v>415</v>
      </c>
      <c r="B558" t="s">
        <v>416</v>
      </c>
      <c r="C558" t="str">
        <f t="shared" si="8"/>
        <v>262127</v>
      </c>
      <c r="E558" s="51">
        <v>2</v>
      </c>
      <c r="F558">
        <v>6</v>
      </c>
      <c r="G558">
        <v>2</v>
      </c>
      <c r="H558">
        <v>1</v>
      </c>
      <c r="I558">
        <v>27</v>
      </c>
      <c r="J558">
        <v>48</v>
      </c>
      <c r="L558" t="s">
        <v>419</v>
      </c>
      <c r="M558" t="s">
        <v>234</v>
      </c>
      <c r="N558" s="50">
        <v>41640</v>
      </c>
      <c r="O558" t="s">
        <v>49</v>
      </c>
      <c r="P558">
        <v>12</v>
      </c>
      <c r="Q558" t="s">
        <v>62</v>
      </c>
      <c r="R558">
        <v>1</v>
      </c>
      <c r="S558">
        <v>245000</v>
      </c>
      <c r="T558" t="str">
        <f>VLOOKUP(C558,Sheet4!$F$1:$G$8056,2,FALSE)</f>
        <v>Kursi Rapat</v>
      </c>
    </row>
    <row r="559" spans="1:20" x14ac:dyDescent="0.25">
      <c r="A559" t="s">
        <v>415</v>
      </c>
      <c r="B559" t="s">
        <v>416</v>
      </c>
      <c r="C559" t="str">
        <f t="shared" si="8"/>
        <v>262127</v>
      </c>
      <c r="E559" s="51">
        <v>2</v>
      </c>
      <c r="F559">
        <v>6</v>
      </c>
      <c r="G559">
        <v>2</v>
      </c>
      <c r="H559">
        <v>1</v>
      </c>
      <c r="I559">
        <v>27</v>
      </c>
      <c r="J559">
        <v>49</v>
      </c>
      <c r="L559" t="s">
        <v>419</v>
      </c>
      <c r="M559" t="s">
        <v>236</v>
      </c>
      <c r="N559" s="50">
        <v>39083</v>
      </c>
      <c r="O559" t="s">
        <v>49</v>
      </c>
      <c r="P559">
        <v>12</v>
      </c>
      <c r="Q559" t="s">
        <v>62</v>
      </c>
      <c r="R559">
        <v>1</v>
      </c>
      <c r="S559">
        <v>250000</v>
      </c>
      <c r="T559" t="str">
        <f>VLOOKUP(C559,Sheet4!$F$1:$G$8056,2,FALSE)</f>
        <v>Kursi Rapat</v>
      </c>
    </row>
    <row r="560" spans="1:20" x14ac:dyDescent="0.25">
      <c r="A560" t="s">
        <v>415</v>
      </c>
      <c r="B560" t="s">
        <v>416</v>
      </c>
      <c r="C560" t="str">
        <f t="shared" si="8"/>
        <v>262127</v>
      </c>
      <c r="E560" s="51">
        <v>2</v>
      </c>
      <c r="F560">
        <v>6</v>
      </c>
      <c r="G560">
        <v>2</v>
      </c>
      <c r="H560">
        <v>1</v>
      </c>
      <c r="I560">
        <v>27</v>
      </c>
      <c r="J560">
        <v>50</v>
      </c>
      <c r="L560" t="s">
        <v>419</v>
      </c>
      <c r="M560" t="s">
        <v>236</v>
      </c>
      <c r="N560" s="50">
        <v>39083</v>
      </c>
      <c r="O560" t="s">
        <v>49</v>
      </c>
      <c r="P560">
        <v>12</v>
      </c>
      <c r="Q560" t="s">
        <v>62</v>
      </c>
      <c r="R560">
        <v>1</v>
      </c>
      <c r="S560">
        <v>250000</v>
      </c>
      <c r="T560" t="str">
        <f>VLOOKUP(C560,Sheet4!$F$1:$G$8056,2,FALSE)</f>
        <v>Kursi Rapat</v>
      </c>
    </row>
    <row r="561" spans="1:20" x14ac:dyDescent="0.25">
      <c r="A561" t="s">
        <v>415</v>
      </c>
      <c r="B561" t="s">
        <v>416</v>
      </c>
      <c r="C561" t="str">
        <f t="shared" si="8"/>
        <v>262127</v>
      </c>
      <c r="E561" s="51">
        <v>2</v>
      </c>
      <c r="F561">
        <v>6</v>
      </c>
      <c r="G561">
        <v>2</v>
      </c>
      <c r="H561">
        <v>1</v>
      </c>
      <c r="I561">
        <v>27</v>
      </c>
      <c r="J561">
        <v>51</v>
      </c>
      <c r="L561" t="s">
        <v>419</v>
      </c>
      <c r="N561" s="50">
        <v>41640</v>
      </c>
      <c r="O561" t="s">
        <v>49</v>
      </c>
      <c r="P561">
        <v>12</v>
      </c>
      <c r="Q561" t="s">
        <v>50</v>
      </c>
      <c r="R561">
        <v>1</v>
      </c>
      <c r="S561">
        <v>430000</v>
      </c>
      <c r="T561" t="str">
        <f>VLOOKUP(C561,Sheet4!$F$1:$G$8056,2,FALSE)</f>
        <v>Kursi Rapat</v>
      </c>
    </row>
    <row r="562" spans="1:20" x14ac:dyDescent="0.25">
      <c r="A562" t="s">
        <v>415</v>
      </c>
      <c r="B562" t="s">
        <v>416</v>
      </c>
      <c r="C562" t="str">
        <f t="shared" si="8"/>
        <v>262127</v>
      </c>
      <c r="E562" s="51">
        <v>2</v>
      </c>
      <c r="F562">
        <v>6</v>
      </c>
      <c r="G562">
        <v>2</v>
      </c>
      <c r="H562">
        <v>1</v>
      </c>
      <c r="I562">
        <v>27</v>
      </c>
      <c r="J562">
        <v>52</v>
      </c>
      <c r="L562" t="s">
        <v>419</v>
      </c>
      <c r="N562" s="50">
        <v>41640</v>
      </c>
      <c r="O562" t="s">
        <v>49</v>
      </c>
      <c r="P562">
        <v>12</v>
      </c>
      <c r="Q562" t="s">
        <v>50</v>
      </c>
      <c r="R562">
        <v>1</v>
      </c>
      <c r="S562">
        <v>795000</v>
      </c>
      <c r="T562" t="str">
        <f>VLOOKUP(C562,Sheet4!$F$1:$G$8056,2,FALSE)</f>
        <v>Kursi Rapat</v>
      </c>
    </row>
    <row r="563" spans="1:20" x14ac:dyDescent="0.25">
      <c r="A563" t="s">
        <v>415</v>
      </c>
      <c r="B563" t="s">
        <v>416</v>
      </c>
      <c r="C563" t="str">
        <f t="shared" si="8"/>
        <v>262127</v>
      </c>
      <c r="E563" s="51">
        <v>2</v>
      </c>
      <c r="F563">
        <v>6</v>
      </c>
      <c r="G563">
        <v>2</v>
      </c>
      <c r="H563">
        <v>1</v>
      </c>
      <c r="I563">
        <v>27</v>
      </c>
      <c r="J563">
        <v>53</v>
      </c>
      <c r="L563" t="s">
        <v>419</v>
      </c>
      <c r="N563" s="50">
        <v>40179</v>
      </c>
      <c r="O563" t="s">
        <v>49</v>
      </c>
      <c r="P563">
        <v>12</v>
      </c>
      <c r="Q563" t="s">
        <v>50</v>
      </c>
      <c r="R563">
        <v>1</v>
      </c>
      <c r="S563">
        <v>685000</v>
      </c>
      <c r="T563" t="str">
        <f>VLOOKUP(C563,Sheet4!$F$1:$G$8056,2,FALSE)</f>
        <v>Kursi Rapat</v>
      </c>
    </row>
    <row r="564" spans="1:20" x14ac:dyDescent="0.25">
      <c r="A564" t="s">
        <v>415</v>
      </c>
      <c r="B564" t="s">
        <v>416</v>
      </c>
      <c r="C564" t="str">
        <f t="shared" si="8"/>
        <v>262127</v>
      </c>
      <c r="E564" s="51">
        <v>2</v>
      </c>
      <c r="F564">
        <v>6</v>
      </c>
      <c r="G564">
        <v>2</v>
      </c>
      <c r="H564">
        <v>1</v>
      </c>
      <c r="I564">
        <v>27</v>
      </c>
      <c r="J564">
        <v>54</v>
      </c>
      <c r="L564" t="s">
        <v>419</v>
      </c>
      <c r="N564" s="50">
        <v>41640</v>
      </c>
      <c r="O564" t="s">
        <v>49</v>
      </c>
      <c r="P564">
        <v>12</v>
      </c>
      <c r="Q564" t="s">
        <v>50</v>
      </c>
      <c r="R564">
        <v>1</v>
      </c>
      <c r="S564">
        <v>430000</v>
      </c>
      <c r="T564" t="str">
        <f>VLOOKUP(C564,Sheet4!$F$1:$G$8056,2,FALSE)</f>
        <v>Kursi Rapat</v>
      </c>
    </row>
    <row r="565" spans="1:20" x14ac:dyDescent="0.25">
      <c r="A565" t="s">
        <v>415</v>
      </c>
      <c r="B565" t="s">
        <v>416</v>
      </c>
      <c r="C565" t="str">
        <f t="shared" si="8"/>
        <v>262127</v>
      </c>
      <c r="E565" s="51">
        <v>2</v>
      </c>
      <c r="F565">
        <v>6</v>
      </c>
      <c r="G565">
        <v>2</v>
      </c>
      <c r="H565">
        <v>1</v>
      </c>
      <c r="I565">
        <v>27</v>
      </c>
      <c r="J565">
        <v>55</v>
      </c>
      <c r="L565" t="s">
        <v>419</v>
      </c>
      <c r="N565" s="50">
        <v>41640</v>
      </c>
      <c r="O565" t="s">
        <v>49</v>
      </c>
      <c r="P565">
        <v>12</v>
      </c>
      <c r="Q565" t="s">
        <v>50</v>
      </c>
      <c r="R565">
        <v>1</v>
      </c>
      <c r="S565">
        <v>430000</v>
      </c>
      <c r="T565" t="str">
        <f>VLOOKUP(C565,Sheet4!$F$1:$G$8056,2,FALSE)</f>
        <v>Kursi Rapat</v>
      </c>
    </row>
    <row r="566" spans="1:20" x14ac:dyDescent="0.25">
      <c r="A566" t="s">
        <v>415</v>
      </c>
      <c r="B566" t="s">
        <v>416</v>
      </c>
      <c r="C566" t="str">
        <f t="shared" si="8"/>
        <v>262127</v>
      </c>
      <c r="E566" s="51">
        <v>2</v>
      </c>
      <c r="F566">
        <v>6</v>
      </c>
      <c r="G566">
        <v>2</v>
      </c>
      <c r="H566">
        <v>1</v>
      </c>
      <c r="I566">
        <v>27</v>
      </c>
      <c r="J566">
        <v>56</v>
      </c>
      <c r="L566" t="s">
        <v>419</v>
      </c>
      <c r="N566" s="50">
        <v>41640</v>
      </c>
      <c r="O566" t="s">
        <v>49</v>
      </c>
      <c r="P566">
        <v>12</v>
      </c>
      <c r="Q566" t="s">
        <v>50</v>
      </c>
      <c r="R566">
        <v>1</v>
      </c>
      <c r="S566">
        <v>430000</v>
      </c>
      <c r="T566" t="str">
        <f>VLOOKUP(C566,Sheet4!$F$1:$G$8056,2,FALSE)</f>
        <v>Kursi Rapat</v>
      </c>
    </row>
    <row r="567" spans="1:20" x14ac:dyDescent="0.25">
      <c r="A567" t="s">
        <v>415</v>
      </c>
      <c r="B567" t="s">
        <v>416</v>
      </c>
      <c r="C567" t="str">
        <f t="shared" si="8"/>
        <v>262127</v>
      </c>
      <c r="E567" s="51">
        <v>2</v>
      </c>
      <c r="F567">
        <v>6</v>
      </c>
      <c r="G567">
        <v>2</v>
      </c>
      <c r="H567">
        <v>1</v>
      </c>
      <c r="I567">
        <v>27</v>
      </c>
      <c r="J567">
        <v>57</v>
      </c>
      <c r="L567" t="s">
        <v>419</v>
      </c>
      <c r="N567" s="50">
        <v>41640</v>
      </c>
      <c r="O567" t="s">
        <v>49</v>
      </c>
      <c r="P567">
        <v>12</v>
      </c>
      <c r="Q567" t="s">
        <v>50</v>
      </c>
      <c r="R567">
        <v>1</v>
      </c>
      <c r="S567">
        <v>430000</v>
      </c>
      <c r="T567" t="str">
        <f>VLOOKUP(C567,Sheet4!$F$1:$G$8056,2,FALSE)</f>
        <v>Kursi Rapat</v>
      </c>
    </row>
    <row r="568" spans="1:20" x14ac:dyDescent="0.25">
      <c r="A568" t="s">
        <v>415</v>
      </c>
      <c r="B568" t="s">
        <v>416</v>
      </c>
      <c r="C568" t="str">
        <f t="shared" si="8"/>
        <v>262127</v>
      </c>
      <c r="E568" s="51">
        <v>2</v>
      </c>
      <c r="F568">
        <v>6</v>
      </c>
      <c r="G568">
        <v>2</v>
      </c>
      <c r="H568">
        <v>1</v>
      </c>
      <c r="I568">
        <v>27</v>
      </c>
      <c r="J568">
        <v>58</v>
      </c>
      <c r="L568" t="s">
        <v>419</v>
      </c>
      <c r="N568" s="50">
        <v>41640</v>
      </c>
      <c r="O568" t="s">
        <v>49</v>
      </c>
      <c r="P568">
        <v>12</v>
      </c>
      <c r="Q568" t="s">
        <v>50</v>
      </c>
      <c r="R568">
        <v>1</v>
      </c>
      <c r="S568">
        <v>430000</v>
      </c>
      <c r="T568" t="str">
        <f>VLOOKUP(C568,Sheet4!$F$1:$G$8056,2,FALSE)</f>
        <v>Kursi Rapat</v>
      </c>
    </row>
    <row r="569" spans="1:20" x14ac:dyDescent="0.25">
      <c r="A569" t="s">
        <v>415</v>
      </c>
      <c r="B569" t="s">
        <v>416</v>
      </c>
      <c r="C569" t="str">
        <f t="shared" si="8"/>
        <v>262127</v>
      </c>
      <c r="E569" s="51">
        <v>2</v>
      </c>
      <c r="F569">
        <v>6</v>
      </c>
      <c r="G569">
        <v>2</v>
      </c>
      <c r="H569">
        <v>1</v>
      </c>
      <c r="I569">
        <v>27</v>
      </c>
      <c r="J569">
        <v>59</v>
      </c>
      <c r="L569" t="s">
        <v>419</v>
      </c>
      <c r="N569" s="50">
        <v>41640</v>
      </c>
      <c r="O569" t="s">
        <v>49</v>
      </c>
      <c r="P569">
        <v>12</v>
      </c>
      <c r="Q569" t="s">
        <v>50</v>
      </c>
      <c r="R569">
        <v>1</v>
      </c>
      <c r="S569">
        <v>430000</v>
      </c>
      <c r="T569" t="str">
        <f>VLOOKUP(C569,Sheet4!$F$1:$G$8056,2,FALSE)</f>
        <v>Kursi Rapat</v>
      </c>
    </row>
    <row r="570" spans="1:20" x14ac:dyDescent="0.25">
      <c r="A570" t="s">
        <v>415</v>
      </c>
      <c r="B570" t="s">
        <v>416</v>
      </c>
      <c r="C570" t="str">
        <f t="shared" si="8"/>
        <v>262127</v>
      </c>
      <c r="E570" s="51">
        <v>2</v>
      </c>
      <c r="F570">
        <v>6</v>
      </c>
      <c r="G570">
        <v>2</v>
      </c>
      <c r="H570">
        <v>1</v>
      </c>
      <c r="I570">
        <v>27</v>
      </c>
      <c r="J570">
        <v>60</v>
      </c>
      <c r="L570" t="s">
        <v>419</v>
      </c>
      <c r="N570" s="50">
        <v>41640</v>
      </c>
      <c r="O570" t="s">
        <v>49</v>
      </c>
      <c r="P570">
        <v>12</v>
      </c>
      <c r="Q570" t="s">
        <v>50</v>
      </c>
      <c r="R570">
        <v>1</v>
      </c>
      <c r="S570">
        <v>430000</v>
      </c>
      <c r="T570" t="str">
        <f>VLOOKUP(C570,Sheet4!$F$1:$G$8056,2,FALSE)</f>
        <v>Kursi Rapat</v>
      </c>
    </row>
    <row r="571" spans="1:20" x14ac:dyDescent="0.25">
      <c r="A571" t="s">
        <v>415</v>
      </c>
      <c r="B571" t="s">
        <v>416</v>
      </c>
      <c r="C571" t="str">
        <f t="shared" si="8"/>
        <v>262127</v>
      </c>
      <c r="E571" s="51">
        <v>2</v>
      </c>
      <c r="F571">
        <v>6</v>
      </c>
      <c r="G571">
        <v>2</v>
      </c>
      <c r="H571">
        <v>1</v>
      </c>
      <c r="I571">
        <v>27</v>
      </c>
      <c r="J571">
        <v>61</v>
      </c>
      <c r="L571" t="s">
        <v>419</v>
      </c>
      <c r="N571" s="50">
        <v>41640</v>
      </c>
      <c r="O571" t="s">
        <v>49</v>
      </c>
      <c r="P571">
        <v>12</v>
      </c>
      <c r="Q571" t="s">
        <v>50</v>
      </c>
      <c r="R571">
        <v>1</v>
      </c>
      <c r="S571">
        <v>430000</v>
      </c>
      <c r="T571" t="str">
        <f>VLOOKUP(C571,Sheet4!$F$1:$G$8056,2,FALSE)</f>
        <v>Kursi Rapat</v>
      </c>
    </row>
    <row r="572" spans="1:20" x14ac:dyDescent="0.25">
      <c r="A572" t="s">
        <v>415</v>
      </c>
      <c r="B572" t="s">
        <v>416</v>
      </c>
      <c r="C572" t="str">
        <f t="shared" si="8"/>
        <v>262127</v>
      </c>
      <c r="E572" s="51">
        <v>2</v>
      </c>
      <c r="F572">
        <v>6</v>
      </c>
      <c r="G572">
        <v>2</v>
      </c>
      <c r="H572">
        <v>1</v>
      </c>
      <c r="I572">
        <v>27</v>
      </c>
      <c r="J572">
        <v>62</v>
      </c>
      <c r="L572" t="s">
        <v>419</v>
      </c>
      <c r="N572" s="50">
        <v>41640</v>
      </c>
      <c r="O572" t="s">
        <v>49</v>
      </c>
      <c r="P572">
        <v>12</v>
      </c>
      <c r="Q572" t="s">
        <v>50</v>
      </c>
      <c r="R572">
        <v>1</v>
      </c>
      <c r="S572">
        <v>430000</v>
      </c>
      <c r="T572" t="str">
        <f>VLOOKUP(C572,Sheet4!$F$1:$G$8056,2,FALSE)</f>
        <v>Kursi Rapat</v>
      </c>
    </row>
    <row r="573" spans="1:20" x14ac:dyDescent="0.25">
      <c r="A573" t="s">
        <v>415</v>
      </c>
      <c r="B573" t="s">
        <v>416</v>
      </c>
      <c r="C573" t="str">
        <f t="shared" si="8"/>
        <v>262127</v>
      </c>
      <c r="E573" s="51">
        <v>2</v>
      </c>
      <c r="F573">
        <v>6</v>
      </c>
      <c r="G573">
        <v>2</v>
      </c>
      <c r="H573">
        <v>1</v>
      </c>
      <c r="I573">
        <v>27</v>
      </c>
      <c r="J573">
        <v>63</v>
      </c>
      <c r="L573" t="s">
        <v>419</v>
      </c>
      <c r="N573" s="50">
        <v>41640</v>
      </c>
      <c r="O573" t="s">
        <v>49</v>
      </c>
      <c r="P573">
        <v>12</v>
      </c>
      <c r="Q573" t="s">
        <v>50</v>
      </c>
      <c r="R573">
        <v>1</v>
      </c>
      <c r="S573">
        <v>430000</v>
      </c>
      <c r="T573" t="str">
        <f>VLOOKUP(C573,Sheet4!$F$1:$G$8056,2,FALSE)</f>
        <v>Kursi Rapat</v>
      </c>
    </row>
    <row r="574" spans="1:20" x14ac:dyDescent="0.25">
      <c r="A574" t="s">
        <v>415</v>
      </c>
      <c r="B574" t="s">
        <v>416</v>
      </c>
      <c r="C574" t="str">
        <f t="shared" si="8"/>
        <v>262127</v>
      </c>
      <c r="E574" s="51">
        <v>2</v>
      </c>
      <c r="F574">
        <v>6</v>
      </c>
      <c r="G574">
        <v>2</v>
      </c>
      <c r="H574">
        <v>1</v>
      </c>
      <c r="I574">
        <v>27</v>
      </c>
      <c r="J574">
        <v>64</v>
      </c>
      <c r="L574" t="s">
        <v>419</v>
      </c>
      <c r="N574" s="50">
        <v>41640</v>
      </c>
      <c r="O574" t="s">
        <v>49</v>
      </c>
      <c r="P574">
        <v>12</v>
      </c>
      <c r="Q574" t="s">
        <v>50</v>
      </c>
      <c r="R574">
        <v>1</v>
      </c>
      <c r="S574">
        <v>430000</v>
      </c>
      <c r="T574" t="str">
        <f>VLOOKUP(C574,Sheet4!$F$1:$G$8056,2,FALSE)</f>
        <v>Kursi Rapat</v>
      </c>
    </row>
    <row r="575" spans="1:20" x14ac:dyDescent="0.25">
      <c r="A575" t="s">
        <v>415</v>
      </c>
      <c r="B575" t="s">
        <v>416</v>
      </c>
      <c r="C575" t="str">
        <f t="shared" si="8"/>
        <v>262127</v>
      </c>
      <c r="E575" s="51">
        <v>2</v>
      </c>
      <c r="F575">
        <v>6</v>
      </c>
      <c r="G575">
        <v>2</v>
      </c>
      <c r="H575">
        <v>1</v>
      </c>
      <c r="I575">
        <v>27</v>
      </c>
      <c r="J575">
        <v>65</v>
      </c>
      <c r="L575" t="s">
        <v>419</v>
      </c>
      <c r="N575" s="50">
        <v>41640</v>
      </c>
      <c r="O575" t="s">
        <v>49</v>
      </c>
      <c r="P575">
        <v>12</v>
      </c>
      <c r="Q575" t="s">
        <v>50</v>
      </c>
      <c r="R575">
        <v>1</v>
      </c>
      <c r="S575">
        <v>430000</v>
      </c>
      <c r="T575" t="str">
        <f>VLOOKUP(C575,Sheet4!$F$1:$G$8056,2,FALSE)</f>
        <v>Kursi Rapat</v>
      </c>
    </row>
    <row r="576" spans="1:20" x14ac:dyDescent="0.25">
      <c r="A576" t="s">
        <v>415</v>
      </c>
      <c r="B576" t="s">
        <v>416</v>
      </c>
      <c r="C576" t="str">
        <f t="shared" si="8"/>
        <v>262127</v>
      </c>
      <c r="E576" s="51">
        <v>2</v>
      </c>
      <c r="F576">
        <v>6</v>
      </c>
      <c r="G576">
        <v>2</v>
      </c>
      <c r="H576">
        <v>1</v>
      </c>
      <c r="I576">
        <v>27</v>
      </c>
      <c r="J576">
        <v>66</v>
      </c>
      <c r="L576" t="s">
        <v>419</v>
      </c>
      <c r="N576" s="50">
        <v>41640</v>
      </c>
      <c r="O576" t="s">
        <v>49</v>
      </c>
      <c r="P576">
        <v>12</v>
      </c>
      <c r="Q576" t="s">
        <v>50</v>
      </c>
      <c r="R576">
        <v>1</v>
      </c>
      <c r="S576">
        <v>430000</v>
      </c>
      <c r="T576" t="str">
        <f>VLOOKUP(C576,Sheet4!$F$1:$G$8056,2,FALSE)</f>
        <v>Kursi Rapat</v>
      </c>
    </row>
    <row r="577" spans="1:20" x14ac:dyDescent="0.25">
      <c r="A577" t="s">
        <v>415</v>
      </c>
      <c r="B577" t="s">
        <v>416</v>
      </c>
      <c r="C577" t="str">
        <f t="shared" si="8"/>
        <v>262127</v>
      </c>
      <c r="E577" s="51">
        <v>2</v>
      </c>
      <c r="F577">
        <v>6</v>
      </c>
      <c r="G577">
        <v>2</v>
      </c>
      <c r="H577">
        <v>1</v>
      </c>
      <c r="I577">
        <v>27</v>
      </c>
      <c r="J577">
        <v>67</v>
      </c>
      <c r="L577" t="s">
        <v>419</v>
      </c>
      <c r="N577" s="50">
        <v>41640</v>
      </c>
      <c r="O577" t="s">
        <v>49</v>
      </c>
      <c r="P577">
        <v>12</v>
      </c>
      <c r="Q577" t="s">
        <v>50</v>
      </c>
      <c r="R577">
        <v>1</v>
      </c>
      <c r="S577">
        <v>430000</v>
      </c>
      <c r="T577" t="str">
        <f>VLOOKUP(C577,Sheet4!$F$1:$G$8056,2,FALSE)</f>
        <v>Kursi Rapat</v>
      </c>
    </row>
    <row r="578" spans="1:20" x14ac:dyDescent="0.25">
      <c r="A578" t="s">
        <v>415</v>
      </c>
      <c r="B578" t="s">
        <v>416</v>
      </c>
      <c r="C578" t="str">
        <f t="shared" si="8"/>
        <v>262127</v>
      </c>
      <c r="E578" s="51">
        <v>2</v>
      </c>
      <c r="F578">
        <v>6</v>
      </c>
      <c r="G578">
        <v>2</v>
      </c>
      <c r="H578">
        <v>1</v>
      </c>
      <c r="I578">
        <v>27</v>
      </c>
      <c r="J578">
        <v>68</v>
      </c>
      <c r="L578" t="s">
        <v>419</v>
      </c>
      <c r="N578" s="50">
        <v>41640</v>
      </c>
      <c r="O578" t="s">
        <v>49</v>
      </c>
      <c r="P578">
        <v>12</v>
      </c>
      <c r="Q578" t="s">
        <v>50</v>
      </c>
      <c r="R578">
        <v>1</v>
      </c>
      <c r="S578">
        <v>430000</v>
      </c>
      <c r="T578" t="str">
        <f>VLOOKUP(C578,Sheet4!$F$1:$G$8056,2,FALSE)</f>
        <v>Kursi Rapat</v>
      </c>
    </row>
    <row r="579" spans="1:20" x14ac:dyDescent="0.25">
      <c r="A579" t="s">
        <v>415</v>
      </c>
      <c r="B579" t="s">
        <v>416</v>
      </c>
      <c r="C579" t="str">
        <f t="shared" ref="C579:C642" si="9">CONCATENATE(E579,F579,G579,H579,I579)</f>
        <v>262127</v>
      </c>
      <c r="E579" s="51">
        <v>2</v>
      </c>
      <c r="F579">
        <v>6</v>
      </c>
      <c r="G579">
        <v>2</v>
      </c>
      <c r="H579">
        <v>1</v>
      </c>
      <c r="I579">
        <v>27</v>
      </c>
      <c r="J579">
        <v>69</v>
      </c>
      <c r="L579" t="s">
        <v>419</v>
      </c>
      <c r="N579" s="50">
        <v>41640</v>
      </c>
      <c r="O579" t="s">
        <v>49</v>
      </c>
      <c r="P579">
        <v>12</v>
      </c>
      <c r="Q579" t="s">
        <v>50</v>
      </c>
      <c r="R579">
        <v>1</v>
      </c>
      <c r="S579">
        <v>430000</v>
      </c>
      <c r="T579" t="str">
        <f>VLOOKUP(C579,Sheet4!$F$1:$G$8056,2,FALSE)</f>
        <v>Kursi Rapat</v>
      </c>
    </row>
    <row r="580" spans="1:20" x14ac:dyDescent="0.25">
      <c r="A580" t="s">
        <v>415</v>
      </c>
      <c r="B580" t="s">
        <v>416</v>
      </c>
      <c r="C580" t="str">
        <f t="shared" si="9"/>
        <v>262127</v>
      </c>
      <c r="E580" s="51">
        <v>2</v>
      </c>
      <c r="F580">
        <v>6</v>
      </c>
      <c r="G580">
        <v>2</v>
      </c>
      <c r="H580">
        <v>1</v>
      </c>
      <c r="I580">
        <v>27</v>
      </c>
      <c r="J580">
        <v>70</v>
      </c>
      <c r="L580" t="s">
        <v>419</v>
      </c>
      <c r="N580" s="50">
        <v>41640</v>
      </c>
      <c r="O580" t="s">
        <v>49</v>
      </c>
      <c r="P580">
        <v>12</v>
      </c>
      <c r="Q580" t="s">
        <v>50</v>
      </c>
      <c r="R580">
        <v>1</v>
      </c>
      <c r="S580">
        <v>430000</v>
      </c>
      <c r="T580" t="str">
        <f>VLOOKUP(C580,Sheet4!$F$1:$G$8056,2,FALSE)</f>
        <v>Kursi Rapat</v>
      </c>
    </row>
    <row r="581" spans="1:20" x14ac:dyDescent="0.25">
      <c r="A581" t="s">
        <v>415</v>
      </c>
      <c r="B581" t="s">
        <v>416</v>
      </c>
      <c r="C581" t="str">
        <f t="shared" si="9"/>
        <v>262127</v>
      </c>
      <c r="E581" s="51">
        <v>2</v>
      </c>
      <c r="F581">
        <v>6</v>
      </c>
      <c r="G581">
        <v>2</v>
      </c>
      <c r="H581">
        <v>1</v>
      </c>
      <c r="I581">
        <v>27</v>
      </c>
      <c r="J581">
        <v>71</v>
      </c>
      <c r="L581" t="s">
        <v>419</v>
      </c>
      <c r="N581" s="50">
        <v>41640</v>
      </c>
      <c r="O581" t="s">
        <v>49</v>
      </c>
      <c r="P581">
        <v>12</v>
      </c>
      <c r="Q581" t="s">
        <v>50</v>
      </c>
      <c r="R581">
        <v>1</v>
      </c>
      <c r="S581">
        <v>430000</v>
      </c>
      <c r="T581" t="str">
        <f>VLOOKUP(C581,Sheet4!$F$1:$G$8056,2,FALSE)</f>
        <v>Kursi Rapat</v>
      </c>
    </row>
    <row r="582" spans="1:20" x14ac:dyDescent="0.25">
      <c r="A582" t="s">
        <v>415</v>
      </c>
      <c r="B582" t="s">
        <v>416</v>
      </c>
      <c r="C582" t="str">
        <f t="shared" si="9"/>
        <v>262127</v>
      </c>
      <c r="E582" s="51">
        <v>2</v>
      </c>
      <c r="F582">
        <v>6</v>
      </c>
      <c r="G582">
        <v>2</v>
      </c>
      <c r="H582">
        <v>1</v>
      </c>
      <c r="I582">
        <v>27</v>
      </c>
      <c r="J582">
        <v>72</v>
      </c>
      <c r="L582" t="s">
        <v>419</v>
      </c>
      <c r="N582" s="50">
        <v>41640</v>
      </c>
      <c r="O582" t="s">
        <v>49</v>
      </c>
      <c r="P582">
        <v>12</v>
      </c>
      <c r="Q582" t="s">
        <v>50</v>
      </c>
      <c r="R582">
        <v>1</v>
      </c>
      <c r="S582">
        <v>430000</v>
      </c>
      <c r="T582" t="str">
        <f>VLOOKUP(C582,Sheet4!$F$1:$G$8056,2,FALSE)</f>
        <v>Kursi Rapat</v>
      </c>
    </row>
    <row r="583" spans="1:20" x14ac:dyDescent="0.25">
      <c r="A583" t="s">
        <v>415</v>
      </c>
      <c r="B583" t="s">
        <v>416</v>
      </c>
      <c r="C583" t="str">
        <f t="shared" si="9"/>
        <v>262127</v>
      </c>
      <c r="E583" s="51">
        <v>2</v>
      </c>
      <c r="F583">
        <v>6</v>
      </c>
      <c r="G583">
        <v>2</v>
      </c>
      <c r="H583">
        <v>1</v>
      </c>
      <c r="I583">
        <v>27</v>
      </c>
      <c r="J583">
        <v>73</v>
      </c>
      <c r="L583" t="s">
        <v>419</v>
      </c>
      <c r="N583" s="50">
        <v>41640</v>
      </c>
      <c r="O583" t="s">
        <v>49</v>
      </c>
      <c r="P583">
        <v>12</v>
      </c>
      <c r="Q583" t="s">
        <v>50</v>
      </c>
      <c r="R583">
        <v>1</v>
      </c>
      <c r="S583">
        <v>430000</v>
      </c>
      <c r="T583" t="str">
        <f>VLOOKUP(C583,Sheet4!$F$1:$G$8056,2,FALSE)</f>
        <v>Kursi Rapat</v>
      </c>
    </row>
    <row r="584" spans="1:20" x14ac:dyDescent="0.25">
      <c r="A584" t="s">
        <v>415</v>
      </c>
      <c r="B584" t="s">
        <v>416</v>
      </c>
      <c r="C584" t="str">
        <f t="shared" si="9"/>
        <v>262127</v>
      </c>
      <c r="E584" s="51">
        <v>2</v>
      </c>
      <c r="F584">
        <v>6</v>
      </c>
      <c r="G584">
        <v>2</v>
      </c>
      <c r="H584">
        <v>1</v>
      </c>
      <c r="I584">
        <v>27</v>
      </c>
      <c r="J584">
        <v>74</v>
      </c>
      <c r="L584" t="s">
        <v>419</v>
      </c>
      <c r="N584" s="50">
        <v>41640</v>
      </c>
      <c r="O584" t="s">
        <v>49</v>
      </c>
      <c r="P584">
        <v>12</v>
      </c>
      <c r="Q584" t="s">
        <v>50</v>
      </c>
      <c r="R584">
        <v>1</v>
      </c>
      <c r="S584">
        <v>430000</v>
      </c>
      <c r="T584" t="str">
        <f>VLOOKUP(C584,Sheet4!$F$1:$G$8056,2,FALSE)</f>
        <v>Kursi Rapat</v>
      </c>
    </row>
    <row r="585" spans="1:20" x14ac:dyDescent="0.25">
      <c r="A585" t="s">
        <v>415</v>
      </c>
      <c r="B585" t="s">
        <v>416</v>
      </c>
      <c r="C585" t="str">
        <f t="shared" si="9"/>
        <v>262127</v>
      </c>
      <c r="E585" s="51">
        <v>2</v>
      </c>
      <c r="F585">
        <v>6</v>
      </c>
      <c r="G585">
        <v>2</v>
      </c>
      <c r="H585">
        <v>1</v>
      </c>
      <c r="I585">
        <v>27</v>
      </c>
      <c r="J585">
        <v>75</v>
      </c>
      <c r="L585" t="s">
        <v>419</v>
      </c>
      <c r="N585" s="50">
        <v>41640</v>
      </c>
      <c r="O585" t="s">
        <v>49</v>
      </c>
      <c r="P585">
        <v>12</v>
      </c>
      <c r="Q585" t="s">
        <v>50</v>
      </c>
      <c r="R585">
        <v>1</v>
      </c>
      <c r="S585">
        <v>430000</v>
      </c>
      <c r="T585" t="str">
        <f>VLOOKUP(C585,Sheet4!$F$1:$G$8056,2,FALSE)</f>
        <v>Kursi Rapat</v>
      </c>
    </row>
    <row r="586" spans="1:20" x14ac:dyDescent="0.25">
      <c r="A586" t="s">
        <v>415</v>
      </c>
      <c r="B586" t="s">
        <v>416</v>
      </c>
      <c r="C586" t="str">
        <f t="shared" si="9"/>
        <v>262127</v>
      </c>
      <c r="E586" s="51">
        <v>2</v>
      </c>
      <c r="F586">
        <v>6</v>
      </c>
      <c r="G586">
        <v>2</v>
      </c>
      <c r="H586">
        <v>1</v>
      </c>
      <c r="I586">
        <v>27</v>
      </c>
      <c r="J586">
        <v>76</v>
      </c>
      <c r="L586" t="s">
        <v>419</v>
      </c>
      <c r="N586" s="50">
        <v>41640</v>
      </c>
      <c r="O586" t="s">
        <v>49</v>
      </c>
      <c r="P586">
        <v>12</v>
      </c>
      <c r="Q586" t="s">
        <v>50</v>
      </c>
      <c r="R586">
        <v>1</v>
      </c>
      <c r="S586">
        <v>430000</v>
      </c>
      <c r="T586" t="str">
        <f>VLOOKUP(C586,Sheet4!$F$1:$G$8056,2,FALSE)</f>
        <v>Kursi Rapat</v>
      </c>
    </row>
    <row r="587" spans="1:20" x14ac:dyDescent="0.25">
      <c r="A587" t="s">
        <v>415</v>
      </c>
      <c r="B587" t="s">
        <v>416</v>
      </c>
      <c r="C587" t="str">
        <f t="shared" si="9"/>
        <v>262127</v>
      </c>
      <c r="E587" s="51">
        <v>2</v>
      </c>
      <c r="F587">
        <v>6</v>
      </c>
      <c r="G587">
        <v>2</v>
      </c>
      <c r="H587">
        <v>1</v>
      </c>
      <c r="I587">
        <v>27</v>
      </c>
      <c r="J587">
        <v>77</v>
      </c>
      <c r="L587" t="s">
        <v>419</v>
      </c>
      <c r="N587" s="50">
        <v>41640</v>
      </c>
      <c r="O587" t="s">
        <v>49</v>
      </c>
      <c r="P587">
        <v>12</v>
      </c>
      <c r="Q587" t="s">
        <v>50</v>
      </c>
      <c r="R587">
        <v>1</v>
      </c>
      <c r="S587">
        <v>430000</v>
      </c>
      <c r="T587" t="str">
        <f>VLOOKUP(C587,Sheet4!$F$1:$G$8056,2,FALSE)</f>
        <v>Kursi Rapat</v>
      </c>
    </row>
    <row r="588" spans="1:20" x14ac:dyDescent="0.25">
      <c r="A588" t="s">
        <v>415</v>
      </c>
      <c r="B588" t="s">
        <v>416</v>
      </c>
      <c r="C588" t="str">
        <f t="shared" si="9"/>
        <v>262127</v>
      </c>
      <c r="E588" s="51">
        <v>2</v>
      </c>
      <c r="F588">
        <v>6</v>
      </c>
      <c r="G588">
        <v>2</v>
      </c>
      <c r="H588">
        <v>1</v>
      </c>
      <c r="I588">
        <v>27</v>
      </c>
      <c r="J588">
        <v>78</v>
      </c>
      <c r="L588" t="s">
        <v>419</v>
      </c>
      <c r="N588" s="50">
        <v>41640</v>
      </c>
      <c r="O588" t="s">
        <v>49</v>
      </c>
      <c r="P588">
        <v>12</v>
      </c>
      <c r="Q588" t="s">
        <v>50</v>
      </c>
      <c r="R588">
        <v>1</v>
      </c>
      <c r="S588">
        <v>430000</v>
      </c>
      <c r="T588" t="str">
        <f>VLOOKUP(C588,Sheet4!$F$1:$G$8056,2,FALSE)</f>
        <v>Kursi Rapat</v>
      </c>
    </row>
    <row r="589" spans="1:20" x14ac:dyDescent="0.25">
      <c r="A589" t="s">
        <v>415</v>
      </c>
      <c r="B589" t="s">
        <v>416</v>
      </c>
      <c r="C589" t="str">
        <f t="shared" si="9"/>
        <v>262127</v>
      </c>
      <c r="E589" s="51">
        <v>2</v>
      </c>
      <c r="F589">
        <v>6</v>
      </c>
      <c r="G589">
        <v>2</v>
      </c>
      <c r="H589">
        <v>1</v>
      </c>
      <c r="I589">
        <v>27</v>
      </c>
      <c r="J589">
        <v>79</v>
      </c>
      <c r="L589" t="s">
        <v>419</v>
      </c>
      <c r="N589" s="50">
        <v>41640</v>
      </c>
      <c r="O589" t="s">
        <v>49</v>
      </c>
      <c r="P589">
        <v>12</v>
      </c>
      <c r="Q589" t="s">
        <v>50</v>
      </c>
      <c r="R589">
        <v>1</v>
      </c>
      <c r="S589">
        <v>430000</v>
      </c>
      <c r="T589" t="str">
        <f>VLOOKUP(C589,Sheet4!$F$1:$G$8056,2,FALSE)</f>
        <v>Kursi Rapat</v>
      </c>
    </row>
    <row r="590" spans="1:20" x14ac:dyDescent="0.25">
      <c r="A590" t="s">
        <v>415</v>
      </c>
      <c r="B590" t="s">
        <v>416</v>
      </c>
      <c r="C590" t="str">
        <f t="shared" si="9"/>
        <v>262127</v>
      </c>
      <c r="E590" s="51">
        <v>2</v>
      </c>
      <c r="F590">
        <v>6</v>
      </c>
      <c r="G590">
        <v>2</v>
      </c>
      <c r="H590">
        <v>1</v>
      </c>
      <c r="I590">
        <v>27</v>
      </c>
      <c r="J590">
        <v>80</v>
      </c>
      <c r="L590" t="s">
        <v>419</v>
      </c>
      <c r="N590" s="50">
        <v>41640</v>
      </c>
      <c r="O590" t="s">
        <v>49</v>
      </c>
      <c r="P590">
        <v>12</v>
      </c>
      <c r="Q590" t="s">
        <v>50</v>
      </c>
      <c r="R590">
        <v>1</v>
      </c>
      <c r="S590">
        <v>430000</v>
      </c>
      <c r="T590" t="str">
        <f>VLOOKUP(C590,Sheet4!$F$1:$G$8056,2,FALSE)</f>
        <v>Kursi Rapat</v>
      </c>
    </row>
    <row r="591" spans="1:20" x14ac:dyDescent="0.25">
      <c r="A591" t="s">
        <v>415</v>
      </c>
      <c r="B591" t="s">
        <v>416</v>
      </c>
      <c r="C591" t="str">
        <f t="shared" si="9"/>
        <v>262127</v>
      </c>
      <c r="E591" s="51">
        <v>2</v>
      </c>
      <c r="F591">
        <v>6</v>
      </c>
      <c r="G591">
        <v>2</v>
      </c>
      <c r="H591">
        <v>1</v>
      </c>
      <c r="I591">
        <v>27</v>
      </c>
      <c r="J591">
        <v>81</v>
      </c>
      <c r="L591" t="s">
        <v>419</v>
      </c>
      <c r="N591" s="50">
        <v>41640</v>
      </c>
      <c r="O591" t="s">
        <v>49</v>
      </c>
      <c r="P591">
        <v>12</v>
      </c>
      <c r="Q591" t="s">
        <v>50</v>
      </c>
      <c r="R591">
        <v>1</v>
      </c>
      <c r="S591">
        <v>430000</v>
      </c>
      <c r="T591" t="str">
        <f>VLOOKUP(C591,Sheet4!$F$1:$G$8056,2,FALSE)</f>
        <v>Kursi Rapat</v>
      </c>
    </row>
    <row r="592" spans="1:20" x14ac:dyDescent="0.25">
      <c r="A592" t="s">
        <v>415</v>
      </c>
      <c r="B592" t="s">
        <v>416</v>
      </c>
      <c r="C592" t="str">
        <f t="shared" si="9"/>
        <v>262127</v>
      </c>
      <c r="E592" s="51">
        <v>2</v>
      </c>
      <c r="F592">
        <v>6</v>
      </c>
      <c r="G592">
        <v>2</v>
      </c>
      <c r="H592">
        <v>1</v>
      </c>
      <c r="I592">
        <v>27</v>
      </c>
      <c r="J592">
        <v>82</v>
      </c>
      <c r="L592" t="s">
        <v>419</v>
      </c>
      <c r="N592" s="50">
        <v>41640</v>
      </c>
      <c r="O592" t="s">
        <v>49</v>
      </c>
      <c r="P592">
        <v>12</v>
      </c>
      <c r="Q592" t="s">
        <v>50</v>
      </c>
      <c r="R592">
        <v>1</v>
      </c>
      <c r="S592">
        <v>430000</v>
      </c>
      <c r="T592" t="str">
        <f>VLOOKUP(C592,Sheet4!$F$1:$G$8056,2,FALSE)</f>
        <v>Kursi Rapat</v>
      </c>
    </row>
    <row r="593" spans="1:20" x14ac:dyDescent="0.25">
      <c r="A593" t="s">
        <v>415</v>
      </c>
      <c r="B593" t="s">
        <v>416</v>
      </c>
      <c r="C593" t="str">
        <f t="shared" si="9"/>
        <v>262127</v>
      </c>
      <c r="E593" s="51">
        <v>2</v>
      </c>
      <c r="F593">
        <v>6</v>
      </c>
      <c r="G593">
        <v>2</v>
      </c>
      <c r="H593">
        <v>1</v>
      </c>
      <c r="I593">
        <v>27</v>
      </c>
      <c r="J593">
        <v>83</v>
      </c>
      <c r="L593" t="s">
        <v>419</v>
      </c>
      <c r="N593" s="50">
        <v>41640</v>
      </c>
      <c r="O593" t="s">
        <v>49</v>
      </c>
      <c r="P593">
        <v>12</v>
      </c>
      <c r="Q593" t="s">
        <v>50</v>
      </c>
      <c r="R593">
        <v>1</v>
      </c>
      <c r="S593">
        <v>430000</v>
      </c>
      <c r="T593" t="str">
        <f>VLOOKUP(C593,Sheet4!$F$1:$G$8056,2,FALSE)</f>
        <v>Kursi Rapat</v>
      </c>
    </row>
    <row r="594" spans="1:20" x14ac:dyDescent="0.25">
      <c r="A594" t="s">
        <v>415</v>
      </c>
      <c r="B594" t="s">
        <v>416</v>
      </c>
      <c r="C594" t="str">
        <f t="shared" si="9"/>
        <v>262127</v>
      </c>
      <c r="E594" s="51">
        <v>2</v>
      </c>
      <c r="F594">
        <v>6</v>
      </c>
      <c r="G594">
        <v>2</v>
      </c>
      <c r="H594">
        <v>1</v>
      </c>
      <c r="I594">
        <v>27</v>
      </c>
      <c r="J594">
        <v>84</v>
      </c>
      <c r="L594" t="s">
        <v>419</v>
      </c>
      <c r="N594" s="50">
        <v>41640</v>
      </c>
      <c r="O594" t="s">
        <v>49</v>
      </c>
      <c r="P594">
        <v>12</v>
      </c>
      <c r="Q594" t="s">
        <v>50</v>
      </c>
      <c r="R594">
        <v>1</v>
      </c>
      <c r="S594">
        <v>430000</v>
      </c>
      <c r="T594" t="str">
        <f>VLOOKUP(C594,Sheet4!$F$1:$G$8056,2,FALSE)</f>
        <v>Kursi Rapat</v>
      </c>
    </row>
    <row r="595" spans="1:20" x14ac:dyDescent="0.25">
      <c r="A595" t="s">
        <v>415</v>
      </c>
      <c r="B595" t="s">
        <v>416</v>
      </c>
      <c r="C595" t="str">
        <f t="shared" si="9"/>
        <v>262127</v>
      </c>
      <c r="E595" s="51">
        <v>2</v>
      </c>
      <c r="F595">
        <v>6</v>
      </c>
      <c r="G595">
        <v>2</v>
      </c>
      <c r="H595">
        <v>1</v>
      </c>
      <c r="I595">
        <v>27</v>
      </c>
      <c r="J595">
        <v>85</v>
      </c>
      <c r="L595" t="s">
        <v>419</v>
      </c>
      <c r="N595" s="50">
        <v>41640</v>
      </c>
      <c r="O595" t="s">
        <v>49</v>
      </c>
      <c r="P595">
        <v>12</v>
      </c>
      <c r="Q595" t="s">
        <v>50</v>
      </c>
      <c r="R595">
        <v>1</v>
      </c>
      <c r="S595">
        <v>430000</v>
      </c>
      <c r="T595" t="str">
        <f>VLOOKUP(C595,Sheet4!$F$1:$G$8056,2,FALSE)</f>
        <v>Kursi Rapat</v>
      </c>
    </row>
    <row r="596" spans="1:20" x14ac:dyDescent="0.25">
      <c r="A596" t="s">
        <v>415</v>
      </c>
      <c r="B596" t="s">
        <v>416</v>
      </c>
      <c r="C596" t="str">
        <f t="shared" si="9"/>
        <v>262127</v>
      </c>
      <c r="E596" s="51">
        <v>2</v>
      </c>
      <c r="F596">
        <v>6</v>
      </c>
      <c r="G596">
        <v>2</v>
      </c>
      <c r="H596">
        <v>1</v>
      </c>
      <c r="I596">
        <v>27</v>
      </c>
      <c r="J596">
        <v>86</v>
      </c>
      <c r="L596" t="s">
        <v>419</v>
      </c>
      <c r="N596" s="50">
        <v>41640</v>
      </c>
      <c r="O596" t="s">
        <v>49</v>
      </c>
      <c r="P596">
        <v>12</v>
      </c>
      <c r="Q596" t="s">
        <v>50</v>
      </c>
      <c r="R596">
        <v>1</v>
      </c>
      <c r="S596">
        <v>430000</v>
      </c>
      <c r="T596" t="str">
        <f>VLOOKUP(C596,Sheet4!$F$1:$G$8056,2,FALSE)</f>
        <v>Kursi Rapat</v>
      </c>
    </row>
    <row r="597" spans="1:20" x14ac:dyDescent="0.25">
      <c r="A597" t="s">
        <v>415</v>
      </c>
      <c r="B597" t="s">
        <v>416</v>
      </c>
      <c r="C597" t="str">
        <f t="shared" si="9"/>
        <v>262127</v>
      </c>
      <c r="E597" s="51">
        <v>2</v>
      </c>
      <c r="F597">
        <v>6</v>
      </c>
      <c r="G597">
        <v>2</v>
      </c>
      <c r="H597">
        <v>1</v>
      </c>
      <c r="I597">
        <v>27</v>
      </c>
      <c r="J597">
        <v>87</v>
      </c>
      <c r="L597" t="s">
        <v>419</v>
      </c>
      <c r="N597" s="50">
        <v>41640</v>
      </c>
      <c r="O597" t="s">
        <v>49</v>
      </c>
      <c r="P597">
        <v>12</v>
      </c>
      <c r="Q597" t="s">
        <v>50</v>
      </c>
      <c r="R597">
        <v>1</v>
      </c>
      <c r="S597">
        <v>430000</v>
      </c>
      <c r="T597" t="str">
        <f>VLOOKUP(C597,Sheet4!$F$1:$G$8056,2,FALSE)</f>
        <v>Kursi Rapat</v>
      </c>
    </row>
    <row r="598" spans="1:20" x14ac:dyDescent="0.25">
      <c r="A598" t="s">
        <v>415</v>
      </c>
      <c r="B598" t="s">
        <v>416</v>
      </c>
      <c r="C598" t="str">
        <f t="shared" si="9"/>
        <v>262127</v>
      </c>
      <c r="E598" s="51">
        <v>2</v>
      </c>
      <c r="F598">
        <v>6</v>
      </c>
      <c r="G598">
        <v>2</v>
      </c>
      <c r="H598">
        <v>1</v>
      </c>
      <c r="I598">
        <v>27</v>
      </c>
      <c r="J598">
        <v>88</v>
      </c>
      <c r="L598" t="s">
        <v>419</v>
      </c>
      <c r="N598" s="50">
        <v>41640</v>
      </c>
      <c r="O598" t="s">
        <v>49</v>
      </c>
      <c r="P598">
        <v>12</v>
      </c>
      <c r="Q598" t="s">
        <v>50</v>
      </c>
      <c r="R598">
        <v>1</v>
      </c>
      <c r="S598">
        <v>430000</v>
      </c>
      <c r="T598" t="str">
        <f>VLOOKUP(C598,Sheet4!$F$1:$G$8056,2,FALSE)</f>
        <v>Kursi Rapat</v>
      </c>
    </row>
    <row r="599" spans="1:20" x14ac:dyDescent="0.25">
      <c r="A599" t="s">
        <v>415</v>
      </c>
      <c r="B599" t="s">
        <v>416</v>
      </c>
      <c r="C599" t="str">
        <f t="shared" si="9"/>
        <v>262127</v>
      </c>
      <c r="E599" s="51">
        <v>2</v>
      </c>
      <c r="F599">
        <v>6</v>
      </c>
      <c r="G599">
        <v>2</v>
      </c>
      <c r="H599">
        <v>1</v>
      </c>
      <c r="I599">
        <v>27</v>
      </c>
      <c r="J599">
        <v>89</v>
      </c>
      <c r="L599" t="s">
        <v>419</v>
      </c>
      <c r="N599" s="50">
        <v>41640</v>
      </c>
      <c r="O599" t="s">
        <v>49</v>
      </c>
      <c r="P599">
        <v>12</v>
      </c>
      <c r="Q599" t="s">
        <v>50</v>
      </c>
      <c r="R599">
        <v>1</v>
      </c>
      <c r="S599">
        <v>430000</v>
      </c>
      <c r="T599" t="str">
        <f>VLOOKUP(C599,Sheet4!$F$1:$G$8056,2,FALSE)</f>
        <v>Kursi Rapat</v>
      </c>
    </row>
    <row r="600" spans="1:20" x14ac:dyDescent="0.25">
      <c r="A600" t="s">
        <v>415</v>
      </c>
      <c r="B600" t="s">
        <v>416</v>
      </c>
      <c r="C600" t="str">
        <f t="shared" si="9"/>
        <v>262127</v>
      </c>
      <c r="E600" s="51">
        <v>2</v>
      </c>
      <c r="F600">
        <v>6</v>
      </c>
      <c r="G600">
        <v>2</v>
      </c>
      <c r="H600">
        <v>1</v>
      </c>
      <c r="I600">
        <v>27</v>
      </c>
      <c r="J600">
        <v>90</v>
      </c>
      <c r="L600" t="s">
        <v>419</v>
      </c>
      <c r="N600" s="50">
        <v>41640</v>
      </c>
      <c r="O600" t="s">
        <v>49</v>
      </c>
      <c r="P600">
        <v>12</v>
      </c>
      <c r="Q600" t="s">
        <v>50</v>
      </c>
      <c r="R600">
        <v>1</v>
      </c>
      <c r="S600">
        <v>430000</v>
      </c>
      <c r="T600" t="str">
        <f>VLOOKUP(C600,Sheet4!$F$1:$G$8056,2,FALSE)</f>
        <v>Kursi Rapat</v>
      </c>
    </row>
    <row r="601" spans="1:20" x14ac:dyDescent="0.25">
      <c r="A601" t="s">
        <v>415</v>
      </c>
      <c r="B601" t="s">
        <v>416</v>
      </c>
      <c r="C601" t="str">
        <f t="shared" si="9"/>
        <v>262127</v>
      </c>
      <c r="E601" s="51">
        <v>2</v>
      </c>
      <c r="F601">
        <v>6</v>
      </c>
      <c r="G601">
        <v>2</v>
      </c>
      <c r="H601">
        <v>1</v>
      </c>
      <c r="I601">
        <v>27</v>
      </c>
      <c r="J601">
        <v>91</v>
      </c>
      <c r="L601" t="s">
        <v>419</v>
      </c>
      <c r="N601" s="50">
        <v>41640</v>
      </c>
      <c r="O601" t="s">
        <v>49</v>
      </c>
      <c r="P601">
        <v>12</v>
      </c>
      <c r="Q601" t="s">
        <v>50</v>
      </c>
      <c r="R601">
        <v>1</v>
      </c>
      <c r="S601">
        <v>430000</v>
      </c>
      <c r="T601" t="str">
        <f>VLOOKUP(C601,Sheet4!$F$1:$G$8056,2,FALSE)</f>
        <v>Kursi Rapat</v>
      </c>
    </row>
    <row r="602" spans="1:20" x14ac:dyDescent="0.25">
      <c r="A602" t="s">
        <v>415</v>
      </c>
      <c r="B602" t="s">
        <v>416</v>
      </c>
      <c r="C602" t="str">
        <f t="shared" si="9"/>
        <v>262127</v>
      </c>
      <c r="E602" s="51">
        <v>2</v>
      </c>
      <c r="F602">
        <v>6</v>
      </c>
      <c r="G602">
        <v>2</v>
      </c>
      <c r="H602">
        <v>1</v>
      </c>
      <c r="I602">
        <v>27</v>
      </c>
      <c r="J602">
        <v>92</v>
      </c>
      <c r="L602" t="s">
        <v>419</v>
      </c>
      <c r="N602" s="50">
        <v>41640</v>
      </c>
      <c r="O602" t="s">
        <v>49</v>
      </c>
      <c r="P602">
        <v>12</v>
      </c>
      <c r="Q602" t="s">
        <v>50</v>
      </c>
      <c r="R602">
        <v>1</v>
      </c>
      <c r="S602">
        <v>430000</v>
      </c>
      <c r="T602" t="str">
        <f>VLOOKUP(C602,Sheet4!$F$1:$G$8056,2,FALSE)</f>
        <v>Kursi Rapat</v>
      </c>
    </row>
    <row r="603" spans="1:20" x14ac:dyDescent="0.25">
      <c r="A603" t="s">
        <v>415</v>
      </c>
      <c r="B603" t="s">
        <v>416</v>
      </c>
      <c r="C603" t="str">
        <f t="shared" si="9"/>
        <v>262127</v>
      </c>
      <c r="E603" s="51">
        <v>2</v>
      </c>
      <c r="F603">
        <v>6</v>
      </c>
      <c r="G603">
        <v>2</v>
      </c>
      <c r="H603">
        <v>1</v>
      </c>
      <c r="I603">
        <v>27</v>
      </c>
      <c r="J603">
        <v>93</v>
      </c>
      <c r="L603" t="s">
        <v>419</v>
      </c>
      <c r="N603" s="50">
        <v>41640</v>
      </c>
      <c r="O603" t="s">
        <v>49</v>
      </c>
      <c r="P603">
        <v>12</v>
      </c>
      <c r="Q603" t="s">
        <v>50</v>
      </c>
      <c r="R603">
        <v>1</v>
      </c>
      <c r="S603">
        <v>430000</v>
      </c>
      <c r="T603" t="str">
        <f>VLOOKUP(C603,Sheet4!$F$1:$G$8056,2,FALSE)</f>
        <v>Kursi Rapat</v>
      </c>
    </row>
    <row r="604" spans="1:20" x14ac:dyDescent="0.25">
      <c r="A604" t="s">
        <v>415</v>
      </c>
      <c r="B604" t="s">
        <v>416</v>
      </c>
      <c r="C604" t="str">
        <f t="shared" si="9"/>
        <v>262127</v>
      </c>
      <c r="E604" s="51">
        <v>2</v>
      </c>
      <c r="F604">
        <v>6</v>
      </c>
      <c r="G604">
        <v>2</v>
      </c>
      <c r="H604">
        <v>1</v>
      </c>
      <c r="I604">
        <v>27</v>
      </c>
      <c r="J604">
        <v>94</v>
      </c>
      <c r="L604" t="s">
        <v>419</v>
      </c>
      <c r="N604" s="50">
        <v>41640</v>
      </c>
      <c r="O604" t="s">
        <v>49</v>
      </c>
      <c r="P604">
        <v>12</v>
      </c>
      <c r="Q604" t="s">
        <v>50</v>
      </c>
      <c r="R604">
        <v>1</v>
      </c>
      <c r="S604">
        <v>430000</v>
      </c>
      <c r="T604" t="str">
        <f>VLOOKUP(C604,Sheet4!$F$1:$G$8056,2,FALSE)</f>
        <v>Kursi Rapat</v>
      </c>
    </row>
    <row r="605" spans="1:20" x14ac:dyDescent="0.25">
      <c r="A605" t="s">
        <v>415</v>
      </c>
      <c r="B605" t="s">
        <v>416</v>
      </c>
      <c r="C605" t="str">
        <f t="shared" si="9"/>
        <v>262127</v>
      </c>
      <c r="E605" s="51">
        <v>2</v>
      </c>
      <c r="F605">
        <v>6</v>
      </c>
      <c r="G605">
        <v>2</v>
      </c>
      <c r="H605">
        <v>1</v>
      </c>
      <c r="I605">
        <v>27</v>
      </c>
      <c r="J605">
        <v>95</v>
      </c>
      <c r="L605" t="s">
        <v>419</v>
      </c>
      <c r="N605" s="50">
        <v>41640</v>
      </c>
      <c r="O605" t="s">
        <v>49</v>
      </c>
      <c r="P605">
        <v>12</v>
      </c>
      <c r="Q605" t="s">
        <v>50</v>
      </c>
      <c r="R605">
        <v>1</v>
      </c>
      <c r="S605">
        <v>430000</v>
      </c>
      <c r="T605" t="str">
        <f>VLOOKUP(C605,Sheet4!$F$1:$G$8056,2,FALSE)</f>
        <v>Kursi Rapat</v>
      </c>
    </row>
    <row r="606" spans="1:20" x14ac:dyDescent="0.25">
      <c r="A606" t="s">
        <v>415</v>
      </c>
      <c r="B606" t="s">
        <v>416</v>
      </c>
      <c r="C606" t="str">
        <f t="shared" si="9"/>
        <v>262127</v>
      </c>
      <c r="E606" s="51">
        <v>2</v>
      </c>
      <c r="F606">
        <v>6</v>
      </c>
      <c r="G606">
        <v>2</v>
      </c>
      <c r="H606">
        <v>1</v>
      </c>
      <c r="I606">
        <v>27</v>
      </c>
      <c r="J606">
        <v>96</v>
      </c>
      <c r="L606" t="s">
        <v>419</v>
      </c>
      <c r="N606" s="50">
        <v>41640</v>
      </c>
      <c r="O606" t="s">
        <v>49</v>
      </c>
      <c r="P606">
        <v>12</v>
      </c>
      <c r="Q606" t="s">
        <v>50</v>
      </c>
      <c r="R606">
        <v>1</v>
      </c>
      <c r="S606">
        <v>430000</v>
      </c>
      <c r="T606" t="str">
        <f>VLOOKUP(C606,Sheet4!$F$1:$G$8056,2,FALSE)</f>
        <v>Kursi Rapat</v>
      </c>
    </row>
    <row r="607" spans="1:20" x14ac:dyDescent="0.25">
      <c r="A607" t="s">
        <v>415</v>
      </c>
      <c r="B607" t="s">
        <v>416</v>
      </c>
      <c r="C607" t="str">
        <f t="shared" si="9"/>
        <v>262127</v>
      </c>
      <c r="E607" s="51">
        <v>2</v>
      </c>
      <c r="F607">
        <v>6</v>
      </c>
      <c r="G607">
        <v>2</v>
      </c>
      <c r="H607">
        <v>1</v>
      </c>
      <c r="I607">
        <v>27</v>
      </c>
      <c r="J607">
        <v>97</v>
      </c>
      <c r="L607" t="s">
        <v>419</v>
      </c>
      <c r="N607" s="50">
        <v>41640</v>
      </c>
      <c r="O607" t="s">
        <v>49</v>
      </c>
      <c r="P607">
        <v>12</v>
      </c>
      <c r="Q607" t="s">
        <v>50</v>
      </c>
      <c r="R607">
        <v>1</v>
      </c>
      <c r="S607">
        <v>430000</v>
      </c>
      <c r="T607" t="str">
        <f>VLOOKUP(C607,Sheet4!$F$1:$G$8056,2,FALSE)</f>
        <v>Kursi Rapat</v>
      </c>
    </row>
    <row r="608" spans="1:20" x14ac:dyDescent="0.25">
      <c r="A608" t="s">
        <v>415</v>
      </c>
      <c r="B608" t="s">
        <v>416</v>
      </c>
      <c r="C608" t="str">
        <f t="shared" si="9"/>
        <v>262127</v>
      </c>
      <c r="E608" s="51">
        <v>2</v>
      </c>
      <c r="F608">
        <v>6</v>
      </c>
      <c r="G608">
        <v>2</v>
      </c>
      <c r="H608">
        <v>1</v>
      </c>
      <c r="I608">
        <v>27</v>
      </c>
      <c r="J608">
        <v>98</v>
      </c>
      <c r="L608" t="s">
        <v>419</v>
      </c>
      <c r="N608" s="50">
        <v>41640</v>
      </c>
      <c r="O608" t="s">
        <v>49</v>
      </c>
      <c r="P608">
        <v>12</v>
      </c>
      <c r="Q608" t="s">
        <v>50</v>
      </c>
      <c r="R608">
        <v>1</v>
      </c>
      <c r="S608">
        <v>430000</v>
      </c>
      <c r="T608" t="str">
        <f>VLOOKUP(C608,Sheet4!$F$1:$G$8056,2,FALSE)</f>
        <v>Kursi Rapat</v>
      </c>
    </row>
    <row r="609" spans="1:20" x14ac:dyDescent="0.25">
      <c r="A609" t="s">
        <v>415</v>
      </c>
      <c r="B609" t="s">
        <v>416</v>
      </c>
      <c r="C609" t="str">
        <f t="shared" si="9"/>
        <v>262127</v>
      </c>
      <c r="E609" s="51">
        <v>2</v>
      </c>
      <c r="F609">
        <v>6</v>
      </c>
      <c r="G609">
        <v>2</v>
      </c>
      <c r="H609">
        <v>1</v>
      </c>
      <c r="I609">
        <v>27</v>
      </c>
      <c r="J609">
        <v>99</v>
      </c>
      <c r="L609" t="s">
        <v>419</v>
      </c>
      <c r="N609" s="50">
        <v>41640</v>
      </c>
      <c r="O609" t="s">
        <v>49</v>
      </c>
      <c r="P609">
        <v>12</v>
      </c>
      <c r="Q609" t="s">
        <v>50</v>
      </c>
      <c r="R609">
        <v>1</v>
      </c>
      <c r="S609">
        <v>430000</v>
      </c>
      <c r="T609" t="str">
        <f>VLOOKUP(C609,Sheet4!$F$1:$G$8056,2,FALSE)</f>
        <v>Kursi Rapat</v>
      </c>
    </row>
    <row r="610" spans="1:20" x14ac:dyDescent="0.25">
      <c r="A610" t="s">
        <v>415</v>
      </c>
      <c r="B610" t="s">
        <v>416</v>
      </c>
      <c r="C610" t="str">
        <f t="shared" si="9"/>
        <v>262127</v>
      </c>
      <c r="E610" s="51">
        <v>2</v>
      </c>
      <c r="F610">
        <v>6</v>
      </c>
      <c r="G610">
        <v>2</v>
      </c>
      <c r="H610">
        <v>1</v>
      </c>
      <c r="I610">
        <v>27</v>
      </c>
      <c r="J610">
        <v>100</v>
      </c>
      <c r="L610" t="s">
        <v>419</v>
      </c>
      <c r="N610" s="50">
        <v>41640</v>
      </c>
      <c r="O610" t="s">
        <v>49</v>
      </c>
      <c r="P610">
        <v>12</v>
      </c>
      <c r="Q610" t="s">
        <v>50</v>
      </c>
      <c r="R610">
        <v>1</v>
      </c>
      <c r="S610">
        <v>430000</v>
      </c>
      <c r="T610" t="str">
        <f>VLOOKUP(C610,Sheet4!$F$1:$G$8056,2,FALSE)</f>
        <v>Kursi Rapat</v>
      </c>
    </row>
    <row r="611" spans="1:20" x14ac:dyDescent="0.25">
      <c r="A611" t="s">
        <v>415</v>
      </c>
      <c r="B611" t="s">
        <v>416</v>
      </c>
      <c r="C611" t="str">
        <f t="shared" si="9"/>
        <v>262127</v>
      </c>
      <c r="E611" s="51">
        <v>2</v>
      </c>
      <c r="F611">
        <v>6</v>
      </c>
      <c r="G611">
        <v>2</v>
      </c>
      <c r="H611">
        <v>1</v>
      </c>
      <c r="I611">
        <v>27</v>
      </c>
      <c r="J611">
        <v>101</v>
      </c>
      <c r="L611" t="s">
        <v>419</v>
      </c>
      <c r="N611" s="50">
        <v>41640</v>
      </c>
      <c r="O611" t="s">
        <v>49</v>
      </c>
      <c r="P611">
        <v>12</v>
      </c>
      <c r="Q611" t="s">
        <v>50</v>
      </c>
      <c r="R611">
        <v>1</v>
      </c>
      <c r="S611">
        <v>430000</v>
      </c>
      <c r="T611" t="str">
        <f>VLOOKUP(C611,Sheet4!$F$1:$G$8056,2,FALSE)</f>
        <v>Kursi Rapat</v>
      </c>
    </row>
    <row r="612" spans="1:20" x14ac:dyDescent="0.25">
      <c r="A612" t="s">
        <v>415</v>
      </c>
      <c r="B612" t="s">
        <v>416</v>
      </c>
      <c r="C612" t="str">
        <f t="shared" si="9"/>
        <v>262127</v>
      </c>
      <c r="E612" s="51">
        <v>2</v>
      </c>
      <c r="F612">
        <v>6</v>
      </c>
      <c r="G612">
        <v>2</v>
      </c>
      <c r="H612">
        <v>1</v>
      </c>
      <c r="I612">
        <v>27</v>
      </c>
      <c r="J612">
        <v>102</v>
      </c>
      <c r="L612" t="s">
        <v>419</v>
      </c>
      <c r="N612" s="50">
        <v>41640</v>
      </c>
      <c r="O612" t="s">
        <v>49</v>
      </c>
      <c r="P612">
        <v>12</v>
      </c>
      <c r="Q612" t="s">
        <v>50</v>
      </c>
      <c r="R612">
        <v>1</v>
      </c>
      <c r="S612">
        <v>430000</v>
      </c>
      <c r="T612" t="str">
        <f>VLOOKUP(C612,Sheet4!$F$1:$G$8056,2,FALSE)</f>
        <v>Kursi Rapat</v>
      </c>
    </row>
    <row r="613" spans="1:20" x14ac:dyDescent="0.25">
      <c r="A613" t="s">
        <v>415</v>
      </c>
      <c r="B613" t="s">
        <v>416</v>
      </c>
      <c r="C613" t="str">
        <f t="shared" si="9"/>
        <v>262127</v>
      </c>
      <c r="E613" s="51">
        <v>2</v>
      </c>
      <c r="F613">
        <v>6</v>
      </c>
      <c r="G613">
        <v>2</v>
      </c>
      <c r="H613">
        <v>1</v>
      </c>
      <c r="I613">
        <v>27</v>
      </c>
      <c r="J613">
        <v>103</v>
      </c>
      <c r="L613" t="s">
        <v>419</v>
      </c>
      <c r="N613" s="50">
        <v>41640</v>
      </c>
      <c r="O613" t="s">
        <v>49</v>
      </c>
      <c r="P613">
        <v>12</v>
      </c>
      <c r="Q613" t="s">
        <v>50</v>
      </c>
      <c r="R613">
        <v>1</v>
      </c>
      <c r="S613">
        <v>430000</v>
      </c>
      <c r="T613" t="str">
        <f>VLOOKUP(C613,Sheet4!$F$1:$G$8056,2,FALSE)</f>
        <v>Kursi Rapat</v>
      </c>
    </row>
    <row r="614" spans="1:20" x14ac:dyDescent="0.25">
      <c r="A614" t="s">
        <v>415</v>
      </c>
      <c r="B614" t="s">
        <v>416</v>
      </c>
      <c r="C614" t="str">
        <f t="shared" si="9"/>
        <v>262127</v>
      </c>
      <c r="E614" s="51">
        <v>2</v>
      </c>
      <c r="F614">
        <v>6</v>
      </c>
      <c r="G614">
        <v>2</v>
      </c>
      <c r="H614">
        <v>1</v>
      </c>
      <c r="I614">
        <v>27</v>
      </c>
      <c r="J614">
        <v>104</v>
      </c>
      <c r="L614" t="s">
        <v>419</v>
      </c>
      <c r="N614" s="50">
        <v>41640</v>
      </c>
      <c r="O614" t="s">
        <v>49</v>
      </c>
      <c r="P614">
        <v>12</v>
      </c>
      <c r="Q614" t="s">
        <v>50</v>
      </c>
      <c r="R614">
        <v>1</v>
      </c>
      <c r="S614">
        <v>430000</v>
      </c>
      <c r="T614" t="str">
        <f>VLOOKUP(C614,Sheet4!$F$1:$G$8056,2,FALSE)</f>
        <v>Kursi Rapat</v>
      </c>
    </row>
    <row r="615" spans="1:20" x14ac:dyDescent="0.25">
      <c r="A615" t="s">
        <v>415</v>
      </c>
      <c r="B615" t="s">
        <v>416</v>
      </c>
      <c r="C615" t="str">
        <f t="shared" si="9"/>
        <v>262127</v>
      </c>
      <c r="E615" s="51">
        <v>2</v>
      </c>
      <c r="F615">
        <v>6</v>
      </c>
      <c r="G615">
        <v>2</v>
      </c>
      <c r="H615">
        <v>1</v>
      </c>
      <c r="I615">
        <v>27</v>
      </c>
      <c r="J615">
        <v>105</v>
      </c>
      <c r="L615" t="s">
        <v>419</v>
      </c>
      <c r="N615" s="50">
        <v>41640</v>
      </c>
      <c r="O615" t="s">
        <v>49</v>
      </c>
      <c r="P615">
        <v>12</v>
      </c>
      <c r="Q615" t="s">
        <v>50</v>
      </c>
      <c r="R615">
        <v>1</v>
      </c>
      <c r="S615">
        <v>430000</v>
      </c>
      <c r="T615" t="str">
        <f>VLOOKUP(C615,Sheet4!$F$1:$G$8056,2,FALSE)</f>
        <v>Kursi Rapat</v>
      </c>
    </row>
    <row r="616" spans="1:20" x14ac:dyDescent="0.25">
      <c r="A616" t="s">
        <v>415</v>
      </c>
      <c r="B616" t="s">
        <v>416</v>
      </c>
      <c r="C616" t="str">
        <f t="shared" si="9"/>
        <v>262127</v>
      </c>
      <c r="E616" s="51">
        <v>2</v>
      </c>
      <c r="F616">
        <v>6</v>
      </c>
      <c r="G616">
        <v>2</v>
      </c>
      <c r="H616">
        <v>1</v>
      </c>
      <c r="I616">
        <v>27</v>
      </c>
      <c r="J616">
        <v>106</v>
      </c>
      <c r="L616" t="s">
        <v>419</v>
      </c>
      <c r="N616" s="50">
        <v>41640</v>
      </c>
      <c r="O616" t="s">
        <v>49</v>
      </c>
      <c r="P616">
        <v>12</v>
      </c>
      <c r="Q616" t="s">
        <v>50</v>
      </c>
      <c r="R616">
        <v>1</v>
      </c>
      <c r="S616">
        <v>430000</v>
      </c>
      <c r="T616" t="str">
        <f>VLOOKUP(C616,Sheet4!$F$1:$G$8056,2,FALSE)</f>
        <v>Kursi Rapat</v>
      </c>
    </row>
    <row r="617" spans="1:20" x14ac:dyDescent="0.25">
      <c r="A617" t="s">
        <v>415</v>
      </c>
      <c r="B617" t="s">
        <v>416</v>
      </c>
      <c r="C617" t="str">
        <f t="shared" si="9"/>
        <v>262127</v>
      </c>
      <c r="E617" s="51">
        <v>2</v>
      </c>
      <c r="F617">
        <v>6</v>
      </c>
      <c r="G617">
        <v>2</v>
      </c>
      <c r="H617">
        <v>1</v>
      </c>
      <c r="I617">
        <v>27</v>
      </c>
      <c r="J617">
        <v>107</v>
      </c>
      <c r="L617" t="s">
        <v>419</v>
      </c>
      <c r="N617" s="50">
        <v>41640</v>
      </c>
      <c r="O617" t="s">
        <v>49</v>
      </c>
      <c r="P617">
        <v>12</v>
      </c>
      <c r="Q617" t="s">
        <v>50</v>
      </c>
      <c r="R617">
        <v>1</v>
      </c>
      <c r="S617">
        <v>430000</v>
      </c>
      <c r="T617" t="str">
        <f>VLOOKUP(C617,Sheet4!$F$1:$G$8056,2,FALSE)</f>
        <v>Kursi Rapat</v>
      </c>
    </row>
    <row r="618" spans="1:20" x14ac:dyDescent="0.25">
      <c r="A618" t="s">
        <v>415</v>
      </c>
      <c r="B618" t="s">
        <v>416</v>
      </c>
      <c r="C618" t="str">
        <f t="shared" si="9"/>
        <v>262127</v>
      </c>
      <c r="E618" s="51">
        <v>2</v>
      </c>
      <c r="F618">
        <v>6</v>
      </c>
      <c r="G618">
        <v>2</v>
      </c>
      <c r="H618">
        <v>1</v>
      </c>
      <c r="I618">
        <v>27</v>
      </c>
      <c r="J618">
        <v>108</v>
      </c>
      <c r="L618" t="s">
        <v>419</v>
      </c>
      <c r="N618" s="50">
        <v>41640</v>
      </c>
      <c r="O618" t="s">
        <v>49</v>
      </c>
      <c r="P618">
        <v>12</v>
      </c>
      <c r="Q618" t="s">
        <v>50</v>
      </c>
      <c r="R618">
        <v>1</v>
      </c>
      <c r="S618">
        <v>430000</v>
      </c>
      <c r="T618" t="str">
        <f>VLOOKUP(C618,Sheet4!$F$1:$G$8056,2,FALSE)</f>
        <v>Kursi Rapat</v>
      </c>
    </row>
    <row r="619" spans="1:20" x14ac:dyDescent="0.25">
      <c r="A619" t="s">
        <v>415</v>
      </c>
      <c r="B619" t="s">
        <v>416</v>
      </c>
      <c r="C619" t="str">
        <f t="shared" si="9"/>
        <v>262127</v>
      </c>
      <c r="E619" s="51">
        <v>2</v>
      </c>
      <c r="F619">
        <v>6</v>
      </c>
      <c r="G619">
        <v>2</v>
      </c>
      <c r="H619">
        <v>1</v>
      </c>
      <c r="I619">
        <v>27</v>
      </c>
      <c r="J619">
        <v>109</v>
      </c>
      <c r="L619" t="s">
        <v>419</v>
      </c>
      <c r="N619" s="50">
        <v>41640</v>
      </c>
      <c r="O619" t="s">
        <v>49</v>
      </c>
      <c r="P619">
        <v>12</v>
      </c>
      <c r="Q619" t="s">
        <v>50</v>
      </c>
      <c r="R619">
        <v>1</v>
      </c>
      <c r="S619">
        <v>430000</v>
      </c>
      <c r="T619" t="str">
        <f>VLOOKUP(C619,Sheet4!$F$1:$G$8056,2,FALSE)</f>
        <v>Kursi Rapat</v>
      </c>
    </row>
    <row r="620" spans="1:20" x14ac:dyDescent="0.25">
      <c r="A620" t="s">
        <v>415</v>
      </c>
      <c r="B620" t="s">
        <v>416</v>
      </c>
      <c r="C620" t="str">
        <f t="shared" si="9"/>
        <v>262127</v>
      </c>
      <c r="E620" s="51">
        <v>2</v>
      </c>
      <c r="F620">
        <v>6</v>
      </c>
      <c r="G620">
        <v>2</v>
      </c>
      <c r="H620">
        <v>1</v>
      </c>
      <c r="I620">
        <v>27</v>
      </c>
      <c r="J620">
        <v>110</v>
      </c>
      <c r="L620" t="s">
        <v>419</v>
      </c>
      <c r="N620" s="50">
        <v>41640</v>
      </c>
      <c r="O620" t="s">
        <v>49</v>
      </c>
      <c r="P620">
        <v>12</v>
      </c>
      <c r="Q620" t="s">
        <v>50</v>
      </c>
      <c r="R620">
        <v>1</v>
      </c>
      <c r="S620">
        <v>430000</v>
      </c>
      <c r="T620" t="str">
        <f>VLOOKUP(C620,Sheet4!$F$1:$G$8056,2,FALSE)</f>
        <v>Kursi Rapat</v>
      </c>
    </row>
    <row r="621" spans="1:20" x14ac:dyDescent="0.25">
      <c r="A621" t="s">
        <v>415</v>
      </c>
      <c r="B621" t="s">
        <v>416</v>
      </c>
      <c r="C621" t="str">
        <f t="shared" si="9"/>
        <v>262127</v>
      </c>
      <c r="E621" s="51">
        <v>2</v>
      </c>
      <c r="F621">
        <v>6</v>
      </c>
      <c r="G621">
        <v>2</v>
      </c>
      <c r="H621">
        <v>1</v>
      </c>
      <c r="I621">
        <v>27</v>
      </c>
      <c r="J621">
        <v>111</v>
      </c>
      <c r="L621" t="s">
        <v>419</v>
      </c>
      <c r="N621" s="50">
        <v>41640</v>
      </c>
      <c r="O621" t="s">
        <v>49</v>
      </c>
      <c r="P621">
        <v>12</v>
      </c>
      <c r="Q621" t="s">
        <v>50</v>
      </c>
      <c r="R621">
        <v>1</v>
      </c>
      <c r="S621">
        <v>430000</v>
      </c>
      <c r="T621" t="str">
        <f>VLOOKUP(C621,Sheet4!$F$1:$G$8056,2,FALSE)</f>
        <v>Kursi Rapat</v>
      </c>
    </row>
    <row r="622" spans="1:20" x14ac:dyDescent="0.25">
      <c r="A622" t="s">
        <v>415</v>
      </c>
      <c r="B622" t="s">
        <v>416</v>
      </c>
      <c r="C622" t="str">
        <f t="shared" si="9"/>
        <v>262127</v>
      </c>
      <c r="E622" s="51">
        <v>2</v>
      </c>
      <c r="F622">
        <v>6</v>
      </c>
      <c r="G622">
        <v>2</v>
      </c>
      <c r="H622">
        <v>1</v>
      </c>
      <c r="I622">
        <v>27</v>
      </c>
      <c r="J622">
        <v>112</v>
      </c>
      <c r="L622" t="s">
        <v>419</v>
      </c>
      <c r="N622" s="50">
        <v>41640</v>
      </c>
      <c r="O622" t="s">
        <v>49</v>
      </c>
      <c r="P622">
        <v>12</v>
      </c>
      <c r="Q622" t="s">
        <v>50</v>
      </c>
      <c r="R622">
        <v>1</v>
      </c>
      <c r="S622">
        <v>430000</v>
      </c>
      <c r="T622" t="str">
        <f>VLOOKUP(C622,Sheet4!$F$1:$G$8056,2,FALSE)</f>
        <v>Kursi Rapat</v>
      </c>
    </row>
    <row r="623" spans="1:20" x14ac:dyDescent="0.25">
      <c r="A623" t="s">
        <v>415</v>
      </c>
      <c r="B623" t="s">
        <v>416</v>
      </c>
      <c r="C623" t="str">
        <f t="shared" si="9"/>
        <v>262127</v>
      </c>
      <c r="E623" s="51">
        <v>2</v>
      </c>
      <c r="F623">
        <v>6</v>
      </c>
      <c r="G623">
        <v>2</v>
      </c>
      <c r="H623">
        <v>1</v>
      </c>
      <c r="I623">
        <v>27</v>
      </c>
      <c r="J623">
        <v>113</v>
      </c>
      <c r="L623" t="s">
        <v>419</v>
      </c>
      <c r="N623" s="50">
        <v>41640</v>
      </c>
      <c r="O623" t="s">
        <v>49</v>
      </c>
      <c r="P623">
        <v>12</v>
      </c>
      <c r="Q623" t="s">
        <v>50</v>
      </c>
      <c r="R623">
        <v>1</v>
      </c>
      <c r="S623">
        <v>430000</v>
      </c>
      <c r="T623" t="str">
        <f>VLOOKUP(C623,Sheet4!$F$1:$G$8056,2,FALSE)</f>
        <v>Kursi Rapat</v>
      </c>
    </row>
    <row r="624" spans="1:20" x14ac:dyDescent="0.25">
      <c r="A624" t="s">
        <v>415</v>
      </c>
      <c r="B624" t="s">
        <v>416</v>
      </c>
      <c r="C624" t="str">
        <f t="shared" si="9"/>
        <v>262127</v>
      </c>
      <c r="E624" s="51">
        <v>2</v>
      </c>
      <c r="F624">
        <v>6</v>
      </c>
      <c r="G624">
        <v>2</v>
      </c>
      <c r="H624">
        <v>1</v>
      </c>
      <c r="I624">
        <v>27</v>
      </c>
      <c r="J624">
        <v>114</v>
      </c>
      <c r="L624" t="s">
        <v>419</v>
      </c>
      <c r="N624" s="50">
        <v>41640</v>
      </c>
      <c r="O624" t="s">
        <v>49</v>
      </c>
      <c r="P624">
        <v>12</v>
      </c>
      <c r="Q624" t="s">
        <v>50</v>
      </c>
      <c r="R624">
        <v>1</v>
      </c>
      <c r="S624">
        <v>430000</v>
      </c>
      <c r="T624" t="str">
        <f>VLOOKUP(C624,Sheet4!$F$1:$G$8056,2,FALSE)</f>
        <v>Kursi Rapat</v>
      </c>
    </row>
    <row r="625" spans="1:20" x14ac:dyDescent="0.25">
      <c r="A625" t="s">
        <v>415</v>
      </c>
      <c r="B625" t="s">
        <v>416</v>
      </c>
      <c r="C625" t="str">
        <f t="shared" si="9"/>
        <v>262127</v>
      </c>
      <c r="E625" s="51">
        <v>2</v>
      </c>
      <c r="F625">
        <v>6</v>
      </c>
      <c r="G625">
        <v>2</v>
      </c>
      <c r="H625">
        <v>1</v>
      </c>
      <c r="I625">
        <v>27</v>
      </c>
      <c r="J625">
        <v>115</v>
      </c>
      <c r="L625" t="s">
        <v>419</v>
      </c>
      <c r="N625" s="50">
        <v>41640</v>
      </c>
      <c r="O625" t="s">
        <v>49</v>
      </c>
      <c r="P625">
        <v>12</v>
      </c>
      <c r="Q625" t="s">
        <v>50</v>
      </c>
      <c r="R625">
        <v>1</v>
      </c>
      <c r="S625">
        <v>430000</v>
      </c>
      <c r="T625" t="str">
        <f>VLOOKUP(C625,Sheet4!$F$1:$G$8056,2,FALSE)</f>
        <v>Kursi Rapat</v>
      </c>
    </row>
    <row r="626" spans="1:20" x14ac:dyDescent="0.25">
      <c r="A626" t="s">
        <v>415</v>
      </c>
      <c r="B626" t="s">
        <v>416</v>
      </c>
      <c r="C626" t="str">
        <f t="shared" si="9"/>
        <v>262127</v>
      </c>
      <c r="E626" s="51">
        <v>2</v>
      </c>
      <c r="F626">
        <v>6</v>
      </c>
      <c r="G626">
        <v>2</v>
      </c>
      <c r="H626">
        <v>1</v>
      </c>
      <c r="I626">
        <v>27</v>
      </c>
      <c r="J626">
        <v>116</v>
      </c>
      <c r="L626" t="s">
        <v>419</v>
      </c>
      <c r="N626" s="50">
        <v>41640</v>
      </c>
      <c r="O626" t="s">
        <v>49</v>
      </c>
      <c r="P626">
        <v>12</v>
      </c>
      <c r="Q626" t="s">
        <v>50</v>
      </c>
      <c r="R626">
        <v>1</v>
      </c>
      <c r="S626">
        <v>430000</v>
      </c>
      <c r="T626" t="str">
        <f>VLOOKUP(C626,Sheet4!$F$1:$G$8056,2,FALSE)</f>
        <v>Kursi Rapat</v>
      </c>
    </row>
    <row r="627" spans="1:20" x14ac:dyDescent="0.25">
      <c r="A627" t="s">
        <v>415</v>
      </c>
      <c r="B627" t="s">
        <v>416</v>
      </c>
      <c r="C627" t="str">
        <f t="shared" si="9"/>
        <v>262127</v>
      </c>
      <c r="E627" s="51">
        <v>2</v>
      </c>
      <c r="F627">
        <v>6</v>
      </c>
      <c r="G627">
        <v>2</v>
      </c>
      <c r="H627">
        <v>1</v>
      </c>
      <c r="I627">
        <v>27</v>
      </c>
      <c r="J627">
        <v>117</v>
      </c>
      <c r="L627" t="s">
        <v>419</v>
      </c>
      <c r="N627" s="50">
        <v>41640</v>
      </c>
      <c r="O627" t="s">
        <v>49</v>
      </c>
      <c r="P627">
        <v>12</v>
      </c>
      <c r="Q627" t="s">
        <v>50</v>
      </c>
      <c r="R627">
        <v>1</v>
      </c>
      <c r="S627">
        <v>430000</v>
      </c>
      <c r="T627" t="str">
        <f>VLOOKUP(C627,Sheet4!$F$1:$G$8056,2,FALSE)</f>
        <v>Kursi Rapat</v>
      </c>
    </row>
    <row r="628" spans="1:20" x14ac:dyDescent="0.25">
      <c r="A628" t="s">
        <v>415</v>
      </c>
      <c r="B628" t="s">
        <v>416</v>
      </c>
      <c r="C628" t="str">
        <f t="shared" si="9"/>
        <v>262127</v>
      </c>
      <c r="E628" s="51">
        <v>2</v>
      </c>
      <c r="F628">
        <v>6</v>
      </c>
      <c r="G628">
        <v>2</v>
      </c>
      <c r="H628">
        <v>1</v>
      </c>
      <c r="I628">
        <v>27</v>
      </c>
      <c r="J628">
        <v>118</v>
      </c>
      <c r="L628" t="s">
        <v>419</v>
      </c>
      <c r="N628" s="50">
        <v>41640</v>
      </c>
      <c r="O628" t="s">
        <v>49</v>
      </c>
      <c r="P628">
        <v>12</v>
      </c>
      <c r="Q628" t="s">
        <v>50</v>
      </c>
      <c r="R628">
        <v>1</v>
      </c>
      <c r="S628">
        <v>430000</v>
      </c>
      <c r="T628" t="str">
        <f>VLOOKUP(C628,Sheet4!$F$1:$G$8056,2,FALSE)</f>
        <v>Kursi Rapat</v>
      </c>
    </row>
    <row r="629" spans="1:20" x14ac:dyDescent="0.25">
      <c r="A629" t="s">
        <v>415</v>
      </c>
      <c r="B629" t="s">
        <v>416</v>
      </c>
      <c r="C629" t="str">
        <f t="shared" si="9"/>
        <v>262127</v>
      </c>
      <c r="E629" s="51">
        <v>2</v>
      </c>
      <c r="F629">
        <v>6</v>
      </c>
      <c r="G629">
        <v>2</v>
      </c>
      <c r="H629">
        <v>1</v>
      </c>
      <c r="I629">
        <v>27</v>
      </c>
      <c r="J629">
        <v>119</v>
      </c>
      <c r="L629" t="s">
        <v>419</v>
      </c>
      <c r="N629" s="50">
        <v>41640</v>
      </c>
      <c r="O629" t="s">
        <v>49</v>
      </c>
      <c r="P629">
        <v>12</v>
      </c>
      <c r="Q629" t="s">
        <v>50</v>
      </c>
      <c r="R629">
        <v>1</v>
      </c>
      <c r="S629">
        <v>430000</v>
      </c>
      <c r="T629" t="str">
        <f>VLOOKUP(C629,Sheet4!$F$1:$G$8056,2,FALSE)</f>
        <v>Kursi Rapat</v>
      </c>
    </row>
    <row r="630" spans="1:20" x14ac:dyDescent="0.25">
      <c r="A630" t="s">
        <v>415</v>
      </c>
      <c r="B630" t="s">
        <v>416</v>
      </c>
      <c r="C630" t="str">
        <f t="shared" si="9"/>
        <v>262127</v>
      </c>
      <c r="E630" s="51">
        <v>2</v>
      </c>
      <c r="F630">
        <v>6</v>
      </c>
      <c r="G630">
        <v>2</v>
      </c>
      <c r="H630">
        <v>1</v>
      </c>
      <c r="I630">
        <v>27</v>
      </c>
      <c r="J630">
        <v>120</v>
      </c>
      <c r="L630" t="s">
        <v>419</v>
      </c>
      <c r="N630" s="50">
        <v>41640</v>
      </c>
      <c r="O630" t="s">
        <v>49</v>
      </c>
      <c r="P630">
        <v>12</v>
      </c>
      <c r="Q630" t="s">
        <v>50</v>
      </c>
      <c r="R630">
        <v>1</v>
      </c>
      <c r="S630">
        <v>430000</v>
      </c>
      <c r="T630" t="str">
        <f>VLOOKUP(C630,Sheet4!$F$1:$G$8056,2,FALSE)</f>
        <v>Kursi Rapat</v>
      </c>
    </row>
    <row r="631" spans="1:20" x14ac:dyDescent="0.25">
      <c r="A631" t="s">
        <v>415</v>
      </c>
      <c r="B631" t="s">
        <v>416</v>
      </c>
      <c r="C631" t="str">
        <f t="shared" si="9"/>
        <v>262127</v>
      </c>
      <c r="E631" s="51">
        <v>2</v>
      </c>
      <c r="F631">
        <v>6</v>
      </c>
      <c r="G631">
        <v>2</v>
      </c>
      <c r="H631">
        <v>1</v>
      </c>
      <c r="I631">
        <v>27</v>
      </c>
      <c r="J631">
        <v>121</v>
      </c>
      <c r="L631" t="s">
        <v>419</v>
      </c>
      <c r="N631" s="50">
        <v>41640</v>
      </c>
      <c r="O631" t="s">
        <v>49</v>
      </c>
      <c r="P631">
        <v>12</v>
      </c>
      <c r="Q631" t="s">
        <v>50</v>
      </c>
      <c r="R631">
        <v>1</v>
      </c>
      <c r="S631">
        <v>430000</v>
      </c>
      <c r="T631" t="str">
        <f>VLOOKUP(C631,Sheet4!$F$1:$G$8056,2,FALSE)</f>
        <v>Kursi Rapat</v>
      </c>
    </row>
    <row r="632" spans="1:20" x14ac:dyDescent="0.25">
      <c r="A632" t="s">
        <v>415</v>
      </c>
      <c r="B632" t="s">
        <v>416</v>
      </c>
      <c r="C632" t="str">
        <f t="shared" si="9"/>
        <v>262127</v>
      </c>
      <c r="E632" s="51">
        <v>2</v>
      </c>
      <c r="F632">
        <v>6</v>
      </c>
      <c r="G632">
        <v>2</v>
      </c>
      <c r="H632">
        <v>1</v>
      </c>
      <c r="I632">
        <v>27</v>
      </c>
      <c r="J632">
        <v>122</v>
      </c>
      <c r="L632" t="s">
        <v>419</v>
      </c>
      <c r="N632" s="50">
        <v>41640</v>
      </c>
      <c r="O632" t="s">
        <v>49</v>
      </c>
      <c r="P632">
        <v>12</v>
      </c>
      <c r="Q632" t="s">
        <v>50</v>
      </c>
      <c r="R632">
        <v>1</v>
      </c>
      <c r="S632">
        <v>430000</v>
      </c>
      <c r="T632" t="str">
        <f>VLOOKUP(C632,Sheet4!$F$1:$G$8056,2,FALSE)</f>
        <v>Kursi Rapat</v>
      </c>
    </row>
    <row r="633" spans="1:20" x14ac:dyDescent="0.25">
      <c r="A633" t="s">
        <v>415</v>
      </c>
      <c r="B633" t="s">
        <v>416</v>
      </c>
      <c r="C633" t="str">
        <f t="shared" si="9"/>
        <v>262127</v>
      </c>
      <c r="E633" s="51">
        <v>2</v>
      </c>
      <c r="F633">
        <v>6</v>
      </c>
      <c r="G633">
        <v>2</v>
      </c>
      <c r="H633">
        <v>1</v>
      </c>
      <c r="I633">
        <v>27</v>
      </c>
      <c r="J633">
        <v>123</v>
      </c>
      <c r="L633" t="s">
        <v>419</v>
      </c>
      <c r="N633" s="50">
        <v>41640</v>
      </c>
      <c r="O633" t="s">
        <v>49</v>
      </c>
      <c r="P633">
        <v>12</v>
      </c>
      <c r="Q633" t="s">
        <v>50</v>
      </c>
      <c r="R633">
        <v>1</v>
      </c>
      <c r="S633">
        <v>430000</v>
      </c>
      <c r="T633" t="str">
        <f>VLOOKUP(C633,Sheet4!$F$1:$G$8056,2,FALSE)</f>
        <v>Kursi Rapat</v>
      </c>
    </row>
    <row r="634" spans="1:20" x14ac:dyDescent="0.25">
      <c r="A634" t="s">
        <v>415</v>
      </c>
      <c r="B634" t="s">
        <v>416</v>
      </c>
      <c r="C634" t="str">
        <f t="shared" si="9"/>
        <v>262127</v>
      </c>
      <c r="E634" s="51">
        <v>2</v>
      </c>
      <c r="F634">
        <v>6</v>
      </c>
      <c r="G634">
        <v>2</v>
      </c>
      <c r="H634">
        <v>1</v>
      </c>
      <c r="I634">
        <v>27</v>
      </c>
      <c r="J634">
        <v>124</v>
      </c>
      <c r="L634" t="s">
        <v>419</v>
      </c>
      <c r="N634" s="50">
        <v>41640</v>
      </c>
      <c r="O634" t="s">
        <v>49</v>
      </c>
      <c r="P634">
        <v>12</v>
      </c>
      <c r="Q634" t="s">
        <v>50</v>
      </c>
      <c r="R634">
        <v>1</v>
      </c>
      <c r="S634">
        <v>430000</v>
      </c>
      <c r="T634" t="str">
        <f>VLOOKUP(C634,Sheet4!$F$1:$G$8056,2,FALSE)</f>
        <v>Kursi Rapat</v>
      </c>
    </row>
    <row r="635" spans="1:20" x14ac:dyDescent="0.25">
      <c r="A635" t="s">
        <v>415</v>
      </c>
      <c r="B635" t="s">
        <v>416</v>
      </c>
      <c r="C635" t="str">
        <f t="shared" si="9"/>
        <v>262127</v>
      </c>
      <c r="E635" s="51">
        <v>2</v>
      </c>
      <c r="F635">
        <v>6</v>
      </c>
      <c r="G635">
        <v>2</v>
      </c>
      <c r="H635">
        <v>1</v>
      </c>
      <c r="I635">
        <v>27</v>
      </c>
      <c r="J635">
        <v>125</v>
      </c>
      <c r="L635" t="s">
        <v>419</v>
      </c>
      <c r="N635" s="50">
        <v>41640</v>
      </c>
      <c r="O635" t="s">
        <v>49</v>
      </c>
      <c r="P635">
        <v>12</v>
      </c>
      <c r="Q635" t="s">
        <v>50</v>
      </c>
      <c r="R635">
        <v>1</v>
      </c>
      <c r="S635">
        <v>430000</v>
      </c>
      <c r="T635" t="str">
        <f>VLOOKUP(C635,Sheet4!$F$1:$G$8056,2,FALSE)</f>
        <v>Kursi Rapat</v>
      </c>
    </row>
    <row r="636" spans="1:20" x14ac:dyDescent="0.25">
      <c r="A636" t="s">
        <v>415</v>
      </c>
      <c r="B636" t="s">
        <v>416</v>
      </c>
      <c r="C636" t="str">
        <f t="shared" si="9"/>
        <v>262127</v>
      </c>
      <c r="E636" s="51">
        <v>2</v>
      </c>
      <c r="F636">
        <v>6</v>
      </c>
      <c r="G636">
        <v>2</v>
      </c>
      <c r="H636">
        <v>1</v>
      </c>
      <c r="I636">
        <v>27</v>
      </c>
      <c r="J636">
        <v>126</v>
      </c>
      <c r="L636" t="s">
        <v>419</v>
      </c>
      <c r="N636" s="50">
        <v>41640</v>
      </c>
      <c r="O636" t="s">
        <v>49</v>
      </c>
      <c r="P636">
        <v>12</v>
      </c>
      <c r="Q636" t="s">
        <v>50</v>
      </c>
      <c r="R636">
        <v>1</v>
      </c>
      <c r="S636">
        <v>430000</v>
      </c>
      <c r="T636" t="str">
        <f>VLOOKUP(C636,Sheet4!$F$1:$G$8056,2,FALSE)</f>
        <v>Kursi Rapat</v>
      </c>
    </row>
    <row r="637" spans="1:20" x14ac:dyDescent="0.25">
      <c r="A637" t="s">
        <v>415</v>
      </c>
      <c r="B637" t="s">
        <v>416</v>
      </c>
      <c r="C637" t="str">
        <f t="shared" si="9"/>
        <v>262127</v>
      </c>
      <c r="E637" s="51">
        <v>2</v>
      </c>
      <c r="F637">
        <v>6</v>
      </c>
      <c r="G637">
        <v>2</v>
      </c>
      <c r="H637">
        <v>1</v>
      </c>
      <c r="I637">
        <v>27</v>
      </c>
      <c r="J637">
        <v>127</v>
      </c>
      <c r="L637" t="s">
        <v>419</v>
      </c>
      <c r="N637" s="50">
        <v>41640</v>
      </c>
      <c r="O637" t="s">
        <v>49</v>
      </c>
      <c r="P637">
        <v>12</v>
      </c>
      <c r="Q637" t="s">
        <v>50</v>
      </c>
      <c r="R637">
        <v>1</v>
      </c>
      <c r="S637">
        <v>430000</v>
      </c>
      <c r="T637" t="str">
        <f>VLOOKUP(C637,Sheet4!$F$1:$G$8056,2,FALSE)</f>
        <v>Kursi Rapat</v>
      </c>
    </row>
    <row r="638" spans="1:20" x14ac:dyDescent="0.25">
      <c r="A638" t="s">
        <v>415</v>
      </c>
      <c r="B638" t="s">
        <v>416</v>
      </c>
      <c r="C638" t="str">
        <f t="shared" si="9"/>
        <v>262127</v>
      </c>
      <c r="E638" s="51">
        <v>2</v>
      </c>
      <c r="F638">
        <v>6</v>
      </c>
      <c r="G638">
        <v>2</v>
      </c>
      <c r="H638">
        <v>1</v>
      </c>
      <c r="I638">
        <v>27</v>
      </c>
      <c r="J638">
        <v>128</v>
      </c>
      <c r="L638" t="s">
        <v>419</v>
      </c>
      <c r="N638" s="50">
        <v>41640</v>
      </c>
      <c r="O638" t="s">
        <v>49</v>
      </c>
      <c r="P638">
        <v>12</v>
      </c>
      <c r="Q638" t="s">
        <v>50</v>
      </c>
      <c r="R638">
        <v>1</v>
      </c>
      <c r="S638">
        <v>430000</v>
      </c>
      <c r="T638" t="str">
        <f>VLOOKUP(C638,Sheet4!$F$1:$G$8056,2,FALSE)</f>
        <v>Kursi Rapat</v>
      </c>
    </row>
    <row r="639" spans="1:20" x14ac:dyDescent="0.25">
      <c r="A639" t="s">
        <v>415</v>
      </c>
      <c r="B639" t="s">
        <v>416</v>
      </c>
      <c r="C639" t="str">
        <f t="shared" si="9"/>
        <v>262127</v>
      </c>
      <c r="E639" s="51">
        <v>2</v>
      </c>
      <c r="F639">
        <v>6</v>
      </c>
      <c r="G639">
        <v>2</v>
      </c>
      <c r="H639">
        <v>1</v>
      </c>
      <c r="I639">
        <v>27</v>
      </c>
      <c r="J639">
        <v>129</v>
      </c>
      <c r="L639" t="s">
        <v>419</v>
      </c>
      <c r="N639" s="50">
        <v>41640</v>
      </c>
      <c r="O639" t="s">
        <v>49</v>
      </c>
      <c r="P639">
        <v>12</v>
      </c>
      <c r="Q639" t="s">
        <v>50</v>
      </c>
      <c r="R639">
        <v>1</v>
      </c>
      <c r="S639">
        <v>430000</v>
      </c>
      <c r="T639" t="str">
        <f>VLOOKUP(C639,Sheet4!$F$1:$G$8056,2,FALSE)</f>
        <v>Kursi Rapat</v>
      </c>
    </row>
    <row r="640" spans="1:20" x14ac:dyDescent="0.25">
      <c r="A640" t="s">
        <v>415</v>
      </c>
      <c r="B640" t="s">
        <v>416</v>
      </c>
      <c r="C640" t="str">
        <f t="shared" si="9"/>
        <v>262127</v>
      </c>
      <c r="E640" s="51">
        <v>2</v>
      </c>
      <c r="F640">
        <v>6</v>
      </c>
      <c r="G640">
        <v>2</v>
      </c>
      <c r="H640">
        <v>1</v>
      </c>
      <c r="I640">
        <v>27</v>
      </c>
      <c r="J640">
        <v>130</v>
      </c>
      <c r="L640" t="s">
        <v>419</v>
      </c>
      <c r="N640" s="50">
        <v>41640</v>
      </c>
      <c r="O640" t="s">
        <v>49</v>
      </c>
      <c r="P640">
        <v>12</v>
      </c>
      <c r="Q640" t="s">
        <v>50</v>
      </c>
      <c r="R640">
        <v>1</v>
      </c>
      <c r="S640">
        <v>430000</v>
      </c>
      <c r="T640" t="str">
        <f>VLOOKUP(C640,Sheet4!$F$1:$G$8056,2,FALSE)</f>
        <v>Kursi Rapat</v>
      </c>
    </row>
    <row r="641" spans="1:20" x14ac:dyDescent="0.25">
      <c r="A641" t="s">
        <v>415</v>
      </c>
      <c r="B641" t="s">
        <v>416</v>
      </c>
      <c r="C641" t="str">
        <f t="shared" si="9"/>
        <v>262127</v>
      </c>
      <c r="E641" s="51">
        <v>2</v>
      </c>
      <c r="F641">
        <v>6</v>
      </c>
      <c r="G641">
        <v>2</v>
      </c>
      <c r="H641">
        <v>1</v>
      </c>
      <c r="I641">
        <v>27</v>
      </c>
      <c r="J641">
        <v>131</v>
      </c>
      <c r="L641" t="s">
        <v>419</v>
      </c>
      <c r="N641" s="50">
        <v>41640</v>
      </c>
      <c r="O641" t="s">
        <v>49</v>
      </c>
      <c r="P641">
        <v>12</v>
      </c>
      <c r="Q641" t="s">
        <v>50</v>
      </c>
      <c r="R641">
        <v>1</v>
      </c>
      <c r="S641">
        <v>430000</v>
      </c>
      <c r="T641" t="str">
        <f>VLOOKUP(C641,Sheet4!$F$1:$G$8056,2,FALSE)</f>
        <v>Kursi Rapat</v>
      </c>
    </row>
    <row r="642" spans="1:20" x14ac:dyDescent="0.25">
      <c r="A642" t="s">
        <v>415</v>
      </c>
      <c r="B642" t="s">
        <v>416</v>
      </c>
      <c r="C642" t="str">
        <f t="shared" si="9"/>
        <v>262127</v>
      </c>
      <c r="E642" s="51">
        <v>2</v>
      </c>
      <c r="F642">
        <v>6</v>
      </c>
      <c r="G642">
        <v>2</v>
      </c>
      <c r="H642">
        <v>1</v>
      </c>
      <c r="I642">
        <v>27</v>
      </c>
      <c r="J642">
        <v>132</v>
      </c>
      <c r="L642" t="s">
        <v>419</v>
      </c>
      <c r="N642" s="50">
        <v>41640</v>
      </c>
      <c r="O642" t="s">
        <v>49</v>
      </c>
      <c r="P642">
        <v>12</v>
      </c>
      <c r="Q642" t="s">
        <v>50</v>
      </c>
      <c r="R642">
        <v>1</v>
      </c>
      <c r="S642">
        <v>430000</v>
      </c>
      <c r="T642" t="str">
        <f>VLOOKUP(C642,Sheet4!$F$1:$G$8056,2,FALSE)</f>
        <v>Kursi Rapat</v>
      </c>
    </row>
    <row r="643" spans="1:20" x14ac:dyDescent="0.25">
      <c r="A643" t="s">
        <v>415</v>
      </c>
      <c r="B643" t="s">
        <v>416</v>
      </c>
      <c r="C643" t="str">
        <f t="shared" ref="C643:C706" si="10">CONCATENATE(E643,F643,G643,H643,I643)</f>
        <v>262127</v>
      </c>
      <c r="E643" s="51">
        <v>2</v>
      </c>
      <c r="F643">
        <v>6</v>
      </c>
      <c r="G643">
        <v>2</v>
      </c>
      <c r="H643">
        <v>1</v>
      </c>
      <c r="I643">
        <v>27</v>
      </c>
      <c r="J643">
        <v>133</v>
      </c>
      <c r="L643" t="s">
        <v>419</v>
      </c>
      <c r="N643" s="50">
        <v>41275</v>
      </c>
      <c r="O643" t="s">
        <v>49</v>
      </c>
      <c r="P643">
        <v>12</v>
      </c>
      <c r="Q643" t="s">
        <v>50</v>
      </c>
      <c r="R643">
        <v>1</v>
      </c>
      <c r="S643">
        <v>1500000</v>
      </c>
      <c r="T643" t="str">
        <f>VLOOKUP(C643,Sheet4!$F$1:$G$8056,2,FALSE)</f>
        <v>Kursi Rapat</v>
      </c>
    </row>
    <row r="644" spans="1:20" x14ac:dyDescent="0.25">
      <c r="A644" t="s">
        <v>415</v>
      </c>
      <c r="B644" t="s">
        <v>416</v>
      </c>
      <c r="C644" t="str">
        <f t="shared" si="10"/>
        <v>262127</v>
      </c>
      <c r="E644" s="51">
        <v>2</v>
      </c>
      <c r="F644">
        <v>6</v>
      </c>
      <c r="G644">
        <v>2</v>
      </c>
      <c r="H644">
        <v>1</v>
      </c>
      <c r="I644">
        <v>27</v>
      </c>
      <c r="J644">
        <v>134</v>
      </c>
      <c r="L644" t="s">
        <v>419</v>
      </c>
      <c r="N644" s="50">
        <v>41275</v>
      </c>
      <c r="O644" t="s">
        <v>49</v>
      </c>
      <c r="P644">
        <v>12</v>
      </c>
      <c r="Q644" t="s">
        <v>50</v>
      </c>
      <c r="R644">
        <v>1</v>
      </c>
      <c r="S644">
        <v>1500000</v>
      </c>
      <c r="T644" t="str">
        <f>VLOOKUP(C644,Sheet4!$F$1:$G$8056,2,FALSE)</f>
        <v>Kursi Rapat</v>
      </c>
    </row>
    <row r="645" spans="1:20" x14ac:dyDescent="0.25">
      <c r="A645" t="s">
        <v>415</v>
      </c>
      <c r="B645" t="s">
        <v>416</v>
      </c>
      <c r="C645" t="str">
        <f t="shared" si="10"/>
        <v>262127</v>
      </c>
      <c r="E645" s="51">
        <v>2</v>
      </c>
      <c r="F645">
        <v>6</v>
      </c>
      <c r="G645">
        <v>2</v>
      </c>
      <c r="H645">
        <v>1</v>
      </c>
      <c r="I645">
        <v>27</v>
      </c>
      <c r="J645">
        <v>135</v>
      </c>
      <c r="L645" t="s">
        <v>419</v>
      </c>
      <c r="N645" s="50">
        <v>41275</v>
      </c>
      <c r="O645" t="s">
        <v>49</v>
      </c>
      <c r="P645">
        <v>12</v>
      </c>
      <c r="Q645" t="s">
        <v>50</v>
      </c>
      <c r="R645">
        <v>1</v>
      </c>
      <c r="S645">
        <v>1500000</v>
      </c>
      <c r="T645" t="str">
        <f>VLOOKUP(C645,Sheet4!$F$1:$G$8056,2,FALSE)</f>
        <v>Kursi Rapat</v>
      </c>
    </row>
    <row r="646" spans="1:20" x14ac:dyDescent="0.25">
      <c r="A646" t="s">
        <v>415</v>
      </c>
      <c r="B646" t="s">
        <v>416</v>
      </c>
      <c r="C646" t="str">
        <f t="shared" si="10"/>
        <v>262127</v>
      </c>
      <c r="E646" s="51">
        <v>2</v>
      </c>
      <c r="F646">
        <v>6</v>
      </c>
      <c r="G646">
        <v>2</v>
      </c>
      <c r="H646">
        <v>1</v>
      </c>
      <c r="I646">
        <v>27</v>
      </c>
      <c r="J646">
        <v>136</v>
      </c>
      <c r="L646" t="s">
        <v>419</v>
      </c>
      <c r="N646" s="50">
        <v>41275</v>
      </c>
      <c r="O646" t="s">
        <v>49</v>
      </c>
      <c r="P646">
        <v>12</v>
      </c>
      <c r="Q646" t="s">
        <v>50</v>
      </c>
      <c r="R646">
        <v>1</v>
      </c>
      <c r="S646">
        <v>1500000</v>
      </c>
      <c r="T646" t="str">
        <f>VLOOKUP(C646,Sheet4!$F$1:$G$8056,2,FALSE)</f>
        <v>Kursi Rapat</v>
      </c>
    </row>
    <row r="647" spans="1:20" x14ac:dyDescent="0.25">
      <c r="A647" t="s">
        <v>415</v>
      </c>
      <c r="B647" t="s">
        <v>416</v>
      </c>
      <c r="C647" t="str">
        <f t="shared" si="10"/>
        <v>262127</v>
      </c>
      <c r="E647" s="51">
        <v>2</v>
      </c>
      <c r="F647">
        <v>6</v>
      </c>
      <c r="G647">
        <v>2</v>
      </c>
      <c r="H647">
        <v>1</v>
      </c>
      <c r="I647">
        <v>27</v>
      </c>
      <c r="J647">
        <v>137</v>
      </c>
      <c r="L647" t="s">
        <v>419</v>
      </c>
      <c r="N647" s="50">
        <v>41275</v>
      </c>
      <c r="O647" t="s">
        <v>49</v>
      </c>
      <c r="P647">
        <v>12</v>
      </c>
      <c r="Q647" t="s">
        <v>50</v>
      </c>
      <c r="R647">
        <v>1</v>
      </c>
      <c r="S647">
        <v>1500000</v>
      </c>
      <c r="T647" t="str">
        <f>VLOOKUP(C647,Sheet4!$F$1:$G$8056,2,FALSE)</f>
        <v>Kursi Rapat</v>
      </c>
    </row>
    <row r="648" spans="1:20" x14ac:dyDescent="0.25">
      <c r="A648" t="s">
        <v>415</v>
      </c>
      <c r="B648" t="s">
        <v>416</v>
      </c>
      <c r="C648" t="str">
        <f t="shared" si="10"/>
        <v>262127</v>
      </c>
      <c r="E648" s="51">
        <v>2</v>
      </c>
      <c r="F648">
        <v>6</v>
      </c>
      <c r="G648">
        <v>2</v>
      </c>
      <c r="H648">
        <v>1</v>
      </c>
      <c r="I648">
        <v>27</v>
      </c>
      <c r="J648">
        <v>138</v>
      </c>
      <c r="L648" t="s">
        <v>419</v>
      </c>
      <c r="N648" s="50">
        <v>41275</v>
      </c>
      <c r="O648" t="s">
        <v>49</v>
      </c>
      <c r="P648">
        <v>12</v>
      </c>
      <c r="Q648" t="s">
        <v>50</v>
      </c>
      <c r="R648">
        <v>1</v>
      </c>
      <c r="S648">
        <v>1500000</v>
      </c>
      <c r="T648" t="str">
        <f>VLOOKUP(C648,Sheet4!$F$1:$G$8056,2,FALSE)</f>
        <v>Kursi Rapat</v>
      </c>
    </row>
    <row r="649" spans="1:20" x14ac:dyDescent="0.25">
      <c r="A649" t="s">
        <v>415</v>
      </c>
      <c r="B649" t="s">
        <v>416</v>
      </c>
      <c r="C649" t="str">
        <f t="shared" si="10"/>
        <v>262127</v>
      </c>
      <c r="E649" s="51">
        <v>2</v>
      </c>
      <c r="F649">
        <v>6</v>
      </c>
      <c r="G649">
        <v>2</v>
      </c>
      <c r="H649">
        <v>1</v>
      </c>
      <c r="I649">
        <v>27</v>
      </c>
      <c r="J649">
        <v>139</v>
      </c>
      <c r="L649" t="s">
        <v>419</v>
      </c>
      <c r="N649" s="50">
        <v>41275</v>
      </c>
      <c r="O649" t="s">
        <v>49</v>
      </c>
      <c r="P649">
        <v>12</v>
      </c>
      <c r="Q649" t="s">
        <v>50</v>
      </c>
      <c r="R649">
        <v>1</v>
      </c>
      <c r="S649">
        <v>1500000</v>
      </c>
      <c r="T649" t="str">
        <f>VLOOKUP(C649,Sheet4!$F$1:$G$8056,2,FALSE)</f>
        <v>Kursi Rapat</v>
      </c>
    </row>
    <row r="650" spans="1:20" x14ac:dyDescent="0.25">
      <c r="A650" t="s">
        <v>415</v>
      </c>
      <c r="B650" t="s">
        <v>416</v>
      </c>
      <c r="C650" t="str">
        <f t="shared" si="10"/>
        <v>262127</v>
      </c>
      <c r="E650" s="51">
        <v>2</v>
      </c>
      <c r="F650">
        <v>6</v>
      </c>
      <c r="G650">
        <v>2</v>
      </c>
      <c r="H650">
        <v>1</v>
      </c>
      <c r="I650">
        <v>27</v>
      </c>
      <c r="J650">
        <v>140</v>
      </c>
      <c r="L650" t="s">
        <v>419</v>
      </c>
      <c r="N650" s="50">
        <v>40179</v>
      </c>
      <c r="O650" t="s">
        <v>49</v>
      </c>
      <c r="P650">
        <v>12</v>
      </c>
      <c r="Q650" t="s">
        <v>50</v>
      </c>
      <c r="R650">
        <v>1</v>
      </c>
      <c r="S650">
        <v>685000</v>
      </c>
      <c r="T650" t="str">
        <f>VLOOKUP(C650,Sheet4!$F$1:$G$8056,2,FALSE)</f>
        <v>Kursi Rapat</v>
      </c>
    </row>
    <row r="651" spans="1:20" x14ac:dyDescent="0.25">
      <c r="A651" t="s">
        <v>415</v>
      </c>
      <c r="B651" t="s">
        <v>416</v>
      </c>
      <c r="C651" t="str">
        <f t="shared" si="10"/>
        <v>262127</v>
      </c>
      <c r="E651" s="51">
        <v>2</v>
      </c>
      <c r="F651">
        <v>6</v>
      </c>
      <c r="G651">
        <v>2</v>
      </c>
      <c r="H651">
        <v>1</v>
      </c>
      <c r="I651">
        <v>27</v>
      </c>
      <c r="J651">
        <v>141</v>
      </c>
      <c r="L651" t="s">
        <v>419</v>
      </c>
      <c r="N651" s="50">
        <v>40179</v>
      </c>
      <c r="O651" t="s">
        <v>49</v>
      </c>
      <c r="P651">
        <v>12</v>
      </c>
      <c r="Q651" t="s">
        <v>50</v>
      </c>
      <c r="R651">
        <v>1</v>
      </c>
      <c r="S651">
        <v>685000</v>
      </c>
      <c r="T651" t="str">
        <f>VLOOKUP(C651,Sheet4!$F$1:$G$8056,2,FALSE)</f>
        <v>Kursi Rapat</v>
      </c>
    </row>
    <row r="652" spans="1:20" x14ac:dyDescent="0.25">
      <c r="A652" t="s">
        <v>415</v>
      </c>
      <c r="B652" t="s">
        <v>416</v>
      </c>
      <c r="C652" t="str">
        <f t="shared" si="10"/>
        <v>262127</v>
      </c>
      <c r="E652" s="51">
        <v>2</v>
      </c>
      <c r="F652">
        <v>6</v>
      </c>
      <c r="G652">
        <v>2</v>
      </c>
      <c r="H652">
        <v>1</v>
      </c>
      <c r="I652">
        <v>27</v>
      </c>
      <c r="J652">
        <v>142</v>
      </c>
      <c r="L652" t="s">
        <v>419</v>
      </c>
      <c r="N652" s="50">
        <v>40179</v>
      </c>
      <c r="O652" t="s">
        <v>49</v>
      </c>
      <c r="P652">
        <v>12</v>
      </c>
      <c r="Q652" t="s">
        <v>50</v>
      </c>
      <c r="R652">
        <v>1</v>
      </c>
      <c r="S652">
        <v>685000</v>
      </c>
      <c r="T652" t="str">
        <f>VLOOKUP(C652,Sheet4!$F$1:$G$8056,2,FALSE)</f>
        <v>Kursi Rapat</v>
      </c>
    </row>
    <row r="653" spans="1:20" x14ac:dyDescent="0.25">
      <c r="A653" t="s">
        <v>415</v>
      </c>
      <c r="B653" t="s">
        <v>416</v>
      </c>
      <c r="C653" t="str">
        <f t="shared" si="10"/>
        <v>262127</v>
      </c>
      <c r="E653" s="51">
        <v>2</v>
      </c>
      <c r="F653">
        <v>6</v>
      </c>
      <c r="G653">
        <v>2</v>
      </c>
      <c r="H653">
        <v>1</v>
      </c>
      <c r="I653">
        <v>27</v>
      </c>
      <c r="J653">
        <v>143</v>
      </c>
      <c r="L653" t="s">
        <v>419</v>
      </c>
      <c r="N653" s="50">
        <v>40179</v>
      </c>
      <c r="O653" t="s">
        <v>49</v>
      </c>
      <c r="P653">
        <v>12</v>
      </c>
      <c r="Q653" t="s">
        <v>50</v>
      </c>
      <c r="R653">
        <v>1</v>
      </c>
      <c r="S653">
        <v>685000</v>
      </c>
      <c r="T653" t="str">
        <f>VLOOKUP(C653,Sheet4!$F$1:$G$8056,2,FALSE)</f>
        <v>Kursi Rapat</v>
      </c>
    </row>
    <row r="654" spans="1:20" x14ac:dyDescent="0.25">
      <c r="A654" t="s">
        <v>415</v>
      </c>
      <c r="B654" t="s">
        <v>416</v>
      </c>
      <c r="C654" t="str">
        <f t="shared" si="10"/>
        <v>262127</v>
      </c>
      <c r="E654" s="51">
        <v>2</v>
      </c>
      <c r="F654">
        <v>6</v>
      </c>
      <c r="G654">
        <v>2</v>
      </c>
      <c r="H654">
        <v>1</v>
      </c>
      <c r="I654">
        <v>27</v>
      </c>
      <c r="J654">
        <v>144</v>
      </c>
      <c r="L654" t="s">
        <v>419</v>
      </c>
      <c r="N654" s="50">
        <v>40179</v>
      </c>
      <c r="O654" t="s">
        <v>49</v>
      </c>
      <c r="P654">
        <v>12</v>
      </c>
      <c r="Q654" t="s">
        <v>50</v>
      </c>
      <c r="R654">
        <v>1</v>
      </c>
      <c r="S654">
        <v>685000</v>
      </c>
      <c r="T654" t="str">
        <f>VLOOKUP(C654,Sheet4!$F$1:$G$8056,2,FALSE)</f>
        <v>Kursi Rapat</v>
      </c>
    </row>
    <row r="655" spans="1:20" x14ac:dyDescent="0.25">
      <c r="A655" t="s">
        <v>415</v>
      </c>
      <c r="B655" t="s">
        <v>416</v>
      </c>
      <c r="C655" t="str">
        <f t="shared" si="10"/>
        <v>262127</v>
      </c>
      <c r="E655" s="51">
        <v>2</v>
      </c>
      <c r="F655">
        <v>6</v>
      </c>
      <c r="G655">
        <v>2</v>
      </c>
      <c r="H655">
        <v>1</v>
      </c>
      <c r="I655">
        <v>27</v>
      </c>
      <c r="J655">
        <v>145</v>
      </c>
      <c r="L655" t="s">
        <v>419</v>
      </c>
      <c r="N655" s="50">
        <v>40179</v>
      </c>
      <c r="O655" t="s">
        <v>49</v>
      </c>
      <c r="P655">
        <v>12</v>
      </c>
      <c r="Q655" t="s">
        <v>50</v>
      </c>
      <c r="R655">
        <v>1</v>
      </c>
      <c r="S655">
        <v>685000</v>
      </c>
      <c r="T655" t="str">
        <f>VLOOKUP(C655,Sheet4!$F$1:$G$8056,2,FALSE)</f>
        <v>Kursi Rapat</v>
      </c>
    </row>
    <row r="656" spans="1:20" x14ac:dyDescent="0.25">
      <c r="A656" t="s">
        <v>415</v>
      </c>
      <c r="B656" t="s">
        <v>416</v>
      </c>
      <c r="C656" t="str">
        <f t="shared" si="10"/>
        <v>262127</v>
      </c>
      <c r="E656" s="51">
        <v>2</v>
      </c>
      <c r="F656">
        <v>6</v>
      </c>
      <c r="G656">
        <v>2</v>
      </c>
      <c r="H656">
        <v>1</v>
      </c>
      <c r="I656">
        <v>27</v>
      </c>
      <c r="J656">
        <v>146</v>
      </c>
      <c r="L656" t="s">
        <v>419</v>
      </c>
      <c r="N656" s="50">
        <v>40179</v>
      </c>
      <c r="O656" t="s">
        <v>49</v>
      </c>
      <c r="P656">
        <v>12</v>
      </c>
      <c r="Q656" t="s">
        <v>50</v>
      </c>
      <c r="R656">
        <v>1</v>
      </c>
      <c r="S656">
        <v>685000</v>
      </c>
      <c r="T656" t="str">
        <f>VLOOKUP(C656,Sheet4!$F$1:$G$8056,2,FALSE)</f>
        <v>Kursi Rapat</v>
      </c>
    </row>
    <row r="657" spans="1:20" x14ac:dyDescent="0.25">
      <c r="A657" t="s">
        <v>415</v>
      </c>
      <c r="B657" t="s">
        <v>416</v>
      </c>
      <c r="C657" t="str">
        <f t="shared" si="10"/>
        <v>262127</v>
      </c>
      <c r="E657" s="51">
        <v>2</v>
      </c>
      <c r="F657">
        <v>6</v>
      </c>
      <c r="G657">
        <v>2</v>
      </c>
      <c r="H657">
        <v>1</v>
      </c>
      <c r="I657">
        <v>27</v>
      </c>
      <c r="J657">
        <v>147</v>
      </c>
      <c r="L657" t="s">
        <v>419</v>
      </c>
      <c r="N657" s="50">
        <v>40179</v>
      </c>
      <c r="O657" t="s">
        <v>49</v>
      </c>
      <c r="P657">
        <v>12</v>
      </c>
      <c r="Q657" t="s">
        <v>50</v>
      </c>
      <c r="R657">
        <v>1</v>
      </c>
      <c r="S657">
        <v>685000</v>
      </c>
      <c r="T657" t="str">
        <f>VLOOKUP(C657,Sheet4!$F$1:$G$8056,2,FALSE)</f>
        <v>Kursi Rapat</v>
      </c>
    </row>
    <row r="658" spans="1:20" x14ac:dyDescent="0.25">
      <c r="A658" t="s">
        <v>415</v>
      </c>
      <c r="B658" t="s">
        <v>416</v>
      </c>
      <c r="C658" t="str">
        <f t="shared" si="10"/>
        <v>262127</v>
      </c>
      <c r="E658" s="51">
        <v>2</v>
      </c>
      <c r="F658">
        <v>6</v>
      </c>
      <c r="G658">
        <v>2</v>
      </c>
      <c r="H658">
        <v>1</v>
      </c>
      <c r="I658">
        <v>27</v>
      </c>
      <c r="J658">
        <v>148</v>
      </c>
      <c r="L658" t="s">
        <v>419</v>
      </c>
      <c r="N658" s="50">
        <v>40179</v>
      </c>
      <c r="O658" t="s">
        <v>49</v>
      </c>
      <c r="P658">
        <v>12</v>
      </c>
      <c r="Q658" t="s">
        <v>50</v>
      </c>
      <c r="R658">
        <v>1</v>
      </c>
      <c r="S658">
        <v>685000</v>
      </c>
      <c r="T658" t="str">
        <f>VLOOKUP(C658,Sheet4!$F$1:$G$8056,2,FALSE)</f>
        <v>Kursi Rapat</v>
      </c>
    </row>
    <row r="659" spans="1:20" x14ac:dyDescent="0.25">
      <c r="A659" t="s">
        <v>415</v>
      </c>
      <c r="B659" t="s">
        <v>416</v>
      </c>
      <c r="C659" t="str">
        <f t="shared" si="10"/>
        <v>262127</v>
      </c>
      <c r="E659" s="51">
        <v>2</v>
      </c>
      <c r="F659">
        <v>6</v>
      </c>
      <c r="G659">
        <v>2</v>
      </c>
      <c r="H659">
        <v>1</v>
      </c>
      <c r="I659">
        <v>27</v>
      </c>
      <c r="J659">
        <v>149</v>
      </c>
      <c r="L659" t="s">
        <v>419</v>
      </c>
      <c r="N659" s="50">
        <v>40179</v>
      </c>
      <c r="O659" t="s">
        <v>49</v>
      </c>
      <c r="P659">
        <v>12</v>
      </c>
      <c r="Q659" t="s">
        <v>50</v>
      </c>
      <c r="R659">
        <v>1</v>
      </c>
      <c r="S659">
        <v>685000</v>
      </c>
      <c r="T659" t="str">
        <f>VLOOKUP(C659,Sheet4!$F$1:$G$8056,2,FALSE)</f>
        <v>Kursi Rapat</v>
      </c>
    </row>
    <row r="660" spans="1:20" x14ac:dyDescent="0.25">
      <c r="A660" t="s">
        <v>415</v>
      </c>
      <c r="B660" t="s">
        <v>416</v>
      </c>
      <c r="C660" t="str">
        <f t="shared" si="10"/>
        <v>262127</v>
      </c>
      <c r="E660" s="51">
        <v>2</v>
      </c>
      <c r="F660">
        <v>6</v>
      </c>
      <c r="G660">
        <v>2</v>
      </c>
      <c r="H660">
        <v>1</v>
      </c>
      <c r="I660">
        <v>27</v>
      </c>
      <c r="J660">
        <v>150</v>
      </c>
      <c r="L660" t="s">
        <v>419</v>
      </c>
      <c r="N660" s="50">
        <v>41640</v>
      </c>
      <c r="O660" t="s">
        <v>49</v>
      </c>
      <c r="P660">
        <v>12</v>
      </c>
      <c r="Q660" t="s">
        <v>50</v>
      </c>
      <c r="R660">
        <v>1</v>
      </c>
      <c r="S660">
        <v>795000</v>
      </c>
      <c r="T660" t="str">
        <f>VLOOKUP(C660,Sheet4!$F$1:$G$8056,2,FALSE)</f>
        <v>Kursi Rapat</v>
      </c>
    </row>
    <row r="661" spans="1:20" x14ac:dyDescent="0.25">
      <c r="A661" t="s">
        <v>415</v>
      </c>
      <c r="B661" t="s">
        <v>416</v>
      </c>
      <c r="C661" t="str">
        <f t="shared" si="10"/>
        <v>262127</v>
      </c>
      <c r="E661" s="51">
        <v>2</v>
      </c>
      <c r="F661">
        <v>6</v>
      </c>
      <c r="G661">
        <v>2</v>
      </c>
      <c r="H661">
        <v>1</v>
      </c>
      <c r="I661">
        <v>27</v>
      </c>
      <c r="J661">
        <v>151</v>
      </c>
      <c r="L661" t="s">
        <v>419</v>
      </c>
      <c r="N661" s="50">
        <v>41640</v>
      </c>
      <c r="O661" t="s">
        <v>49</v>
      </c>
      <c r="P661">
        <v>12</v>
      </c>
      <c r="Q661" t="s">
        <v>50</v>
      </c>
      <c r="R661">
        <v>1</v>
      </c>
      <c r="S661">
        <v>795000</v>
      </c>
      <c r="T661" t="str">
        <f>VLOOKUP(C661,Sheet4!$F$1:$G$8056,2,FALSE)</f>
        <v>Kursi Rapat</v>
      </c>
    </row>
    <row r="662" spans="1:20" x14ac:dyDescent="0.25">
      <c r="A662" t="s">
        <v>415</v>
      </c>
      <c r="B662" t="s">
        <v>416</v>
      </c>
      <c r="C662" t="str">
        <f t="shared" si="10"/>
        <v>262127</v>
      </c>
      <c r="E662" s="51">
        <v>2</v>
      </c>
      <c r="F662">
        <v>6</v>
      </c>
      <c r="G662">
        <v>2</v>
      </c>
      <c r="H662">
        <v>1</v>
      </c>
      <c r="I662">
        <v>27</v>
      </c>
      <c r="J662">
        <v>152</v>
      </c>
      <c r="L662" t="s">
        <v>419</v>
      </c>
      <c r="N662" s="50">
        <v>41640</v>
      </c>
      <c r="O662" t="s">
        <v>49</v>
      </c>
      <c r="P662">
        <v>12</v>
      </c>
      <c r="Q662" t="s">
        <v>50</v>
      </c>
      <c r="R662">
        <v>1</v>
      </c>
      <c r="S662">
        <v>795000</v>
      </c>
      <c r="T662" t="str">
        <f>VLOOKUP(C662,Sheet4!$F$1:$G$8056,2,FALSE)</f>
        <v>Kursi Rapat</v>
      </c>
    </row>
    <row r="663" spans="1:20" x14ac:dyDescent="0.25">
      <c r="A663" t="s">
        <v>415</v>
      </c>
      <c r="B663" t="s">
        <v>416</v>
      </c>
      <c r="C663" t="str">
        <f t="shared" si="10"/>
        <v>262127</v>
      </c>
      <c r="E663" s="51">
        <v>2</v>
      </c>
      <c r="F663">
        <v>6</v>
      </c>
      <c r="G663">
        <v>2</v>
      </c>
      <c r="H663">
        <v>1</v>
      </c>
      <c r="I663">
        <v>27</v>
      </c>
      <c r="J663">
        <v>153</v>
      </c>
      <c r="L663" t="s">
        <v>419</v>
      </c>
      <c r="N663" s="50">
        <v>41640</v>
      </c>
      <c r="O663" t="s">
        <v>49</v>
      </c>
      <c r="P663">
        <v>12</v>
      </c>
      <c r="Q663" t="s">
        <v>50</v>
      </c>
      <c r="R663">
        <v>1</v>
      </c>
      <c r="S663">
        <v>795000</v>
      </c>
      <c r="T663" t="str">
        <f>VLOOKUP(C663,Sheet4!$F$1:$G$8056,2,FALSE)</f>
        <v>Kursi Rapat</v>
      </c>
    </row>
    <row r="664" spans="1:20" x14ac:dyDescent="0.25">
      <c r="A664" t="s">
        <v>415</v>
      </c>
      <c r="B664" t="s">
        <v>416</v>
      </c>
      <c r="C664" t="str">
        <f t="shared" si="10"/>
        <v>262127</v>
      </c>
      <c r="E664" s="51">
        <v>2</v>
      </c>
      <c r="F664">
        <v>6</v>
      </c>
      <c r="G664">
        <v>2</v>
      </c>
      <c r="H664">
        <v>1</v>
      </c>
      <c r="I664">
        <v>27</v>
      </c>
      <c r="J664">
        <v>154</v>
      </c>
      <c r="L664" t="s">
        <v>419</v>
      </c>
      <c r="N664" s="50">
        <v>41640</v>
      </c>
      <c r="O664" t="s">
        <v>49</v>
      </c>
      <c r="P664">
        <v>12</v>
      </c>
      <c r="Q664" t="s">
        <v>50</v>
      </c>
      <c r="R664">
        <v>1</v>
      </c>
      <c r="S664">
        <v>795000</v>
      </c>
      <c r="T664" t="str">
        <f>VLOOKUP(C664,Sheet4!$F$1:$G$8056,2,FALSE)</f>
        <v>Kursi Rapat</v>
      </c>
    </row>
    <row r="665" spans="1:20" x14ac:dyDescent="0.25">
      <c r="A665" t="s">
        <v>415</v>
      </c>
      <c r="B665" t="s">
        <v>416</v>
      </c>
      <c r="C665" t="str">
        <f t="shared" si="10"/>
        <v>262127</v>
      </c>
      <c r="E665" s="51">
        <v>2</v>
      </c>
      <c r="F665">
        <v>6</v>
      </c>
      <c r="G665">
        <v>2</v>
      </c>
      <c r="H665">
        <v>1</v>
      </c>
      <c r="I665">
        <v>27</v>
      </c>
      <c r="J665">
        <v>155</v>
      </c>
      <c r="L665" t="s">
        <v>419</v>
      </c>
      <c r="N665" s="50">
        <v>41640</v>
      </c>
      <c r="O665" t="s">
        <v>49</v>
      </c>
      <c r="P665">
        <v>12</v>
      </c>
      <c r="Q665" t="s">
        <v>50</v>
      </c>
      <c r="R665">
        <v>1</v>
      </c>
      <c r="S665">
        <v>795000</v>
      </c>
      <c r="T665" t="str">
        <f>VLOOKUP(C665,Sheet4!$F$1:$G$8056,2,FALSE)</f>
        <v>Kursi Rapat</v>
      </c>
    </row>
    <row r="666" spans="1:20" x14ac:dyDescent="0.25">
      <c r="A666" t="s">
        <v>415</v>
      </c>
      <c r="B666" t="s">
        <v>416</v>
      </c>
      <c r="C666" t="str">
        <f t="shared" si="10"/>
        <v>262127</v>
      </c>
      <c r="E666" s="51">
        <v>2</v>
      </c>
      <c r="F666">
        <v>6</v>
      </c>
      <c r="G666">
        <v>2</v>
      </c>
      <c r="H666">
        <v>1</v>
      </c>
      <c r="I666">
        <v>27</v>
      </c>
      <c r="J666">
        <v>156</v>
      </c>
      <c r="L666" t="s">
        <v>419</v>
      </c>
      <c r="N666" s="50">
        <v>41640</v>
      </c>
      <c r="O666" t="s">
        <v>49</v>
      </c>
      <c r="P666">
        <v>12</v>
      </c>
      <c r="Q666" t="s">
        <v>50</v>
      </c>
      <c r="R666">
        <v>1</v>
      </c>
      <c r="S666">
        <v>795000</v>
      </c>
      <c r="T666" t="str">
        <f>VLOOKUP(C666,Sheet4!$F$1:$G$8056,2,FALSE)</f>
        <v>Kursi Rapat</v>
      </c>
    </row>
    <row r="667" spans="1:20" x14ac:dyDescent="0.25">
      <c r="A667" t="s">
        <v>415</v>
      </c>
      <c r="B667" t="s">
        <v>416</v>
      </c>
      <c r="C667" t="str">
        <f t="shared" si="10"/>
        <v>262128</v>
      </c>
      <c r="E667" s="51">
        <v>2</v>
      </c>
      <c r="F667">
        <v>6</v>
      </c>
      <c r="G667">
        <v>2</v>
      </c>
      <c r="H667">
        <v>1</v>
      </c>
      <c r="I667">
        <v>28</v>
      </c>
      <c r="J667">
        <v>1</v>
      </c>
      <c r="L667" t="s">
        <v>419</v>
      </c>
      <c r="N667" s="50">
        <v>41275</v>
      </c>
      <c r="O667" t="s">
        <v>49</v>
      </c>
      <c r="P667">
        <v>12</v>
      </c>
      <c r="Q667" t="s">
        <v>50</v>
      </c>
      <c r="R667">
        <v>1</v>
      </c>
      <c r="S667">
        <v>6000000</v>
      </c>
      <c r="T667" t="str">
        <f>VLOOKUP(C667,Sheet4!$F$1:$G$8056,2,FALSE)</f>
        <v>Kursi Tamu</v>
      </c>
    </row>
    <row r="668" spans="1:20" x14ac:dyDescent="0.25">
      <c r="A668" t="s">
        <v>415</v>
      </c>
      <c r="B668" t="s">
        <v>416</v>
      </c>
      <c r="C668" t="str">
        <f t="shared" si="10"/>
        <v>262130</v>
      </c>
      <c r="E668" s="51">
        <v>2</v>
      </c>
      <c r="F668">
        <v>6</v>
      </c>
      <c r="G668">
        <v>2</v>
      </c>
      <c r="H668">
        <v>1</v>
      </c>
      <c r="I668">
        <v>30</v>
      </c>
      <c r="J668">
        <v>1</v>
      </c>
      <c r="K668" t="s">
        <v>171</v>
      </c>
      <c r="L668" t="s">
        <v>419</v>
      </c>
      <c r="M668" t="s">
        <v>247</v>
      </c>
      <c r="N668" s="50">
        <v>39448</v>
      </c>
      <c r="O668" t="s">
        <v>49</v>
      </c>
      <c r="P668">
        <v>12</v>
      </c>
      <c r="Q668" t="s">
        <v>62</v>
      </c>
      <c r="R668">
        <v>1</v>
      </c>
      <c r="S668">
        <v>996000</v>
      </c>
      <c r="T668" t="str">
        <f>VLOOKUP(C668,Sheet4!$F$1:$G$8056,2,FALSE)</f>
        <v>Kursi Putar</v>
      </c>
    </row>
    <row r="669" spans="1:20" x14ac:dyDescent="0.25">
      <c r="A669" t="s">
        <v>415</v>
      </c>
      <c r="B669" t="s">
        <v>416</v>
      </c>
      <c r="C669" t="str">
        <f t="shared" si="10"/>
        <v>262130</v>
      </c>
      <c r="E669" s="51">
        <v>2</v>
      </c>
      <c r="F669">
        <v>6</v>
      </c>
      <c r="G669">
        <v>2</v>
      </c>
      <c r="H669">
        <v>1</v>
      </c>
      <c r="I669">
        <v>30</v>
      </c>
      <c r="J669">
        <v>2</v>
      </c>
      <c r="K669" t="s">
        <v>171</v>
      </c>
      <c r="L669" t="s">
        <v>419</v>
      </c>
      <c r="M669" t="s">
        <v>247</v>
      </c>
      <c r="N669" s="50">
        <v>39448</v>
      </c>
      <c r="O669" t="s">
        <v>49</v>
      </c>
      <c r="P669">
        <v>12</v>
      </c>
      <c r="Q669" t="s">
        <v>62</v>
      </c>
      <c r="R669">
        <v>1</v>
      </c>
      <c r="S669">
        <v>996000</v>
      </c>
      <c r="T669" t="str">
        <f>VLOOKUP(C669,Sheet4!$F$1:$G$8056,2,FALSE)</f>
        <v>Kursi Putar</v>
      </c>
    </row>
    <row r="670" spans="1:20" x14ac:dyDescent="0.25">
      <c r="A670" t="s">
        <v>415</v>
      </c>
      <c r="B670" t="s">
        <v>416</v>
      </c>
      <c r="C670" t="str">
        <f t="shared" si="10"/>
        <v>262130</v>
      </c>
      <c r="E670" s="51">
        <v>2</v>
      </c>
      <c r="F670">
        <v>6</v>
      </c>
      <c r="G670">
        <v>2</v>
      </c>
      <c r="H670">
        <v>1</v>
      </c>
      <c r="I670">
        <v>30</v>
      </c>
      <c r="J670">
        <v>3</v>
      </c>
      <c r="K670" t="s">
        <v>158</v>
      </c>
      <c r="L670" t="s">
        <v>419</v>
      </c>
      <c r="M670" t="s">
        <v>247</v>
      </c>
      <c r="N670" s="50">
        <v>39448</v>
      </c>
      <c r="O670" t="s">
        <v>49</v>
      </c>
      <c r="P670">
        <v>12</v>
      </c>
      <c r="Q670" t="s">
        <v>62</v>
      </c>
      <c r="R670">
        <v>1</v>
      </c>
      <c r="S670">
        <v>933333</v>
      </c>
      <c r="T670" t="str">
        <f>VLOOKUP(C670,Sheet4!$F$1:$G$8056,2,FALSE)</f>
        <v>Kursi Putar</v>
      </c>
    </row>
    <row r="671" spans="1:20" x14ac:dyDescent="0.25">
      <c r="A671" t="s">
        <v>415</v>
      </c>
      <c r="B671" t="s">
        <v>416</v>
      </c>
      <c r="C671" t="str">
        <f t="shared" si="10"/>
        <v>262130</v>
      </c>
      <c r="E671" s="51">
        <v>2</v>
      </c>
      <c r="F671">
        <v>6</v>
      </c>
      <c r="G671">
        <v>2</v>
      </c>
      <c r="H671">
        <v>1</v>
      </c>
      <c r="I671">
        <v>30</v>
      </c>
      <c r="J671">
        <v>4</v>
      </c>
      <c r="K671" t="s">
        <v>158</v>
      </c>
      <c r="L671" t="s">
        <v>419</v>
      </c>
      <c r="M671" t="s">
        <v>247</v>
      </c>
      <c r="N671" s="50">
        <v>39448</v>
      </c>
      <c r="O671" t="s">
        <v>49</v>
      </c>
      <c r="P671">
        <v>12</v>
      </c>
      <c r="Q671" t="s">
        <v>62</v>
      </c>
      <c r="R671">
        <v>1</v>
      </c>
      <c r="S671">
        <v>933333</v>
      </c>
      <c r="T671" t="str">
        <f>VLOOKUP(C671,Sheet4!$F$1:$G$8056,2,FALSE)</f>
        <v>Kursi Putar</v>
      </c>
    </row>
    <row r="672" spans="1:20" x14ac:dyDescent="0.25">
      <c r="A672" t="s">
        <v>415</v>
      </c>
      <c r="B672" t="s">
        <v>416</v>
      </c>
      <c r="C672" t="str">
        <f t="shared" si="10"/>
        <v>262130</v>
      </c>
      <c r="E672" s="51">
        <v>2</v>
      </c>
      <c r="F672">
        <v>6</v>
      </c>
      <c r="G672">
        <v>2</v>
      </c>
      <c r="H672">
        <v>1</v>
      </c>
      <c r="I672">
        <v>30</v>
      </c>
      <c r="J672">
        <v>5</v>
      </c>
      <c r="K672" t="s">
        <v>436</v>
      </c>
      <c r="L672" t="s">
        <v>437</v>
      </c>
      <c r="M672" t="s">
        <v>247</v>
      </c>
      <c r="N672" s="50">
        <v>39448</v>
      </c>
      <c r="O672" t="s">
        <v>49</v>
      </c>
      <c r="P672">
        <v>12</v>
      </c>
      <c r="Q672" t="s">
        <v>62</v>
      </c>
      <c r="R672">
        <v>1</v>
      </c>
      <c r="S672">
        <v>996000</v>
      </c>
      <c r="T672" t="str">
        <f>VLOOKUP(C672,Sheet4!$F$1:$G$8056,2,FALSE)</f>
        <v>Kursi Putar</v>
      </c>
    </row>
    <row r="673" spans="1:20" x14ac:dyDescent="0.25">
      <c r="A673" t="s">
        <v>415</v>
      </c>
      <c r="B673" t="s">
        <v>416</v>
      </c>
      <c r="C673" t="str">
        <f t="shared" si="10"/>
        <v>262130</v>
      </c>
      <c r="E673" s="51">
        <v>2</v>
      </c>
      <c r="F673">
        <v>6</v>
      </c>
      <c r="G673">
        <v>2</v>
      </c>
      <c r="H673">
        <v>1</v>
      </c>
      <c r="I673">
        <v>30</v>
      </c>
      <c r="J673">
        <v>6</v>
      </c>
      <c r="K673" t="s">
        <v>436</v>
      </c>
      <c r="L673" t="s">
        <v>437</v>
      </c>
      <c r="M673" t="s">
        <v>247</v>
      </c>
      <c r="N673" s="50">
        <v>39448</v>
      </c>
      <c r="O673" t="s">
        <v>49</v>
      </c>
      <c r="P673">
        <v>12</v>
      </c>
      <c r="Q673" t="s">
        <v>62</v>
      </c>
      <c r="R673">
        <v>1</v>
      </c>
      <c r="S673">
        <v>996000</v>
      </c>
      <c r="T673" t="str">
        <f>VLOOKUP(C673,Sheet4!$F$1:$G$8056,2,FALSE)</f>
        <v>Kursi Putar</v>
      </c>
    </row>
    <row r="674" spans="1:20" x14ac:dyDescent="0.25">
      <c r="A674" t="s">
        <v>415</v>
      </c>
      <c r="B674" t="s">
        <v>416</v>
      </c>
      <c r="C674" t="str">
        <f t="shared" si="10"/>
        <v>262130</v>
      </c>
      <c r="E674" s="51">
        <v>2</v>
      </c>
      <c r="F674">
        <v>6</v>
      </c>
      <c r="G674">
        <v>2</v>
      </c>
      <c r="H674">
        <v>1</v>
      </c>
      <c r="I674">
        <v>30</v>
      </c>
      <c r="J674">
        <v>7</v>
      </c>
      <c r="K674" t="s">
        <v>250</v>
      </c>
      <c r="L674" t="s">
        <v>419</v>
      </c>
      <c r="M674" t="s">
        <v>251</v>
      </c>
      <c r="N674" s="50">
        <v>39448</v>
      </c>
      <c r="O674" t="s">
        <v>49</v>
      </c>
      <c r="P674">
        <v>12</v>
      </c>
      <c r="Q674" t="s">
        <v>62</v>
      </c>
      <c r="R674">
        <v>1</v>
      </c>
      <c r="S674">
        <v>933333</v>
      </c>
      <c r="T674" t="str">
        <f>VLOOKUP(C674,Sheet4!$F$1:$G$8056,2,FALSE)</f>
        <v>Kursi Putar</v>
      </c>
    </row>
    <row r="675" spans="1:20" x14ac:dyDescent="0.25">
      <c r="A675" t="s">
        <v>415</v>
      </c>
      <c r="B675" t="s">
        <v>416</v>
      </c>
      <c r="C675" t="str">
        <f t="shared" si="10"/>
        <v>262130</v>
      </c>
      <c r="E675" s="51">
        <v>2</v>
      </c>
      <c r="F675">
        <v>6</v>
      </c>
      <c r="G675">
        <v>2</v>
      </c>
      <c r="H675">
        <v>1</v>
      </c>
      <c r="I675">
        <v>30</v>
      </c>
      <c r="J675">
        <v>8</v>
      </c>
      <c r="K675" t="s">
        <v>252</v>
      </c>
      <c r="L675" t="s">
        <v>419</v>
      </c>
      <c r="M675" t="s">
        <v>247</v>
      </c>
      <c r="N675" s="50">
        <v>39448</v>
      </c>
      <c r="O675" t="s">
        <v>49</v>
      </c>
      <c r="P675">
        <v>12</v>
      </c>
      <c r="Q675" t="s">
        <v>62</v>
      </c>
      <c r="R675">
        <v>1</v>
      </c>
      <c r="S675">
        <v>933333</v>
      </c>
      <c r="T675" t="str">
        <f>VLOOKUP(C675,Sheet4!$F$1:$G$8056,2,FALSE)</f>
        <v>Kursi Putar</v>
      </c>
    </row>
    <row r="676" spans="1:20" x14ac:dyDescent="0.25">
      <c r="A676" t="s">
        <v>415</v>
      </c>
      <c r="B676" t="s">
        <v>416</v>
      </c>
      <c r="C676" t="str">
        <f t="shared" si="10"/>
        <v>262130</v>
      </c>
      <c r="E676" s="51">
        <v>2</v>
      </c>
      <c r="F676">
        <v>6</v>
      </c>
      <c r="G676">
        <v>2</v>
      </c>
      <c r="H676">
        <v>1</v>
      </c>
      <c r="I676">
        <v>30</v>
      </c>
      <c r="J676">
        <v>9</v>
      </c>
      <c r="K676" t="s">
        <v>158</v>
      </c>
      <c r="L676" t="s">
        <v>419</v>
      </c>
      <c r="M676" t="s">
        <v>247</v>
      </c>
      <c r="N676" s="50">
        <v>39448</v>
      </c>
      <c r="O676" t="s">
        <v>49</v>
      </c>
      <c r="P676">
        <v>12</v>
      </c>
      <c r="Q676" t="s">
        <v>62</v>
      </c>
      <c r="R676">
        <v>1</v>
      </c>
      <c r="S676">
        <v>996000</v>
      </c>
      <c r="T676" t="str">
        <f>VLOOKUP(C676,Sheet4!$F$1:$G$8056,2,FALSE)</f>
        <v>Kursi Putar</v>
      </c>
    </row>
    <row r="677" spans="1:20" x14ac:dyDescent="0.25">
      <c r="A677" t="s">
        <v>415</v>
      </c>
      <c r="B677" t="s">
        <v>416</v>
      </c>
      <c r="C677" t="str">
        <f t="shared" si="10"/>
        <v>262130</v>
      </c>
      <c r="E677" s="51">
        <v>2</v>
      </c>
      <c r="F677">
        <v>6</v>
      </c>
      <c r="G677">
        <v>2</v>
      </c>
      <c r="H677">
        <v>1</v>
      </c>
      <c r="I677">
        <v>30</v>
      </c>
      <c r="J677">
        <v>10</v>
      </c>
      <c r="K677" t="s">
        <v>158</v>
      </c>
      <c r="L677" t="s">
        <v>419</v>
      </c>
      <c r="M677" t="s">
        <v>247</v>
      </c>
      <c r="N677" s="50">
        <v>39448</v>
      </c>
      <c r="O677" t="s">
        <v>49</v>
      </c>
      <c r="P677">
        <v>12</v>
      </c>
      <c r="Q677" t="s">
        <v>62</v>
      </c>
      <c r="R677">
        <v>1</v>
      </c>
      <c r="S677">
        <v>996000</v>
      </c>
      <c r="T677" t="str">
        <f>VLOOKUP(C677,Sheet4!$F$1:$G$8056,2,FALSE)</f>
        <v>Kursi Putar</v>
      </c>
    </row>
    <row r="678" spans="1:20" x14ac:dyDescent="0.25">
      <c r="A678" t="s">
        <v>415</v>
      </c>
      <c r="B678" t="s">
        <v>416</v>
      </c>
      <c r="C678" t="str">
        <f t="shared" si="10"/>
        <v>262134</v>
      </c>
      <c r="E678" s="51">
        <v>2</v>
      </c>
      <c r="F678">
        <v>6</v>
      </c>
      <c r="G678">
        <v>2</v>
      </c>
      <c r="H678">
        <v>1</v>
      </c>
      <c r="I678">
        <v>34</v>
      </c>
      <c r="J678">
        <v>1</v>
      </c>
      <c r="K678" t="s">
        <v>256</v>
      </c>
      <c r="L678" t="s">
        <v>419</v>
      </c>
      <c r="M678" t="s">
        <v>229</v>
      </c>
      <c r="N678" s="50">
        <v>39083</v>
      </c>
      <c r="O678" t="s">
        <v>49</v>
      </c>
      <c r="P678">
        <v>12</v>
      </c>
      <c r="Q678" t="s">
        <v>62</v>
      </c>
      <c r="R678">
        <v>1</v>
      </c>
      <c r="S678">
        <v>250000</v>
      </c>
      <c r="T678" t="str">
        <f>VLOOKUP(C678,Sheet4!$F$1:$G$8056,2,FALSE)</f>
        <v>Kursi Lipat</v>
      </c>
    </row>
    <row r="679" spans="1:20" x14ac:dyDescent="0.25">
      <c r="A679" t="s">
        <v>415</v>
      </c>
      <c r="B679" t="s">
        <v>416</v>
      </c>
      <c r="C679" t="str">
        <f t="shared" si="10"/>
        <v>262134</v>
      </c>
      <c r="E679" s="51">
        <v>2</v>
      </c>
      <c r="F679">
        <v>6</v>
      </c>
      <c r="G679">
        <v>2</v>
      </c>
      <c r="H679">
        <v>1</v>
      </c>
      <c r="I679">
        <v>34</v>
      </c>
      <c r="J679">
        <v>2</v>
      </c>
      <c r="K679" t="s">
        <v>256</v>
      </c>
      <c r="L679" t="s">
        <v>419</v>
      </c>
      <c r="M679" t="s">
        <v>229</v>
      </c>
      <c r="N679" s="50">
        <v>39083</v>
      </c>
      <c r="O679" t="s">
        <v>49</v>
      </c>
      <c r="P679">
        <v>12</v>
      </c>
      <c r="Q679" t="s">
        <v>62</v>
      </c>
      <c r="R679">
        <v>1</v>
      </c>
      <c r="S679">
        <v>250000</v>
      </c>
      <c r="T679" t="str">
        <f>VLOOKUP(C679,Sheet4!$F$1:$G$8056,2,FALSE)</f>
        <v>Kursi Lipat</v>
      </c>
    </row>
    <row r="680" spans="1:20" x14ac:dyDescent="0.25">
      <c r="A680" t="s">
        <v>415</v>
      </c>
      <c r="B680" t="s">
        <v>416</v>
      </c>
      <c r="C680" t="str">
        <f t="shared" si="10"/>
        <v>262134</v>
      </c>
      <c r="E680" s="51">
        <v>2</v>
      </c>
      <c r="F680">
        <v>6</v>
      </c>
      <c r="G680">
        <v>2</v>
      </c>
      <c r="H680">
        <v>1</v>
      </c>
      <c r="I680">
        <v>34</v>
      </c>
      <c r="J680">
        <v>3</v>
      </c>
      <c r="K680" t="s">
        <v>256</v>
      </c>
      <c r="L680" t="s">
        <v>419</v>
      </c>
      <c r="M680" t="s">
        <v>229</v>
      </c>
      <c r="N680" s="50">
        <v>39083</v>
      </c>
      <c r="O680" t="s">
        <v>49</v>
      </c>
      <c r="P680">
        <v>12</v>
      </c>
      <c r="Q680" t="s">
        <v>62</v>
      </c>
      <c r="R680">
        <v>1</v>
      </c>
      <c r="S680">
        <v>250000</v>
      </c>
      <c r="T680" t="str">
        <f>VLOOKUP(C680,Sheet4!$F$1:$G$8056,2,FALSE)</f>
        <v>Kursi Lipat</v>
      </c>
    </row>
    <row r="681" spans="1:20" x14ac:dyDescent="0.25">
      <c r="A681" t="s">
        <v>415</v>
      </c>
      <c r="B681" t="s">
        <v>416</v>
      </c>
      <c r="C681" t="str">
        <f t="shared" si="10"/>
        <v>262134</v>
      </c>
      <c r="E681" s="51">
        <v>2</v>
      </c>
      <c r="F681">
        <v>6</v>
      </c>
      <c r="G681">
        <v>2</v>
      </c>
      <c r="H681">
        <v>1</v>
      </c>
      <c r="I681">
        <v>34</v>
      </c>
      <c r="J681">
        <v>4</v>
      </c>
      <c r="K681" t="s">
        <v>256</v>
      </c>
      <c r="L681" t="s">
        <v>419</v>
      </c>
      <c r="M681" t="s">
        <v>229</v>
      </c>
      <c r="N681" s="50">
        <v>39083</v>
      </c>
      <c r="O681" t="s">
        <v>49</v>
      </c>
      <c r="P681">
        <v>12</v>
      </c>
      <c r="Q681" t="s">
        <v>62</v>
      </c>
      <c r="R681">
        <v>1</v>
      </c>
      <c r="S681">
        <v>250000</v>
      </c>
      <c r="T681" t="str">
        <f>VLOOKUP(C681,Sheet4!$F$1:$G$8056,2,FALSE)</f>
        <v>Kursi Lipat</v>
      </c>
    </row>
    <row r="682" spans="1:20" x14ac:dyDescent="0.25">
      <c r="A682" t="s">
        <v>415</v>
      </c>
      <c r="B682" t="s">
        <v>416</v>
      </c>
      <c r="C682" t="str">
        <f t="shared" si="10"/>
        <v>262134</v>
      </c>
      <c r="E682" s="51">
        <v>2</v>
      </c>
      <c r="F682">
        <v>6</v>
      </c>
      <c r="G682">
        <v>2</v>
      </c>
      <c r="H682">
        <v>1</v>
      </c>
      <c r="I682">
        <v>34</v>
      </c>
      <c r="J682">
        <v>5</v>
      </c>
      <c r="K682" t="s">
        <v>256</v>
      </c>
      <c r="L682" t="s">
        <v>419</v>
      </c>
      <c r="M682" t="s">
        <v>229</v>
      </c>
      <c r="N682" s="50">
        <v>39083</v>
      </c>
      <c r="O682" t="s">
        <v>49</v>
      </c>
      <c r="P682">
        <v>12</v>
      </c>
      <c r="Q682" t="s">
        <v>62</v>
      </c>
      <c r="R682">
        <v>1</v>
      </c>
      <c r="S682">
        <v>250000</v>
      </c>
      <c r="T682" t="str">
        <f>VLOOKUP(C682,Sheet4!$F$1:$G$8056,2,FALSE)</f>
        <v>Kursi Lipat</v>
      </c>
    </row>
    <row r="683" spans="1:20" x14ac:dyDescent="0.25">
      <c r="A683" t="s">
        <v>415</v>
      </c>
      <c r="B683" t="s">
        <v>416</v>
      </c>
      <c r="C683" t="str">
        <f t="shared" si="10"/>
        <v>262134</v>
      </c>
      <c r="E683" s="51">
        <v>2</v>
      </c>
      <c r="F683">
        <v>6</v>
      </c>
      <c r="G683">
        <v>2</v>
      </c>
      <c r="H683">
        <v>1</v>
      </c>
      <c r="I683">
        <v>34</v>
      </c>
      <c r="J683">
        <v>6</v>
      </c>
      <c r="K683" t="s">
        <v>256</v>
      </c>
      <c r="L683" t="s">
        <v>419</v>
      </c>
      <c r="M683" t="s">
        <v>229</v>
      </c>
      <c r="N683" s="50">
        <v>39083</v>
      </c>
      <c r="O683" t="s">
        <v>49</v>
      </c>
      <c r="P683">
        <v>12</v>
      </c>
      <c r="Q683" t="s">
        <v>62</v>
      </c>
      <c r="R683">
        <v>1</v>
      </c>
      <c r="S683">
        <v>250000</v>
      </c>
      <c r="T683" t="str">
        <f>VLOOKUP(C683,Sheet4!$F$1:$G$8056,2,FALSE)</f>
        <v>Kursi Lipat</v>
      </c>
    </row>
    <row r="684" spans="1:20" x14ac:dyDescent="0.25">
      <c r="A684" t="s">
        <v>415</v>
      </c>
      <c r="B684" t="s">
        <v>416</v>
      </c>
      <c r="C684" t="str">
        <f t="shared" si="10"/>
        <v>262134</v>
      </c>
      <c r="E684" s="51">
        <v>2</v>
      </c>
      <c r="F684">
        <v>6</v>
      </c>
      <c r="G684">
        <v>2</v>
      </c>
      <c r="H684">
        <v>1</v>
      </c>
      <c r="I684">
        <v>34</v>
      </c>
      <c r="J684">
        <v>7</v>
      </c>
      <c r="K684" t="s">
        <v>256</v>
      </c>
      <c r="L684" t="s">
        <v>419</v>
      </c>
      <c r="M684" t="s">
        <v>229</v>
      </c>
      <c r="N684" s="50">
        <v>39083</v>
      </c>
      <c r="O684" t="s">
        <v>49</v>
      </c>
      <c r="P684">
        <v>12</v>
      </c>
      <c r="Q684" t="s">
        <v>62</v>
      </c>
      <c r="R684">
        <v>1</v>
      </c>
      <c r="S684">
        <v>250000</v>
      </c>
      <c r="T684" t="str">
        <f>VLOOKUP(C684,Sheet4!$F$1:$G$8056,2,FALSE)</f>
        <v>Kursi Lipat</v>
      </c>
    </row>
    <row r="685" spans="1:20" x14ac:dyDescent="0.25">
      <c r="A685" t="s">
        <v>415</v>
      </c>
      <c r="B685" t="s">
        <v>416</v>
      </c>
      <c r="C685" t="str">
        <f t="shared" si="10"/>
        <v>262134</v>
      </c>
      <c r="E685" s="51">
        <v>2</v>
      </c>
      <c r="F685">
        <v>6</v>
      </c>
      <c r="G685">
        <v>2</v>
      </c>
      <c r="H685">
        <v>1</v>
      </c>
      <c r="I685">
        <v>34</v>
      </c>
      <c r="J685">
        <v>8</v>
      </c>
      <c r="K685" t="s">
        <v>256</v>
      </c>
      <c r="L685" t="s">
        <v>419</v>
      </c>
      <c r="M685" t="s">
        <v>229</v>
      </c>
      <c r="N685" s="50">
        <v>39083</v>
      </c>
      <c r="O685" t="s">
        <v>49</v>
      </c>
      <c r="P685">
        <v>12</v>
      </c>
      <c r="Q685" t="s">
        <v>62</v>
      </c>
      <c r="R685">
        <v>1</v>
      </c>
      <c r="S685">
        <v>250000</v>
      </c>
      <c r="T685" t="str">
        <f>VLOOKUP(C685,Sheet4!$F$1:$G$8056,2,FALSE)</f>
        <v>Kursi Lipat</v>
      </c>
    </row>
    <row r="686" spans="1:20" x14ac:dyDescent="0.25">
      <c r="A686" t="s">
        <v>415</v>
      </c>
      <c r="B686" t="s">
        <v>416</v>
      </c>
      <c r="C686" t="str">
        <f t="shared" si="10"/>
        <v>262134</v>
      </c>
      <c r="E686" s="51">
        <v>2</v>
      </c>
      <c r="F686">
        <v>6</v>
      </c>
      <c r="G686">
        <v>2</v>
      </c>
      <c r="H686">
        <v>1</v>
      </c>
      <c r="I686">
        <v>34</v>
      </c>
      <c r="J686">
        <v>9</v>
      </c>
      <c r="K686" t="s">
        <v>256</v>
      </c>
      <c r="L686" t="s">
        <v>419</v>
      </c>
      <c r="M686" t="s">
        <v>229</v>
      </c>
      <c r="N686" s="50">
        <v>39083</v>
      </c>
      <c r="O686" t="s">
        <v>49</v>
      </c>
      <c r="P686">
        <v>12</v>
      </c>
      <c r="Q686" t="s">
        <v>62</v>
      </c>
      <c r="R686">
        <v>1</v>
      </c>
      <c r="S686">
        <v>250000</v>
      </c>
      <c r="T686" t="str">
        <f>VLOOKUP(C686,Sheet4!$F$1:$G$8056,2,FALSE)</f>
        <v>Kursi Lipat</v>
      </c>
    </row>
    <row r="687" spans="1:20" x14ac:dyDescent="0.25">
      <c r="A687" t="s">
        <v>415</v>
      </c>
      <c r="B687" t="s">
        <v>416</v>
      </c>
      <c r="C687" t="str">
        <f t="shared" si="10"/>
        <v>262134</v>
      </c>
      <c r="E687" s="51">
        <v>2</v>
      </c>
      <c r="F687">
        <v>6</v>
      </c>
      <c r="G687">
        <v>2</v>
      </c>
      <c r="H687">
        <v>1</v>
      </c>
      <c r="I687">
        <v>34</v>
      </c>
      <c r="J687">
        <v>10</v>
      </c>
      <c r="K687" t="s">
        <v>256</v>
      </c>
      <c r="L687" t="s">
        <v>419</v>
      </c>
      <c r="M687" t="s">
        <v>229</v>
      </c>
      <c r="N687" s="50">
        <v>39083</v>
      </c>
      <c r="O687" t="s">
        <v>49</v>
      </c>
      <c r="P687">
        <v>12</v>
      </c>
      <c r="Q687" t="s">
        <v>62</v>
      </c>
      <c r="R687">
        <v>1</v>
      </c>
      <c r="S687">
        <v>250000</v>
      </c>
      <c r="T687" t="str">
        <f>VLOOKUP(C687,Sheet4!$F$1:$G$8056,2,FALSE)</f>
        <v>Kursi Lipat</v>
      </c>
    </row>
    <row r="688" spans="1:20" x14ac:dyDescent="0.25">
      <c r="A688" t="s">
        <v>415</v>
      </c>
      <c r="B688" t="s">
        <v>416</v>
      </c>
      <c r="C688" t="str">
        <f t="shared" si="10"/>
        <v>262134</v>
      </c>
      <c r="E688" s="51">
        <v>2</v>
      </c>
      <c r="F688">
        <v>6</v>
      </c>
      <c r="G688">
        <v>2</v>
      </c>
      <c r="H688">
        <v>1</v>
      </c>
      <c r="I688">
        <v>34</v>
      </c>
      <c r="J688">
        <v>11</v>
      </c>
      <c r="K688" t="s">
        <v>256</v>
      </c>
      <c r="L688" t="s">
        <v>419</v>
      </c>
      <c r="M688" t="s">
        <v>229</v>
      </c>
      <c r="N688" s="50">
        <v>39083</v>
      </c>
      <c r="O688" t="s">
        <v>49</v>
      </c>
      <c r="P688">
        <v>12</v>
      </c>
      <c r="Q688" t="s">
        <v>62</v>
      </c>
      <c r="R688">
        <v>1</v>
      </c>
      <c r="S688">
        <v>250000</v>
      </c>
      <c r="T688" t="str">
        <f>VLOOKUP(C688,Sheet4!$F$1:$G$8056,2,FALSE)</f>
        <v>Kursi Lipat</v>
      </c>
    </row>
    <row r="689" spans="1:20" x14ac:dyDescent="0.25">
      <c r="A689" t="s">
        <v>415</v>
      </c>
      <c r="B689" t="s">
        <v>416</v>
      </c>
      <c r="C689" t="str">
        <f t="shared" si="10"/>
        <v>262134</v>
      </c>
      <c r="E689" s="51">
        <v>2</v>
      </c>
      <c r="F689">
        <v>6</v>
      </c>
      <c r="G689">
        <v>2</v>
      </c>
      <c r="H689">
        <v>1</v>
      </c>
      <c r="I689">
        <v>34</v>
      </c>
      <c r="J689">
        <v>12</v>
      </c>
      <c r="K689" t="s">
        <v>256</v>
      </c>
      <c r="L689" t="s">
        <v>419</v>
      </c>
      <c r="M689" t="s">
        <v>229</v>
      </c>
      <c r="N689" s="50">
        <v>39083</v>
      </c>
      <c r="O689" t="s">
        <v>49</v>
      </c>
      <c r="P689">
        <v>12</v>
      </c>
      <c r="Q689" t="s">
        <v>62</v>
      </c>
      <c r="R689">
        <v>1</v>
      </c>
      <c r="S689">
        <v>250000</v>
      </c>
      <c r="T689" t="str">
        <f>VLOOKUP(C689,Sheet4!$F$1:$G$8056,2,FALSE)</f>
        <v>Kursi Lipat</v>
      </c>
    </row>
    <row r="690" spans="1:20" x14ac:dyDescent="0.25">
      <c r="A690" t="s">
        <v>415</v>
      </c>
      <c r="B690" t="s">
        <v>416</v>
      </c>
      <c r="C690" t="str">
        <f t="shared" si="10"/>
        <v>262137</v>
      </c>
      <c r="E690" s="51">
        <v>2</v>
      </c>
      <c r="F690">
        <v>6</v>
      </c>
      <c r="G690">
        <v>2</v>
      </c>
      <c r="H690">
        <v>1</v>
      </c>
      <c r="I690">
        <v>37</v>
      </c>
      <c r="J690">
        <v>1</v>
      </c>
      <c r="L690" t="s">
        <v>419</v>
      </c>
      <c r="M690" t="s">
        <v>259</v>
      </c>
      <c r="N690" s="50">
        <v>37257</v>
      </c>
      <c r="O690" t="s">
        <v>49</v>
      </c>
      <c r="P690">
        <v>12</v>
      </c>
      <c r="Q690" t="s">
        <v>62</v>
      </c>
      <c r="R690">
        <v>1</v>
      </c>
      <c r="S690">
        <v>200000</v>
      </c>
      <c r="T690" t="str">
        <f>VLOOKUP(C690,Sheet4!$F$1:$G$8056,2,FALSE)</f>
        <v>Meja Komputer</v>
      </c>
    </row>
    <row r="691" spans="1:20" x14ac:dyDescent="0.25">
      <c r="A691" t="s">
        <v>415</v>
      </c>
      <c r="B691" t="s">
        <v>416</v>
      </c>
      <c r="C691" t="str">
        <f t="shared" si="10"/>
        <v>262137</v>
      </c>
      <c r="E691" s="51">
        <v>2</v>
      </c>
      <c r="F691">
        <v>6</v>
      </c>
      <c r="G691">
        <v>2</v>
      </c>
      <c r="H691">
        <v>1</v>
      </c>
      <c r="I691">
        <v>37</v>
      </c>
      <c r="J691">
        <v>2</v>
      </c>
      <c r="L691" t="s">
        <v>419</v>
      </c>
      <c r="M691" t="s">
        <v>259</v>
      </c>
      <c r="N691" s="50">
        <v>40544</v>
      </c>
      <c r="O691" t="s">
        <v>49</v>
      </c>
      <c r="P691">
        <v>12</v>
      </c>
      <c r="Q691" t="s">
        <v>62</v>
      </c>
      <c r="R691">
        <v>1</v>
      </c>
      <c r="S691">
        <v>495000</v>
      </c>
      <c r="T691" t="str">
        <f>VLOOKUP(C691,Sheet4!$F$1:$G$8056,2,FALSE)</f>
        <v>Meja Komputer</v>
      </c>
    </row>
    <row r="692" spans="1:20" x14ac:dyDescent="0.25">
      <c r="A692" t="s">
        <v>415</v>
      </c>
      <c r="B692" t="s">
        <v>416</v>
      </c>
      <c r="C692" t="str">
        <f t="shared" si="10"/>
        <v>262137</v>
      </c>
      <c r="E692" s="51">
        <v>2</v>
      </c>
      <c r="F692">
        <v>6</v>
      </c>
      <c r="G692">
        <v>2</v>
      </c>
      <c r="H692">
        <v>1</v>
      </c>
      <c r="I692">
        <v>37</v>
      </c>
      <c r="J692">
        <v>3</v>
      </c>
      <c r="L692" t="s">
        <v>419</v>
      </c>
      <c r="M692" t="s">
        <v>259</v>
      </c>
      <c r="N692" s="50">
        <v>41275</v>
      </c>
      <c r="O692" t="s">
        <v>49</v>
      </c>
      <c r="P692">
        <v>12</v>
      </c>
      <c r="Q692" t="s">
        <v>62</v>
      </c>
      <c r="R692">
        <v>1</v>
      </c>
      <c r="S692">
        <v>300000</v>
      </c>
      <c r="T692" t="str">
        <f>VLOOKUP(C692,Sheet4!$F$1:$G$8056,2,FALSE)</f>
        <v>Meja Komputer</v>
      </c>
    </row>
    <row r="693" spans="1:20" x14ac:dyDescent="0.25">
      <c r="A693" t="s">
        <v>415</v>
      </c>
      <c r="B693" t="s">
        <v>416</v>
      </c>
      <c r="C693" t="str">
        <f t="shared" si="10"/>
        <v>262137</v>
      </c>
      <c r="E693" s="51">
        <v>2</v>
      </c>
      <c r="F693">
        <v>6</v>
      </c>
      <c r="G693">
        <v>2</v>
      </c>
      <c r="H693">
        <v>1</v>
      </c>
      <c r="I693">
        <v>37</v>
      </c>
      <c r="J693">
        <v>4</v>
      </c>
      <c r="L693" t="s">
        <v>419</v>
      </c>
      <c r="N693" s="50">
        <v>42403</v>
      </c>
      <c r="O693" t="s">
        <v>68</v>
      </c>
      <c r="P693">
        <v>12</v>
      </c>
      <c r="Q693" t="s">
        <v>50</v>
      </c>
      <c r="R693">
        <v>1</v>
      </c>
      <c r="S693">
        <v>457045.99</v>
      </c>
      <c r="T693" t="str">
        <f>VLOOKUP(C693,Sheet4!$F$1:$G$8056,2,FALSE)</f>
        <v>Meja Komputer</v>
      </c>
    </row>
    <row r="694" spans="1:20" x14ac:dyDescent="0.25">
      <c r="A694" t="s">
        <v>415</v>
      </c>
      <c r="B694" t="s">
        <v>416</v>
      </c>
      <c r="C694" t="str">
        <f t="shared" si="10"/>
        <v>262150</v>
      </c>
      <c r="E694" s="51">
        <v>2</v>
      </c>
      <c r="F694">
        <v>6</v>
      </c>
      <c r="G694">
        <v>2</v>
      </c>
      <c r="H694">
        <v>1</v>
      </c>
      <c r="I694">
        <v>50</v>
      </c>
      <c r="J694">
        <v>1</v>
      </c>
      <c r="L694" t="s">
        <v>419</v>
      </c>
      <c r="N694" s="50">
        <v>39814</v>
      </c>
      <c r="O694" t="s">
        <v>49</v>
      </c>
      <c r="P694">
        <v>12</v>
      </c>
      <c r="Q694" t="s">
        <v>50</v>
      </c>
      <c r="R694">
        <v>1</v>
      </c>
      <c r="S694">
        <v>44860000</v>
      </c>
      <c r="T694" t="str">
        <f>VLOOKUP(C694,Sheet4!$F$1:$G$8056,2,FALSE)</f>
        <v>Daun Pintu Alumunium</v>
      </c>
    </row>
    <row r="695" spans="1:20" x14ac:dyDescent="0.25">
      <c r="A695" t="s">
        <v>415</v>
      </c>
      <c r="B695" t="s">
        <v>416</v>
      </c>
      <c r="C695" t="str">
        <f t="shared" si="10"/>
        <v>262163</v>
      </c>
      <c r="E695" s="51">
        <v>2</v>
      </c>
      <c r="F695">
        <v>6</v>
      </c>
      <c r="G695">
        <v>2</v>
      </c>
      <c r="H695">
        <v>1</v>
      </c>
      <c r="I695">
        <v>63</v>
      </c>
      <c r="J695">
        <v>1</v>
      </c>
      <c r="L695" t="s">
        <v>419</v>
      </c>
      <c r="N695" s="50">
        <v>40179</v>
      </c>
      <c r="O695" t="s">
        <v>49</v>
      </c>
      <c r="P695">
        <v>12</v>
      </c>
      <c r="Q695" t="s">
        <v>50</v>
      </c>
      <c r="R695">
        <v>1</v>
      </c>
      <c r="S695">
        <v>2250000</v>
      </c>
      <c r="T695" t="str">
        <f>VLOOKUP(C695,Sheet4!$F$1:$G$8056,2,FALSE)</f>
        <v>MOUBILER LAINNYA</v>
      </c>
    </row>
    <row r="696" spans="1:20" x14ac:dyDescent="0.25">
      <c r="A696" t="s">
        <v>415</v>
      </c>
      <c r="B696" t="s">
        <v>416</v>
      </c>
      <c r="C696" t="str">
        <f t="shared" si="10"/>
        <v>262166</v>
      </c>
      <c r="E696" s="51">
        <v>2</v>
      </c>
      <c r="F696">
        <v>6</v>
      </c>
      <c r="G696">
        <v>2</v>
      </c>
      <c r="H696">
        <v>1</v>
      </c>
      <c r="I696">
        <v>66</v>
      </c>
      <c r="J696">
        <v>1</v>
      </c>
      <c r="L696" t="s">
        <v>419</v>
      </c>
      <c r="N696" s="50">
        <v>39814</v>
      </c>
      <c r="O696" t="s">
        <v>49</v>
      </c>
      <c r="P696">
        <v>12</v>
      </c>
      <c r="Q696" t="s">
        <v>50</v>
      </c>
      <c r="R696">
        <v>1</v>
      </c>
      <c r="S696">
        <v>37500000</v>
      </c>
      <c r="T696" t="str">
        <f>VLOOKUP(C696,Sheet4!$F$1:$G$8056,2,FALSE)</f>
        <v>Kursi Kerja</v>
      </c>
    </row>
    <row r="697" spans="1:20" x14ac:dyDescent="0.25">
      <c r="A697" t="s">
        <v>415</v>
      </c>
      <c r="B697" t="s">
        <v>416</v>
      </c>
      <c r="C697" t="str">
        <f t="shared" si="10"/>
        <v>26225</v>
      </c>
      <c r="E697" s="51">
        <v>2</v>
      </c>
      <c r="F697">
        <v>6</v>
      </c>
      <c r="G697">
        <v>2</v>
      </c>
      <c r="H697">
        <v>2</v>
      </c>
      <c r="I697">
        <v>5</v>
      </c>
      <c r="J697">
        <v>1</v>
      </c>
      <c r="L697" t="s">
        <v>419</v>
      </c>
      <c r="N697" s="50">
        <v>40179</v>
      </c>
      <c r="O697" t="s">
        <v>49</v>
      </c>
      <c r="P697">
        <v>12</v>
      </c>
      <c r="Q697" t="s">
        <v>50</v>
      </c>
      <c r="R697">
        <v>1</v>
      </c>
      <c r="S697">
        <v>800000</v>
      </c>
      <c r="T697" t="str">
        <f>VLOOKUP(C697,Sheet4!$F$1:$G$8056,2,FALSE)</f>
        <v>Alat Pengukur Waktu Lain-lain</v>
      </c>
    </row>
    <row r="698" spans="1:20" x14ac:dyDescent="0.25">
      <c r="A698" t="s">
        <v>415</v>
      </c>
      <c r="B698" t="s">
        <v>416</v>
      </c>
      <c r="C698" t="str">
        <f t="shared" si="10"/>
        <v>26231</v>
      </c>
      <c r="E698" s="51">
        <v>2</v>
      </c>
      <c r="F698">
        <v>6</v>
      </c>
      <c r="G698">
        <v>2</v>
      </c>
      <c r="H698">
        <v>3</v>
      </c>
      <c r="I698">
        <v>1</v>
      </c>
      <c r="J698">
        <v>1</v>
      </c>
      <c r="L698" t="s">
        <v>419</v>
      </c>
      <c r="N698" s="50">
        <v>40544</v>
      </c>
      <c r="O698" t="s">
        <v>49</v>
      </c>
      <c r="P698">
        <v>12</v>
      </c>
      <c r="Q698" t="s">
        <v>50</v>
      </c>
      <c r="R698">
        <v>1</v>
      </c>
      <c r="S698">
        <v>13980000</v>
      </c>
      <c r="T698" t="str">
        <f>VLOOKUP(C698,Sheet4!$F$1:$G$8056,2,FALSE)</f>
        <v>Mesin Penghisap Debu/Vacum Cleaner</v>
      </c>
    </row>
    <row r="699" spans="1:20" x14ac:dyDescent="0.25">
      <c r="A699" t="s">
        <v>415</v>
      </c>
      <c r="B699" t="s">
        <v>416</v>
      </c>
      <c r="C699" t="str">
        <f t="shared" si="10"/>
        <v>26233</v>
      </c>
      <c r="E699" s="51">
        <v>2</v>
      </c>
      <c r="F699">
        <v>6</v>
      </c>
      <c r="G699">
        <v>2</v>
      </c>
      <c r="H699">
        <v>3</v>
      </c>
      <c r="I699">
        <v>3</v>
      </c>
      <c r="J699">
        <v>1</v>
      </c>
      <c r="L699" t="s">
        <v>419</v>
      </c>
      <c r="N699" s="50">
        <v>40909</v>
      </c>
      <c r="O699" t="s">
        <v>49</v>
      </c>
      <c r="P699">
        <v>12</v>
      </c>
      <c r="Q699" t="s">
        <v>50</v>
      </c>
      <c r="R699">
        <v>1</v>
      </c>
      <c r="S699">
        <v>4500000</v>
      </c>
      <c r="T699" t="str">
        <f>VLOOKUP(C699,Sheet4!$F$1:$G$8056,2,FALSE)</f>
        <v>Mesin Potong Rumput</v>
      </c>
    </row>
    <row r="700" spans="1:20" x14ac:dyDescent="0.25">
      <c r="A700" t="s">
        <v>415</v>
      </c>
      <c r="B700" t="s">
        <v>416</v>
      </c>
      <c r="C700" t="str">
        <f t="shared" si="10"/>
        <v>26241</v>
      </c>
      <c r="E700" s="51">
        <v>2</v>
      </c>
      <c r="F700">
        <v>6</v>
      </c>
      <c r="G700">
        <v>2</v>
      </c>
      <c r="H700">
        <v>4</v>
      </c>
      <c r="I700">
        <v>1</v>
      </c>
      <c r="J700">
        <v>1</v>
      </c>
      <c r="L700" t="s">
        <v>419</v>
      </c>
      <c r="N700" s="50">
        <v>41640</v>
      </c>
      <c r="O700" t="s">
        <v>49</v>
      </c>
      <c r="P700">
        <v>12</v>
      </c>
      <c r="Q700" t="s">
        <v>50</v>
      </c>
      <c r="R700">
        <v>1</v>
      </c>
      <c r="S700">
        <v>3000000</v>
      </c>
      <c r="T700" t="str">
        <f>VLOOKUP(C700,Sheet4!$F$1:$G$8056,2,FALSE)</f>
        <v>Lemari Es</v>
      </c>
    </row>
    <row r="701" spans="1:20" x14ac:dyDescent="0.25">
      <c r="A701" t="s">
        <v>415</v>
      </c>
      <c r="B701" t="s">
        <v>416</v>
      </c>
      <c r="C701" t="str">
        <f t="shared" si="10"/>
        <v>26243</v>
      </c>
      <c r="E701" s="51">
        <v>2</v>
      </c>
      <c r="F701">
        <v>6</v>
      </c>
      <c r="G701">
        <v>2</v>
      </c>
      <c r="H701">
        <v>4</v>
      </c>
      <c r="I701">
        <v>3</v>
      </c>
      <c r="J701">
        <v>1</v>
      </c>
      <c r="L701" t="s">
        <v>419</v>
      </c>
      <c r="N701" s="50">
        <v>38718</v>
      </c>
      <c r="O701" t="s">
        <v>49</v>
      </c>
      <c r="P701">
        <v>12</v>
      </c>
      <c r="Q701" t="s">
        <v>62</v>
      </c>
      <c r="R701">
        <v>1</v>
      </c>
      <c r="S701">
        <v>4036000</v>
      </c>
      <c r="T701" t="str">
        <f>VLOOKUP(C701,Sheet4!$F$1:$G$8056,2,FALSE)</f>
        <v>AC Unit</v>
      </c>
    </row>
    <row r="702" spans="1:20" x14ac:dyDescent="0.25">
      <c r="A702" t="s">
        <v>415</v>
      </c>
      <c r="B702" t="s">
        <v>416</v>
      </c>
      <c r="C702" t="str">
        <f t="shared" si="10"/>
        <v>26243</v>
      </c>
      <c r="E702" s="51">
        <v>2</v>
      </c>
      <c r="F702">
        <v>6</v>
      </c>
      <c r="G702">
        <v>2</v>
      </c>
      <c r="H702">
        <v>4</v>
      </c>
      <c r="I702">
        <v>3</v>
      </c>
      <c r="J702">
        <v>2</v>
      </c>
      <c r="L702" t="s">
        <v>419</v>
      </c>
      <c r="N702" s="50">
        <v>38718</v>
      </c>
      <c r="O702" t="s">
        <v>49</v>
      </c>
      <c r="P702">
        <v>12</v>
      </c>
      <c r="Q702" t="s">
        <v>62</v>
      </c>
      <c r="R702">
        <v>1</v>
      </c>
      <c r="S702">
        <v>6000000</v>
      </c>
      <c r="T702" t="str">
        <f>VLOOKUP(C702,Sheet4!$F$1:$G$8056,2,FALSE)</f>
        <v>AC Unit</v>
      </c>
    </row>
    <row r="703" spans="1:20" x14ac:dyDescent="0.25">
      <c r="A703" t="s">
        <v>415</v>
      </c>
      <c r="B703" t="s">
        <v>416</v>
      </c>
      <c r="C703" t="str">
        <f t="shared" si="10"/>
        <v>26243</v>
      </c>
      <c r="E703" s="51">
        <v>2</v>
      </c>
      <c r="F703">
        <v>6</v>
      </c>
      <c r="G703">
        <v>2</v>
      </c>
      <c r="H703">
        <v>4</v>
      </c>
      <c r="I703">
        <v>3</v>
      </c>
      <c r="J703">
        <v>3</v>
      </c>
      <c r="L703" t="s">
        <v>419</v>
      </c>
      <c r="N703" s="50">
        <v>37987</v>
      </c>
      <c r="O703" t="s">
        <v>49</v>
      </c>
      <c r="P703">
        <v>12</v>
      </c>
      <c r="Q703" t="s">
        <v>62</v>
      </c>
      <c r="R703">
        <v>1</v>
      </c>
      <c r="S703">
        <v>2500000</v>
      </c>
      <c r="T703" t="str">
        <f>VLOOKUP(C703,Sheet4!$F$1:$G$8056,2,FALSE)</f>
        <v>AC Unit</v>
      </c>
    </row>
    <row r="704" spans="1:20" x14ac:dyDescent="0.25">
      <c r="A704" t="s">
        <v>415</v>
      </c>
      <c r="B704" t="s">
        <v>416</v>
      </c>
      <c r="C704" t="str">
        <f t="shared" si="10"/>
        <v>26243</v>
      </c>
      <c r="E704" s="51">
        <v>2</v>
      </c>
      <c r="F704">
        <v>6</v>
      </c>
      <c r="G704">
        <v>2</v>
      </c>
      <c r="H704">
        <v>4</v>
      </c>
      <c r="I704">
        <v>3</v>
      </c>
      <c r="J704">
        <v>4</v>
      </c>
      <c r="L704" t="s">
        <v>419</v>
      </c>
      <c r="N704" s="50">
        <v>39083</v>
      </c>
      <c r="O704" t="s">
        <v>49</v>
      </c>
      <c r="P704">
        <v>12</v>
      </c>
      <c r="Q704" t="s">
        <v>62</v>
      </c>
      <c r="R704">
        <v>1</v>
      </c>
      <c r="S704">
        <v>10000000</v>
      </c>
      <c r="T704" t="str">
        <f>VLOOKUP(C704,Sheet4!$F$1:$G$8056,2,FALSE)</f>
        <v>AC Unit</v>
      </c>
    </row>
    <row r="705" spans="1:20" x14ac:dyDescent="0.25">
      <c r="A705" t="s">
        <v>415</v>
      </c>
      <c r="B705" t="s">
        <v>416</v>
      </c>
      <c r="C705" t="str">
        <f t="shared" si="10"/>
        <v>26243</v>
      </c>
      <c r="E705" s="51">
        <v>2</v>
      </c>
      <c r="F705">
        <v>6</v>
      </c>
      <c r="G705">
        <v>2</v>
      </c>
      <c r="H705">
        <v>4</v>
      </c>
      <c r="I705">
        <v>3</v>
      </c>
      <c r="J705">
        <v>5</v>
      </c>
      <c r="L705" t="s">
        <v>419</v>
      </c>
      <c r="N705" s="50">
        <v>41275</v>
      </c>
      <c r="O705" t="s">
        <v>49</v>
      </c>
      <c r="P705">
        <v>12</v>
      </c>
      <c r="Q705" t="s">
        <v>62</v>
      </c>
      <c r="R705">
        <v>1</v>
      </c>
      <c r="S705">
        <v>4950000</v>
      </c>
      <c r="T705" t="str">
        <f>VLOOKUP(C705,Sheet4!$F$1:$G$8056,2,FALSE)</f>
        <v>AC Unit</v>
      </c>
    </row>
    <row r="706" spans="1:20" x14ac:dyDescent="0.25">
      <c r="A706" t="s">
        <v>415</v>
      </c>
      <c r="B706" t="s">
        <v>416</v>
      </c>
      <c r="C706" t="str">
        <f t="shared" si="10"/>
        <v>26243</v>
      </c>
      <c r="E706" s="51">
        <v>2</v>
      </c>
      <c r="F706">
        <v>6</v>
      </c>
      <c r="G706">
        <v>2</v>
      </c>
      <c r="H706">
        <v>4</v>
      </c>
      <c r="I706">
        <v>3</v>
      </c>
      <c r="J706">
        <v>6</v>
      </c>
      <c r="L706" t="s">
        <v>419</v>
      </c>
      <c r="N706" s="50">
        <v>41275</v>
      </c>
      <c r="O706" t="s">
        <v>49</v>
      </c>
      <c r="P706">
        <v>12</v>
      </c>
      <c r="Q706" t="s">
        <v>62</v>
      </c>
      <c r="R706">
        <v>1</v>
      </c>
      <c r="S706">
        <v>4950000</v>
      </c>
      <c r="T706" t="str">
        <f>VLOOKUP(C706,Sheet4!$F$1:$G$8056,2,FALSE)</f>
        <v>AC Unit</v>
      </c>
    </row>
    <row r="707" spans="1:20" x14ac:dyDescent="0.25">
      <c r="A707" t="s">
        <v>415</v>
      </c>
      <c r="B707" t="s">
        <v>416</v>
      </c>
      <c r="C707" t="str">
        <f t="shared" ref="C707:C770" si="11">CONCATENATE(E707,F707,G707,H707,I707)</f>
        <v>26243</v>
      </c>
      <c r="E707" s="51">
        <v>2</v>
      </c>
      <c r="F707">
        <v>6</v>
      </c>
      <c r="G707">
        <v>2</v>
      </c>
      <c r="H707">
        <v>4</v>
      </c>
      <c r="I707">
        <v>3</v>
      </c>
      <c r="J707">
        <v>7</v>
      </c>
      <c r="L707" t="s">
        <v>419</v>
      </c>
      <c r="N707" s="50">
        <v>41275</v>
      </c>
      <c r="O707" t="s">
        <v>49</v>
      </c>
      <c r="P707">
        <v>12</v>
      </c>
      <c r="Q707" t="s">
        <v>62</v>
      </c>
      <c r="R707">
        <v>1</v>
      </c>
      <c r="S707">
        <v>4000000</v>
      </c>
      <c r="T707" t="str">
        <f>VLOOKUP(C707,Sheet4!$F$1:$G$8056,2,FALSE)</f>
        <v>AC Unit</v>
      </c>
    </row>
    <row r="708" spans="1:20" x14ac:dyDescent="0.25">
      <c r="A708" t="s">
        <v>415</v>
      </c>
      <c r="B708" t="s">
        <v>416</v>
      </c>
      <c r="C708" t="str">
        <f t="shared" si="11"/>
        <v>26243</v>
      </c>
      <c r="E708" s="51">
        <v>2</v>
      </c>
      <c r="F708">
        <v>6</v>
      </c>
      <c r="G708">
        <v>2</v>
      </c>
      <c r="H708">
        <v>4</v>
      </c>
      <c r="I708">
        <v>3</v>
      </c>
      <c r="J708">
        <v>8</v>
      </c>
      <c r="L708" t="s">
        <v>419</v>
      </c>
      <c r="N708" s="50">
        <v>41640</v>
      </c>
      <c r="O708" t="s">
        <v>49</v>
      </c>
      <c r="P708">
        <v>12</v>
      </c>
      <c r="Q708" t="s">
        <v>62</v>
      </c>
      <c r="R708">
        <v>1</v>
      </c>
      <c r="S708">
        <v>4950000</v>
      </c>
      <c r="T708" t="str">
        <f>VLOOKUP(C708,Sheet4!$F$1:$G$8056,2,FALSE)</f>
        <v>AC Unit</v>
      </c>
    </row>
    <row r="709" spans="1:20" x14ac:dyDescent="0.25">
      <c r="A709" t="s">
        <v>415</v>
      </c>
      <c r="B709" t="s">
        <v>416</v>
      </c>
      <c r="C709" t="str">
        <f t="shared" si="11"/>
        <v>26243</v>
      </c>
      <c r="E709" s="51">
        <v>2</v>
      </c>
      <c r="F709">
        <v>6</v>
      </c>
      <c r="G709">
        <v>2</v>
      </c>
      <c r="H709">
        <v>4</v>
      </c>
      <c r="I709">
        <v>3</v>
      </c>
      <c r="J709">
        <v>9</v>
      </c>
      <c r="L709" t="s">
        <v>419</v>
      </c>
      <c r="N709" s="50">
        <v>41640</v>
      </c>
      <c r="O709" t="s">
        <v>49</v>
      </c>
      <c r="P709">
        <v>12</v>
      </c>
      <c r="Q709" t="s">
        <v>62</v>
      </c>
      <c r="R709">
        <v>1</v>
      </c>
      <c r="S709">
        <v>4950000</v>
      </c>
      <c r="T709" t="str">
        <f>VLOOKUP(C709,Sheet4!$F$1:$G$8056,2,FALSE)</f>
        <v>AC Unit</v>
      </c>
    </row>
    <row r="710" spans="1:20" x14ac:dyDescent="0.25">
      <c r="A710" t="s">
        <v>415</v>
      </c>
      <c r="B710" t="s">
        <v>416</v>
      </c>
      <c r="C710" t="str">
        <f t="shared" si="11"/>
        <v>26243</v>
      </c>
      <c r="E710" s="51">
        <v>2</v>
      </c>
      <c r="F710">
        <v>6</v>
      </c>
      <c r="G710">
        <v>2</v>
      </c>
      <c r="H710">
        <v>4</v>
      </c>
      <c r="I710">
        <v>3</v>
      </c>
      <c r="J710">
        <v>10</v>
      </c>
      <c r="K710" t="s">
        <v>278</v>
      </c>
      <c r="M710" t="s">
        <v>280</v>
      </c>
      <c r="N710" s="50">
        <v>42005</v>
      </c>
      <c r="O710" t="s">
        <v>49</v>
      </c>
      <c r="P710">
        <v>12</v>
      </c>
      <c r="Q710" t="s">
        <v>62</v>
      </c>
      <c r="R710">
        <v>1</v>
      </c>
      <c r="S710">
        <v>4400000</v>
      </c>
      <c r="T710" t="str">
        <f>VLOOKUP(C710,Sheet4!$F$1:$G$8056,2,FALSE)</f>
        <v>AC Unit</v>
      </c>
    </row>
    <row r="711" spans="1:20" x14ac:dyDescent="0.25">
      <c r="A711" t="s">
        <v>415</v>
      </c>
      <c r="B711" t="s">
        <v>416</v>
      </c>
      <c r="C711" t="str">
        <f t="shared" si="11"/>
        <v>26243</v>
      </c>
      <c r="E711" s="51">
        <v>2</v>
      </c>
      <c r="F711">
        <v>6</v>
      </c>
      <c r="G711">
        <v>2</v>
      </c>
      <c r="H711">
        <v>4</v>
      </c>
      <c r="I711">
        <v>3</v>
      </c>
      <c r="J711">
        <v>11</v>
      </c>
      <c r="K711" t="s">
        <v>278</v>
      </c>
      <c r="M711" t="s">
        <v>280</v>
      </c>
      <c r="N711" s="50">
        <v>42005</v>
      </c>
      <c r="O711" t="s">
        <v>49</v>
      </c>
      <c r="P711">
        <v>12</v>
      </c>
      <c r="Q711" t="s">
        <v>62</v>
      </c>
      <c r="R711">
        <v>1</v>
      </c>
      <c r="S711">
        <v>4400000</v>
      </c>
      <c r="T711" t="str">
        <f>VLOOKUP(C711,Sheet4!$F$1:$G$8056,2,FALSE)</f>
        <v>AC Unit</v>
      </c>
    </row>
    <row r="712" spans="1:20" x14ac:dyDescent="0.25">
      <c r="A712" t="s">
        <v>415</v>
      </c>
      <c r="B712" t="s">
        <v>416</v>
      </c>
      <c r="C712" t="str">
        <f t="shared" si="11"/>
        <v>26243</v>
      </c>
      <c r="E712" s="51">
        <v>2</v>
      </c>
      <c r="F712">
        <v>6</v>
      </c>
      <c r="G712">
        <v>2</v>
      </c>
      <c r="H712">
        <v>4</v>
      </c>
      <c r="I712">
        <v>3</v>
      </c>
      <c r="J712">
        <v>12</v>
      </c>
      <c r="K712" t="s">
        <v>278</v>
      </c>
      <c r="M712" t="s">
        <v>280</v>
      </c>
      <c r="N712" s="50">
        <v>42005</v>
      </c>
      <c r="O712" t="s">
        <v>49</v>
      </c>
      <c r="P712">
        <v>12</v>
      </c>
      <c r="Q712" t="s">
        <v>62</v>
      </c>
      <c r="R712">
        <v>1</v>
      </c>
      <c r="S712">
        <v>4400000</v>
      </c>
      <c r="T712" t="str">
        <f>VLOOKUP(C712,Sheet4!$F$1:$G$8056,2,FALSE)</f>
        <v>AC Unit</v>
      </c>
    </row>
    <row r="713" spans="1:20" x14ac:dyDescent="0.25">
      <c r="A713" t="s">
        <v>415</v>
      </c>
      <c r="B713" t="s">
        <v>416</v>
      </c>
      <c r="C713" t="str">
        <f t="shared" si="11"/>
        <v>26243</v>
      </c>
      <c r="E713" s="51">
        <v>2</v>
      </c>
      <c r="F713">
        <v>6</v>
      </c>
      <c r="G713">
        <v>2</v>
      </c>
      <c r="H713">
        <v>4</v>
      </c>
      <c r="I713">
        <v>3</v>
      </c>
      <c r="J713">
        <v>13</v>
      </c>
      <c r="K713" t="s">
        <v>278</v>
      </c>
      <c r="M713" t="s">
        <v>280</v>
      </c>
      <c r="N713" s="50">
        <v>42005</v>
      </c>
      <c r="O713" t="s">
        <v>49</v>
      </c>
      <c r="P713">
        <v>12</v>
      </c>
      <c r="Q713" t="s">
        <v>62</v>
      </c>
      <c r="R713">
        <v>1</v>
      </c>
      <c r="S713">
        <v>4400000</v>
      </c>
      <c r="T713" t="str">
        <f>VLOOKUP(C713,Sheet4!$F$1:$G$8056,2,FALSE)</f>
        <v>AC Unit</v>
      </c>
    </row>
    <row r="714" spans="1:20" x14ac:dyDescent="0.25">
      <c r="A714" t="s">
        <v>415</v>
      </c>
      <c r="B714" t="s">
        <v>416</v>
      </c>
      <c r="C714" t="str">
        <f t="shared" si="11"/>
        <v>26243</v>
      </c>
      <c r="E714" s="51">
        <v>2</v>
      </c>
      <c r="F714">
        <v>6</v>
      </c>
      <c r="G714">
        <v>2</v>
      </c>
      <c r="H714">
        <v>4</v>
      </c>
      <c r="I714">
        <v>3</v>
      </c>
      <c r="J714">
        <v>14</v>
      </c>
      <c r="K714" t="s">
        <v>282</v>
      </c>
      <c r="L714" t="s">
        <v>419</v>
      </c>
      <c r="M714" t="s">
        <v>280</v>
      </c>
      <c r="N714" s="50">
        <v>42005</v>
      </c>
      <c r="O714" t="s">
        <v>49</v>
      </c>
      <c r="P714">
        <v>12</v>
      </c>
      <c r="Q714" t="s">
        <v>62</v>
      </c>
      <c r="R714">
        <v>1</v>
      </c>
      <c r="S714">
        <v>5000000</v>
      </c>
      <c r="T714" t="str">
        <f>VLOOKUP(C714,Sheet4!$F$1:$G$8056,2,FALSE)</f>
        <v>AC Unit</v>
      </c>
    </row>
    <row r="715" spans="1:20" x14ac:dyDescent="0.25">
      <c r="A715" t="s">
        <v>415</v>
      </c>
      <c r="B715" t="s">
        <v>416</v>
      </c>
      <c r="C715" t="str">
        <f t="shared" si="11"/>
        <v>26243</v>
      </c>
      <c r="E715" s="51">
        <v>2</v>
      </c>
      <c r="F715">
        <v>6</v>
      </c>
      <c r="G715">
        <v>2</v>
      </c>
      <c r="H715">
        <v>4</v>
      </c>
      <c r="I715">
        <v>3</v>
      </c>
      <c r="J715">
        <v>15</v>
      </c>
      <c r="K715" t="s">
        <v>285</v>
      </c>
      <c r="L715" t="s">
        <v>419</v>
      </c>
      <c r="N715" s="50">
        <v>42492</v>
      </c>
      <c r="O715" t="s">
        <v>49</v>
      </c>
      <c r="P715">
        <v>12</v>
      </c>
      <c r="Q715" t="s">
        <v>62</v>
      </c>
      <c r="R715">
        <v>1</v>
      </c>
      <c r="S715">
        <v>4840000</v>
      </c>
      <c r="T715" t="str">
        <f>VLOOKUP(C715,Sheet4!$F$1:$G$8056,2,FALSE)</f>
        <v>AC Unit</v>
      </c>
    </row>
    <row r="716" spans="1:20" x14ac:dyDescent="0.25">
      <c r="A716" t="s">
        <v>415</v>
      </c>
      <c r="B716" t="s">
        <v>416</v>
      </c>
      <c r="C716" t="str">
        <f t="shared" si="11"/>
        <v>26243</v>
      </c>
      <c r="E716" s="51">
        <v>2</v>
      </c>
      <c r="F716">
        <v>6</v>
      </c>
      <c r="G716">
        <v>2</v>
      </c>
      <c r="H716">
        <v>4</v>
      </c>
      <c r="I716">
        <v>3</v>
      </c>
      <c r="J716">
        <v>16</v>
      </c>
      <c r="K716" t="s">
        <v>285</v>
      </c>
      <c r="L716" t="s">
        <v>419</v>
      </c>
      <c r="N716" s="50">
        <v>42492</v>
      </c>
      <c r="O716" t="s">
        <v>49</v>
      </c>
      <c r="P716">
        <v>12</v>
      </c>
      <c r="Q716" t="s">
        <v>62</v>
      </c>
      <c r="R716">
        <v>1</v>
      </c>
      <c r="S716">
        <v>4840000</v>
      </c>
      <c r="T716" t="str">
        <f>VLOOKUP(C716,Sheet4!$F$1:$G$8056,2,FALSE)</f>
        <v>AC Unit</v>
      </c>
    </row>
    <row r="717" spans="1:20" x14ac:dyDescent="0.25">
      <c r="A717" t="s">
        <v>415</v>
      </c>
      <c r="B717" t="s">
        <v>416</v>
      </c>
      <c r="C717" t="str">
        <f t="shared" si="11"/>
        <v>26243</v>
      </c>
      <c r="E717" s="51">
        <v>2</v>
      </c>
      <c r="F717">
        <v>6</v>
      </c>
      <c r="G717">
        <v>2</v>
      </c>
      <c r="H717">
        <v>4</v>
      </c>
      <c r="I717">
        <v>3</v>
      </c>
      <c r="J717">
        <v>17</v>
      </c>
      <c r="K717" t="s">
        <v>285</v>
      </c>
      <c r="L717" t="s">
        <v>419</v>
      </c>
      <c r="N717" s="50">
        <v>42492</v>
      </c>
      <c r="O717" t="s">
        <v>49</v>
      </c>
      <c r="P717">
        <v>12</v>
      </c>
      <c r="Q717" t="s">
        <v>62</v>
      </c>
      <c r="R717">
        <v>1</v>
      </c>
      <c r="S717">
        <v>4840000</v>
      </c>
      <c r="T717" t="str">
        <f>VLOOKUP(C717,Sheet4!$F$1:$G$8056,2,FALSE)</f>
        <v>AC Unit</v>
      </c>
    </row>
    <row r="718" spans="1:20" x14ac:dyDescent="0.25">
      <c r="A718" t="s">
        <v>415</v>
      </c>
      <c r="B718" t="s">
        <v>416</v>
      </c>
      <c r="C718" t="str">
        <f t="shared" si="11"/>
        <v>26246</v>
      </c>
      <c r="E718" s="51">
        <v>2</v>
      </c>
      <c r="F718">
        <v>6</v>
      </c>
      <c r="G718">
        <v>2</v>
      </c>
      <c r="H718">
        <v>4</v>
      </c>
      <c r="I718">
        <v>6</v>
      </c>
      <c r="J718">
        <v>1</v>
      </c>
      <c r="L718" t="s">
        <v>419</v>
      </c>
      <c r="N718" s="50">
        <v>42446</v>
      </c>
      <c r="O718" t="s">
        <v>49</v>
      </c>
      <c r="P718">
        <v>12</v>
      </c>
      <c r="Q718" t="s">
        <v>50</v>
      </c>
      <c r="R718">
        <v>1</v>
      </c>
      <c r="S718">
        <v>750000</v>
      </c>
      <c r="T718" t="str">
        <f>VLOOKUP(C718,Sheet4!$F$1:$G$8056,2,FALSE)</f>
        <v>Kipas Angin</v>
      </c>
    </row>
    <row r="719" spans="1:20" x14ac:dyDescent="0.25">
      <c r="A719" t="s">
        <v>415</v>
      </c>
      <c r="B719" t="s">
        <v>416</v>
      </c>
      <c r="C719" t="str">
        <f t="shared" si="11"/>
        <v>26246</v>
      </c>
      <c r="E719" s="51">
        <v>2</v>
      </c>
      <c r="F719">
        <v>6</v>
      </c>
      <c r="G719">
        <v>2</v>
      </c>
      <c r="H719">
        <v>4</v>
      </c>
      <c r="I719">
        <v>6</v>
      </c>
      <c r="J719">
        <v>2</v>
      </c>
      <c r="L719" t="s">
        <v>419</v>
      </c>
      <c r="N719" s="50">
        <v>42446</v>
      </c>
      <c r="O719" t="s">
        <v>49</v>
      </c>
      <c r="P719">
        <v>12</v>
      </c>
      <c r="Q719" t="s">
        <v>50</v>
      </c>
      <c r="R719">
        <v>1</v>
      </c>
      <c r="S719">
        <v>750000</v>
      </c>
      <c r="T719" t="str">
        <f>VLOOKUP(C719,Sheet4!$F$1:$G$8056,2,FALSE)</f>
        <v>Kipas Angin</v>
      </c>
    </row>
    <row r="720" spans="1:20" x14ac:dyDescent="0.25">
      <c r="A720" t="s">
        <v>415</v>
      </c>
      <c r="B720" t="s">
        <v>416</v>
      </c>
      <c r="C720" t="str">
        <f t="shared" si="11"/>
        <v>26246</v>
      </c>
      <c r="E720" s="51">
        <v>2</v>
      </c>
      <c r="F720">
        <v>6</v>
      </c>
      <c r="G720">
        <v>2</v>
      </c>
      <c r="H720">
        <v>4</v>
      </c>
      <c r="I720">
        <v>6</v>
      </c>
      <c r="J720">
        <v>3</v>
      </c>
      <c r="L720" t="s">
        <v>419</v>
      </c>
      <c r="N720" s="50">
        <v>42446</v>
      </c>
      <c r="O720" t="s">
        <v>49</v>
      </c>
      <c r="P720">
        <v>12</v>
      </c>
      <c r="Q720" t="s">
        <v>50</v>
      </c>
      <c r="R720">
        <v>1</v>
      </c>
      <c r="S720">
        <v>750000</v>
      </c>
      <c r="T720" t="str">
        <f>VLOOKUP(C720,Sheet4!$F$1:$G$8056,2,FALSE)</f>
        <v>Kipas Angin</v>
      </c>
    </row>
    <row r="721" spans="1:20" x14ac:dyDescent="0.25">
      <c r="A721" t="s">
        <v>415</v>
      </c>
      <c r="B721" t="s">
        <v>416</v>
      </c>
      <c r="C721" t="str">
        <f t="shared" si="11"/>
        <v>26246</v>
      </c>
      <c r="E721" s="51">
        <v>2</v>
      </c>
      <c r="F721">
        <v>6</v>
      </c>
      <c r="G721">
        <v>2</v>
      </c>
      <c r="H721">
        <v>4</v>
      </c>
      <c r="I721">
        <v>6</v>
      </c>
      <c r="J721">
        <v>4</v>
      </c>
      <c r="L721" t="s">
        <v>419</v>
      </c>
      <c r="N721" s="50">
        <v>42446</v>
      </c>
      <c r="O721" t="s">
        <v>49</v>
      </c>
      <c r="P721">
        <v>12</v>
      </c>
      <c r="Q721" t="s">
        <v>50</v>
      </c>
      <c r="R721">
        <v>1</v>
      </c>
      <c r="S721">
        <v>750000</v>
      </c>
      <c r="T721" t="str">
        <f>VLOOKUP(C721,Sheet4!$F$1:$G$8056,2,FALSE)</f>
        <v>Kipas Angin</v>
      </c>
    </row>
    <row r="722" spans="1:20" x14ac:dyDescent="0.25">
      <c r="A722" t="s">
        <v>415</v>
      </c>
      <c r="B722" t="s">
        <v>416</v>
      </c>
      <c r="C722" t="str">
        <f t="shared" si="11"/>
        <v>26246</v>
      </c>
      <c r="E722" s="51">
        <v>2</v>
      </c>
      <c r="F722">
        <v>6</v>
      </c>
      <c r="G722">
        <v>2</v>
      </c>
      <c r="H722">
        <v>4</v>
      </c>
      <c r="I722">
        <v>6</v>
      </c>
      <c r="J722">
        <v>5</v>
      </c>
      <c r="L722" t="s">
        <v>419</v>
      </c>
      <c r="N722" s="50">
        <v>42446</v>
      </c>
      <c r="O722" t="s">
        <v>49</v>
      </c>
      <c r="P722">
        <v>12</v>
      </c>
      <c r="Q722" t="s">
        <v>50</v>
      </c>
      <c r="R722">
        <v>1</v>
      </c>
      <c r="S722">
        <v>750000</v>
      </c>
      <c r="T722" t="str">
        <f>VLOOKUP(C722,Sheet4!$F$1:$G$8056,2,FALSE)</f>
        <v>Kipas Angin</v>
      </c>
    </row>
    <row r="723" spans="1:20" x14ac:dyDescent="0.25">
      <c r="A723" t="s">
        <v>415</v>
      </c>
      <c r="B723" t="s">
        <v>416</v>
      </c>
      <c r="C723" t="str">
        <f t="shared" si="11"/>
        <v>26246</v>
      </c>
      <c r="E723" s="51">
        <v>2</v>
      </c>
      <c r="F723">
        <v>6</v>
      </c>
      <c r="G723">
        <v>2</v>
      </c>
      <c r="H723">
        <v>4</v>
      </c>
      <c r="I723">
        <v>6</v>
      </c>
      <c r="J723">
        <v>6</v>
      </c>
      <c r="L723" t="s">
        <v>419</v>
      </c>
      <c r="N723" s="50">
        <v>42446</v>
      </c>
      <c r="O723" t="s">
        <v>49</v>
      </c>
      <c r="P723">
        <v>12</v>
      </c>
      <c r="Q723" t="s">
        <v>50</v>
      </c>
      <c r="R723">
        <v>1</v>
      </c>
      <c r="S723">
        <v>750000</v>
      </c>
      <c r="T723" t="str">
        <f>VLOOKUP(C723,Sheet4!$F$1:$G$8056,2,FALSE)</f>
        <v>Kipas Angin</v>
      </c>
    </row>
    <row r="724" spans="1:20" x14ac:dyDescent="0.25">
      <c r="A724" t="s">
        <v>415</v>
      </c>
      <c r="B724" t="s">
        <v>416</v>
      </c>
      <c r="C724" t="str">
        <f t="shared" si="11"/>
        <v>26246</v>
      </c>
      <c r="E724" s="51">
        <v>2</v>
      </c>
      <c r="F724">
        <v>6</v>
      </c>
      <c r="G724">
        <v>2</v>
      </c>
      <c r="H724">
        <v>4</v>
      </c>
      <c r="I724">
        <v>6</v>
      </c>
      <c r="J724">
        <v>7</v>
      </c>
      <c r="L724" t="s">
        <v>419</v>
      </c>
      <c r="N724" s="50">
        <v>42446</v>
      </c>
      <c r="O724" t="s">
        <v>49</v>
      </c>
      <c r="P724">
        <v>12</v>
      </c>
      <c r="Q724" t="s">
        <v>50</v>
      </c>
      <c r="R724">
        <v>1</v>
      </c>
      <c r="S724">
        <v>750000</v>
      </c>
      <c r="T724" t="str">
        <f>VLOOKUP(C724,Sheet4!$F$1:$G$8056,2,FALSE)</f>
        <v>Kipas Angin</v>
      </c>
    </row>
    <row r="725" spans="1:20" x14ac:dyDescent="0.25">
      <c r="A725" t="s">
        <v>415</v>
      </c>
      <c r="B725" t="s">
        <v>416</v>
      </c>
      <c r="C725" t="str">
        <f t="shared" si="11"/>
        <v>26246</v>
      </c>
      <c r="E725" s="51">
        <v>2</v>
      </c>
      <c r="F725">
        <v>6</v>
      </c>
      <c r="G725">
        <v>2</v>
      </c>
      <c r="H725">
        <v>4</v>
      </c>
      <c r="I725">
        <v>6</v>
      </c>
      <c r="J725">
        <v>8</v>
      </c>
      <c r="L725" t="s">
        <v>419</v>
      </c>
      <c r="N725" s="50">
        <v>42446</v>
      </c>
      <c r="O725" t="s">
        <v>49</v>
      </c>
      <c r="P725">
        <v>12</v>
      </c>
      <c r="Q725" t="s">
        <v>50</v>
      </c>
      <c r="R725">
        <v>1</v>
      </c>
      <c r="S725">
        <v>750000</v>
      </c>
      <c r="T725" t="str">
        <f>VLOOKUP(C725,Sheet4!$F$1:$G$8056,2,FALSE)</f>
        <v>Kipas Angin</v>
      </c>
    </row>
    <row r="726" spans="1:20" x14ac:dyDescent="0.25">
      <c r="A726" t="s">
        <v>415</v>
      </c>
      <c r="B726" t="s">
        <v>416</v>
      </c>
      <c r="C726" t="str">
        <f t="shared" si="11"/>
        <v>26246</v>
      </c>
      <c r="E726" s="51">
        <v>2</v>
      </c>
      <c r="F726">
        <v>6</v>
      </c>
      <c r="G726">
        <v>2</v>
      </c>
      <c r="H726">
        <v>4</v>
      </c>
      <c r="I726">
        <v>6</v>
      </c>
      <c r="J726">
        <v>9</v>
      </c>
      <c r="L726" t="s">
        <v>419</v>
      </c>
      <c r="N726" s="50">
        <v>42446</v>
      </c>
      <c r="O726" t="s">
        <v>49</v>
      </c>
      <c r="P726">
        <v>12</v>
      </c>
      <c r="Q726" t="s">
        <v>50</v>
      </c>
      <c r="R726">
        <v>1</v>
      </c>
      <c r="S726">
        <v>750000</v>
      </c>
      <c r="T726" t="str">
        <f>VLOOKUP(C726,Sheet4!$F$1:$G$8056,2,FALSE)</f>
        <v>Kipas Angin</v>
      </c>
    </row>
    <row r="727" spans="1:20" x14ac:dyDescent="0.25">
      <c r="A727" t="s">
        <v>415</v>
      </c>
      <c r="B727" t="s">
        <v>416</v>
      </c>
      <c r="C727" t="str">
        <f t="shared" si="11"/>
        <v>26246</v>
      </c>
      <c r="E727" s="51">
        <v>2</v>
      </c>
      <c r="F727">
        <v>6</v>
      </c>
      <c r="G727">
        <v>2</v>
      </c>
      <c r="H727">
        <v>4</v>
      </c>
      <c r="I727">
        <v>6</v>
      </c>
      <c r="J727">
        <v>10</v>
      </c>
      <c r="L727" t="s">
        <v>419</v>
      </c>
      <c r="N727" s="50">
        <v>42446</v>
      </c>
      <c r="O727" t="s">
        <v>49</v>
      </c>
      <c r="P727">
        <v>12</v>
      </c>
      <c r="Q727" t="s">
        <v>50</v>
      </c>
      <c r="R727">
        <v>1</v>
      </c>
      <c r="S727">
        <v>750000</v>
      </c>
      <c r="T727" t="str">
        <f>VLOOKUP(C727,Sheet4!$F$1:$G$8056,2,FALSE)</f>
        <v>Kipas Angin</v>
      </c>
    </row>
    <row r="728" spans="1:20" x14ac:dyDescent="0.25">
      <c r="A728" t="s">
        <v>415</v>
      </c>
      <c r="B728" t="s">
        <v>416</v>
      </c>
      <c r="C728" t="str">
        <f t="shared" si="11"/>
        <v>26263</v>
      </c>
      <c r="E728" s="51">
        <v>2</v>
      </c>
      <c r="F728">
        <v>6</v>
      </c>
      <c r="G728">
        <v>2</v>
      </c>
      <c r="H728">
        <v>6</v>
      </c>
      <c r="I728">
        <v>3</v>
      </c>
      <c r="J728">
        <v>1</v>
      </c>
      <c r="K728" t="s">
        <v>293</v>
      </c>
      <c r="L728" t="s">
        <v>438</v>
      </c>
      <c r="M728" t="s">
        <v>292</v>
      </c>
      <c r="N728" s="50">
        <v>41275</v>
      </c>
      <c r="O728" t="s">
        <v>49</v>
      </c>
      <c r="P728">
        <v>12</v>
      </c>
      <c r="Q728" t="s">
        <v>62</v>
      </c>
      <c r="R728">
        <v>1</v>
      </c>
      <c r="S728">
        <v>2992000</v>
      </c>
      <c r="T728" t="str">
        <f>VLOOKUP(C728,Sheet4!$F$1:$G$8056,2,FALSE)</f>
        <v>Televisi</v>
      </c>
    </row>
    <row r="729" spans="1:20" x14ac:dyDescent="0.25">
      <c r="A729" t="s">
        <v>415</v>
      </c>
      <c r="B729" t="s">
        <v>416</v>
      </c>
      <c r="C729" t="str">
        <f t="shared" si="11"/>
        <v>26263</v>
      </c>
      <c r="E729" s="51">
        <v>2</v>
      </c>
      <c r="F729">
        <v>6</v>
      </c>
      <c r="G729">
        <v>2</v>
      </c>
      <c r="H729">
        <v>6</v>
      </c>
      <c r="I729">
        <v>3</v>
      </c>
      <c r="J729">
        <v>2</v>
      </c>
      <c r="K729" t="s">
        <v>293</v>
      </c>
      <c r="L729" t="s">
        <v>419</v>
      </c>
      <c r="N729" s="50">
        <v>37257</v>
      </c>
      <c r="O729" t="s">
        <v>49</v>
      </c>
      <c r="P729">
        <v>12</v>
      </c>
      <c r="Q729" t="s">
        <v>62</v>
      </c>
      <c r="R729">
        <v>1</v>
      </c>
      <c r="S729">
        <v>1250000</v>
      </c>
      <c r="T729" t="str">
        <f>VLOOKUP(C729,Sheet4!$F$1:$G$8056,2,FALSE)</f>
        <v>Televisi</v>
      </c>
    </row>
    <row r="730" spans="1:20" x14ac:dyDescent="0.25">
      <c r="A730" t="s">
        <v>415</v>
      </c>
      <c r="B730" t="s">
        <v>416</v>
      </c>
      <c r="C730" t="str">
        <f t="shared" si="11"/>
        <v>26263</v>
      </c>
      <c r="E730" s="51">
        <v>2</v>
      </c>
      <c r="F730">
        <v>6</v>
      </c>
      <c r="G730">
        <v>2</v>
      </c>
      <c r="H730">
        <v>6</v>
      </c>
      <c r="I730">
        <v>3</v>
      </c>
      <c r="J730">
        <v>3</v>
      </c>
      <c r="L730" t="s">
        <v>419</v>
      </c>
      <c r="N730" s="50">
        <v>42403</v>
      </c>
      <c r="O730" t="s">
        <v>68</v>
      </c>
      <c r="P730">
        <v>12</v>
      </c>
      <c r="Q730" t="s">
        <v>50</v>
      </c>
      <c r="R730">
        <v>1</v>
      </c>
      <c r="S730">
        <v>3998009.82</v>
      </c>
      <c r="T730" t="str">
        <f>VLOOKUP(C730,Sheet4!$F$1:$G$8056,2,FALSE)</f>
        <v>Televisi</v>
      </c>
    </row>
    <row r="731" spans="1:20" x14ac:dyDescent="0.25">
      <c r="A731" t="s">
        <v>415</v>
      </c>
      <c r="B731" t="s">
        <v>416</v>
      </c>
      <c r="C731" t="str">
        <f t="shared" si="11"/>
        <v>262614</v>
      </c>
      <c r="E731" s="51">
        <v>2</v>
      </c>
      <c r="F731">
        <v>6</v>
      </c>
      <c r="G731">
        <v>2</v>
      </c>
      <c r="H731">
        <v>6</v>
      </c>
      <c r="I731">
        <v>14</v>
      </c>
      <c r="J731">
        <v>1</v>
      </c>
      <c r="L731" t="s">
        <v>419</v>
      </c>
      <c r="N731" s="50">
        <v>40179</v>
      </c>
      <c r="O731" t="s">
        <v>49</v>
      </c>
      <c r="P731">
        <v>12</v>
      </c>
      <c r="Q731" t="s">
        <v>50</v>
      </c>
      <c r="R731">
        <v>1</v>
      </c>
      <c r="S731">
        <v>500000</v>
      </c>
      <c r="T731" t="str">
        <f>VLOOKUP(C731,Sheet4!$F$1:$G$8056,2,FALSE)</f>
        <v>Microphone</v>
      </c>
    </row>
    <row r="732" spans="1:20" x14ac:dyDescent="0.25">
      <c r="A732" t="s">
        <v>415</v>
      </c>
      <c r="B732" t="s">
        <v>416</v>
      </c>
      <c r="C732" t="str">
        <f t="shared" si="11"/>
        <v>262637</v>
      </c>
      <c r="E732" s="51">
        <v>2</v>
      </c>
      <c r="F732">
        <v>6</v>
      </c>
      <c r="G732">
        <v>2</v>
      </c>
      <c r="H732">
        <v>6</v>
      </c>
      <c r="I732">
        <v>37</v>
      </c>
      <c r="J732">
        <v>1</v>
      </c>
      <c r="L732" t="s">
        <v>419</v>
      </c>
      <c r="N732" s="50">
        <v>42403</v>
      </c>
      <c r="O732" t="s">
        <v>68</v>
      </c>
      <c r="P732">
        <v>12</v>
      </c>
      <c r="Q732" t="s">
        <v>50</v>
      </c>
      <c r="R732">
        <v>1</v>
      </c>
      <c r="S732">
        <v>495000</v>
      </c>
      <c r="T732" t="str">
        <f>VLOOKUP(C732,Sheet4!$F$1:$G$8056,2,FALSE)</f>
        <v>Tangga Alumunium</v>
      </c>
    </row>
    <row r="733" spans="1:20" x14ac:dyDescent="0.25">
      <c r="A733" t="s">
        <v>415</v>
      </c>
      <c r="B733" t="s">
        <v>416</v>
      </c>
      <c r="C733" t="str">
        <f t="shared" si="11"/>
        <v>262637</v>
      </c>
      <c r="E733" s="51">
        <v>2</v>
      </c>
      <c r="F733">
        <v>6</v>
      </c>
      <c r="G733">
        <v>2</v>
      </c>
      <c r="H733">
        <v>6</v>
      </c>
      <c r="I733">
        <v>37</v>
      </c>
      <c r="J733">
        <v>2</v>
      </c>
      <c r="L733" t="s">
        <v>419</v>
      </c>
      <c r="N733" s="50">
        <v>42403</v>
      </c>
      <c r="O733" t="s">
        <v>68</v>
      </c>
      <c r="P733">
        <v>12</v>
      </c>
      <c r="Q733" t="s">
        <v>50</v>
      </c>
      <c r="R733">
        <v>1</v>
      </c>
      <c r="S733">
        <v>495000</v>
      </c>
      <c r="T733" t="str">
        <f>VLOOKUP(C733,Sheet4!$F$1:$G$8056,2,FALSE)</f>
        <v>Tangga Alumunium</v>
      </c>
    </row>
    <row r="734" spans="1:20" x14ac:dyDescent="0.25">
      <c r="A734" t="s">
        <v>415</v>
      </c>
      <c r="B734" t="s">
        <v>416</v>
      </c>
      <c r="C734" t="str">
        <f t="shared" si="11"/>
        <v>262637</v>
      </c>
      <c r="E734" s="51">
        <v>2</v>
      </c>
      <c r="F734">
        <v>6</v>
      </c>
      <c r="G734">
        <v>2</v>
      </c>
      <c r="H734">
        <v>6</v>
      </c>
      <c r="I734">
        <v>37</v>
      </c>
      <c r="J734">
        <v>3</v>
      </c>
      <c r="L734" t="s">
        <v>419</v>
      </c>
      <c r="N734" s="50">
        <v>42403</v>
      </c>
      <c r="O734" t="s">
        <v>68</v>
      </c>
      <c r="P734">
        <v>12</v>
      </c>
      <c r="Q734" t="s">
        <v>50</v>
      </c>
      <c r="R734">
        <v>1</v>
      </c>
      <c r="S734">
        <v>495000</v>
      </c>
      <c r="T734" t="str">
        <f>VLOOKUP(C734,Sheet4!$F$1:$G$8056,2,FALSE)</f>
        <v>Tangga Alumunium</v>
      </c>
    </row>
    <row r="735" spans="1:20" x14ac:dyDescent="0.25">
      <c r="A735" t="s">
        <v>415</v>
      </c>
      <c r="B735" t="s">
        <v>416</v>
      </c>
      <c r="C735" t="str">
        <f t="shared" si="11"/>
        <v>262637</v>
      </c>
      <c r="E735" s="51">
        <v>2</v>
      </c>
      <c r="F735">
        <v>6</v>
      </c>
      <c r="G735">
        <v>2</v>
      </c>
      <c r="H735">
        <v>6</v>
      </c>
      <c r="I735">
        <v>37</v>
      </c>
      <c r="J735">
        <v>4</v>
      </c>
      <c r="L735" t="s">
        <v>419</v>
      </c>
      <c r="N735" s="50">
        <v>42403</v>
      </c>
      <c r="O735" t="s">
        <v>68</v>
      </c>
      <c r="P735">
        <v>12</v>
      </c>
      <c r="Q735" t="s">
        <v>50</v>
      </c>
      <c r="R735">
        <v>1</v>
      </c>
      <c r="S735">
        <v>495000</v>
      </c>
      <c r="T735" t="str">
        <f>VLOOKUP(C735,Sheet4!$F$1:$G$8056,2,FALSE)</f>
        <v>Tangga Alumunium</v>
      </c>
    </row>
    <row r="736" spans="1:20" x14ac:dyDescent="0.25">
      <c r="A736" t="s">
        <v>415</v>
      </c>
      <c r="B736" t="s">
        <v>416</v>
      </c>
      <c r="C736" t="str">
        <f t="shared" si="11"/>
        <v>262644</v>
      </c>
      <c r="E736" s="51">
        <v>2</v>
      </c>
      <c r="F736">
        <v>6</v>
      </c>
      <c r="G736">
        <v>2</v>
      </c>
      <c r="H736">
        <v>6</v>
      </c>
      <c r="I736">
        <v>44</v>
      </c>
      <c r="J736">
        <v>1</v>
      </c>
      <c r="L736" t="s">
        <v>419</v>
      </c>
      <c r="N736" s="50">
        <v>41640</v>
      </c>
      <c r="O736" t="s">
        <v>49</v>
      </c>
      <c r="P736">
        <v>12</v>
      </c>
      <c r="Q736" t="s">
        <v>50</v>
      </c>
      <c r="R736">
        <v>1</v>
      </c>
      <c r="S736">
        <v>3500000</v>
      </c>
      <c r="T736" t="str">
        <f>VLOOKUP(C736,Sheet4!$F$1:$G$8056,2,FALSE)</f>
        <v>Mesin Pengering Pakaian</v>
      </c>
    </row>
    <row r="737" spans="1:20" x14ac:dyDescent="0.25">
      <c r="A737" t="s">
        <v>415</v>
      </c>
      <c r="B737" t="s">
        <v>416</v>
      </c>
      <c r="C737" t="str">
        <f t="shared" si="11"/>
        <v>262644</v>
      </c>
      <c r="E737" s="51">
        <v>2</v>
      </c>
      <c r="F737">
        <v>6</v>
      </c>
      <c r="G737">
        <v>2</v>
      </c>
      <c r="H737">
        <v>6</v>
      </c>
      <c r="I737">
        <v>44</v>
      </c>
      <c r="J737">
        <v>2</v>
      </c>
      <c r="L737" t="s">
        <v>419</v>
      </c>
      <c r="N737" s="50">
        <v>41640</v>
      </c>
      <c r="O737" t="s">
        <v>49</v>
      </c>
      <c r="P737">
        <v>12</v>
      </c>
      <c r="Q737" t="s">
        <v>50</v>
      </c>
      <c r="R737">
        <v>1</v>
      </c>
      <c r="S737">
        <v>3500000</v>
      </c>
      <c r="T737" t="str">
        <f>VLOOKUP(C737,Sheet4!$F$1:$G$8056,2,FALSE)</f>
        <v>Mesin Pengering Pakaian</v>
      </c>
    </row>
    <row r="738" spans="1:20" x14ac:dyDescent="0.25">
      <c r="A738" t="s">
        <v>415</v>
      </c>
      <c r="B738" t="s">
        <v>416</v>
      </c>
      <c r="C738" t="str">
        <f t="shared" si="11"/>
        <v>262650</v>
      </c>
      <c r="E738" s="51">
        <v>2</v>
      </c>
      <c r="F738">
        <v>6</v>
      </c>
      <c r="G738">
        <v>2</v>
      </c>
      <c r="H738">
        <v>6</v>
      </c>
      <c r="I738">
        <v>50</v>
      </c>
      <c r="J738">
        <v>1</v>
      </c>
      <c r="K738" t="s">
        <v>158</v>
      </c>
      <c r="L738" t="s">
        <v>419</v>
      </c>
      <c r="M738" t="s">
        <v>61</v>
      </c>
      <c r="N738" s="50">
        <v>41275</v>
      </c>
      <c r="O738" t="s">
        <v>49</v>
      </c>
      <c r="P738">
        <v>12</v>
      </c>
      <c r="Q738" t="s">
        <v>62</v>
      </c>
      <c r="R738">
        <v>1</v>
      </c>
      <c r="S738">
        <v>34750000</v>
      </c>
      <c r="T738" t="str">
        <f>VLOOKUP(C738,Sheet4!$F$1:$G$8056,2,FALSE)</f>
        <v>Alat Rumah Tangga Lain-lain</v>
      </c>
    </row>
    <row r="739" spans="1:20" x14ac:dyDescent="0.25">
      <c r="A739" t="s">
        <v>415</v>
      </c>
      <c r="B739" t="s">
        <v>416</v>
      </c>
      <c r="C739" t="str">
        <f t="shared" si="11"/>
        <v>262650</v>
      </c>
      <c r="E739" s="51">
        <v>2</v>
      </c>
      <c r="F739">
        <v>6</v>
      </c>
      <c r="G739">
        <v>2</v>
      </c>
      <c r="H739">
        <v>6</v>
      </c>
      <c r="I739">
        <v>50</v>
      </c>
      <c r="J739">
        <v>2</v>
      </c>
      <c r="L739" t="s">
        <v>419</v>
      </c>
      <c r="M739" t="s">
        <v>302</v>
      </c>
      <c r="N739" s="50">
        <v>42005</v>
      </c>
      <c r="O739" t="s">
        <v>49</v>
      </c>
      <c r="P739">
        <v>12</v>
      </c>
      <c r="Q739" t="s">
        <v>62</v>
      </c>
      <c r="R739">
        <v>1</v>
      </c>
      <c r="S739">
        <v>10000000</v>
      </c>
      <c r="T739" t="str">
        <f>VLOOKUP(C739,Sheet4!$F$1:$G$8056,2,FALSE)</f>
        <v>Alat Rumah Tangga Lain-lain</v>
      </c>
    </row>
    <row r="740" spans="1:20" x14ac:dyDescent="0.25">
      <c r="A740" t="s">
        <v>415</v>
      </c>
      <c r="B740" t="s">
        <v>416</v>
      </c>
      <c r="C740" t="str">
        <f t="shared" si="11"/>
        <v>262650</v>
      </c>
      <c r="E740" s="51">
        <v>2</v>
      </c>
      <c r="F740">
        <v>6</v>
      </c>
      <c r="G740">
        <v>2</v>
      </c>
      <c r="H740">
        <v>6</v>
      </c>
      <c r="I740">
        <v>50</v>
      </c>
      <c r="J740">
        <v>3</v>
      </c>
      <c r="L740" t="s">
        <v>419</v>
      </c>
      <c r="N740" s="50">
        <v>40179</v>
      </c>
      <c r="O740" t="s">
        <v>49</v>
      </c>
      <c r="P740">
        <v>12</v>
      </c>
      <c r="Q740" t="s">
        <v>50</v>
      </c>
      <c r="R740">
        <v>1</v>
      </c>
      <c r="S740">
        <v>240000</v>
      </c>
      <c r="T740" t="str">
        <f>VLOOKUP(C740,Sheet4!$F$1:$G$8056,2,FALSE)</f>
        <v>Alat Rumah Tangga Lain-lain</v>
      </c>
    </row>
    <row r="741" spans="1:20" x14ac:dyDescent="0.25">
      <c r="A741" t="s">
        <v>415</v>
      </c>
      <c r="B741" t="s">
        <v>416</v>
      </c>
      <c r="C741" t="str">
        <f t="shared" si="11"/>
        <v>262650</v>
      </c>
      <c r="E741" s="51">
        <v>2</v>
      </c>
      <c r="F741">
        <v>6</v>
      </c>
      <c r="G741">
        <v>2</v>
      </c>
      <c r="H741">
        <v>6</v>
      </c>
      <c r="I741">
        <v>50</v>
      </c>
      <c r="J741">
        <v>4</v>
      </c>
      <c r="L741" t="s">
        <v>419</v>
      </c>
      <c r="N741" s="50">
        <v>40179</v>
      </c>
      <c r="O741" t="s">
        <v>49</v>
      </c>
      <c r="P741">
        <v>12</v>
      </c>
      <c r="Q741" t="s">
        <v>50</v>
      </c>
      <c r="R741">
        <v>1</v>
      </c>
      <c r="S741">
        <v>120000</v>
      </c>
      <c r="T741" t="str">
        <f>VLOOKUP(C741,Sheet4!$F$1:$G$8056,2,FALSE)</f>
        <v>Alat Rumah Tangga Lain-lain</v>
      </c>
    </row>
    <row r="742" spans="1:20" x14ac:dyDescent="0.25">
      <c r="A742" t="s">
        <v>415</v>
      </c>
      <c r="B742" t="s">
        <v>416</v>
      </c>
      <c r="C742" t="str">
        <f t="shared" si="11"/>
        <v>262650</v>
      </c>
      <c r="E742" s="51">
        <v>2</v>
      </c>
      <c r="F742">
        <v>6</v>
      </c>
      <c r="G742">
        <v>2</v>
      </c>
      <c r="H742">
        <v>6</v>
      </c>
      <c r="I742">
        <v>50</v>
      </c>
      <c r="J742">
        <v>5</v>
      </c>
      <c r="L742" t="s">
        <v>419</v>
      </c>
      <c r="N742" s="50">
        <v>40544</v>
      </c>
      <c r="O742" t="s">
        <v>49</v>
      </c>
      <c r="P742">
        <v>12</v>
      </c>
      <c r="Q742" t="s">
        <v>50</v>
      </c>
      <c r="R742">
        <v>1</v>
      </c>
      <c r="S742">
        <v>41175000</v>
      </c>
      <c r="T742" t="str">
        <f>VLOOKUP(C742,Sheet4!$F$1:$G$8056,2,FALSE)</f>
        <v>Alat Rumah Tangga Lain-lain</v>
      </c>
    </row>
    <row r="743" spans="1:20" x14ac:dyDescent="0.25">
      <c r="A743" t="s">
        <v>415</v>
      </c>
      <c r="B743" t="s">
        <v>416</v>
      </c>
      <c r="C743" t="str">
        <f t="shared" si="11"/>
        <v>262650</v>
      </c>
      <c r="E743" s="51">
        <v>2</v>
      </c>
      <c r="F743">
        <v>6</v>
      </c>
      <c r="G743">
        <v>2</v>
      </c>
      <c r="H743">
        <v>6</v>
      </c>
      <c r="I743">
        <v>50</v>
      </c>
      <c r="J743">
        <v>6</v>
      </c>
      <c r="L743" t="s">
        <v>419</v>
      </c>
      <c r="N743" s="50">
        <v>40179</v>
      </c>
      <c r="O743" t="s">
        <v>49</v>
      </c>
      <c r="P743">
        <v>12</v>
      </c>
      <c r="Q743" t="s">
        <v>50</v>
      </c>
      <c r="R743">
        <v>1</v>
      </c>
      <c r="S743">
        <v>400000</v>
      </c>
      <c r="T743" t="str">
        <f>VLOOKUP(C743,Sheet4!$F$1:$G$8056,2,FALSE)</f>
        <v>Alat Rumah Tangga Lain-lain</v>
      </c>
    </row>
    <row r="744" spans="1:20" x14ac:dyDescent="0.25">
      <c r="A744" t="s">
        <v>415</v>
      </c>
      <c r="B744" t="s">
        <v>416</v>
      </c>
      <c r="C744" t="str">
        <f t="shared" si="11"/>
        <v>262650</v>
      </c>
      <c r="E744" s="51">
        <v>2</v>
      </c>
      <c r="F744">
        <v>6</v>
      </c>
      <c r="G744">
        <v>2</v>
      </c>
      <c r="H744">
        <v>6</v>
      </c>
      <c r="I744">
        <v>50</v>
      </c>
      <c r="J744">
        <v>7</v>
      </c>
      <c r="L744" t="s">
        <v>419</v>
      </c>
      <c r="N744" s="50">
        <v>40179</v>
      </c>
      <c r="O744" t="s">
        <v>49</v>
      </c>
      <c r="P744">
        <v>12</v>
      </c>
      <c r="Q744" t="s">
        <v>50</v>
      </c>
      <c r="R744">
        <v>1</v>
      </c>
      <c r="S744">
        <v>750000</v>
      </c>
      <c r="T744" t="str">
        <f>VLOOKUP(C744,Sheet4!$F$1:$G$8056,2,FALSE)</f>
        <v>Alat Rumah Tangga Lain-lain</v>
      </c>
    </row>
    <row r="745" spans="1:20" x14ac:dyDescent="0.25">
      <c r="A745" t="s">
        <v>415</v>
      </c>
      <c r="B745" t="s">
        <v>416</v>
      </c>
      <c r="C745" t="str">
        <f t="shared" si="11"/>
        <v>262650</v>
      </c>
      <c r="E745" s="51">
        <v>2</v>
      </c>
      <c r="F745">
        <v>6</v>
      </c>
      <c r="G745">
        <v>2</v>
      </c>
      <c r="H745">
        <v>6</v>
      </c>
      <c r="I745">
        <v>50</v>
      </c>
      <c r="J745">
        <v>8</v>
      </c>
      <c r="L745" t="s">
        <v>419</v>
      </c>
      <c r="N745" s="50">
        <v>40179</v>
      </c>
      <c r="O745" t="s">
        <v>49</v>
      </c>
      <c r="P745">
        <v>12</v>
      </c>
      <c r="Q745" t="s">
        <v>50</v>
      </c>
      <c r="R745">
        <v>1</v>
      </c>
      <c r="S745">
        <v>2400000</v>
      </c>
      <c r="T745" t="str">
        <f>VLOOKUP(C745,Sheet4!$F$1:$G$8056,2,FALSE)</f>
        <v>Alat Rumah Tangga Lain-lain</v>
      </c>
    </row>
    <row r="746" spans="1:20" x14ac:dyDescent="0.25">
      <c r="A746" t="s">
        <v>415</v>
      </c>
      <c r="B746" t="s">
        <v>416</v>
      </c>
      <c r="C746" t="str">
        <f t="shared" si="11"/>
        <v>262650</v>
      </c>
      <c r="E746" s="51">
        <v>2</v>
      </c>
      <c r="F746">
        <v>6</v>
      </c>
      <c r="G746">
        <v>2</v>
      </c>
      <c r="H746">
        <v>6</v>
      </c>
      <c r="I746">
        <v>50</v>
      </c>
      <c r="J746">
        <v>9</v>
      </c>
      <c r="L746" t="s">
        <v>419</v>
      </c>
      <c r="N746" s="50">
        <v>40179</v>
      </c>
      <c r="O746" t="s">
        <v>49</v>
      </c>
      <c r="P746">
        <v>12</v>
      </c>
      <c r="Q746" t="s">
        <v>50</v>
      </c>
      <c r="R746">
        <v>1</v>
      </c>
      <c r="S746">
        <v>2250000</v>
      </c>
      <c r="T746" t="str">
        <f>VLOOKUP(C746,Sheet4!$F$1:$G$8056,2,FALSE)</f>
        <v>Alat Rumah Tangga Lain-lain</v>
      </c>
    </row>
    <row r="747" spans="1:20" x14ac:dyDescent="0.25">
      <c r="A747" t="s">
        <v>415</v>
      </c>
      <c r="B747" t="s">
        <v>416</v>
      </c>
      <c r="C747" t="str">
        <f t="shared" si="11"/>
        <v>262650</v>
      </c>
      <c r="E747" s="51">
        <v>2</v>
      </c>
      <c r="F747">
        <v>6</v>
      </c>
      <c r="G747">
        <v>2</v>
      </c>
      <c r="H747">
        <v>6</v>
      </c>
      <c r="I747">
        <v>50</v>
      </c>
      <c r="J747">
        <v>10</v>
      </c>
      <c r="L747" t="s">
        <v>419</v>
      </c>
      <c r="N747" s="50">
        <v>40179</v>
      </c>
      <c r="O747" t="s">
        <v>49</v>
      </c>
      <c r="P747">
        <v>12</v>
      </c>
      <c r="Q747" t="s">
        <v>50</v>
      </c>
      <c r="R747">
        <v>1</v>
      </c>
      <c r="S747">
        <v>200000</v>
      </c>
      <c r="T747" t="str">
        <f>VLOOKUP(C747,Sheet4!$F$1:$G$8056,2,FALSE)</f>
        <v>Alat Rumah Tangga Lain-lain</v>
      </c>
    </row>
    <row r="748" spans="1:20" x14ac:dyDescent="0.25">
      <c r="A748" t="s">
        <v>415</v>
      </c>
      <c r="B748" t="s">
        <v>416</v>
      </c>
      <c r="C748" t="str">
        <f t="shared" si="11"/>
        <v>262650</v>
      </c>
      <c r="E748" s="51">
        <v>2</v>
      </c>
      <c r="F748">
        <v>6</v>
      </c>
      <c r="G748">
        <v>2</v>
      </c>
      <c r="H748">
        <v>6</v>
      </c>
      <c r="I748">
        <v>50</v>
      </c>
      <c r="J748">
        <v>11</v>
      </c>
      <c r="L748" t="s">
        <v>419</v>
      </c>
      <c r="N748" s="50">
        <v>40179</v>
      </c>
      <c r="O748" t="s">
        <v>49</v>
      </c>
      <c r="P748">
        <v>12</v>
      </c>
      <c r="Q748" t="s">
        <v>50</v>
      </c>
      <c r="R748">
        <v>1</v>
      </c>
      <c r="S748">
        <v>250000</v>
      </c>
      <c r="T748" t="str">
        <f>VLOOKUP(C748,Sheet4!$F$1:$G$8056,2,FALSE)</f>
        <v>Alat Rumah Tangga Lain-lain</v>
      </c>
    </row>
    <row r="749" spans="1:20" x14ac:dyDescent="0.25">
      <c r="A749" t="s">
        <v>415</v>
      </c>
      <c r="B749" t="s">
        <v>416</v>
      </c>
      <c r="C749" t="str">
        <f t="shared" si="11"/>
        <v>262650</v>
      </c>
      <c r="E749" s="51">
        <v>2</v>
      </c>
      <c r="F749">
        <v>6</v>
      </c>
      <c r="G749">
        <v>2</v>
      </c>
      <c r="H749">
        <v>6</v>
      </c>
      <c r="I749">
        <v>50</v>
      </c>
      <c r="J749">
        <v>12</v>
      </c>
      <c r="L749" t="s">
        <v>419</v>
      </c>
      <c r="N749" s="50">
        <v>40544</v>
      </c>
      <c r="O749" t="s">
        <v>49</v>
      </c>
      <c r="P749">
        <v>12</v>
      </c>
      <c r="Q749" t="s">
        <v>50</v>
      </c>
      <c r="R749">
        <v>1</v>
      </c>
      <c r="S749">
        <v>57000000</v>
      </c>
      <c r="T749" t="str">
        <f>VLOOKUP(C749,Sheet4!$F$1:$G$8056,2,FALSE)</f>
        <v>Alat Rumah Tangga Lain-lain</v>
      </c>
    </row>
    <row r="750" spans="1:20" x14ac:dyDescent="0.25">
      <c r="A750" t="s">
        <v>415</v>
      </c>
      <c r="B750" t="s">
        <v>416</v>
      </c>
      <c r="C750" t="str">
        <f t="shared" si="11"/>
        <v>262650</v>
      </c>
      <c r="E750" s="51">
        <v>2</v>
      </c>
      <c r="F750">
        <v>6</v>
      </c>
      <c r="G750">
        <v>2</v>
      </c>
      <c r="H750">
        <v>6</v>
      </c>
      <c r="I750">
        <v>50</v>
      </c>
      <c r="J750">
        <v>13</v>
      </c>
      <c r="L750" t="s">
        <v>419</v>
      </c>
      <c r="N750" s="50">
        <v>40909</v>
      </c>
      <c r="O750" t="s">
        <v>49</v>
      </c>
      <c r="P750">
        <v>12</v>
      </c>
      <c r="Q750" t="s">
        <v>50</v>
      </c>
      <c r="R750">
        <v>1</v>
      </c>
      <c r="S750">
        <v>3000000</v>
      </c>
      <c r="T750" t="str">
        <f>VLOOKUP(C750,Sheet4!$F$1:$G$8056,2,FALSE)</f>
        <v>Alat Rumah Tangga Lain-lain</v>
      </c>
    </row>
    <row r="751" spans="1:20" x14ac:dyDescent="0.25">
      <c r="A751" t="s">
        <v>415</v>
      </c>
      <c r="B751" t="s">
        <v>416</v>
      </c>
      <c r="C751" t="str">
        <f t="shared" si="11"/>
        <v>262650</v>
      </c>
      <c r="E751" s="51">
        <v>2</v>
      </c>
      <c r="F751">
        <v>6</v>
      </c>
      <c r="G751">
        <v>2</v>
      </c>
      <c r="H751">
        <v>6</v>
      </c>
      <c r="I751">
        <v>50</v>
      </c>
      <c r="J751">
        <v>14</v>
      </c>
      <c r="L751" t="s">
        <v>419</v>
      </c>
      <c r="N751" s="50">
        <v>41640</v>
      </c>
      <c r="O751" t="s">
        <v>49</v>
      </c>
      <c r="P751">
        <v>12</v>
      </c>
      <c r="Q751" t="s">
        <v>50</v>
      </c>
      <c r="R751">
        <v>1</v>
      </c>
      <c r="S751">
        <v>1500000</v>
      </c>
      <c r="T751" t="str">
        <f>VLOOKUP(C751,Sheet4!$F$1:$G$8056,2,FALSE)</f>
        <v>Alat Rumah Tangga Lain-lain</v>
      </c>
    </row>
    <row r="752" spans="1:20" x14ac:dyDescent="0.25">
      <c r="A752" t="s">
        <v>415</v>
      </c>
      <c r="B752" t="s">
        <v>416</v>
      </c>
      <c r="C752" t="str">
        <f t="shared" si="11"/>
        <v>262650</v>
      </c>
      <c r="E752" s="51">
        <v>2</v>
      </c>
      <c r="F752">
        <v>6</v>
      </c>
      <c r="G752">
        <v>2</v>
      </c>
      <c r="H752">
        <v>6</v>
      </c>
      <c r="I752">
        <v>50</v>
      </c>
      <c r="J752">
        <v>15</v>
      </c>
      <c r="L752" t="s">
        <v>419</v>
      </c>
      <c r="N752" s="50">
        <v>41640</v>
      </c>
      <c r="O752" t="s">
        <v>49</v>
      </c>
      <c r="P752">
        <v>12</v>
      </c>
      <c r="Q752" t="s">
        <v>50</v>
      </c>
      <c r="R752">
        <v>1</v>
      </c>
      <c r="S752">
        <v>1500000</v>
      </c>
      <c r="T752" t="str">
        <f>VLOOKUP(C752,Sheet4!$F$1:$G$8056,2,FALSE)</f>
        <v>Alat Rumah Tangga Lain-lain</v>
      </c>
    </row>
    <row r="753" spans="1:20" x14ac:dyDescent="0.25">
      <c r="A753" t="s">
        <v>415</v>
      </c>
      <c r="B753" t="s">
        <v>416</v>
      </c>
      <c r="C753" t="str">
        <f t="shared" si="11"/>
        <v>262650</v>
      </c>
      <c r="E753" s="51">
        <v>2</v>
      </c>
      <c r="F753">
        <v>6</v>
      </c>
      <c r="G753">
        <v>2</v>
      </c>
      <c r="H753">
        <v>6</v>
      </c>
      <c r="I753">
        <v>50</v>
      </c>
      <c r="J753">
        <v>16</v>
      </c>
      <c r="L753" t="s">
        <v>419</v>
      </c>
      <c r="N753" s="50">
        <v>39814</v>
      </c>
      <c r="O753" t="s">
        <v>49</v>
      </c>
      <c r="P753">
        <v>12</v>
      </c>
      <c r="Q753" t="s">
        <v>50</v>
      </c>
      <c r="R753">
        <v>1</v>
      </c>
      <c r="S753">
        <v>108000</v>
      </c>
      <c r="T753" t="str">
        <f>VLOOKUP(C753,Sheet4!$F$1:$G$8056,2,FALSE)</f>
        <v>Alat Rumah Tangga Lain-lain</v>
      </c>
    </row>
    <row r="754" spans="1:20" x14ac:dyDescent="0.25">
      <c r="A754" t="s">
        <v>415</v>
      </c>
      <c r="B754" t="s">
        <v>416</v>
      </c>
      <c r="C754" t="str">
        <f t="shared" si="11"/>
        <v>262650</v>
      </c>
      <c r="E754" s="51">
        <v>2</v>
      </c>
      <c r="F754">
        <v>6</v>
      </c>
      <c r="G754">
        <v>2</v>
      </c>
      <c r="H754">
        <v>6</v>
      </c>
      <c r="I754">
        <v>50</v>
      </c>
      <c r="J754">
        <v>17</v>
      </c>
      <c r="L754" t="s">
        <v>419</v>
      </c>
      <c r="N754" s="50">
        <v>39814</v>
      </c>
      <c r="O754" t="s">
        <v>49</v>
      </c>
      <c r="P754">
        <v>12</v>
      </c>
      <c r="Q754" t="s">
        <v>50</v>
      </c>
      <c r="R754">
        <v>1</v>
      </c>
      <c r="S754">
        <v>14913000</v>
      </c>
      <c r="T754" t="str">
        <f>VLOOKUP(C754,Sheet4!$F$1:$G$8056,2,FALSE)</f>
        <v>Alat Rumah Tangga Lain-lain</v>
      </c>
    </row>
    <row r="755" spans="1:20" x14ac:dyDescent="0.25">
      <c r="A755" t="s">
        <v>415</v>
      </c>
      <c r="B755" t="s">
        <v>416</v>
      </c>
      <c r="C755" t="str">
        <f t="shared" si="11"/>
        <v>262650</v>
      </c>
      <c r="E755" s="51">
        <v>2</v>
      </c>
      <c r="F755">
        <v>6</v>
      </c>
      <c r="G755">
        <v>2</v>
      </c>
      <c r="H755">
        <v>6</v>
      </c>
      <c r="I755">
        <v>50</v>
      </c>
      <c r="J755">
        <v>18</v>
      </c>
      <c r="L755" t="s">
        <v>419</v>
      </c>
      <c r="N755" s="50">
        <v>39814</v>
      </c>
      <c r="O755" t="s">
        <v>49</v>
      </c>
      <c r="P755">
        <v>12</v>
      </c>
      <c r="Q755" t="s">
        <v>50</v>
      </c>
      <c r="R755">
        <v>1</v>
      </c>
      <c r="S755">
        <v>40429000</v>
      </c>
      <c r="T755" t="str">
        <f>VLOOKUP(C755,Sheet4!$F$1:$G$8056,2,FALSE)</f>
        <v>Alat Rumah Tangga Lain-lain</v>
      </c>
    </row>
    <row r="756" spans="1:20" x14ac:dyDescent="0.25">
      <c r="A756" t="s">
        <v>415</v>
      </c>
      <c r="B756" t="s">
        <v>416</v>
      </c>
      <c r="C756" t="str">
        <f t="shared" si="11"/>
        <v>262650</v>
      </c>
      <c r="E756" s="51">
        <v>2</v>
      </c>
      <c r="F756">
        <v>6</v>
      </c>
      <c r="G756">
        <v>2</v>
      </c>
      <c r="H756">
        <v>6</v>
      </c>
      <c r="I756">
        <v>50</v>
      </c>
      <c r="J756">
        <v>19</v>
      </c>
      <c r="L756" t="s">
        <v>419</v>
      </c>
      <c r="N756" s="50">
        <v>39814</v>
      </c>
      <c r="O756" t="s">
        <v>49</v>
      </c>
      <c r="P756">
        <v>12</v>
      </c>
      <c r="Q756" t="s">
        <v>50</v>
      </c>
      <c r="R756">
        <v>1</v>
      </c>
      <c r="S756">
        <v>18000</v>
      </c>
      <c r="T756" t="str">
        <f>VLOOKUP(C756,Sheet4!$F$1:$G$8056,2,FALSE)</f>
        <v>Alat Rumah Tangga Lain-lain</v>
      </c>
    </row>
    <row r="757" spans="1:20" x14ac:dyDescent="0.25">
      <c r="A757" t="s">
        <v>415</v>
      </c>
      <c r="B757" t="s">
        <v>416</v>
      </c>
      <c r="C757" t="str">
        <f t="shared" si="11"/>
        <v>262650</v>
      </c>
      <c r="E757" s="51">
        <v>2</v>
      </c>
      <c r="F757">
        <v>6</v>
      </c>
      <c r="G757">
        <v>2</v>
      </c>
      <c r="H757">
        <v>6</v>
      </c>
      <c r="I757">
        <v>50</v>
      </c>
      <c r="J757">
        <v>20</v>
      </c>
      <c r="L757" t="s">
        <v>419</v>
      </c>
      <c r="N757" s="50">
        <v>39814</v>
      </c>
      <c r="O757" t="s">
        <v>49</v>
      </c>
      <c r="P757">
        <v>12</v>
      </c>
      <c r="Q757" t="s">
        <v>50</v>
      </c>
      <c r="R757">
        <v>1</v>
      </c>
      <c r="S757">
        <v>100500</v>
      </c>
      <c r="T757" t="str">
        <f>VLOOKUP(C757,Sheet4!$F$1:$G$8056,2,FALSE)</f>
        <v>Alat Rumah Tangga Lain-lain</v>
      </c>
    </row>
    <row r="758" spans="1:20" x14ac:dyDescent="0.25">
      <c r="A758" t="s">
        <v>415</v>
      </c>
      <c r="B758" t="s">
        <v>416</v>
      </c>
      <c r="C758" t="str">
        <f t="shared" si="11"/>
        <v>262650</v>
      </c>
      <c r="E758" s="51">
        <v>2</v>
      </c>
      <c r="F758">
        <v>6</v>
      </c>
      <c r="G758">
        <v>2</v>
      </c>
      <c r="H758">
        <v>6</v>
      </c>
      <c r="I758">
        <v>50</v>
      </c>
      <c r="J758">
        <v>21</v>
      </c>
      <c r="L758" t="s">
        <v>419</v>
      </c>
      <c r="N758" s="50">
        <v>39814</v>
      </c>
      <c r="O758" t="s">
        <v>49</v>
      </c>
      <c r="P758">
        <v>12</v>
      </c>
      <c r="Q758" t="s">
        <v>50</v>
      </c>
      <c r="R758">
        <v>1</v>
      </c>
      <c r="S758">
        <v>100500</v>
      </c>
      <c r="T758" t="str">
        <f>VLOOKUP(C758,Sheet4!$F$1:$G$8056,2,FALSE)</f>
        <v>Alat Rumah Tangga Lain-lain</v>
      </c>
    </row>
    <row r="759" spans="1:20" x14ac:dyDescent="0.25">
      <c r="A759" t="s">
        <v>415</v>
      </c>
      <c r="B759" t="s">
        <v>416</v>
      </c>
      <c r="C759" t="str">
        <f t="shared" si="11"/>
        <v>262650</v>
      </c>
      <c r="E759" s="51">
        <v>2</v>
      </c>
      <c r="F759">
        <v>6</v>
      </c>
      <c r="G759">
        <v>2</v>
      </c>
      <c r="H759">
        <v>6</v>
      </c>
      <c r="I759">
        <v>50</v>
      </c>
      <c r="J759">
        <v>22</v>
      </c>
      <c r="L759" t="s">
        <v>419</v>
      </c>
      <c r="N759" s="50">
        <v>39814</v>
      </c>
      <c r="O759" t="s">
        <v>49</v>
      </c>
      <c r="P759">
        <v>12</v>
      </c>
      <c r="Q759" t="s">
        <v>50</v>
      </c>
      <c r="R759">
        <v>1</v>
      </c>
      <c r="S759">
        <v>433000</v>
      </c>
      <c r="T759" t="str">
        <f>VLOOKUP(C759,Sheet4!$F$1:$G$8056,2,FALSE)</f>
        <v>Alat Rumah Tangga Lain-lain</v>
      </c>
    </row>
    <row r="760" spans="1:20" x14ac:dyDescent="0.25">
      <c r="A760" t="s">
        <v>415</v>
      </c>
      <c r="B760" t="s">
        <v>416</v>
      </c>
      <c r="C760" t="str">
        <f t="shared" si="11"/>
        <v>262650</v>
      </c>
      <c r="E760" s="51">
        <v>2</v>
      </c>
      <c r="F760">
        <v>6</v>
      </c>
      <c r="G760">
        <v>2</v>
      </c>
      <c r="H760">
        <v>6</v>
      </c>
      <c r="I760">
        <v>50</v>
      </c>
      <c r="J760">
        <v>23</v>
      </c>
      <c r="L760" t="s">
        <v>419</v>
      </c>
      <c r="N760" s="50">
        <v>39814</v>
      </c>
      <c r="O760" t="s">
        <v>49</v>
      </c>
      <c r="P760">
        <v>12</v>
      </c>
      <c r="Q760" t="s">
        <v>50</v>
      </c>
      <c r="R760">
        <v>1</v>
      </c>
      <c r="S760">
        <v>1710000</v>
      </c>
      <c r="T760" t="str">
        <f>VLOOKUP(C760,Sheet4!$F$1:$G$8056,2,FALSE)</f>
        <v>Alat Rumah Tangga Lain-lain</v>
      </c>
    </row>
    <row r="761" spans="1:20" x14ac:dyDescent="0.25">
      <c r="A761" t="s">
        <v>415</v>
      </c>
      <c r="B761" t="s">
        <v>416</v>
      </c>
      <c r="C761" t="str">
        <f t="shared" si="11"/>
        <v>262650</v>
      </c>
      <c r="E761" s="51">
        <v>2</v>
      </c>
      <c r="F761">
        <v>6</v>
      </c>
      <c r="G761">
        <v>2</v>
      </c>
      <c r="H761">
        <v>6</v>
      </c>
      <c r="I761">
        <v>50</v>
      </c>
      <c r="J761">
        <v>24</v>
      </c>
      <c r="L761" t="s">
        <v>419</v>
      </c>
      <c r="N761" s="50">
        <v>39814</v>
      </c>
      <c r="O761" t="s">
        <v>49</v>
      </c>
      <c r="P761">
        <v>12</v>
      </c>
      <c r="Q761" t="s">
        <v>50</v>
      </c>
      <c r="R761">
        <v>1</v>
      </c>
      <c r="S761">
        <v>637500</v>
      </c>
      <c r="T761" t="str">
        <f>VLOOKUP(C761,Sheet4!$F$1:$G$8056,2,FALSE)</f>
        <v>Alat Rumah Tangga Lain-lain</v>
      </c>
    </row>
    <row r="762" spans="1:20" x14ac:dyDescent="0.25">
      <c r="A762" t="s">
        <v>415</v>
      </c>
      <c r="B762" t="s">
        <v>416</v>
      </c>
      <c r="C762" t="str">
        <f t="shared" si="11"/>
        <v>262650</v>
      </c>
      <c r="E762" s="51">
        <v>2</v>
      </c>
      <c r="F762">
        <v>6</v>
      </c>
      <c r="G762">
        <v>2</v>
      </c>
      <c r="H762">
        <v>6</v>
      </c>
      <c r="I762">
        <v>50</v>
      </c>
      <c r="J762">
        <v>25</v>
      </c>
      <c r="L762" t="s">
        <v>419</v>
      </c>
      <c r="N762" s="50">
        <v>40179</v>
      </c>
      <c r="O762" t="s">
        <v>49</v>
      </c>
      <c r="P762">
        <v>12</v>
      </c>
      <c r="Q762" t="s">
        <v>50</v>
      </c>
      <c r="R762">
        <v>1</v>
      </c>
      <c r="S762">
        <v>3200000</v>
      </c>
      <c r="T762" t="str">
        <f>VLOOKUP(C762,Sheet4!$F$1:$G$8056,2,FALSE)</f>
        <v>Alat Rumah Tangga Lain-lain</v>
      </c>
    </row>
    <row r="763" spans="1:20" x14ac:dyDescent="0.25">
      <c r="A763" t="s">
        <v>415</v>
      </c>
      <c r="B763" t="s">
        <v>416</v>
      </c>
      <c r="C763" t="str">
        <f t="shared" si="11"/>
        <v>262650</v>
      </c>
      <c r="E763" s="51">
        <v>2</v>
      </c>
      <c r="F763">
        <v>6</v>
      </c>
      <c r="G763">
        <v>2</v>
      </c>
      <c r="H763">
        <v>6</v>
      </c>
      <c r="I763">
        <v>50</v>
      </c>
      <c r="J763">
        <v>26</v>
      </c>
      <c r="L763" t="s">
        <v>419</v>
      </c>
      <c r="N763" s="50">
        <v>40179</v>
      </c>
      <c r="O763" t="s">
        <v>49</v>
      </c>
      <c r="P763">
        <v>12</v>
      </c>
      <c r="Q763" t="s">
        <v>50</v>
      </c>
      <c r="R763">
        <v>1</v>
      </c>
      <c r="S763">
        <v>1500000</v>
      </c>
      <c r="T763" t="str">
        <f>VLOOKUP(C763,Sheet4!$F$1:$G$8056,2,FALSE)</f>
        <v>Alat Rumah Tangga Lain-lain</v>
      </c>
    </row>
    <row r="764" spans="1:20" x14ac:dyDescent="0.25">
      <c r="A764" t="s">
        <v>415</v>
      </c>
      <c r="B764" t="s">
        <v>416</v>
      </c>
      <c r="C764" t="str">
        <f t="shared" si="11"/>
        <v>262650</v>
      </c>
      <c r="E764" s="51">
        <v>2</v>
      </c>
      <c r="F764">
        <v>6</v>
      </c>
      <c r="G764">
        <v>2</v>
      </c>
      <c r="H764">
        <v>6</v>
      </c>
      <c r="I764">
        <v>50</v>
      </c>
      <c r="J764">
        <v>27</v>
      </c>
      <c r="L764" t="s">
        <v>419</v>
      </c>
      <c r="N764" s="50">
        <v>40179</v>
      </c>
      <c r="O764" t="s">
        <v>49</v>
      </c>
      <c r="P764">
        <v>12</v>
      </c>
      <c r="Q764" t="s">
        <v>50</v>
      </c>
      <c r="R764">
        <v>1</v>
      </c>
      <c r="S764">
        <v>4000000</v>
      </c>
      <c r="T764" t="str">
        <f>VLOOKUP(C764,Sheet4!$F$1:$G$8056,2,FALSE)</f>
        <v>Alat Rumah Tangga Lain-lain</v>
      </c>
    </row>
    <row r="765" spans="1:20" x14ac:dyDescent="0.25">
      <c r="A765" t="s">
        <v>415</v>
      </c>
      <c r="B765" t="s">
        <v>416</v>
      </c>
      <c r="C765" t="str">
        <f t="shared" si="11"/>
        <v>262650</v>
      </c>
      <c r="E765" s="51">
        <v>2</v>
      </c>
      <c r="F765">
        <v>6</v>
      </c>
      <c r="G765">
        <v>2</v>
      </c>
      <c r="H765">
        <v>6</v>
      </c>
      <c r="I765">
        <v>50</v>
      </c>
      <c r="J765">
        <v>28</v>
      </c>
      <c r="L765" t="s">
        <v>419</v>
      </c>
      <c r="N765" s="50">
        <v>40179</v>
      </c>
      <c r="O765" t="s">
        <v>49</v>
      </c>
      <c r="P765">
        <v>12</v>
      </c>
      <c r="Q765" t="s">
        <v>50</v>
      </c>
      <c r="R765">
        <v>1</v>
      </c>
      <c r="S765">
        <v>1750000</v>
      </c>
      <c r="T765" t="str">
        <f>VLOOKUP(C765,Sheet4!$F$1:$G$8056,2,FALSE)</f>
        <v>Alat Rumah Tangga Lain-lain</v>
      </c>
    </row>
    <row r="766" spans="1:20" x14ac:dyDescent="0.25">
      <c r="A766" t="s">
        <v>415</v>
      </c>
      <c r="B766" t="s">
        <v>416</v>
      </c>
      <c r="C766" t="str">
        <f t="shared" si="11"/>
        <v>262650</v>
      </c>
      <c r="E766" s="51">
        <v>2</v>
      </c>
      <c r="F766">
        <v>6</v>
      </c>
      <c r="G766">
        <v>2</v>
      </c>
      <c r="H766">
        <v>6</v>
      </c>
      <c r="I766">
        <v>50</v>
      </c>
      <c r="J766">
        <v>29</v>
      </c>
      <c r="L766" t="s">
        <v>419</v>
      </c>
      <c r="N766" s="50">
        <v>40179</v>
      </c>
      <c r="O766" t="s">
        <v>49</v>
      </c>
      <c r="P766">
        <v>12</v>
      </c>
      <c r="Q766" t="s">
        <v>50</v>
      </c>
      <c r="R766">
        <v>1</v>
      </c>
      <c r="S766">
        <v>5360000</v>
      </c>
      <c r="T766" t="str">
        <f>VLOOKUP(C766,Sheet4!$F$1:$G$8056,2,FALSE)</f>
        <v>Alat Rumah Tangga Lain-lain</v>
      </c>
    </row>
    <row r="767" spans="1:20" x14ac:dyDescent="0.25">
      <c r="A767" t="s">
        <v>415</v>
      </c>
      <c r="B767" t="s">
        <v>416</v>
      </c>
      <c r="C767" t="str">
        <f t="shared" si="11"/>
        <v>262650</v>
      </c>
      <c r="E767" s="51">
        <v>2</v>
      </c>
      <c r="F767">
        <v>6</v>
      </c>
      <c r="G767">
        <v>2</v>
      </c>
      <c r="H767">
        <v>6</v>
      </c>
      <c r="I767">
        <v>50</v>
      </c>
      <c r="J767">
        <v>30</v>
      </c>
      <c r="L767" t="s">
        <v>419</v>
      </c>
      <c r="N767" s="50">
        <v>40179</v>
      </c>
      <c r="O767" t="s">
        <v>49</v>
      </c>
      <c r="P767">
        <v>12</v>
      </c>
      <c r="Q767" t="s">
        <v>50</v>
      </c>
      <c r="R767">
        <v>1</v>
      </c>
      <c r="S767">
        <v>120000</v>
      </c>
      <c r="T767" t="str">
        <f>VLOOKUP(C767,Sheet4!$F$1:$G$8056,2,FALSE)</f>
        <v>Alat Rumah Tangga Lain-lain</v>
      </c>
    </row>
    <row r="768" spans="1:20" x14ac:dyDescent="0.25">
      <c r="A768" t="s">
        <v>415</v>
      </c>
      <c r="B768" t="s">
        <v>416</v>
      </c>
      <c r="C768" t="str">
        <f t="shared" si="11"/>
        <v>262650</v>
      </c>
      <c r="E768" s="51">
        <v>2</v>
      </c>
      <c r="F768">
        <v>6</v>
      </c>
      <c r="G768">
        <v>2</v>
      </c>
      <c r="H768">
        <v>6</v>
      </c>
      <c r="I768">
        <v>50</v>
      </c>
      <c r="J768">
        <v>31</v>
      </c>
      <c r="L768" t="s">
        <v>419</v>
      </c>
      <c r="N768" s="50">
        <v>40179</v>
      </c>
      <c r="O768" t="s">
        <v>49</v>
      </c>
      <c r="P768">
        <v>12</v>
      </c>
      <c r="Q768" t="s">
        <v>50</v>
      </c>
      <c r="R768">
        <v>1</v>
      </c>
      <c r="S768">
        <v>160000</v>
      </c>
      <c r="T768" t="str">
        <f>VLOOKUP(C768,Sheet4!$F$1:$G$8056,2,FALSE)</f>
        <v>Alat Rumah Tangga Lain-lain</v>
      </c>
    </row>
    <row r="769" spans="1:20" x14ac:dyDescent="0.25">
      <c r="A769" t="s">
        <v>415</v>
      </c>
      <c r="B769" t="s">
        <v>416</v>
      </c>
      <c r="C769" t="str">
        <f t="shared" si="11"/>
        <v>262650</v>
      </c>
      <c r="E769" s="51">
        <v>2</v>
      </c>
      <c r="F769">
        <v>6</v>
      </c>
      <c r="G769">
        <v>2</v>
      </c>
      <c r="H769">
        <v>6</v>
      </c>
      <c r="I769">
        <v>50</v>
      </c>
      <c r="J769">
        <v>32</v>
      </c>
      <c r="L769" t="s">
        <v>419</v>
      </c>
      <c r="N769" s="50">
        <v>40179</v>
      </c>
      <c r="O769" t="s">
        <v>49</v>
      </c>
      <c r="P769">
        <v>12</v>
      </c>
      <c r="Q769" t="s">
        <v>50</v>
      </c>
      <c r="R769">
        <v>1</v>
      </c>
      <c r="S769">
        <v>6000000</v>
      </c>
      <c r="T769" t="str">
        <f>VLOOKUP(C769,Sheet4!$F$1:$G$8056,2,FALSE)</f>
        <v>Alat Rumah Tangga Lain-lain</v>
      </c>
    </row>
    <row r="770" spans="1:20" x14ac:dyDescent="0.25">
      <c r="A770" t="s">
        <v>415</v>
      </c>
      <c r="B770" t="s">
        <v>416</v>
      </c>
      <c r="C770" t="str">
        <f t="shared" si="11"/>
        <v>262650</v>
      </c>
      <c r="E770" s="51">
        <v>2</v>
      </c>
      <c r="F770">
        <v>6</v>
      </c>
      <c r="G770">
        <v>2</v>
      </c>
      <c r="H770">
        <v>6</v>
      </c>
      <c r="I770">
        <v>50</v>
      </c>
      <c r="J770">
        <v>33</v>
      </c>
      <c r="L770" t="s">
        <v>419</v>
      </c>
      <c r="N770" s="50">
        <v>40179</v>
      </c>
      <c r="O770" t="s">
        <v>49</v>
      </c>
      <c r="P770">
        <v>12</v>
      </c>
      <c r="Q770" t="s">
        <v>50</v>
      </c>
      <c r="R770">
        <v>1</v>
      </c>
      <c r="S770">
        <v>9900500</v>
      </c>
      <c r="T770" t="str">
        <f>VLOOKUP(C770,Sheet4!$F$1:$G$8056,2,FALSE)</f>
        <v>Alat Rumah Tangga Lain-lain</v>
      </c>
    </row>
    <row r="771" spans="1:20" x14ac:dyDescent="0.25">
      <c r="A771" t="s">
        <v>415</v>
      </c>
      <c r="B771" t="s">
        <v>416</v>
      </c>
      <c r="C771" t="str">
        <f t="shared" ref="C771:C834" si="12">CONCATENATE(E771,F771,G771,H771,I771)</f>
        <v>262650</v>
      </c>
      <c r="E771" s="51">
        <v>2</v>
      </c>
      <c r="F771">
        <v>6</v>
      </c>
      <c r="G771">
        <v>2</v>
      </c>
      <c r="H771">
        <v>6</v>
      </c>
      <c r="I771">
        <v>50</v>
      </c>
      <c r="J771">
        <v>34</v>
      </c>
      <c r="L771" t="s">
        <v>419</v>
      </c>
      <c r="N771" s="50">
        <v>40179</v>
      </c>
      <c r="O771" t="s">
        <v>49</v>
      </c>
      <c r="P771">
        <v>12</v>
      </c>
      <c r="Q771" t="s">
        <v>50</v>
      </c>
      <c r="R771">
        <v>1</v>
      </c>
      <c r="S771">
        <v>1400000</v>
      </c>
      <c r="T771" t="str">
        <f>VLOOKUP(C771,Sheet4!$F$1:$G$8056,2,FALSE)</f>
        <v>Alat Rumah Tangga Lain-lain</v>
      </c>
    </row>
    <row r="772" spans="1:20" x14ac:dyDescent="0.25">
      <c r="A772" t="s">
        <v>415</v>
      </c>
      <c r="B772" t="s">
        <v>416</v>
      </c>
      <c r="C772" t="str">
        <f t="shared" si="12"/>
        <v>262650</v>
      </c>
      <c r="E772" s="51">
        <v>2</v>
      </c>
      <c r="F772">
        <v>6</v>
      </c>
      <c r="G772">
        <v>2</v>
      </c>
      <c r="H772">
        <v>6</v>
      </c>
      <c r="I772">
        <v>50</v>
      </c>
      <c r="J772">
        <v>35</v>
      </c>
      <c r="L772" t="s">
        <v>419</v>
      </c>
      <c r="N772" s="50">
        <v>40179</v>
      </c>
      <c r="O772" t="s">
        <v>49</v>
      </c>
      <c r="P772">
        <v>12</v>
      </c>
      <c r="Q772" t="s">
        <v>50</v>
      </c>
      <c r="R772">
        <v>1</v>
      </c>
      <c r="S772">
        <v>400000</v>
      </c>
      <c r="T772" t="str">
        <f>VLOOKUP(C772,Sheet4!$F$1:$G$8056,2,FALSE)</f>
        <v>Alat Rumah Tangga Lain-lain</v>
      </c>
    </row>
    <row r="773" spans="1:20" x14ac:dyDescent="0.25">
      <c r="A773" t="s">
        <v>415</v>
      </c>
      <c r="B773" t="s">
        <v>416</v>
      </c>
      <c r="C773" t="str">
        <f t="shared" si="12"/>
        <v>262650</v>
      </c>
      <c r="E773" s="51">
        <v>2</v>
      </c>
      <c r="F773">
        <v>6</v>
      </c>
      <c r="G773">
        <v>2</v>
      </c>
      <c r="H773">
        <v>6</v>
      </c>
      <c r="I773">
        <v>50</v>
      </c>
      <c r="J773">
        <v>36</v>
      </c>
      <c r="L773" t="s">
        <v>419</v>
      </c>
      <c r="N773" s="50">
        <v>40179</v>
      </c>
      <c r="O773" t="s">
        <v>49</v>
      </c>
      <c r="P773">
        <v>12</v>
      </c>
      <c r="Q773" t="s">
        <v>50</v>
      </c>
      <c r="R773">
        <v>1</v>
      </c>
      <c r="S773">
        <v>240000</v>
      </c>
      <c r="T773" t="str">
        <f>VLOOKUP(C773,Sheet4!$F$1:$G$8056,2,FALSE)</f>
        <v>Alat Rumah Tangga Lain-lain</v>
      </c>
    </row>
    <row r="774" spans="1:20" x14ac:dyDescent="0.25">
      <c r="A774" t="s">
        <v>415</v>
      </c>
      <c r="B774" t="s">
        <v>416</v>
      </c>
      <c r="C774" t="str">
        <f t="shared" si="12"/>
        <v>262650</v>
      </c>
      <c r="E774" s="51">
        <v>2</v>
      </c>
      <c r="F774">
        <v>6</v>
      </c>
      <c r="G774">
        <v>2</v>
      </c>
      <c r="H774">
        <v>6</v>
      </c>
      <c r="I774">
        <v>50</v>
      </c>
      <c r="J774">
        <v>37</v>
      </c>
      <c r="L774" t="s">
        <v>419</v>
      </c>
      <c r="N774" s="50">
        <v>40179</v>
      </c>
      <c r="O774" t="s">
        <v>49</v>
      </c>
      <c r="P774">
        <v>12</v>
      </c>
      <c r="Q774" t="s">
        <v>50</v>
      </c>
      <c r="R774">
        <v>1</v>
      </c>
      <c r="S774">
        <v>40000</v>
      </c>
      <c r="T774" t="str">
        <f>VLOOKUP(C774,Sheet4!$F$1:$G$8056,2,FALSE)</f>
        <v>Alat Rumah Tangga Lain-lain</v>
      </c>
    </row>
    <row r="775" spans="1:20" x14ac:dyDescent="0.25">
      <c r="A775" t="s">
        <v>415</v>
      </c>
      <c r="B775" t="s">
        <v>416</v>
      </c>
      <c r="C775" t="str">
        <f t="shared" si="12"/>
        <v>262650</v>
      </c>
      <c r="E775" s="51">
        <v>2</v>
      </c>
      <c r="F775">
        <v>6</v>
      </c>
      <c r="G775">
        <v>2</v>
      </c>
      <c r="H775">
        <v>6</v>
      </c>
      <c r="I775">
        <v>50</v>
      </c>
      <c r="J775">
        <v>38</v>
      </c>
      <c r="L775" t="s">
        <v>419</v>
      </c>
      <c r="N775" s="50">
        <v>40179</v>
      </c>
      <c r="O775" t="s">
        <v>49</v>
      </c>
      <c r="P775">
        <v>12</v>
      </c>
      <c r="Q775" t="s">
        <v>50</v>
      </c>
      <c r="R775">
        <v>1</v>
      </c>
      <c r="S775">
        <v>40000</v>
      </c>
      <c r="T775" t="str">
        <f>VLOOKUP(C775,Sheet4!$F$1:$G$8056,2,FALSE)</f>
        <v>Alat Rumah Tangga Lain-lain</v>
      </c>
    </row>
    <row r="776" spans="1:20" x14ac:dyDescent="0.25">
      <c r="A776" t="s">
        <v>415</v>
      </c>
      <c r="B776" t="s">
        <v>416</v>
      </c>
      <c r="C776" t="str">
        <f t="shared" si="12"/>
        <v>262650</v>
      </c>
      <c r="E776" s="51">
        <v>2</v>
      </c>
      <c r="F776">
        <v>6</v>
      </c>
      <c r="G776">
        <v>2</v>
      </c>
      <c r="H776">
        <v>6</v>
      </c>
      <c r="I776">
        <v>50</v>
      </c>
      <c r="J776">
        <v>39</v>
      </c>
      <c r="L776" t="s">
        <v>419</v>
      </c>
      <c r="N776" s="50">
        <v>40179</v>
      </c>
      <c r="O776" t="s">
        <v>49</v>
      </c>
      <c r="P776">
        <v>12</v>
      </c>
      <c r="Q776" t="s">
        <v>50</v>
      </c>
      <c r="R776">
        <v>1</v>
      </c>
      <c r="S776">
        <v>40000</v>
      </c>
      <c r="T776" t="str">
        <f>VLOOKUP(C776,Sheet4!$F$1:$G$8056,2,FALSE)</f>
        <v>Alat Rumah Tangga Lain-lain</v>
      </c>
    </row>
    <row r="777" spans="1:20" x14ac:dyDescent="0.25">
      <c r="A777" t="s">
        <v>415</v>
      </c>
      <c r="B777" t="s">
        <v>416</v>
      </c>
      <c r="C777" t="str">
        <f t="shared" si="12"/>
        <v>262650</v>
      </c>
      <c r="E777" s="51">
        <v>2</v>
      </c>
      <c r="F777">
        <v>6</v>
      </c>
      <c r="G777">
        <v>2</v>
      </c>
      <c r="H777">
        <v>6</v>
      </c>
      <c r="I777">
        <v>50</v>
      </c>
      <c r="J777">
        <v>40</v>
      </c>
      <c r="L777" t="s">
        <v>419</v>
      </c>
      <c r="N777" s="50">
        <v>40179</v>
      </c>
      <c r="O777" t="s">
        <v>49</v>
      </c>
      <c r="P777">
        <v>12</v>
      </c>
      <c r="Q777" t="s">
        <v>50</v>
      </c>
      <c r="R777">
        <v>1</v>
      </c>
      <c r="S777">
        <v>40000</v>
      </c>
      <c r="T777" t="str">
        <f>VLOOKUP(C777,Sheet4!$F$1:$G$8056,2,FALSE)</f>
        <v>Alat Rumah Tangga Lain-lain</v>
      </c>
    </row>
    <row r="778" spans="1:20" x14ac:dyDescent="0.25">
      <c r="A778" t="s">
        <v>415</v>
      </c>
      <c r="B778" t="s">
        <v>416</v>
      </c>
      <c r="C778" t="str">
        <f t="shared" si="12"/>
        <v>262650</v>
      </c>
      <c r="E778" s="51">
        <v>2</v>
      </c>
      <c r="F778">
        <v>6</v>
      </c>
      <c r="G778">
        <v>2</v>
      </c>
      <c r="H778">
        <v>6</v>
      </c>
      <c r="I778">
        <v>50</v>
      </c>
      <c r="J778">
        <v>41</v>
      </c>
      <c r="L778" t="s">
        <v>419</v>
      </c>
      <c r="N778" s="50">
        <v>40179</v>
      </c>
      <c r="O778" t="s">
        <v>49</v>
      </c>
      <c r="P778">
        <v>12</v>
      </c>
      <c r="Q778" t="s">
        <v>50</v>
      </c>
      <c r="R778">
        <v>1</v>
      </c>
      <c r="S778">
        <v>40000</v>
      </c>
      <c r="T778" t="str">
        <f>VLOOKUP(C778,Sheet4!$F$1:$G$8056,2,FALSE)</f>
        <v>Alat Rumah Tangga Lain-lain</v>
      </c>
    </row>
    <row r="779" spans="1:20" x14ac:dyDescent="0.25">
      <c r="A779" t="s">
        <v>415</v>
      </c>
      <c r="B779" t="s">
        <v>416</v>
      </c>
      <c r="C779" t="str">
        <f t="shared" si="12"/>
        <v>262719</v>
      </c>
      <c r="E779" s="51">
        <v>2</v>
      </c>
      <c r="F779">
        <v>6</v>
      </c>
      <c r="G779">
        <v>2</v>
      </c>
      <c r="H779">
        <v>7</v>
      </c>
      <c r="I779">
        <v>19</v>
      </c>
      <c r="J779">
        <v>1</v>
      </c>
      <c r="L779" t="s">
        <v>419</v>
      </c>
      <c r="N779" s="50">
        <v>42403</v>
      </c>
      <c r="O779" t="s">
        <v>68</v>
      </c>
      <c r="P779">
        <v>12</v>
      </c>
      <c r="Q779" t="s">
        <v>50</v>
      </c>
      <c r="R779">
        <v>1</v>
      </c>
      <c r="S779">
        <v>125687.65</v>
      </c>
      <c r="T779" t="str">
        <f>VLOOKUP(C779,Sheet4!$F$1:$G$8056,2,FALSE)</f>
        <v>Lampu Sorot</v>
      </c>
    </row>
    <row r="780" spans="1:20" x14ac:dyDescent="0.25">
      <c r="A780" t="s">
        <v>415</v>
      </c>
      <c r="B780" t="s">
        <v>416</v>
      </c>
      <c r="C780" t="str">
        <f t="shared" si="12"/>
        <v>262719</v>
      </c>
      <c r="E780" s="51">
        <v>2</v>
      </c>
      <c r="F780">
        <v>6</v>
      </c>
      <c r="G780">
        <v>2</v>
      </c>
      <c r="H780">
        <v>7</v>
      </c>
      <c r="I780">
        <v>19</v>
      </c>
      <c r="J780">
        <v>2</v>
      </c>
      <c r="L780" t="s">
        <v>419</v>
      </c>
      <c r="N780" s="50">
        <v>42403</v>
      </c>
      <c r="O780" t="s">
        <v>68</v>
      </c>
      <c r="P780">
        <v>12</v>
      </c>
      <c r="Q780" t="s">
        <v>50</v>
      </c>
      <c r="R780">
        <v>1</v>
      </c>
      <c r="S780">
        <v>187274.6</v>
      </c>
      <c r="T780" t="str">
        <f>VLOOKUP(C780,Sheet4!$F$1:$G$8056,2,FALSE)</f>
        <v>Lampu Sorot</v>
      </c>
    </row>
    <row r="781" spans="1:20" x14ac:dyDescent="0.25">
      <c r="A781" t="s">
        <v>415</v>
      </c>
      <c r="B781" t="s">
        <v>416</v>
      </c>
      <c r="C781" t="str">
        <f t="shared" si="12"/>
        <v>26315</v>
      </c>
      <c r="E781" s="51">
        <v>2</v>
      </c>
      <c r="F781">
        <v>6</v>
      </c>
      <c r="G781">
        <v>3</v>
      </c>
      <c r="H781">
        <v>1</v>
      </c>
      <c r="I781">
        <v>5</v>
      </c>
      <c r="J781">
        <v>1</v>
      </c>
      <c r="L781" t="s">
        <v>419</v>
      </c>
      <c r="N781" s="50">
        <v>40544</v>
      </c>
      <c r="O781" t="s">
        <v>49</v>
      </c>
      <c r="P781">
        <v>12</v>
      </c>
      <c r="Q781" t="s">
        <v>50</v>
      </c>
      <c r="R781">
        <v>1</v>
      </c>
      <c r="S781">
        <v>13980000</v>
      </c>
      <c r="T781" t="str">
        <f>VLOOKUP(C781,Sheet4!$F$1:$G$8056,2,FALSE)</f>
        <v>Personal Komputer Lain-lain</v>
      </c>
    </row>
    <row r="782" spans="1:20" x14ac:dyDescent="0.25">
      <c r="A782" t="s">
        <v>415</v>
      </c>
      <c r="B782" t="s">
        <v>416</v>
      </c>
      <c r="C782" t="str">
        <f t="shared" si="12"/>
        <v>26321</v>
      </c>
      <c r="E782" s="51">
        <v>2</v>
      </c>
      <c r="F782">
        <v>6</v>
      </c>
      <c r="G782">
        <v>3</v>
      </c>
      <c r="H782">
        <v>2</v>
      </c>
      <c r="I782">
        <v>1</v>
      </c>
      <c r="J782">
        <v>1</v>
      </c>
      <c r="K782" t="s">
        <v>315</v>
      </c>
      <c r="L782" t="s">
        <v>419</v>
      </c>
      <c r="N782" s="50">
        <v>40544</v>
      </c>
      <c r="O782" t="s">
        <v>49</v>
      </c>
      <c r="P782">
        <v>12</v>
      </c>
      <c r="Q782" t="s">
        <v>62</v>
      </c>
      <c r="R782">
        <v>1</v>
      </c>
      <c r="S782">
        <v>7975000</v>
      </c>
      <c r="T782" t="str">
        <f>VLOOKUP(C782,Sheet4!$F$1:$G$8056,2,FALSE)</f>
        <v>P.C Unit/ Komputer PC</v>
      </c>
    </row>
    <row r="783" spans="1:20" x14ac:dyDescent="0.25">
      <c r="A783" t="s">
        <v>415</v>
      </c>
      <c r="B783" t="s">
        <v>416</v>
      </c>
      <c r="C783" t="str">
        <f t="shared" si="12"/>
        <v>26321</v>
      </c>
      <c r="E783" s="51">
        <v>2</v>
      </c>
      <c r="F783">
        <v>6</v>
      </c>
      <c r="G783">
        <v>3</v>
      </c>
      <c r="H783">
        <v>2</v>
      </c>
      <c r="I783">
        <v>1</v>
      </c>
      <c r="J783">
        <v>2</v>
      </c>
      <c r="K783" t="s">
        <v>315</v>
      </c>
      <c r="L783" t="s">
        <v>419</v>
      </c>
      <c r="N783" s="50">
        <v>41275</v>
      </c>
      <c r="O783" t="s">
        <v>49</v>
      </c>
      <c r="P783">
        <v>12</v>
      </c>
      <c r="Q783" t="s">
        <v>62</v>
      </c>
      <c r="R783">
        <v>1</v>
      </c>
      <c r="S783">
        <v>7200000</v>
      </c>
      <c r="T783" t="str">
        <f>VLOOKUP(C783,Sheet4!$F$1:$G$8056,2,FALSE)</f>
        <v>P.C Unit/ Komputer PC</v>
      </c>
    </row>
    <row r="784" spans="1:20" x14ac:dyDescent="0.25">
      <c r="A784" t="s">
        <v>415</v>
      </c>
      <c r="B784" t="s">
        <v>416</v>
      </c>
      <c r="C784" t="str">
        <f t="shared" si="12"/>
        <v>26321</v>
      </c>
      <c r="E784" s="51">
        <v>2</v>
      </c>
      <c r="F784">
        <v>6</v>
      </c>
      <c r="G784">
        <v>3</v>
      </c>
      <c r="H784">
        <v>2</v>
      </c>
      <c r="I784">
        <v>1</v>
      </c>
      <c r="J784">
        <v>3</v>
      </c>
      <c r="K784" t="s">
        <v>316</v>
      </c>
      <c r="L784" t="s">
        <v>419</v>
      </c>
      <c r="M784" t="s">
        <v>317</v>
      </c>
      <c r="N784" s="50">
        <v>42521</v>
      </c>
      <c r="O784" t="s">
        <v>49</v>
      </c>
      <c r="P784">
        <v>12</v>
      </c>
      <c r="Q784" t="s">
        <v>62</v>
      </c>
      <c r="R784">
        <v>1</v>
      </c>
      <c r="S784">
        <v>6921475</v>
      </c>
      <c r="T784" t="str">
        <f>VLOOKUP(C784,Sheet4!$F$1:$G$8056,2,FALSE)</f>
        <v>P.C Unit/ Komputer PC</v>
      </c>
    </row>
    <row r="785" spans="1:20" x14ac:dyDescent="0.25">
      <c r="A785" t="s">
        <v>415</v>
      </c>
      <c r="B785" t="s">
        <v>416</v>
      </c>
      <c r="C785" t="str">
        <f t="shared" si="12"/>
        <v>26321</v>
      </c>
      <c r="E785" s="51">
        <v>2</v>
      </c>
      <c r="F785">
        <v>6</v>
      </c>
      <c r="G785">
        <v>3</v>
      </c>
      <c r="H785">
        <v>2</v>
      </c>
      <c r="I785">
        <v>1</v>
      </c>
      <c r="J785">
        <v>4</v>
      </c>
      <c r="L785" t="s">
        <v>419</v>
      </c>
      <c r="N785" s="50">
        <v>39814</v>
      </c>
      <c r="O785" t="s">
        <v>49</v>
      </c>
      <c r="P785">
        <v>12</v>
      </c>
      <c r="Q785" t="s">
        <v>50</v>
      </c>
      <c r="R785">
        <v>1</v>
      </c>
      <c r="S785">
        <v>12900000</v>
      </c>
      <c r="T785" t="str">
        <f>VLOOKUP(C785,Sheet4!$F$1:$G$8056,2,FALSE)</f>
        <v>P.C Unit/ Komputer PC</v>
      </c>
    </row>
    <row r="786" spans="1:20" x14ac:dyDescent="0.25">
      <c r="A786" t="s">
        <v>415</v>
      </c>
      <c r="B786" t="s">
        <v>416</v>
      </c>
      <c r="C786" t="str">
        <f t="shared" si="12"/>
        <v>26321</v>
      </c>
      <c r="E786" s="51">
        <v>2</v>
      </c>
      <c r="F786">
        <v>6</v>
      </c>
      <c r="G786">
        <v>3</v>
      </c>
      <c r="H786">
        <v>2</v>
      </c>
      <c r="I786">
        <v>1</v>
      </c>
      <c r="J786">
        <v>5</v>
      </c>
      <c r="L786" t="s">
        <v>419</v>
      </c>
      <c r="N786" s="50">
        <v>39814</v>
      </c>
      <c r="O786" t="s">
        <v>49</v>
      </c>
      <c r="P786">
        <v>12</v>
      </c>
      <c r="Q786" t="s">
        <v>50</v>
      </c>
      <c r="R786">
        <v>1</v>
      </c>
      <c r="S786">
        <v>12900000</v>
      </c>
      <c r="T786" t="str">
        <f>VLOOKUP(C786,Sheet4!$F$1:$G$8056,2,FALSE)</f>
        <v>P.C Unit/ Komputer PC</v>
      </c>
    </row>
    <row r="787" spans="1:20" x14ac:dyDescent="0.25">
      <c r="A787" t="s">
        <v>415</v>
      </c>
      <c r="B787" t="s">
        <v>416</v>
      </c>
      <c r="C787" t="str">
        <f t="shared" si="12"/>
        <v>26321</v>
      </c>
      <c r="E787" s="51">
        <v>2</v>
      </c>
      <c r="F787">
        <v>6</v>
      </c>
      <c r="G787">
        <v>3</v>
      </c>
      <c r="H787">
        <v>2</v>
      </c>
      <c r="I787">
        <v>1</v>
      </c>
      <c r="J787">
        <v>6</v>
      </c>
      <c r="L787" t="s">
        <v>419</v>
      </c>
      <c r="N787" s="50">
        <v>41640</v>
      </c>
      <c r="O787" t="s">
        <v>49</v>
      </c>
      <c r="P787">
        <v>12</v>
      </c>
      <c r="Q787" t="s">
        <v>50</v>
      </c>
      <c r="R787">
        <v>1</v>
      </c>
      <c r="S787">
        <v>9000000</v>
      </c>
      <c r="T787" t="str">
        <f>VLOOKUP(C787,Sheet4!$F$1:$G$8056,2,FALSE)</f>
        <v>P.C Unit/ Komputer PC</v>
      </c>
    </row>
    <row r="788" spans="1:20" x14ac:dyDescent="0.25">
      <c r="A788" t="s">
        <v>415</v>
      </c>
      <c r="B788" t="s">
        <v>416</v>
      </c>
      <c r="C788" t="str">
        <f t="shared" si="12"/>
        <v>26321</v>
      </c>
      <c r="E788" s="51">
        <v>2</v>
      </c>
      <c r="F788">
        <v>6</v>
      </c>
      <c r="G788">
        <v>3</v>
      </c>
      <c r="H788">
        <v>2</v>
      </c>
      <c r="I788">
        <v>1</v>
      </c>
      <c r="J788">
        <v>7</v>
      </c>
      <c r="L788" t="s">
        <v>419</v>
      </c>
      <c r="N788" s="50">
        <v>42403</v>
      </c>
      <c r="O788" t="s">
        <v>68</v>
      </c>
      <c r="P788">
        <v>12</v>
      </c>
      <c r="Q788" t="s">
        <v>50</v>
      </c>
      <c r="R788">
        <v>1</v>
      </c>
      <c r="S788">
        <v>19800000</v>
      </c>
      <c r="T788" t="str">
        <f>VLOOKUP(C788,Sheet4!$F$1:$G$8056,2,FALSE)</f>
        <v>P.C Unit/ Komputer PC</v>
      </c>
    </row>
    <row r="789" spans="1:20" x14ac:dyDescent="0.25">
      <c r="A789" t="s">
        <v>415</v>
      </c>
      <c r="B789" t="s">
        <v>416</v>
      </c>
      <c r="C789" t="str">
        <f t="shared" si="12"/>
        <v>26321</v>
      </c>
      <c r="E789" s="51">
        <v>2</v>
      </c>
      <c r="F789">
        <v>6</v>
      </c>
      <c r="G789">
        <v>3</v>
      </c>
      <c r="H789">
        <v>2</v>
      </c>
      <c r="I789">
        <v>1</v>
      </c>
      <c r="J789">
        <v>8</v>
      </c>
      <c r="L789" t="s">
        <v>419</v>
      </c>
      <c r="N789" s="50">
        <v>42403</v>
      </c>
      <c r="O789" t="s">
        <v>68</v>
      </c>
      <c r="P789">
        <v>12</v>
      </c>
      <c r="Q789" t="s">
        <v>50</v>
      </c>
      <c r="R789">
        <v>1</v>
      </c>
      <c r="S789">
        <v>19800000</v>
      </c>
      <c r="T789" t="str">
        <f>VLOOKUP(C789,Sheet4!$F$1:$G$8056,2,FALSE)</f>
        <v>P.C Unit/ Komputer PC</v>
      </c>
    </row>
    <row r="790" spans="1:20" x14ac:dyDescent="0.25">
      <c r="A790" t="s">
        <v>415</v>
      </c>
      <c r="B790" t="s">
        <v>416</v>
      </c>
      <c r="C790" t="str">
        <f t="shared" si="12"/>
        <v>26322</v>
      </c>
      <c r="E790" s="51">
        <v>2</v>
      </c>
      <c r="F790">
        <v>6</v>
      </c>
      <c r="G790">
        <v>3</v>
      </c>
      <c r="H790">
        <v>2</v>
      </c>
      <c r="I790">
        <v>2</v>
      </c>
      <c r="J790">
        <v>1</v>
      </c>
      <c r="K790" t="s">
        <v>315</v>
      </c>
      <c r="L790" t="s">
        <v>419</v>
      </c>
      <c r="N790" s="50">
        <v>40179</v>
      </c>
      <c r="O790" t="s">
        <v>49</v>
      </c>
      <c r="P790">
        <v>12</v>
      </c>
      <c r="Q790" t="s">
        <v>62</v>
      </c>
      <c r="R790">
        <v>1</v>
      </c>
      <c r="S790">
        <v>8350000</v>
      </c>
      <c r="T790" t="str">
        <f>VLOOKUP(C790,Sheet4!$F$1:$G$8056,2,FALSE)</f>
        <v>Lap Top</v>
      </c>
    </row>
    <row r="791" spans="1:20" x14ac:dyDescent="0.25">
      <c r="A791" t="s">
        <v>415</v>
      </c>
      <c r="B791" t="s">
        <v>416</v>
      </c>
      <c r="C791" t="str">
        <f t="shared" si="12"/>
        <v>26322</v>
      </c>
      <c r="E791" s="51">
        <v>2</v>
      </c>
      <c r="F791">
        <v>6</v>
      </c>
      <c r="G791">
        <v>3</v>
      </c>
      <c r="H791">
        <v>2</v>
      </c>
      <c r="I791">
        <v>2</v>
      </c>
      <c r="J791">
        <v>2</v>
      </c>
      <c r="K791" t="s">
        <v>323</v>
      </c>
      <c r="L791" t="s">
        <v>419</v>
      </c>
      <c r="N791" s="50">
        <v>41640</v>
      </c>
      <c r="O791" t="s">
        <v>49</v>
      </c>
      <c r="P791">
        <v>12</v>
      </c>
      <c r="Q791" t="s">
        <v>62</v>
      </c>
      <c r="R791">
        <v>1</v>
      </c>
      <c r="S791">
        <v>7000000</v>
      </c>
      <c r="T791" t="str">
        <f>VLOOKUP(C791,Sheet4!$F$1:$G$8056,2,FALSE)</f>
        <v>Lap Top</v>
      </c>
    </row>
    <row r="792" spans="1:20" x14ac:dyDescent="0.25">
      <c r="A792" t="s">
        <v>415</v>
      </c>
      <c r="B792" t="s">
        <v>416</v>
      </c>
      <c r="C792" t="str">
        <f t="shared" si="12"/>
        <v>26322</v>
      </c>
      <c r="E792" s="51">
        <v>2</v>
      </c>
      <c r="F792">
        <v>6</v>
      </c>
      <c r="G792">
        <v>3</v>
      </c>
      <c r="H792">
        <v>2</v>
      </c>
      <c r="I792">
        <v>2</v>
      </c>
      <c r="J792">
        <v>3</v>
      </c>
      <c r="K792" t="s">
        <v>315</v>
      </c>
      <c r="L792" t="s">
        <v>419</v>
      </c>
      <c r="N792" s="50">
        <v>42522</v>
      </c>
      <c r="O792" t="s">
        <v>49</v>
      </c>
      <c r="P792">
        <v>12</v>
      </c>
      <c r="Q792" t="s">
        <v>50</v>
      </c>
      <c r="R792">
        <v>1</v>
      </c>
      <c r="S792">
        <v>6762498</v>
      </c>
      <c r="T792" t="str">
        <f>VLOOKUP(C792,Sheet4!$F$1:$G$8056,2,FALSE)</f>
        <v>Lap Top</v>
      </c>
    </row>
    <row r="793" spans="1:20" x14ac:dyDescent="0.25">
      <c r="A793" t="s">
        <v>415</v>
      </c>
      <c r="B793" t="s">
        <v>416</v>
      </c>
      <c r="C793" t="str">
        <f t="shared" si="12"/>
        <v>26322</v>
      </c>
      <c r="E793" s="51">
        <v>2</v>
      </c>
      <c r="F793">
        <v>6</v>
      </c>
      <c r="G793">
        <v>3</v>
      </c>
      <c r="H793">
        <v>2</v>
      </c>
      <c r="I793">
        <v>2</v>
      </c>
      <c r="J793">
        <v>4</v>
      </c>
      <c r="K793" t="s">
        <v>315</v>
      </c>
      <c r="L793" t="s">
        <v>419</v>
      </c>
      <c r="N793" s="50">
        <v>42522</v>
      </c>
      <c r="O793" t="s">
        <v>49</v>
      </c>
      <c r="P793">
        <v>12</v>
      </c>
      <c r="Q793" t="s">
        <v>50</v>
      </c>
      <c r="R793">
        <v>1</v>
      </c>
      <c r="S793">
        <v>6762498</v>
      </c>
      <c r="T793" t="str">
        <f>VLOOKUP(C793,Sheet4!$F$1:$G$8056,2,FALSE)</f>
        <v>Lap Top</v>
      </c>
    </row>
    <row r="794" spans="1:20" x14ac:dyDescent="0.25">
      <c r="A794" t="s">
        <v>415</v>
      </c>
      <c r="B794" t="s">
        <v>416</v>
      </c>
      <c r="C794" t="str">
        <f t="shared" si="12"/>
        <v>26322</v>
      </c>
      <c r="E794" s="51">
        <v>2</v>
      </c>
      <c r="F794">
        <v>6</v>
      </c>
      <c r="G794">
        <v>3</v>
      </c>
      <c r="H794">
        <v>2</v>
      </c>
      <c r="I794">
        <v>2</v>
      </c>
      <c r="J794">
        <v>5</v>
      </c>
      <c r="L794" t="s">
        <v>419</v>
      </c>
      <c r="N794" s="50">
        <v>42403</v>
      </c>
      <c r="O794" t="s">
        <v>68</v>
      </c>
      <c r="P794">
        <v>12</v>
      </c>
      <c r="Q794" t="s">
        <v>50</v>
      </c>
      <c r="R794">
        <v>1</v>
      </c>
      <c r="S794">
        <v>3211319.4</v>
      </c>
      <c r="T794" t="str">
        <f>VLOOKUP(C794,Sheet4!$F$1:$G$8056,2,FALSE)</f>
        <v>Lap Top</v>
      </c>
    </row>
    <row r="795" spans="1:20" x14ac:dyDescent="0.25">
      <c r="A795" t="s">
        <v>415</v>
      </c>
      <c r="B795" t="s">
        <v>416</v>
      </c>
      <c r="C795" t="str">
        <f t="shared" si="12"/>
        <v>26323</v>
      </c>
      <c r="E795" s="51">
        <v>2</v>
      </c>
      <c r="F795">
        <v>6</v>
      </c>
      <c r="G795">
        <v>3</v>
      </c>
      <c r="H795">
        <v>2</v>
      </c>
      <c r="I795">
        <v>3</v>
      </c>
      <c r="J795">
        <v>1</v>
      </c>
      <c r="L795" t="s">
        <v>419</v>
      </c>
      <c r="N795" s="50">
        <v>41640</v>
      </c>
      <c r="O795" t="s">
        <v>49</v>
      </c>
      <c r="P795">
        <v>12</v>
      </c>
      <c r="Q795" t="s">
        <v>50</v>
      </c>
      <c r="R795">
        <v>1</v>
      </c>
      <c r="S795">
        <v>8965000</v>
      </c>
      <c r="T795" t="str">
        <f>VLOOKUP(C795,Sheet4!$F$1:$G$8056,2,FALSE)</f>
        <v>Note Book</v>
      </c>
    </row>
    <row r="796" spans="1:20" x14ac:dyDescent="0.25">
      <c r="A796" t="s">
        <v>415</v>
      </c>
      <c r="B796" t="s">
        <v>416</v>
      </c>
      <c r="C796" t="str">
        <f t="shared" si="12"/>
        <v>26323</v>
      </c>
      <c r="E796" s="51">
        <v>2</v>
      </c>
      <c r="F796">
        <v>6</v>
      </c>
      <c r="G796">
        <v>3</v>
      </c>
      <c r="H796">
        <v>2</v>
      </c>
      <c r="I796">
        <v>3</v>
      </c>
      <c r="J796">
        <v>2</v>
      </c>
      <c r="L796" t="s">
        <v>419</v>
      </c>
      <c r="N796" s="50">
        <v>41640</v>
      </c>
      <c r="O796" t="s">
        <v>49</v>
      </c>
      <c r="P796">
        <v>12</v>
      </c>
      <c r="Q796" t="s">
        <v>50</v>
      </c>
      <c r="R796">
        <v>1</v>
      </c>
      <c r="S796">
        <v>8965000</v>
      </c>
      <c r="T796" t="str">
        <f>VLOOKUP(C796,Sheet4!$F$1:$G$8056,2,FALSE)</f>
        <v>Note Book</v>
      </c>
    </row>
    <row r="797" spans="1:20" x14ac:dyDescent="0.25">
      <c r="A797" t="s">
        <v>415</v>
      </c>
      <c r="B797" t="s">
        <v>416</v>
      </c>
      <c r="C797" t="str">
        <f t="shared" si="12"/>
        <v>26323</v>
      </c>
      <c r="E797" s="51">
        <v>2</v>
      </c>
      <c r="F797">
        <v>6</v>
      </c>
      <c r="G797">
        <v>3</v>
      </c>
      <c r="H797">
        <v>2</v>
      </c>
      <c r="I797">
        <v>3</v>
      </c>
      <c r="J797">
        <v>3</v>
      </c>
      <c r="L797" t="s">
        <v>419</v>
      </c>
      <c r="N797" s="50">
        <v>41640</v>
      </c>
      <c r="O797" t="s">
        <v>49</v>
      </c>
      <c r="P797">
        <v>12</v>
      </c>
      <c r="Q797" t="s">
        <v>50</v>
      </c>
      <c r="R797">
        <v>1</v>
      </c>
      <c r="S797">
        <v>8965000</v>
      </c>
      <c r="T797" t="str">
        <f>VLOOKUP(C797,Sheet4!$F$1:$G$8056,2,FALSE)</f>
        <v>Note Book</v>
      </c>
    </row>
    <row r="798" spans="1:20" x14ac:dyDescent="0.25">
      <c r="A798" t="s">
        <v>415</v>
      </c>
      <c r="B798" t="s">
        <v>416</v>
      </c>
      <c r="C798" t="str">
        <f t="shared" si="12"/>
        <v>26323</v>
      </c>
      <c r="E798" s="51">
        <v>2</v>
      </c>
      <c r="F798">
        <v>6</v>
      </c>
      <c r="G798">
        <v>3</v>
      </c>
      <c r="H798">
        <v>2</v>
      </c>
      <c r="I798">
        <v>3</v>
      </c>
      <c r="J798">
        <v>4</v>
      </c>
      <c r="L798" t="s">
        <v>419</v>
      </c>
      <c r="N798" s="50">
        <v>41640</v>
      </c>
      <c r="O798" t="s">
        <v>49</v>
      </c>
      <c r="P798">
        <v>12</v>
      </c>
      <c r="Q798" t="s">
        <v>50</v>
      </c>
      <c r="R798">
        <v>1</v>
      </c>
      <c r="S798">
        <v>8965000</v>
      </c>
      <c r="T798" t="str">
        <f>VLOOKUP(C798,Sheet4!$F$1:$G$8056,2,FALSE)</f>
        <v>Note Book</v>
      </c>
    </row>
    <row r="799" spans="1:20" x14ac:dyDescent="0.25">
      <c r="A799" t="s">
        <v>415</v>
      </c>
      <c r="B799" t="s">
        <v>416</v>
      </c>
      <c r="C799" t="str">
        <f t="shared" si="12"/>
        <v>26323</v>
      </c>
      <c r="E799" s="51">
        <v>2</v>
      </c>
      <c r="F799">
        <v>6</v>
      </c>
      <c r="G799">
        <v>3</v>
      </c>
      <c r="H799">
        <v>2</v>
      </c>
      <c r="I799">
        <v>3</v>
      </c>
      <c r="J799">
        <v>5</v>
      </c>
      <c r="L799" t="s">
        <v>419</v>
      </c>
      <c r="N799" s="50">
        <v>41640</v>
      </c>
      <c r="O799" t="s">
        <v>49</v>
      </c>
      <c r="P799">
        <v>12</v>
      </c>
      <c r="Q799" t="s">
        <v>50</v>
      </c>
      <c r="R799">
        <v>1</v>
      </c>
      <c r="S799">
        <v>8965000</v>
      </c>
      <c r="T799" t="str">
        <f>VLOOKUP(C799,Sheet4!$F$1:$G$8056,2,FALSE)</f>
        <v>Note Book</v>
      </c>
    </row>
    <row r="800" spans="1:20" x14ac:dyDescent="0.25">
      <c r="A800" t="s">
        <v>415</v>
      </c>
      <c r="B800" t="s">
        <v>416</v>
      </c>
      <c r="C800" t="str">
        <f t="shared" si="12"/>
        <v>26348</v>
      </c>
      <c r="E800" s="51">
        <v>2</v>
      </c>
      <c r="F800">
        <v>6</v>
      </c>
      <c r="G800">
        <v>3</v>
      </c>
      <c r="H800">
        <v>4</v>
      </c>
      <c r="I800">
        <v>8</v>
      </c>
      <c r="J800">
        <v>1</v>
      </c>
      <c r="K800" t="s">
        <v>439</v>
      </c>
      <c r="L800" t="s">
        <v>440</v>
      </c>
      <c r="M800" t="s">
        <v>329</v>
      </c>
      <c r="N800" s="50">
        <v>41640</v>
      </c>
      <c r="O800" t="s">
        <v>49</v>
      </c>
      <c r="P800">
        <v>12</v>
      </c>
      <c r="Q800" t="s">
        <v>62</v>
      </c>
      <c r="R800">
        <v>1</v>
      </c>
      <c r="S800">
        <v>1000000</v>
      </c>
      <c r="T800" t="str">
        <f>VLOOKUP(C800,Sheet4!$F$1:$G$8056,2,FALSE)</f>
        <v>Printer</v>
      </c>
    </row>
    <row r="801" spans="1:20" x14ac:dyDescent="0.25">
      <c r="A801" t="s">
        <v>415</v>
      </c>
      <c r="B801" t="s">
        <v>416</v>
      </c>
      <c r="C801" t="str">
        <f t="shared" si="12"/>
        <v>26348</v>
      </c>
      <c r="E801" s="51">
        <v>2</v>
      </c>
      <c r="F801">
        <v>6</v>
      </c>
      <c r="G801">
        <v>3</v>
      </c>
      <c r="H801">
        <v>4</v>
      </c>
      <c r="I801">
        <v>8</v>
      </c>
      <c r="J801">
        <v>2</v>
      </c>
      <c r="K801" t="s">
        <v>330</v>
      </c>
      <c r="L801" t="s">
        <v>419</v>
      </c>
      <c r="M801" t="s">
        <v>329</v>
      </c>
      <c r="N801" s="50">
        <v>42521</v>
      </c>
      <c r="O801" t="s">
        <v>49</v>
      </c>
      <c r="P801">
        <v>12</v>
      </c>
      <c r="Q801" t="s">
        <v>62</v>
      </c>
      <c r="R801">
        <v>1</v>
      </c>
      <c r="S801">
        <v>1731813</v>
      </c>
      <c r="T801" t="str">
        <f>VLOOKUP(C801,Sheet4!$F$1:$G$8056,2,FALSE)</f>
        <v>Printer</v>
      </c>
    </row>
    <row r="802" spans="1:20" x14ac:dyDescent="0.25">
      <c r="A802" t="s">
        <v>415</v>
      </c>
      <c r="B802" t="s">
        <v>416</v>
      </c>
      <c r="C802" t="str">
        <f t="shared" si="12"/>
        <v>26348</v>
      </c>
      <c r="E802" s="51">
        <v>2</v>
      </c>
      <c r="F802">
        <v>6</v>
      </c>
      <c r="G802">
        <v>3</v>
      </c>
      <c r="H802">
        <v>4</v>
      </c>
      <c r="I802">
        <v>8</v>
      </c>
      <c r="J802">
        <v>3</v>
      </c>
      <c r="L802" t="s">
        <v>419</v>
      </c>
      <c r="N802" s="50">
        <v>40544</v>
      </c>
      <c r="O802" t="s">
        <v>49</v>
      </c>
      <c r="P802">
        <v>12</v>
      </c>
      <c r="Q802" t="s">
        <v>50</v>
      </c>
      <c r="R802">
        <v>1</v>
      </c>
      <c r="S802">
        <v>2980000</v>
      </c>
      <c r="T802" t="str">
        <f>VLOOKUP(C802,Sheet4!$F$1:$G$8056,2,FALSE)</f>
        <v>Printer</v>
      </c>
    </row>
    <row r="803" spans="1:20" x14ac:dyDescent="0.25">
      <c r="A803" t="s">
        <v>415</v>
      </c>
      <c r="B803" t="s">
        <v>416</v>
      </c>
      <c r="C803" t="str">
        <f t="shared" si="12"/>
        <v>26348</v>
      </c>
      <c r="E803" s="51">
        <v>2</v>
      </c>
      <c r="F803">
        <v>6</v>
      </c>
      <c r="G803">
        <v>3</v>
      </c>
      <c r="H803">
        <v>4</v>
      </c>
      <c r="I803">
        <v>8</v>
      </c>
      <c r="J803">
        <v>4</v>
      </c>
      <c r="L803" t="s">
        <v>419</v>
      </c>
      <c r="N803" s="50">
        <v>40909</v>
      </c>
      <c r="O803" t="s">
        <v>49</v>
      </c>
      <c r="P803">
        <v>12</v>
      </c>
      <c r="Q803" t="s">
        <v>50</v>
      </c>
      <c r="R803">
        <v>1</v>
      </c>
      <c r="S803">
        <v>8300000</v>
      </c>
      <c r="T803" t="str">
        <f>VLOOKUP(C803,Sheet4!$F$1:$G$8056,2,FALSE)</f>
        <v>Printer</v>
      </c>
    </row>
    <row r="804" spans="1:20" x14ac:dyDescent="0.25">
      <c r="A804" t="s">
        <v>415</v>
      </c>
      <c r="B804" t="s">
        <v>416</v>
      </c>
      <c r="C804" t="str">
        <f t="shared" si="12"/>
        <v>26348</v>
      </c>
      <c r="E804" s="51">
        <v>2</v>
      </c>
      <c r="F804">
        <v>6</v>
      </c>
      <c r="G804">
        <v>3</v>
      </c>
      <c r="H804">
        <v>4</v>
      </c>
      <c r="I804">
        <v>8</v>
      </c>
      <c r="J804">
        <v>5</v>
      </c>
      <c r="L804" t="s">
        <v>419</v>
      </c>
      <c r="N804" s="50">
        <v>39814</v>
      </c>
      <c r="O804" t="s">
        <v>49</v>
      </c>
      <c r="P804">
        <v>12</v>
      </c>
      <c r="Q804" t="s">
        <v>50</v>
      </c>
      <c r="R804">
        <v>1</v>
      </c>
      <c r="S804">
        <v>2900000</v>
      </c>
      <c r="T804" t="str">
        <f>VLOOKUP(C804,Sheet4!$F$1:$G$8056,2,FALSE)</f>
        <v>Printer</v>
      </c>
    </row>
    <row r="805" spans="1:20" x14ac:dyDescent="0.25">
      <c r="A805" t="s">
        <v>415</v>
      </c>
      <c r="B805" t="s">
        <v>416</v>
      </c>
      <c r="C805" t="str">
        <f t="shared" si="12"/>
        <v>26348</v>
      </c>
      <c r="E805" s="51">
        <v>2</v>
      </c>
      <c r="F805">
        <v>6</v>
      </c>
      <c r="G805">
        <v>3</v>
      </c>
      <c r="H805">
        <v>4</v>
      </c>
      <c r="I805">
        <v>8</v>
      </c>
      <c r="J805">
        <v>6</v>
      </c>
      <c r="L805" t="s">
        <v>419</v>
      </c>
      <c r="N805" s="50">
        <v>42005</v>
      </c>
      <c r="O805" t="s">
        <v>49</v>
      </c>
      <c r="P805">
        <v>12</v>
      </c>
      <c r="Q805" t="s">
        <v>50</v>
      </c>
      <c r="R805">
        <v>1</v>
      </c>
      <c r="S805">
        <v>2900000</v>
      </c>
      <c r="T805" t="str">
        <f>VLOOKUP(C805,Sheet4!$F$1:$G$8056,2,FALSE)</f>
        <v>Printer</v>
      </c>
    </row>
    <row r="806" spans="1:20" x14ac:dyDescent="0.25">
      <c r="A806" t="s">
        <v>415</v>
      </c>
      <c r="B806" t="s">
        <v>416</v>
      </c>
      <c r="C806" t="str">
        <f t="shared" si="12"/>
        <v>26353</v>
      </c>
      <c r="E806" s="51">
        <v>2</v>
      </c>
      <c r="F806">
        <v>6</v>
      </c>
      <c r="G806">
        <v>3</v>
      </c>
      <c r="H806">
        <v>5</v>
      </c>
      <c r="I806">
        <v>3</v>
      </c>
      <c r="J806">
        <v>7</v>
      </c>
      <c r="L806" t="s">
        <v>419</v>
      </c>
      <c r="N806" s="50">
        <v>40909</v>
      </c>
      <c r="O806" t="s">
        <v>49</v>
      </c>
      <c r="P806">
        <v>12</v>
      </c>
      <c r="Q806" t="s">
        <v>50</v>
      </c>
      <c r="R806">
        <v>1</v>
      </c>
      <c r="S806">
        <v>1879000</v>
      </c>
      <c r="T806" t="str">
        <f>VLOOKUP(C806,Sheet4!$F$1:$G$8056,2,FALSE)</f>
        <v>Printer</v>
      </c>
    </row>
    <row r="807" spans="1:20" x14ac:dyDescent="0.25">
      <c r="A807" t="s">
        <v>415</v>
      </c>
      <c r="B807" t="s">
        <v>416</v>
      </c>
      <c r="C807" t="str">
        <f t="shared" si="12"/>
        <v>26353</v>
      </c>
      <c r="E807" s="51">
        <v>2</v>
      </c>
      <c r="F807">
        <v>6</v>
      </c>
      <c r="G807">
        <v>3</v>
      </c>
      <c r="H807">
        <v>5</v>
      </c>
      <c r="I807">
        <v>3</v>
      </c>
      <c r="J807">
        <v>8</v>
      </c>
      <c r="L807" t="s">
        <v>419</v>
      </c>
      <c r="N807" s="50">
        <v>42005</v>
      </c>
      <c r="O807" t="s">
        <v>49</v>
      </c>
      <c r="P807">
        <v>12</v>
      </c>
      <c r="Q807" t="s">
        <v>50</v>
      </c>
      <c r="R807">
        <v>1</v>
      </c>
      <c r="S807">
        <v>2900000</v>
      </c>
      <c r="T807" t="str">
        <f>VLOOKUP(C807,Sheet4!$F$1:$G$8056,2,FALSE)</f>
        <v>Printer</v>
      </c>
    </row>
    <row r="808" spans="1:20" x14ac:dyDescent="0.25">
      <c r="A808" t="s">
        <v>415</v>
      </c>
      <c r="B808" t="s">
        <v>416</v>
      </c>
      <c r="C808" t="str">
        <f t="shared" si="12"/>
        <v>26414</v>
      </c>
      <c r="E808" s="51">
        <v>2</v>
      </c>
      <c r="F808">
        <v>6</v>
      </c>
      <c r="G808">
        <v>4</v>
      </c>
      <c r="H808">
        <v>1</v>
      </c>
      <c r="I808">
        <v>4</v>
      </c>
      <c r="J808">
        <v>1</v>
      </c>
      <c r="L808" t="s">
        <v>419</v>
      </c>
      <c r="M808" t="s">
        <v>200</v>
      </c>
      <c r="N808" s="50">
        <v>37257</v>
      </c>
      <c r="O808" t="s">
        <v>49</v>
      </c>
      <c r="P808">
        <v>12</v>
      </c>
      <c r="Q808" t="s">
        <v>62</v>
      </c>
      <c r="R808">
        <v>1</v>
      </c>
      <c r="S808">
        <v>750000</v>
      </c>
      <c r="T808" t="str">
        <f>VLOOKUP(C808,Sheet4!$F$1:$G$8056,2,FALSE)</f>
        <v>Meja Kerja Pejabat Eselon II</v>
      </c>
    </row>
    <row r="809" spans="1:20" x14ac:dyDescent="0.25">
      <c r="A809" t="s">
        <v>415</v>
      </c>
      <c r="B809" t="s">
        <v>416</v>
      </c>
      <c r="C809" t="str">
        <f t="shared" si="12"/>
        <v>26415</v>
      </c>
      <c r="E809" s="51">
        <v>2</v>
      </c>
      <c r="F809">
        <v>6</v>
      </c>
      <c r="G809">
        <v>4</v>
      </c>
      <c r="H809">
        <v>1</v>
      </c>
      <c r="I809">
        <v>5</v>
      </c>
      <c r="J809">
        <v>1</v>
      </c>
      <c r="L809" t="s">
        <v>419</v>
      </c>
      <c r="M809" t="s">
        <v>200</v>
      </c>
      <c r="N809" s="50">
        <v>37257</v>
      </c>
      <c r="O809" t="s">
        <v>49</v>
      </c>
      <c r="P809">
        <v>12</v>
      </c>
      <c r="Q809" t="s">
        <v>62</v>
      </c>
      <c r="R809">
        <v>1</v>
      </c>
      <c r="S809">
        <v>2535000</v>
      </c>
      <c r="T809" t="str">
        <f>VLOOKUP(C809,Sheet4!$F$1:$G$8056,2,FALSE)</f>
        <v>Meja Kerja Pejabat Eselon III</v>
      </c>
    </row>
    <row r="810" spans="1:20" x14ac:dyDescent="0.25">
      <c r="A810" t="s">
        <v>415</v>
      </c>
      <c r="B810" t="s">
        <v>416</v>
      </c>
      <c r="C810" t="str">
        <f t="shared" si="12"/>
        <v>26415</v>
      </c>
      <c r="E810" s="51">
        <v>2</v>
      </c>
      <c r="F810">
        <v>6</v>
      </c>
      <c r="G810">
        <v>4</v>
      </c>
      <c r="H810">
        <v>1</v>
      </c>
      <c r="I810">
        <v>5</v>
      </c>
      <c r="J810">
        <v>2</v>
      </c>
      <c r="L810" t="s">
        <v>419</v>
      </c>
      <c r="M810" t="s">
        <v>200</v>
      </c>
      <c r="N810" s="50">
        <v>38353</v>
      </c>
      <c r="O810" t="s">
        <v>49</v>
      </c>
      <c r="P810">
        <v>12</v>
      </c>
      <c r="Q810" t="s">
        <v>62</v>
      </c>
      <c r="R810">
        <v>1</v>
      </c>
      <c r="S810">
        <v>1825000</v>
      </c>
      <c r="T810" t="str">
        <f>VLOOKUP(C810,Sheet4!$F$1:$G$8056,2,FALSE)</f>
        <v>Meja Kerja Pejabat Eselon III</v>
      </c>
    </row>
    <row r="811" spans="1:20" x14ac:dyDescent="0.25">
      <c r="A811" t="s">
        <v>415</v>
      </c>
      <c r="B811" t="s">
        <v>416</v>
      </c>
      <c r="C811" t="str">
        <f t="shared" si="12"/>
        <v>26416</v>
      </c>
      <c r="E811" s="51">
        <v>2</v>
      </c>
      <c r="F811">
        <v>6</v>
      </c>
      <c r="G811">
        <v>4</v>
      </c>
      <c r="H811">
        <v>1</v>
      </c>
      <c r="I811">
        <v>6</v>
      </c>
      <c r="J811">
        <v>1</v>
      </c>
      <c r="L811" t="s">
        <v>419</v>
      </c>
      <c r="N811" s="50">
        <v>42522</v>
      </c>
      <c r="O811" t="s">
        <v>49</v>
      </c>
      <c r="P811">
        <v>12</v>
      </c>
      <c r="Q811" t="s">
        <v>50</v>
      </c>
      <c r="R811">
        <v>1</v>
      </c>
      <c r="S811">
        <v>4000000</v>
      </c>
      <c r="T811" t="str">
        <f>VLOOKUP(C811,Sheet4!$F$1:$G$8056,2,FALSE)</f>
        <v>Meja Kerja Pejabat Eselon IV</v>
      </c>
    </row>
    <row r="812" spans="1:20" x14ac:dyDescent="0.25">
      <c r="A812" t="s">
        <v>415</v>
      </c>
      <c r="B812" t="s">
        <v>416</v>
      </c>
      <c r="C812" t="str">
        <f t="shared" si="12"/>
        <v>26416</v>
      </c>
      <c r="E812" s="51">
        <v>2</v>
      </c>
      <c r="F812">
        <v>6</v>
      </c>
      <c r="G812">
        <v>4</v>
      </c>
      <c r="H812">
        <v>1</v>
      </c>
      <c r="I812">
        <v>6</v>
      </c>
      <c r="J812">
        <v>2</v>
      </c>
      <c r="L812" t="s">
        <v>419</v>
      </c>
      <c r="N812" s="50">
        <v>42522</v>
      </c>
      <c r="O812" t="s">
        <v>49</v>
      </c>
      <c r="P812">
        <v>12</v>
      </c>
      <c r="Q812" t="s">
        <v>50</v>
      </c>
      <c r="R812">
        <v>1</v>
      </c>
      <c r="S812">
        <v>4000000</v>
      </c>
      <c r="T812" t="str">
        <f>VLOOKUP(C812,Sheet4!$F$1:$G$8056,2,FALSE)</f>
        <v>Meja Kerja Pejabat Eselon IV</v>
      </c>
    </row>
    <row r="813" spans="1:20" x14ac:dyDescent="0.25">
      <c r="A813" t="s">
        <v>415</v>
      </c>
      <c r="B813" t="s">
        <v>416</v>
      </c>
      <c r="C813" t="str">
        <f t="shared" si="12"/>
        <v>264110</v>
      </c>
      <c r="E813" s="51">
        <v>2</v>
      </c>
      <c r="F813">
        <v>6</v>
      </c>
      <c r="G813">
        <v>4</v>
      </c>
      <c r="H813">
        <v>1</v>
      </c>
      <c r="I813">
        <v>10</v>
      </c>
      <c r="J813">
        <v>1</v>
      </c>
      <c r="L813" t="s">
        <v>419</v>
      </c>
      <c r="N813" s="50">
        <v>40544</v>
      </c>
      <c r="O813" t="s">
        <v>49</v>
      </c>
      <c r="P813">
        <v>12</v>
      </c>
      <c r="Q813" t="s">
        <v>50</v>
      </c>
      <c r="R813">
        <v>1</v>
      </c>
      <c r="S813">
        <v>5400000</v>
      </c>
      <c r="T813" t="str">
        <f>VLOOKUP(C813,Sheet4!$F$1:$G$8056,2,FALSE)</f>
        <v>Meja Kerja</v>
      </c>
    </row>
    <row r="814" spans="1:20" x14ac:dyDescent="0.25">
      <c r="A814" t="s">
        <v>415</v>
      </c>
      <c r="B814" t="s">
        <v>416</v>
      </c>
      <c r="C814" t="str">
        <f t="shared" si="12"/>
        <v>264110</v>
      </c>
      <c r="E814" s="51">
        <v>2</v>
      </c>
      <c r="F814">
        <v>6</v>
      </c>
      <c r="G814">
        <v>4</v>
      </c>
      <c r="H814">
        <v>1</v>
      </c>
      <c r="I814">
        <v>10</v>
      </c>
      <c r="J814">
        <v>2</v>
      </c>
      <c r="L814" t="s">
        <v>419</v>
      </c>
      <c r="N814" s="50">
        <v>41640</v>
      </c>
      <c r="O814" t="s">
        <v>49</v>
      </c>
      <c r="P814">
        <v>12</v>
      </c>
      <c r="Q814" t="s">
        <v>50</v>
      </c>
      <c r="R814">
        <v>1</v>
      </c>
      <c r="S814">
        <v>3200000</v>
      </c>
      <c r="T814" t="str">
        <f>VLOOKUP(C814,Sheet4!$F$1:$G$8056,2,FALSE)</f>
        <v>Meja Kerja</v>
      </c>
    </row>
    <row r="815" spans="1:20" x14ac:dyDescent="0.25">
      <c r="A815" t="s">
        <v>415</v>
      </c>
      <c r="B815" t="s">
        <v>416</v>
      </c>
      <c r="C815" t="str">
        <f t="shared" si="12"/>
        <v>264110</v>
      </c>
      <c r="E815" s="51">
        <v>2</v>
      </c>
      <c r="F815">
        <v>6</v>
      </c>
      <c r="G815">
        <v>4</v>
      </c>
      <c r="H815">
        <v>1</v>
      </c>
      <c r="I815">
        <v>10</v>
      </c>
      <c r="J815">
        <v>3</v>
      </c>
      <c r="L815" t="s">
        <v>419</v>
      </c>
      <c r="N815" s="50">
        <v>41640</v>
      </c>
      <c r="O815" t="s">
        <v>49</v>
      </c>
      <c r="P815">
        <v>12</v>
      </c>
      <c r="Q815" t="s">
        <v>50</v>
      </c>
      <c r="R815">
        <v>1</v>
      </c>
      <c r="S815">
        <v>3200000</v>
      </c>
      <c r="T815" t="str">
        <f>VLOOKUP(C815,Sheet4!$F$1:$G$8056,2,FALSE)</f>
        <v>Meja Kerja</v>
      </c>
    </row>
    <row r="816" spans="1:20" x14ac:dyDescent="0.25">
      <c r="A816" t="s">
        <v>415</v>
      </c>
      <c r="B816" t="s">
        <v>416</v>
      </c>
      <c r="C816" t="str">
        <f t="shared" si="12"/>
        <v>264110</v>
      </c>
      <c r="E816" s="51">
        <v>2</v>
      </c>
      <c r="F816">
        <v>6</v>
      </c>
      <c r="G816">
        <v>4</v>
      </c>
      <c r="H816">
        <v>1</v>
      </c>
      <c r="I816">
        <v>10</v>
      </c>
      <c r="J816">
        <v>4</v>
      </c>
      <c r="L816" t="s">
        <v>419</v>
      </c>
      <c r="N816" s="50">
        <v>41640</v>
      </c>
      <c r="O816" t="s">
        <v>49</v>
      </c>
      <c r="P816">
        <v>12</v>
      </c>
      <c r="Q816" t="s">
        <v>50</v>
      </c>
      <c r="R816">
        <v>1</v>
      </c>
      <c r="S816">
        <v>3200000</v>
      </c>
      <c r="T816" t="str">
        <f>VLOOKUP(C816,Sheet4!$F$1:$G$8056,2,FALSE)</f>
        <v>Meja Kerja</v>
      </c>
    </row>
    <row r="817" spans="1:20" x14ac:dyDescent="0.25">
      <c r="A817" t="s">
        <v>415</v>
      </c>
      <c r="B817" t="s">
        <v>416</v>
      </c>
      <c r="C817" t="str">
        <f t="shared" si="12"/>
        <v>264110</v>
      </c>
      <c r="E817" s="51">
        <v>2</v>
      </c>
      <c r="F817">
        <v>6</v>
      </c>
      <c r="G817">
        <v>4</v>
      </c>
      <c r="H817">
        <v>1</v>
      </c>
      <c r="I817">
        <v>10</v>
      </c>
      <c r="J817">
        <v>5</v>
      </c>
      <c r="L817" t="s">
        <v>419</v>
      </c>
      <c r="N817" s="50">
        <v>41640</v>
      </c>
      <c r="O817" t="s">
        <v>49</v>
      </c>
      <c r="P817">
        <v>12</v>
      </c>
      <c r="Q817" t="s">
        <v>50</v>
      </c>
      <c r="R817">
        <v>1</v>
      </c>
      <c r="S817">
        <v>3200000</v>
      </c>
      <c r="T817" t="str">
        <f>VLOOKUP(C817,Sheet4!$F$1:$G$8056,2,FALSE)</f>
        <v>Meja Kerja</v>
      </c>
    </row>
    <row r="818" spans="1:20" x14ac:dyDescent="0.25">
      <c r="A818" t="s">
        <v>415</v>
      </c>
      <c r="B818" t="s">
        <v>416</v>
      </c>
      <c r="C818" t="str">
        <f t="shared" si="12"/>
        <v>264110</v>
      </c>
      <c r="E818" s="51">
        <v>2</v>
      </c>
      <c r="F818">
        <v>6</v>
      </c>
      <c r="G818">
        <v>4</v>
      </c>
      <c r="H818">
        <v>1</v>
      </c>
      <c r="I818">
        <v>10</v>
      </c>
      <c r="J818">
        <v>6</v>
      </c>
      <c r="L818" t="s">
        <v>419</v>
      </c>
      <c r="N818" s="50">
        <v>41640</v>
      </c>
      <c r="O818" t="s">
        <v>49</v>
      </c>
      <c r="P818">
        <v>12</v>
      </c>
      <c r="Q818" t="s">
        <v>50</v>
      </c>
      <c r="R818">
        <v>1</v>
      </c>
      <c r="S818">
        <v>3200000</v>
      </c>
      <c r="T818" t="str">
        <f>VLOOKUP(C818,Sheet4!$F$1:$G$8056,2,FALSE)</f>
        <v>Meja Kerja</v>
      </c>
    </row>
    <row r="819" spans="1:20" x14ac:dyDescent="0.25">
      <c r="A819" t="s">
        <v>415</v>
      </c>
      <c r="B819" t="s">
        <v>416</v>
      </c>
      <c r="C819" t="str">
        <f t="shared" si="12"/>
        <v>264110</v>
      </c>
      <c r="E819" s="51">
        <v>2</v>
      </c>
      <c r="F819">
        <v>6</v>
      </c>
      <c r="G819">
        <v>4</v>
      </c>
      <c r="H819">
        <v>1</v>
      </c>
      <c r="I819">
        <v>10</v>
      </c>
      <c r="J819">
        <v>7</v>
      </c>
      <c r="L819" t="s">
        <v>419</v>
      </c>
      <c r="N819" s="50">
        <v>41640</v>
      </c>
      <c r="O819" t="s">
        <v>49</v>
      </c>
      <c r="P819">
        <v>12</v>
      </c>
      <c r="Q819" t="s">
        <v>50</v>
      </c>
      <c r="R819">
        <v>1</v>
      </c>
      <c r="S819">
        <v>3200000</v>
      </c>
      <c r="T819" t="str">
        <f>VLOOKUP(C819,Sheet4!$F$1:$G$8056,2,FALSE)</f>
        <v>Meja Kerja</v>
      </c>
    </row>
    <row r="820" spans="1:20" x14ac:dyDescent="0.25">
      <c r="A820" t="s">
        <v>415</v>
      </c>
      <c r="B820" t="s">
        <v>416</v>
      </c>
      <c r="C820" t="str">
        <f t="shared" si="12"/>
        <v>264110</v>
      </c>
      <c r="E820" s="51">
        <v>2</v>
      </c>
      <c r="F820">
        <v>6</v>
      </c>
      <c r="G820">
        <v>4</v>
      </c>
      <c r="H820">
        <v>1</v>
      </c>
      <c r="I820">
        <v>10</v>
      </c>
      <c r="J820">
        <v>8</v>
      </c>
      <c r="L820" t="s">
        <v>419</v>
      </c>
      <c r="N820" s="50">
        <v>41640</v>
      </c>
      <c r="O820" t="s">
        <v>49</v>
      </c>
      <c r="P820">
        <v>12</v>
      </c>
      <c r="Q820" t="s">
        <v>50</v>
      </c>
      <c r="R820">
        <v>1</v>
      </c>
      <c r="S820">
        <v>3200000</v>
      </c>
      <c r="T820" t="str">
        <f>VLOOKUP(C820,Sheet4!$F$1:$G$8056,2,FALSE)</f>
        <v>Meja Kerja</v>
      </c>
    </row>
    <row r="821" spans="1:20" x14ac:dyDescent="0.25">
      <c r="A821" t="s">
        <v>415</v>
      </c>
      <c r="B821" t="s">
        <v>416</v>
      </c>
      <c r="C821" t="str">
        <f t="shared" si="12"/>
        <v>264110</v>
      </c>
      <c r="E821" s="51">
        <v>2</v>
      </c>
      <c r="F821">
        <v>6</v>
      </c>
      <c r="G821">
        <v>4</v>
      </c>
      <c r="H821">
        <v>1</v>
      </c>
      <c r="I821">
        <v>10</v>
      </c>
      <c r="J821">
        <v>9</v>
      </c>
      <c r="L821" t="s">
        <v>419</v>
      </c>
      <c r="N821" s="50">
        <v>41640</v>
      </c>
      <c r="O821" t="s">
        <v>49</v>
      </c>
      <c r="P821">
        <v>12</v>
      </c>
      <c r="Q821" t="s">
        <v>50</v>
      </c>
      <c r="R821">
        <v>1</v>
      </c>
      <c r="S821">
        <v>3200000</v>
      </c>
      <c r="T821" t="str">
        <f>VLOOKUP(C821,Sheet4!$F$1:$G$8056,2,FALSE)</f>
        <v>Meja Kerja</v>
      </c>
    </row>
    <row r="822" spans="1:20" x14ac:dyDescent="0.25">
      <c r="A822" t="s">
        <v>415</v>
      </c>
      <c r="B822" t="s">
        <v>416</v>
      </c>
      <c r="C822" t="str">
        <f t="shared" si="12"/>
        <v>264110</v>
      </c>
      <c r="E822" s="51">
        <v>2</v>
      </c>
      <c r="F822">
        <v>6</v>
      </c>
      <c r="G822">
        <v>4</v>
      </c>
      <c r="H822">
        <v>1</v>
      </c>
      <c r="I822">
        <v>10</v>
      </c>
      <c r="J822">
        <v>10</v>
      </c>
      <c r="L822" t="s">
        <v>419</v>
      </c>
      <c r="N822" s="50">
        <v>41640</v>
      </c>
      <c r="O822" t="s">
        <v>49</v>
      </c>
      <c r="P822">
        <v>12</v>
      </c>
      <c r="Q822" t="s">
        <v>50</v>
      </c>
      <c r="R822">
        <v>1</v>
      </c>
      <c r="S822">
        <v>3200000</v>
      </c>
      <c r="T822" t="str">
        <f>VLOOKUP(C822,Sheet4!$F$1:$G$8056,2,FALSE)</f>
        <v>Meja Kerja</v>
      </c>
    </row>
    <row r="823" spans="1:20" x14ac:dyDescent="0.25">
      <c r="A823" t="s">
        <v>415</v>
      </c>
      <c r="B823" t="s">
        <v>416</v>
      </c>
      <c r="C823" t="str">
        <f t="shared" si="12"/>
        <v>264110</v>
      </c>
      <c r="E823" s="51">
        <v>2</v>
      </c>
      <c r="F823">
        <v>6</v>
      </c>
      <c r="G823">
        <v>4</v>
      </c>
      <c r="H823">
        <v>1</v>
      </c>
      <c r="I823">
        <v>10</v>
      </c>
      <c r="J823">
        <v>11</v>
      </c>
      <c r="L823" t="s">
        <v>419</v>
      </c>
      <c r="N823" s="50">
        <v>41640</v>
      </c>
      <c r="O823" t="s">
        <v>49</v>
      </c>
      <c r="P823">
        <v>12</v>
      </c>
      <c r="Q823" t="s">
        <v>50</v>
      </c>
      <c r="R823">
        <v>1</v>
      </c>
      <c r="S823">
        <v>3200000</v>
      </c>
      <c r="T823" t="str">
        <f>VLOOKUP(C823,Sheet4!$F$1:$G$8056,2,FALSE)</f>
        <v>Meja Kerja</v>
      </c>
    </row>
    <row r="824" spans="1:20" x14ac:dyDescent="0.25">
      <c r="A824" t="s">
        <v>415</v>
      </c>
      <c r="B824" t="s">
        <v>416</v>
      </c>
      <c r="C824" t="str">
        <f t="shared" si="12"/>
        <v>264110</v>
      </c>
      <c r="E824" s="51">
        <v>2</v>
      </c>
      <c r="F824">
        <v>6</v>
      </c>
      <c r="G824">
        <v>4</v>
      </c>
      <c r="H824">
        <v>1</v>
      </c>
      <c r="I824">
        <v>10</v>
      </c>
      <c r="J824">
        <v>12</v>
      </c>
      <c r="L824" t="s">
        <v>419</v>
      </c>
      <c r="N824" s="50">
        <v>42403</v>
      </c>
      <c r="O824" t="s">
        <v>68</v>
      </c>
      <c r="P824">
        <v>12</v>
      </c>
      <c r="Q824" t="s">
        <v>50</v>
      </c>
      <c r="R824">
        <v>1</v>
      </c>
      <c r="S824">
        <v>594159.79</v>
      </c>
      <c r="T824" t="str">
        <f>VLOOKUP(C824,Sheet4!$F$1:$G$8056,2,FALSE)</f>
        <v>Meja Kerja</v>
      </c>
    </row>
    <row r="825" spans="1:20" x14ac:dyDescent="0.25">
      <c r="A825" t="s">
        <v>415</v>
      </c>
      <c r="B825" t="s">
        <v>416</v>
      </c>
      <c r="C825" t="str">
        <f t="shared" si="12"/>
        <v>264210</v>
      </c>
      <c r="E825" s="51">
        <v>2</v>
      </c>
      <c r="F825">
        <v>6</v>
      </c>
      <c r="G825">
        <v>4</v>
      </c>
      <c r="H825">
        <v>2</v>
      </c>
      <c r="I825">
        <v>10</v>
      </c>
      <c r="J825">
        <v>1</v>
      </c>
      <c r="L825" t="s">
        <v>419</v>
      </c>
      <c r="M825" t="s">
        <v>343</v>
      </c>
      <c r="N825" s="50">
        <v>37622</v>
      </c>
      <c r="O825" t="s">
        <v>49</v>
      </c>
      <c r="P825">
        <v>12</v>
      </c>
      <c r="Q825" t="s">
        <v>62</v>
      </c>
      <c r="R825">
        <v>1</v>
      </c>
      <c r="S825">
        <v>2000000</v>
      </c>
      <c r="T825" t="str">
        <f>VLOOKUP(C825,Sheet4!$F$1:$G$8056,2,FALSE)</f>
        <v>Meja Tamu Ruangan Tunggu Pejabat Eselon III</v>
      </c>
    </row>
    <row r="826" spans="1:20" x14ac:dyDescent="0.25">
      <c r="A826" t="s">
        <v>415</v>
      </c>
      <c r="B826" t="s">
        <v>416</v>
      </c>
      <c r="C826" t="str">
        <f t="shared" si="12"/>
        <v>264211</v>
      </c>
      <c r="E826" s="51">
        <v>2</v>
      </c>
      <c r="F826">
        <v>6</v>
      </c>
      <c r="G826">
        <v>4</v>
      </c>
      <c r="H826">
        <v>2</v>
      </c>
      <c r="I826">
        <v>11</v>
      </c>
      <c r="J826">
        <v>1</v>
      </c>
      <c r="L826" t="s">
        <v>419</v>
      </c>
      <c r="M826" t="s">
        <v>234</v>
      </c>
      <c r="N826" s="50">
        <v>39814</v>
      </c>
      <c r="O826" t="s">
        <v>49</v>
      </c>
      <c r="P826">
        <v>12</v>
      </c>
      <c r="Q826" t="s">
        <v>62</v>
      </c>
      <c r="R826">
        <v>1</v>
      </c>
      <c r="S826">
        <v>5000000</v>
      </c>
      <c r="T826" t="str">
        <f>VLOOKUP(C826,Sheet4!$F$1:$G$8056,2,FALSE)</f>
        <v>Meja Tamu Ruangan Biasa</v>
      </c>
    </row>
    <row r="827" spans="1:20" x14ac:dyDescent="0.25">
      <c r="A827" t="s">
        <v>415</v>
      </c>
      <c r="B827" t="s">
        <v>416</v>
      </c>
      <c r="C827" t="str">
        <f t="shared" si="12"/>
        <v>26435</v>
      </c>
      <c r="E827" s="51">
        <v>2</v>
      </c>
      <c r="F827">
        <v>6</v>
      </c>
      <c r="G827">
        <v>4</v>
      </c>
      <c r="H827">
        <v>3</v>
      </c>
      <c r="I827">
        <v>5</v>
      </c>
      <c r="J827">
        <v>1</v>
      </c>
      <c r="K827" t="s">
        <v>348</v>
      </c>
      <c r="L827" t="s">
        <v>419</v>
      </c>
      <c r="M827" t="s">
        <v>247</v>
      </c>
      <c r="N827" s="50">
        <v>40179</v>
      </c>
      <c r="O827" t="s">
        <v>49</v>
      </c>
      <c r="P827">
        <v>12</v>
      </c>
      <c r="Q827" t="s">
        <v>62</v>
      </c>
      <c r="R827">
        <v>1</v>
      </c>
      <c r="S827">
        <v>1000000</v>
      </c>
      <c r="T827" t="str">
        <f>VLOOKUP(C827,Sheet4!$F$1:$G$8056,2,FALSE)</f>
        <v>Kursi Kerja Pejabat Eselon III</v>
      </c>
    </row>
    <row r="828" spans="1:20" x14ac:dyDescent="0.25">
      <c r="A828" t="s">
        <v>415</v>
      </c>
      <c r="B828" t="s">
        <v>416</v>
      </c>
      <c r="C828" t="str">
        <f t="shared" si="12"/>
        <v>26436</v>
      </c>
      <c r="E828" s="51">
        <v>2</v>
      </c>
      <c r="F828">
        <v>6</v>
      </c>
      <c r="G828">
        <v>4</v>
      </c>
      <c r="H828">
        <v>3</v>
      </c>
      <c r="I828">
        <v>6</v>
      </c>
      <c r="J828">
        <v>1</v>
      </c>
      <c r="L828" t="s">
        <v>419</v>
      </c>
      <c r="N828" s="50">
        <v>39814</v>
      </c>
      <c r="O828" t="s">
        <v>49</v>
      </c>
      <c r="P828">
        <v>12</v>
      </c>
      <c r="Q828" t="s">
        <v>50</v>
      </c>
      <c r="R828">
        <v>1</v>
      </c>
      <c r="S828">
        <v>1550000</v>
      </c>
      <c r="T828" t="str">
        <f>VLOOKUP(C828,Sheet4!$F$1:$G$8056,2,FALSE)</f>
        <v>Kursi Kerja Pejabat Eselon IV</v>
      </c>
    </row>
    <row r="829" spans="1:20" x14ac:dyDescent="0.25">
      <c r="A829" t="s">
        <v>415</v>
      </c>
      <c r="B829" t="s">
        <v>416</v>
      </c>
      <c r="C829" t="str">
        <f t="shared" si="12"/>
        <v>26436</v>
      </c>
      <c r="E829" s="51">
        <v>2</v>
      </c>
      <c r="F829">
        <v>6</v>
      </c>
      <c r="G829">
        <v>4</v>
      </c>
      <c r="H829">
        <v>3</v>
      </c>
      <c r="I829">
        <v>6</v>
      </c>
      <c r="J829">
        <v>2</v>
      </c>
      <c r="L829" t="s">
        <v>419</v>
      </c>
      <c r="N829" s="50">
        <v>42522</v>
      </c>
      <c r="O829" t="s">
        <v>49</v>
      </c>
      <c r="P829">
        <v>12</v>
      </c>
      <c r="Q829" t="s">
        <v>50</v>
      </c>
      <c r="R829">
        <v>1</v>
      </c>
      <c r="S829">
        <v>750000</v>
      </c>
      <c r="T829" t="str">
        <f>VLOOKUP(C829,Sheet4!$F$1:$G$8056,2,FALSE)</f>
        <v>Kursi Kerja Pejabat Eselon IV</v>
      </c>
    </row>
    <row r="830" spans="1:20" x14ac:dyDescent="0.25">
      <c r="A830" t="s">
        <v>415</v>
      </c>
      <c r="B830" t="s">
        <v>416</v>
      </c>
      <c r="C830" t="str">
        <f t="shared" si="12"/>
        <v>26436</v>
      </c>
      <c r="E830" s="51">
        <v>2</v>
      </c>
      <c r="F830">
        <v>6</v>
      </c>
      <c r="G830">
        <v>4</v>
      </c>
      <c r="H830">
        <v>3</v>
      </c>
      <c r="I830">
        <v>6</v>
      </c>
      <c r="J830">
        <v>3</v>
      </c>
      <c r="L830" t="s">
        <v>419</v>
      </c>
      <c r="N830" s="50">
        <v>42522</v>
      </c>
      <c r="O830" t="s">
        <v>49</v>
      </c>
      <c r="P830">
        <v>12</v>
      </c>
      <c r="Q830" t="s">
        <v>50</v>
      </c>
      <c r="R830">
        <v>1</v>
      </c>
      <c r="S830">
        <v>750000</v>
      </c>
      <c r="T830" t="str">
        <f>VLOOKUP(C830,Sheet4!$F$1:$G$8056,2,FALSE)</f>
        <v>Kursi Kerja Pejabat Eselon IV</v>
      </c>
    </row>
    <row r="831" spans="1:20" x14ac:dyDescent="0.25">
      <c r="A831" t="s">
        <v>415</v>
      </c>
      <c r="B831" t="s">
        <v>416</v>
      </c>
      <c r="C831" t="str">
        <f t="shared" si="12"/>
        <v>26477</v>
      </c>
      <c r="E831" s="51">
        <v>2</v>
      </c>
      <c r="F831">
        <v>6</v>
      </c>
      <c r="G831">
        <v>4</v>
      </c>
      <c r="H831">
        <v>7</v>
      </c>
      <c r="I831">
        <v>7</v>
      </c>
      <c r="J831">
        <v>1</v>
      </c>
      <c r="L831" t="s">
        <v>419</v>
      </c>
      <c r="M831" t="s">
        <v>200</v>
      </c>
      <c r="N831" s="50">
        <v>27395</v>
      </c>
      <c r="O831" t="s">
        <v>49</v>
      </c>
      <c r="P831">
        <v>12</v>
      </c>
      <c r="Q831" t="s">
        <v>62</v>
      </c>
      <c r="R831">
        <v>1</v>
      </c>
      <c r="S831">
        <v>250000</v>
      </c>
      <c r="T831" t="str">
        <f>VLOOKUP(C831,Sheet4!$F$1:$G$8056,2,FALSE)</f>
        <v>Buffet Kayu</v>
      </c>
    </row>
    <row r="832" spans="1:20" x14ac:dyDescent="0.25">
      <c r="A832" t="s">
        <v>415</v>
      </c>
      <c r="B832" t="s">
        <v>416</v>
      </c>
      <c r="C832" t="str">
        <f t="shared" si="12"/>
        <v>26478</v>
      </c>
      <c r="E832" s="51">
        <v>2</v>
      </c>
      <c r="F832">
        <v>6</v>
      </c>
      <c r="G832">
        <v>4</v>
      </c>
      <c r="H832">
        <v>7</v>
      </c>
      <c r="I832">
        <v>8</v>
      </c>
      <c r="J832">
        <v>1</v>
      </c>
      <c r="L832" t="s">
        <v>419</v>
      </c>
      <c r="M832" t="s">
        <v>175</v>
      </c>
      <c r="N832" s="50">
        <v>30317</v>
      </c>
      <c r="O832" t="s">
        <v>49</v>
      </c>
      <c r="P832">
        <v>12</v>
      </c>
      <c r="Q832" t="s">
        <v>62</v>
      </c>
      <c r="R832">
        <v>1</v>
      </c>
      <c r="S832">
        <v>200000</v>
      </c>
      <c r="T832" t="str">
        <f>VLOOKUP(C832,Sheet4!$F$1:$G$8056,2,FALSE)</f>
        <v>Buffet Kaca</v>
      </c>
    </row>
    <row r="833" spans="1:20" x14ac:dyDescent="0.25">
      <c r="A833" t="s">
        <v>415</v>
      </c>
      <c r="B833" t="s">
        <v>416</v>
      </c>
      <c r="C833" t="str">
        <f t="shared" si="12"/>
        <v>27113</v>
      </c>
      <c r="E833" s="51">
        <v>2</v>
      </c>
      <c r="F833">
        <v>7</v>
      </c>
      <c r="G833">
        <v>1</v>
      </c>
      <c r="H833">
        <v>1</v>
      </c>
      <c r="I833">
        <v>3</v>
      </c>
      <c r="J833">
        <v>1</v>
      </c>
      <c r="L833" t="s">
        <v>419</v>
      </c>
      <c r="N833" s="50">
        <v>42403</v>
      </c>
      <c r="O833" t="s">
        <v>68</v>
      </c>
      <c r="P833">
        <v>12</v>
      </c>
      <c r="Q833" t="s">
        <v>50</v>
      </c>
      <c r="R833">
        <v>1</v>
      </c>
      <c r="S833">
        <v>4133981</v>
      </c>
      <c r="T833" t="str">
        <f>VLOOKUP(C833,Sheet4!$F$1:$G$8056,2,FALSE)</f>
        <v>Proyektor + Attachment</v>
      </c>
    </row>
    <row r="834" spans="1:20" x14ac:dyDescent="0.25">
      <c r="A834" t="s">
        <v>415</v>
      </c>
      <c r="B834" t="s">
        <v>416</v>
      </c>
      <c r="C834" t="str">
        <f t="shared" si="12"/>
        <v>27113</v>
      </c>
      <c r="E834" s="51">
        <v>2</v>
      </c>
      <c r="F834">
        <v>7</v>
      </c>
      <c r="G834">
        <v>1</v>
      </c>
      <c r="H834">
        <v>1</v>
      </c>
      <c r="I834">
        <v>3</v>
      </c>
      <c r="J834">
        <v>9</v>
      </c>
      <c r="L834" t="s">
        <v>419</v>
      </c>
      <c r="N834" s="50">
        <v>40909</v>
      </c>
      <c r="O834" t="s">
        <v>49</v>
      </c>
      <c r="P834">
        <v>12</v>
      </c>
      <c r="Q834" t="s">
        <v>50</v>
      </c>
      <c r="R834">
        <v>1</v>
      </c>
      <c r="S834">
        <v>12320000</v>
      </c>
      <c r="T834" t="str">
        <f>VLOOKUP(C834,Sheet4!$F$1:$G$8056,2,FALSE)</f>
        <v>Proyektor + Attachment</v>
      </c>
    </row>
    <row r="835" spans="1:20" x14ac:dyDescent="0.25">
      <c r="A835" t="s">
        <v>415</v>
      </c>
      <c r="B835" t="s">
        <v>416</v>
      </c>
      <c r="C835" t="str">
        <f t="shared" ref="C835:C898" si="13">CONCATENATE(E835,F835,G835,H835,I835)</f>
        <v>271140</v>
      </c>
      <c r="E835" s="51">
        <v>2</v>
      </c>
      <c r="F835">
        <v>7</v>
      </c>
      <c r="G835">
        <v>1</v>
      </c>
      <c r="H835">
        <v>1</v>
      </c>
      <c r="I835">
        <v>40</v>
      </c>
      <c r="J835">
        <v>1</v>
      </c>
      <c r="K835" t="s">
        <v>360</v>
      </c>
      <c r="L835" t="s">
        <v>419</v>
      </c>
      <c r="M835" t="s">
        <v>329</v>
      </c>
      <c r="N835" s="50">
        <v>40544</v>
      </c>
      <c r="O835" t="s">
        <v>49</v>
      </c>
      <c r="P835">
        <v>12</v>
      </c>
      <c r="Q835" t="s">
        <v>62</v>
      </c>
      <c r="R835">
        <v>1</v>
      </c>
      <c r="S835">
        <v>10989000</v>
      </c>
      <c r="T835" t="str">
        <f>VLOOKUP(C835,Sheet4!$F$1:$G$8056,2,FALSE)</f>
        <v>Microphone/Wireless Mic</v>
      </c>
    </row>
    <row r="836" spans="1:20" x14ac:dyDescent="0.25">
      <c r="A836" t="s">
        <v>415</v>
      </c>
      <c r="B836" t="s">
        <v>416</v>
      </c>
      <c r="C836" t="str">
        <f t="shared" si="13"/>
        <v>271145</v>
      </c>
      <c r="E836" s="51">
        <v>2</v>
      </c>
      <c r="F836">
        <v>7</v>
      </c>
      <c r="G836">
        <v>1</v>
      </c>
      <c r="H836">
        <v>1</v>
      </c>
      <c r="I836">
        <v>45</v>
      </c>
      <c r="J836">
        <v>1</v>
      </c>
      <c r="K836" t="s">
        <v>363</v>
      </c>
      <c r="L836" t="s">
        <v>419</v>
      </c>
      <c r="M836" t="s">
        <v>280</v>
      </c>
      <c r="N836" s="50">
        <v>42005</v>
      </c>
      <c r="O836" t="s">
        <v>49</v>
      </c>
      <c r="P836">
        <v>12</v>
      </c>
      <c r="Q836" t="s">
        <v>62</v>
      </c>
      <c r="R836">
        <v>1</v>
      </c>
      <c r="S836">
        <v>19800000</v>
      </c>
      <c r="T836" t="str">
        <f>VLOOKUP(C836,Sheet4!$F$1:$G$8056,2,FALSE)</f>
        <v>Professional Sound System</v>
      </c>
    </row>
    <row r="837" spans="1:20" x14ac:dyDescent="0.25">
      <c r="A837" t="s">
        <v>415</v>
      </c>
      <c r="B837" t="s">
        <v>416</v>
      </c>
      <c r="C837" t="str">
        <f t="shared" si="13"/>
        <v>271183</v>
      </c>
      <c r="E837" s="51">
        <v>2</v>
      </c>
      <c r="F837">
        <v>7</v>
      </c>
      <c r="G837">
        <v>1</v>
      </c>
      <c r="H837">
        <v>1</v>
      </c>
      <c r="I837">
        <v>83</v>
      </c>
      <c r="J837">
        <v>1</v>
      </c>
      <c r="K837" t="s">
        <v>366</v>
      </c>
      <c r="L837" t="s">
        <v>419</v>
      </c>
      <c r="N837" s="50">
        <v>39814</v>
      </c>
      <c r="O837" t="s">
        <v>49</v>
      </c>
      <c r="P837">
        <v>12</v>
      </c>
      <c r="Q837" t="s">
        <v>62</v>
      </c>
      <c r="R837">
        <v>1</v>
      </c>
      <c r="S837">
        <v>6500000</v>
      </c>
      <c r="T837" t="str">
        <f>VLOOKUP(C837,Sheet4!$F$1:$G$8056,2,FALSE)</f>
        <v>Handycam</v>
      </c>
    </row>
    <row r="838" spans="1:20" x14ac:dyDescent="0.25">
      <c r="A838" t="s">
        <v>415</v>
      </c>
      <c r="B838" t="s">
        <v>416</v>
      </c>
      <c r="C838" t="str">
        <f t="shared" si="13"/>
        <v>271184</v>
      </c>
      <c r="E838" s="51">
        <v>2</v>
      </c>
      <c r="F838">
        <v>7</v>
      </c>
      <c r="G838">
        <v>1</v>
      </c>
      <c r="H838">
        <v>1</v>
      </c>
      <c r="I838">
        <v>84</v>
      </c>
      <c r="J838">
        <v>1</v>
      </c>
      <c r="L838" t="s">
        <v>419</v>
      </c>
      <c r="N838" s="50">
        <v>42403</v>
      </c>
      <c r="O838" t="s">
        <v>68</v>
      </c>
      <c r="P838">
        <v>12</v>
      </c>
      <c r="Q838" t="s">
        <v>50</v>
      </c>
      <c r="R838">
        <v>1</v>
      </c>
      <c r="S838">
        <v>399915.24</v>
      </c>
      <c r="T838" t="str">
        <f>VLOOKUP(C838,Sheet4!$F$1:$G$8056,2,FALSE)</f>
        <v>MP4 Video - Audio Player</v>
      </c>
    </row>
    <row r="839" spans="1:20" x14ac:dyDescent="0.25">
      <c r="A839" t="s">
        <v>415</v>
      </c>
      <c r="B839" t="s">
        <v>416</v>
      </c>
      <c r="C839" t="str">
        <f t="shared" si="13"/>
        <v>271187</v>
      </c>
      <c r="E839" s="51">
        <v>2</v>
      </c>
      <c r="F839">
        <v>7</v>
      </c>
      <c r="G839">
        <v>1</v>
      </c>
      <c r="H839">
        <v>1</v>
      </c>
      <c r="I839">
        <v>87</v>
      </c>
      <c r="J839">
        <v>1</v>
      </c>
      <c r="L839" t="s">
        <v>419</v>
      </c>
      <c r="N839" s="50">
        <v>42403</v>
      </c>
      <c r="O839" t="s">
        <v>68</v>
      </c>
      <c r="P839">
        <v>12</v>
      </c>
      <c r="Q839" t="s">
        <v>50</v>
      </c>
      <c r="R839">
        <v>1</v>
      </c>
      <c r="S839">
        <v>1278586.1599999999</v>
      </c>
      <c r="T839" t="str">
        <f>VLOOKUP(C839,Sheet4!$F$1:$G$8056,2,FALSE)</f>
        <v>Layar Proyektor</v>
      </c>
    </row>
    <row r="840" spans="1:20" x14ac:dyDescent="0.25">
      <c r="A840" t="s">
        <v>415</v>
      </c>
      <c r="B840" t="s">
        <v>416</v>
      </c>
      <c r="C840" t="str">
        <f t="shared" si="13"/>
        <v>27123</v>
      </c>
      <c r="E840" s="51">
        <v>2</v>
      </c>
      <c r="F840">
        <v>7</v>
      </c>
      <c r="G840">
        <v>1</v>
      </c>
      <c r="H840">
        <v>2</v>
      </c>
      <c r="I840">
        <v>3</v>
      </c>
      <c r="J840">
        <v>1</v>
      </c>
      <c r="K840" t="s">
        <v>373</v>
      </c>
      <c r="L840" t="s">
        <v>419</v>
      </c>
      <c r="N840" s="50">
        <v>40544</v>
      </c>
      <c r="O840" t="s">
        <v>49</v>
      </c>
      <c r="P840">
        <v>12</v>
      </c>
      <c r="Q840" t="s">
        <v>62</v>
      </c>
      <c r="R840">
        <v>1</v>
      </c>
      <c r="S840">
        <v>6985000</v>
      </c>
      <c r="T840" t="str">
        <f>VLOOKUP(C840,Sheet4!$F$1:$G$8056,2,FALSE)</f>
        <v>Camera Electronic</v>
      </c>
    </row>
    <row r="841" spans="1:20" x14ac:dyDescent="0.25">
      <c r="A841" t="s">
        <v>415</v>
      </c>
      <c r="B841" t="s">
        <v>416</v>
      </c>
      <c r="C841" t="str">
        <f t="shared" si="13"/>
        <v>27123</v>
      </c>
      <c r="E841" s="51">
        <v>2</v>
      </c>
      <c r="F841">
        <v>7</v>
      </c>
      <c r="G841">
        <v>1</v>
      </c>
      <c r="H841">
        <v>2</v>
      </c>
      <c r="I841">
        <v>3</v>
      </c>
      <c r="J841">
        <v>2</v>
      </c>
      <c r="K841" t="s">
        <v>441</v>
      </c>
      <c r="L841" t="s">
        <v>442</v>
      </c>
      <c r="N841" s="50">
        <v>39814</v>
      </c>
      <c r="O841" t="s">
        <v>49</v>
      </c>
      <c r="P841">
        <v>12</v>
      </c>
      <c r="Q841" t="s">
        <v>62</v>
      </c>
      <c r="R841">
        <v>1</v>
      </c>
      <c r="S841">
        <v>3700000</v>
      </c>
      <c r="T841" t="str">
        <f>VLOOKUP(C841,Sheet4!$F$1:$G$8056,2,FALSE)</f>
        <v>Camera Electronic</v>
      </c>
    </row>
    <row r="842" spans="1:20" x14ac:dyDescent="0.25">
      <c r="A842" t="s">
        <v>415</v>
      </c>
      <c r="B842" t="s">
        <v>416</v>
      </c>
      <c r="C842" t="str">
        <f t="shared" si="13"/>
        <v>27123</v>
      </c>
      <c r="E842" s="51">
        <v>2</v>
      </c>
      <c r="F842">
        <v>7</v>
      </c>
      <c r="G842">
        <v>1</v>
      </c>
      <c r="H842">
        <v>2</v>
      </c>
      <c r="I842">
        <v>3</v>
      </c>
      <c r="J842">
        <v>3</v>
      </c>
      <c r="K842" t="s">
        <v>443</v>
      </c>
      <c r="L842" t="s">
        <v>444</v>
      </c>
      <c r="M842" t="s">
        <v>329</v>
      </c>
      <c r="N842" s="50">
        <v>39814</v>
      </c>
      <c r="O842" t="s">
        <v>49</v>
      </c>
      <c r="P842">
        <v>12</v>
      </c>
      <c r="Q842" t="s">
        <v>62</v>
      </c>
      <c r="R842">
        <v>1</v>
      </c>
      <c r="S842">
        <v>3700000</v>
      </c>
      <c r="T842" t="str">
        <f>VLOOKUP(C842,Sheet4!$F$1:$G$8056,2,FALSE)</f>
        <v>Camera Electronic</v>
      </c>
    </row>
    <row r="843" spans="1:20" x14ac:dyDescent="0.25">
      <c r="A843" t="s">
        <v>415</v>
      </c>
      <c r="B843" t="s">
        <v>416</v>
      </c>
      <c r="C843" t="str">
        <f t="shared" si="13"/>
        <v>271243</v>
      </c>
      <c r="E843" s="51">
        <v>2</v>
      </c>
      <c r="F843">
        <v>7</v>
      </c>
      <c r="G843">
        <v>1</v>
      </c>
      <c r="H843">
        <v>2</v>
      </c>
      <c r="I843">
        <v>43</v>
      </c>
      <c r="J843">
        <v>1</v>
      </c>
      <c r="L843" t="s">
        <v>419</v>
      </c>
      <c r="N843" s="50">
        <v>42403</v>
      </c>
      <c r="O843" t="s">
        <v>68</v>
      </c>
      <c r="P843">
        <v>12</v>
      </c>
      <c r="Q843" t="s">
        <v>50</v>
      </c>
      <c r="R843">
        <v>1</v>
      </c>
      <c r="S843">
        <v>539885.57999999996</v>
      </c>
      <c r="T843" t="str">
        <f>VLOOKUP(C843,Sheet4!$F$1:$G$8056,2,FALSE)</f>
        <v>Rak Peralatan</v>
      </c>
    </row>
    <row r="844" spans="1:20" x14ac:dyDescent="0.25">
      <c r="A844" t="s">
        <v>415</v>
      </c>
      <c r="B844" t="s">
        <v>416</v>
      </c>
      <c r="C844" t="str">
        <f t="shared" si="13"/>
        <v>27219</v>
      </c>
      <c r="E844" s="51">
        <v>2</v>
      </c>
      <c r="F844">
        <v>7</v>
      </c>
      <c r="G844">
        <v>2</v>
      </c>
      <c r="H844">
        <v>1</v>
      </c>
      <c r="I844">
        <v>9</v>
      </c>
      <c r="J844">
        <v>1</v>
      </c>
      <c r="K844" t="s">
        <v>380</v>
      </c>
      <c r="L844" t="s">
        <v>419</v>
      </c>
      <c r="M844" t="s">
        <v>329</v>
      </c>
      <c r="N844" s="50">
        <v>41275</v>
      </c>
      <c r="O844" t="s">
        <v>49</v>
      </c>
      <c r="P844">
        <v>12</v>
      </c>
      <c r="Q844" t="s">
        <v>62</v>
      </c>
      <c r="R844">
        <v>1</v>
      </c>
      <c r="S844">
        <v>19992500</v>
      </c>
      <c r="T844" t="str">
        <f>VLOOKUP(C844,Sheet4!$F$1:$G$8056,2,FALSE)</f>
        <v>Telephone (PABX)</v>
      </c>
    </row>
    <row r="845" spans="1:20" x14ac:dyDescent="0.25">
      <c r="A845" t="s">
        <v>415</v>
      </c>
      <c r="B845" t="s">
        <v>416</v>
      </c>
      <c r="C845" t="str">
        <f t="shared" si="13"/>
        <v>272111</v>
      </c>
      <c r="E845" s="51">
        <v>2</v>
      </c>
      <c r="F845">
        <v>7</v>
      </c>
      <c r="G845">
        <v>2</v>
      </c>
      <c r="H845">
        <v>1</v>
      </c>
      <c r="I845">
        <v>11</v>
      </c>
      <c r="J845">
        <v>1</v>
      </c>
      <c r="L845" t="s">
        <v>419</v>
      </c>
      <c r="N845" s="50">
        <v>40544</v>
      </c>
      <c r="O845" t="s">
        <v>49</v>
      </c>
      <c r="P845">
        <v>12</v>
      </c>
      <c r="Q845" t="s">
        <v>62</v>
      </c>
      <c r="R845">
        <v>1</v>
      </c>
      <c r="S845">
        <v>125000</v>
      </c>
      <c r="T845" t="str">
        <f>VLOOKUP(C845,Sheet4!$F$1:$G$8056,2,FALSE)</f>
        <v>Pesawat Telephone</v>
      </c>
    </row>
    <row r="846" spans="1:20" x14ac:dyDescent="0.25">
      <c r="A846" t="s">
        <v>415</v>
      </c>
      <c r="B846" t="s">
        <v>416</v>
      </c>
      <c r="C846" t="str">
        <f t="shared" si="13"/>
        <v>272114</v>
      </c>
      <c r="E846" s="51">
        <v>2</v>
      </c>
      <c r="F846">
        <v>7</v>
      </c>
      <c r="G846">
        <v>2</v>
      </c>
      <c r="H846">
        <v>1</v>
      </c>
      <c r="I846">
        <v>14</v>
      </c>
      <c r="J846">
        <v>1</v>
      </c>
      <c r="L846" t="s">
        <v>419</v>
      </c>
      <c r="N846" s="50">
        <v>41275</v>
      </c>
      <c r="O846" t="s">
        <v>49</v>
      </c>
      <c r="P846">
        <v>12</v>
      </c>
      <c r="Q846" t="s">
        <v>50</v>
      </c>
      <c r="R846">
        <v>1</v>
      </c>
      <c r="S846">
        <v>15950000</v>
      </c>
      <c r="T846" t="str">
        <f>VLOOKUP(C846,Sheet4!$F$1:$G$8056,2,FALSE)</f>
        <v>Handy Talky</v>
      </c>
    </row>
    <row r="847" spans="1:20" x14ac:dyDescent="0.25">
      <c r="A847" t="s">
        <v>415</v>
      </c>
      <c r="B847" t="s">
        <v>416</v>
      </c>
      <c r="C847" t="str">
        <f t="shared" si="13"/>
        <v>272120</v>
      </c>
      <c r="E847" s="51">
        <v>2</v>
      </c>
      <c r="F847">
        <v>7</v>
      </c>
      <c r="G847">
        <v>2</v>
      </c>
      <c r="H847">
        <v>1</v>
      </c>
      <c r="I847">
        <v>20</v>
      </c>
      <c r="J847">
        <v>1</v>
      </c>
      <c r="L847" t="s">
        <v>419</v>
      </c>
      <c r="N847" s="50">
        <v>39448</v>
      </c>
      <c r="O847" t="s">
        <v>49</v>
      </c>
      <c r="P847">
        <v>12</v>
      </c>
      <c r="Q847" t="s">
        <v>62</v>
      </c>
      <c r="R847">
        <v>1</v>
      </c>
      <c r="S847">
        <v>1598000</v>
      </c>
      <c r="T847" t="str">
        <f>VLOOKUP(C847,Sheet4!$F$1:$G$8056,2,FALSE)</f>
        <v>Facsimile</v>
      </c>
    </row>
    <row r="848" spans="1:20" x14ac:dyDescent="0.25">
      <c r="A848" t="s">
        <v>415</v>
      </c>
      <c r="B848" t="s">
        <v>416</v>
      </c>
      <c r="C848" t="str">
        <f t="shared" si="13"/>
        <v>272124</v>
      </c>
      <c r="E848" s="51">
        <v>2</v>
      </c>
      <c r="F848">
        <v>7</v>
      </c>
      <c r="G848">
        <v>2</v>
      </c>
      <c r="H848">
        <v>1</v>
      </c>
      <c r="I848">
        <v>24</v>
      </c>
      <c r="J848">
        <v>1</v>
      </c>
      <c r="L848" t="s">
        <v>419</v>
      </c>
      <c r="N848" s="50">
        <v>38353</v>
      </c>
      <c r="O848" t="s">
        <v>49</v>
      </c>
      <c r="P848">
        <v>12</v>
      </c>
      <c r="Q848" t="s">
        <v>50</v>
      </c>
      <c r="R848">
        <v>1</v>
      </c>
      <c r="S848">
        <v>47155000</v>
      </c>
      <c r="T848" t="str">
        <f>VLOOKUP(C848,Sheet4!$F$1:$G$8056,2,FALSE)</f>
        <v>Alat Komunikasi Lain-lain</v>
      </c>
    </row>
    <row r="849" spans="1:20" x14ac:dyDescent="0.25">
      <c r="A849" t="s">
        <v>415</v>
      </c>
      <c r="B849" t="s">
        <v>416</v>
      </c>
      <c r="C849" t="str">
        <f t="shared" si="13"/>
        <v>27262</v>
      </c>
      <c r="E849" s="51">
        <v>2</v>
      </c>
      <c r="F849">
        <v>7</v>
      </c>
      <c r="G849">
        <v>2</v>
      </c>
      <c r="H849">
        <v>6</v>
      </c>
      <c r="I849">
        <v>2</v>
      </c>
      <c r="J849">
        <v>1</v>
      </c>
      <c r="L849" t="s">
        <v>419</v>
      </c>
      <c r="N849" s="50">
        <v>42403</v>
      </c>
      <c r="O849" t="s">
        <v>68</v>
      </c>
      <c r="P849">
        <v>12</v>
      </c>
      <c r="Q849" t="s">
        <v>50</v>
      </c>
      <c r="R849">
        <v>1</v>
      </c>
      <c r="S849">
        <v>6033007.0999999996</v>
      </c>
      <c r="T849" t="str">
        <f>VLOOKUP(C849,Sheet4!$F$1:$G$8056,2,FALSE)</f>
        <v>Wireless Amplifier</v>
      </c>
    </row>
    <row r="850" spans="1:20" x14ac:dyDescent="0.25">
      <c r="A850" t="s">
        <v>415</v>
      </c>
      <c r="B850" t="s">
        <v>416</v>
      </c>
      <c r="C850" t="str">
        <f t="shared" si="13"/>
        <v>29132</v>
      </c>
      <c r="E850" s="51">
        <v>2</v>
      </c>
      <c r="F850">
        <v>9</v>
      </c>
      <c r="G850">
        <v>1</v>
      </c>
      <c r="H850">
        <v>3</v>
      </c>
      <c r="I850">
        <v>2</v>
      </c>
      <c r="J850">
        <v>1</v>
      </c>
      <c r="L850" t="s">
        <v>419</v>
      </c>
      <c r="N850" s="50">
        <v>42403</v>
      </c>
      <c r="O850" t="s">
        <v>68</v>
      </c>
      <c r="P850">
        <v>12</v>
      </c>
      <c r="Q850" t="s">
        <v>50</v>
      </c>
      <c r="R850">
        <v>1</v>
      </c>
      <c r="S850">
        <v>220000</v>
      </c>
      <c r="T850" t="str">
        <f>VLOOKUP(C850,Sheet4!$F$1:$G$8056,2,FALSE)</f>
        <v>Electronic Thermometer</v>
      </c>
    </row>
    <row r="851" spans="1:20" x14ac:dyDescent="0.25">
      <c r="A851" t="s">
        <v>415</v>
      </c>
      <c r="B851" t="s">
        <v>416</v>
      </c>
      <c r="C851" t="str">
        <f t="shared" si="13"/>
        <v>29132</v>
      </c>
      <c r="E851" s="51">
        <v>2</v>
      </c>
      <c r="F851">
        <v>9</v>
      </c>
      <c r="G851">
        <v>1</v>
      </c>
      <c r="H851">
        <v>3</v>
      </c>
      <c r="I851">
        <v>2</v>
      </c>
      <c r="J851">
        <v>2</v>
      </c>
      <c r="L851" t="s">
        <v>419</v>
      </c>
      <c r="N851" s="50">
        <v>42403</v>
      </c>
      <c r="O851" t="s">
        <v>68</v>
      </c>
      <c r="P851">
        <v>12</v>
      </c>
      <c r="Q851" t="s">
        <v>50</v>
      </c>
      <c r="R851">
        <v>1</v>
      </c>
      <c r="S851">
        <v>220000</v>
      </c>
      <c r="T851" t="str">
        <f>VLOOKUP(C851,Sheet4!$F$1:$G$8056,2,FALSE)</f>
        <v>Electronic Thermometer</v>
      </c>
    </row>
    <row r="852" spans="1:20" x14ac:dyDescent="0.25">
      <c r="A852" t="s">
        <v>415</v>
      </c>
      <c r="B852" t="s">
        <v>416</v>
      </c>
      <c r="C852" t="str">
        <f t="shared" si="13"/>
        <v>29132</v>
      </c>
      <c r="E852" s="51">
        <v>2</v>
      </c>
      <c r="F852">
        <v>9</v>
      </c>
      <c r="G852">
        <v>1</v>
      </c>
      <c r="H852">
        <v>3</v>
      </c>
      <c r="I852">
        <v>2</v>
      </c>
      <c r="J852">
        <v>3</v>
      </c>
      <c r="L852" t="s">
        <v>419</v>
      </c>
      <c r="N852" s="50">
        <v>42403</v>
      </c>
      <c r="O852" t="s">
        <v>68</v>
      </c>
      <c r="P852">
        <v>12</v>
      </c>
      <c r="Q852" t="s">
        <v>50</v>
      </c>
      <c r="R852">
        <v>1</v>
      </c>
      <c r="S852">
        <v>220000</v>
      </c>
      <c r="T852" t="str">
        <f>VLOOKUP(C852,Sheet4!$F$1:$G$8056,2,FALSE)</f>
        <v>Electronic Thermometer</v>
      </c>
    </row>
    <row r="853" spans="1:20" x14ac:dyDescent="0.25">
      <c r="A853" t="s">
        <v>415</v>
      </c>
      <c r="B853" t="s">
        <v>416</v>
      </c>
      <c r="C853" t="str">
        <f t="shared" si="13"/>
        <v>29132</v>
      </c>
      <c r="E853" s="51">
        <v>2</v>
      </c>
      <c r="F853">
        <v>9</v>
      </c>
      <c r="G853">
        <v>1</v>
      </c>
      <c r="H853">
        <v>3</v>
      </c>
      <c r="I853">
        <v>2</v>
      </c>
      <c r="J853">
        <v>4</v>
      </c>
      <c r="L853" t="s">
        <v>419</v>
      </c>
      <c r="N853" s="50">
        <v>42403</v>
      </c>
      <c r="O853" t="s">
        <v>68</v>
      </c>
      <c r="P853">
        <v>12</v>
      </c>
      <c r="Q853" t="s">
        <v>50</v>
      </c>
      <c r="R853">
        <v>1</v>
      </c>
      <c r="S853">
        <v>220000</v>
      </c>
      <c r="T853" t="str">
        <f>VLOOKUP(C853,Sheet4!$F$1:$G$8056,2,FALSE)</f>
        <v>Electronic Thermometer</v>
      </c>
    </row>
    <row r="854" spans="1:20" x14ac:dyDescent="0.25">
      <c r="A854" t="s">
        <v>415</v>
      </c>
      <c r="B854" t="s">
        <v>416</v>
      </c>
      <c r="C854" t="str">
        <f t="shared" si="13"/>
        <v>2912310</v>
      </c>
      <c r="E854" s="51">
        <v>2</v>
      </c>
      <c r="F854">
        <v>9</v>
      </c>
      <c r="G854">
        <v>1</v>
      </c>
      <c r="H854">
        <v>23</v>
      </c>
      <c r="I854">
        <v>10</v>
      </c>
      <c r="J854">
        <v>1</v>
      </c>
      <c r="L854" t="s">
        <v>419</v>
      </c>
      <c r="N854" s="50">
        <v>42403</v>
      </c>
      <c r="O854" t="s">
        <v>68</v>
      </c>
      <c r="P854">
        <v>12</v>
      </c>
      <c r="Q854" t="s">
        <v>50</v>
      </c>
      <c r="R854">
        <v>1</v>
      </c>
      <c r="S854">
        <v>3899173</v>
      </c>
      <c r="T854" t="str">
        <f>VLOOKUP(C854,Sheet4!$F$1:$G$8056,2,FALSE)</f>
        <v>Tang Ampere</v>
      </c>
    </row>
    <row r="855" spans="1:20" x14ac:dyDescent="0.25">
      <c r="A855" t="s">
        <v>415</v>
      </c>
      <c r="B855" t="s">
        <v>416</v>
      </c>
      <c r="C855" t="str">
        <f t="shared" si="13"/>
        <v>2912310</v>
      </c>
      <c r="E855" s="51">
        <v>2</v>
      </c>
      <c r="F855">
        <v>9</v>
      </c>
      <c r="G855">
        <v>1</v>
      </c>
      <c r="H855">
        <v>23</v>
      </c>
      <c r="I855">
        <v>10</v>
      </c>
      <c r="J855">
        <v>2</v>
      </c>
      <c r="L855" t="s">
        <v>419</v>
      </c>
      <c r="N855" s="50">
        <v>42403</v>
      </c>
      <c r="O855" t="s">
        <v>68</v>
      </c>
      <c r="P855">
        <v>12</v>
      </c>
      <c r="Q855" t="s">
        <v>50</v>
      </c>
      <c r="R855">
        <v>1</v>
      </c>
      <c r="S855">
        <v>3899174.24</v>
      </c>
      <c r="T855" t="str">
        <f>VLOOKUP(C855,Sheet4!$F$1:$G$8056,2,FALSE)</f>
        <v>Tang Ampere</v>
      </c>
    </row>
    <row r="856" spans="1:20" x14ac:dyDescent="0.25">
      <c r="A856" t="s">
        <v>415</v>
      </c>
      <c r="B856" t="s">
        <v>416</v>
      </c>
      <c r="C856" t="str">
        <f t="shared" si="13"/>
        <v>2913117</v>
      </c>
      <c r="E856" s="51">
        <v>2</v>
      </c>
      <c r="F856">
        <v>9</v>
      </c>
      <c r="G856">
        <v>1</v>
      </c>
      <c r="H856">
        <v>31</v>
      </c>
      <c r="I856">
        <v>17</v>
      </c>
      <c r="J856">
        <v>1</v>
      </c>
      <c r="L856" t="s">
        <v>419</v>
      </c>
      <c r="N856" s="50">
        <v>42403</v>
      </c>
      <c r="O856" t="s">
        <v>68</v>
      </c>
      <c r="P856">
        <v>12</v>
      </c>
      <c r="Q856" t="s">
        <v>50</v>
      </c>
      <c r="R856">
        <v>1</v>
      </c>
      <c r="S856">
        <v>1485399</v>
      </c>
      <c r="T856" t="str">
        <f>VLOOKUP(C856,Sheet4!$F$1:$G$8056,2,FALSE)</f>
        <v>Hand Drill</v>
      </c>
    </row>
    <row r="857" spans="1:20" x14ac:dyDescent="0.25">
      <c r="A857" t="s">
        <v>415</v>
      </c>
      <c r="B857" t="s">
        <v>416</v>
      </c>
      <c r="C857" t="str">
        <f t="shared" si="13"/>
        <v>2913117</v>
      </c>
      <c r="E857" s="51">
        <v>2</v>
      </c>
      <c r="F857">
        <v>9</v>
      </c>
      <c r="G857">
        <v>1</v>
      </c>
      <c r="H857">
        <v>31</v>
      </c>
      <c r="I857">
        <v>17</v>
      </c>
      <c r="J857">
        <v>2</v>
      </c>
      <c r="L857" t="s">
        <v>419</v>
      </c>
      <c r="N857" s="50">
        <v>42403</v>
      </c>
      <c r="O857" t="s">
        <v>68</v>
      </c>
      <c r="P857">
        <v>12</v>
      </c>
      <c r="Q857" t="s">
        <v>50</v>
      </c>
      <c r="R857">
        <v>1</v>
      </c>
      <c r="S857">
        <v>1485399</v>
      </c>
      <c r="T857" t="str">
        <f>VLOOKUP(C857,Sheet4!$F$1:$G$8056,2,FALSE)</f>
        <v>Hand Drill</v>
      </c>
    </row>
    <row r="858" spans="1:20" x14ac:dyDescent="0.25">
      <c r="A858" t="s">
        <v>415</v>
      </c>
      <c r="B858" t="s">
        <v>416</v>
      </c>
      <c r="C858" t="str">
        <f t="shared" si="13"/>
        <v>2913117</v>
      </c>
      <c r="E858" s="51">
        <v>2</v>
      </c>
      <c r="F858">
        <v>9</v>
      </c>
      <c r="G858">
        <v>1</v>
      </c>
      <c r="H858">
        <v>31</v>
      </c>
      <c r="I858">
        <v>17</v>
      </c>
      <c r="J858">
        <v>3</v>
      </c>
      <c r="L858" t="s">
        <v>419</v>
      </c>
      <c r="N858" s="50">
        <v>42403</v>
      </c>
      <c r="O858" t="s">
        <v>68</v>
      </c>
      <c r="P858">
        <v>12</v>
      </c>
      <c r="Q858" t="s">
        <v>50</v>
      </c>
      <c r="R858">
        <v>1</v>
      </c>
      <c r="S858">
        <v>1485400.42</v>
      </c>
      <c r="T858" t="str">
        <f>VLOOKUP(C858,Sheet4!$F$1:$G$8056,2,FALSE)</f>
        <v>Hand Drill</v>
      </c>
    </row>
    <row r="859" spans="1:20" x14ac:dyDescent="0.25">
      <c r="A859" t="s">
        <v>415</v>
      </c>
      <c r="B859" t="s">
        <v>416</v>
      </c>
      <c r="C859" t="str">
        <f t="shared" si="13"/>
        <v>291464</v>
      </c>
      <c r="E859" s="51">
        <v>2</v>
      </c>
      <c r="F859">
        <v>9</v>
      </c>
      <c r="G859">
        <v>1</v>
      </c>
      <c r="H859">
        <v>46</v>
      </c>
      <c r="I859">
        <v>4</v>
      </c>
      <c r="J859">
        <v>1</v>
      </c>
      <c r="L859" t="s">
        <v>419</v>
      </c>
      <c r="N859" s="50">
        <v>42403</v>
      </c>
      <c r="O859" t="s">
        <v>68</v>
      </c>
      <c r="P859">
        <v>12</v>
      </c>
      <c r="Q859" t="s">
        <v>50</v>
      </c>
      <c r="R859">
        <v>1</v>
      </c>
      <c r="S859">
        <v>442077.74</v>
      </c>
      <c r="T859" t="str">
        <f>VLOOKUP(C859,Sheet4!$F$1:$G$8056,2,FALSE)</f>
        <v>Alat Pemadam Kebakaran</v>
      </c>
    </row>
    <row r="860" spans="1:20" x14ac:dyDescent="0.25">
      <c r="A860" t="s">
        <v>415</v>
      </c>
      <c r="B860" t="s">
        <v>416</v>
      </c>
      <c r="C860" t="str">
        <f t="shared" si="13"/>
        <v>2914681</v>
      </c>
      <c r="E860" s="51">
        <v>2</v>
      </c>
      <c r="F860">
        <v>9</v>
      </c>
      <c r="G860">
        <v>1</v>
      </c>
      <c r="H860">
        <v>46</v>
      </c>
      <c r="I860">
        <v>81</v>
      </c>
      <c r="J860">
        <v>2</v>
      </c>
      <c r="L860" t="s">
        <v>419</v>
      </c>
      <c r="N860" s="50">
        <v>42403</v>
      </c>
      <c r="O860" t="s">
        <v>68</v>
      </c>
      <c r="P860">
        <v>12</v>
      </c>
      <c r="Q860" t="s">
        <v>50</v>
      </c>
      <c r="R860">
        <v>1</v>
      </c>
      <c r="S860">
        <v>23423607.09</v>
      </c>
      <c r="T860" t="str">
        <f>VLOOKUP(C860,Sheet4!$F$1:$G$8056,2,FALSE)</f>
        <v>Generator</v>
      </c>
    </row>
    <row r="861" spans="1:20" x14ac:dyDescent="0.25">
      <c r="A861" t="s">
        <v>415</v>
      </c>
      <c r="B861" t="s">
        <v>416</v>
      </c>
      <c r="C861" t="str">
        <f t="shared" si="13"/>
        <v>2914856</v>
      </c>
      <c r="E861" s="51">
        <v>2</v>
      </c>
      <c r="F861">
        <v>9</v>
      </c>
      <c r="G861">
        <v>1</v>
      </c>
      <c r="H861">
        <v>48</v>
      </c>
      <c r="I861">
        <v>56</v>
      </c>
      <c r="J861">
        <v>1</v>
      </c>
      <c r="L861" t="s">
        <v>419</v>
      </c>
      <c r="N861" s="50">
        <v>42403</v>
      </c>
      <c r="O861" t="s">
        <v>68</v>
      </c>
      <c r="P861">
        <v>12</v>
      </c>
      <c r="Q861" t="s">
        <v>50</v>
      </c>
      <c r="R861">
        <v>1</v>
      </c>
      <c r="S861">
        <v>671857</v>
      </c>
      <c r="T861" t="str">
        <f>VLOOKUP(C861,Sheet4!$F$1:$G$8056,2,FALSE)</f>
        <v>Vernier Calliper</v>
      </c>
    </row>
    <row r="862" spans="1:20" x14ac:dyDescent="0.25">
      <c r="A862" t="s">
        <v>415</v>
      </c>
      <c r="B862" t="s">
        <v>416</v>
      </c>
      <c r="C862" t="str">
        <f t="shared" si="13"/>
        <v>2914856</v>
      </c>
      <c r="E862" s="51">
        <v>2</v>
      </c>
      <c r="F862">
        <v>9</v>
      </c>
      <c r="G862">
        <v>1</v>
      </c>
      <c r="H862">
        <v>48</v>
      </c>
      <c r="I862">
        <v>56</v>
      </c>
      <c r="J862">
        <v>2</v>
      </c>
      <c r="L862" t="s">
        <v>419</v>
      </c>
      <c r="N862" s="50">
        <v>42403</v>
      </c>
      <c r="O862" t="s">
        <v>68</v>
      </c>
      <c r="P862">
        <v>12</v>
      </c>
      <c r="Q862" t="s">
        <v>50</v>
      </c>
      <c r="R862">
        <v>1</v>
      </c>
      <c r="S862">
        <v>671858.22</v>
      </c>
      <c r="T862" t="str">
        <f>VLOOKUP(C862,Sheet4!$F$1:$G$8056,2,FALSE)</f>
        <v>Vernier Calliper</v>
      </c>
    </row>
    <row r="863" spans="1:20" x14ac:dyDescent="0.25">
      <c r="A863" t="s">
        <v>415</v>
      </c>
      <c r="B863" t="s">
        <v>416</v>
      </c>
      <c r="C863" t="str">
        <f t="shared" si="13"/>
        <v>2916363</v>
      </c>
      <c r="E863" s="51">
        <v>2</v>
      </c>
      <c r="F863">
        <v>9</v>
      </c>
      <c r="G863">
        <v>1</v>
      </c>
      <c r="H863">
        <v>63</v>
      </c>
      <c r="I863">
        <v>63</v>
      </c>
      <c r="J863">
        <v>1</v>
      </c>
      <c r="L863" t="s">
        <v>419</v>
      </c>
      <c r="N863" s="50">
        <v>42403</v>
      </c>
      <c r="O863" t="s">
        <v>68</v>
      </c>
      <c r="P863">
        <v>12</v>
      </c>
      <c r="Q863" t="s">
        <v>50</v>
      </c>
      <c r="R863">
        <v>1</v>
      </c>
      <c r="S863">
        <v>18810000</v>
      </c>
      <c r="T863" t="str">
        <f>VLOOKUP(C863,Sheet4!$F$1:$G$8056,2,FALSE)</f>
        <v>Disstein Set</v>
      </c>
    </row>
    <row r="864" spans="1:20" x14ac:dyDescent="0.25">
      <c r="A864" t="s">
        <v>415</v>
      </c>
      <c r="B864" t="s">
        <v>416</v>
      </c>
      <c r="C864" t="str">
        <f t="shared" si="13"/>
        <v>2916363</v>
      </c>
      <c r="E864" s="51">
        <v>2</v>
      </c>
      <c r="F864">
        <v>9</v>
      </c>
      <c r="G864">
        <v>1</v>
      </c>
      <c r="H864">
        <v>63</v>
      </c>
      <c r="I864">
        <v>63</v>
      </c>
      <c r="J864">
        <v>2</v>
      </c>
      <c r="L864" t="s">
        <v>419</v>
      </c>
      <c r="N864" s="50">
        <v>42403</v>
      </c>
      <c r="O864" t="s">
        <v>68</v>
      </c>
      <c r="P864">
        <v>12</v>
      </c>
      <c r="Q864" t="s">
        <v>50</v>
      </c>
      <c r="R864">
        <v>1</v>
      </c>
      <c r="S864">
        <v>18810000</v>
      </c>
      <c r="T864" t="str">
        <f>VLOOKUP(C864,Sheet4!$F$1:$G$8056,2,FALSE)</f>
        <v>Disstein Set</v>
      </c>
    </row>
    <row r="865" spans="1:20" x14ac:dyDescent="0.25">
      <c r="A865" t="s">
        <v>415</v>
      </c>
      <c r="B865" t="s">
        <v>416</v>
      </c>
      <c r="C865" t="str">
        <f t="shared" si="13"/>
        <v>2916363</v>
      </c>
      <c r="E865" s="51">
        <v>2</v>
      </c>
      <c r="F865">
        <v>9</v>
      </c>
      <c r="G865">
        <v>1</v>
      </c>
      <c r="H865">
        <v>63</v>
      </c>
      <c r="I865">
        <v>63</v>
      </c>
      <c r="J865">
        <v>3</v>
      </c>
      <c r="L865" t="s">
        <v>419</v>
      </c>
      <c r="N865" s="50">
        <v>42403</v>
      </c>
      <c r="O865" t="s">
        <v>68</v>
      </c>
      <c r="P865">
        <v>12</v>
      </c>
      <c r="Q865" t="s">
        <v>50</v>
      </c>
      <c r="R865">
        <v>1</v>
      </c>
      <c r="S865">
        <v>18810000</v>
      </c>
      <c r="T865" t="str">
        <f>VLOOKUP(C865,Sheet4!$F$1:$G$8056,2,FALSE)</f>
        <v>Disstein Set</v>
      </c>
    </row>
    <row r="866" spans="1:20" x14ac:dyDescent="0.25">
      <c r="A866" t="s">
        <v>415</v>
      </c>
      <c r="B866" t="s">
        <v>416</v>
      </c>
      <c r="C866" t="str">
        <f t="shared" si="13"/>
        <v>2916363</v>
      </c>
      <c r="E866" s="51">
        <v>2</v>
      </c>
      <c r="F866">
        <v>9</v>
      </c>
      <c r="G866">
        <v>1</v>
      </c>
      <c r="H866">
        <v>63</v>
      </c>
      <c r="I866">
        <v>63</v>
      </c>
      <c r="J866">
        <v>4</v>
      </c>
      <c r="L866" t="s">
        <v>419</v>
      </c>
      <c r="N866" s="50">
        <v>42403</v>
      </c>
      <c r="O866" t="s">
        <v>68</v>
      </c>
      <c r="P866">
        <v>12</v>
      </c>
      <c r="Q866" t="s">
        <v>50</v>
      </c>
      <c r="R866">
        <v>1</v>
      </c>
      <c r="S866">
        <v>18810000</v>
      </c>
      <c r="T866" t="str">
        <f>VLOOKUP(C866,Sheet4!$F$1:$G$8056,2,FALSE)</f>
        <v>Disstein Set</v>
      </c>
    </row>
    <row r="867" spans="1:20" x14ac:dyDescent="0.25">
      <c r="A867" t="s">
        <v>415</v>
      </c>
      <c r="B867" t="s">
        <v>416</v>
      </c>
      <c r="C867" t="str">
        <f t="shared" si="13"/>
        <v>29238</v>
      </c>
      <c r="E867" s="51">
        <v>2</v>
      </c>
      <c r="F867">
        <v>9</v>
      </c>
      <c r="G867">
        <v>2</v>
      </c>
      <c r="H867">
        <v>3</v>
      </c>
      <c r="I867">
        <v>8</v>
      </c>
      <c r="J867">
        <v>1</v>
      </c>
      <c r="L867" t="s">
        <v>419</v>
      </c>
      <c r="N867" s="50">
        <v>42403</v>
      </c>
      <c r="O867" t="s">
        <v>68</v>
      </c>
      <c r="P867">
        <v>12</v>
      </c>
      <c r="Q867" t="s">
        <v>50</v>
      </c>
      <c r="R867">
        <v>1</v>
      </c>
      <c r="S867">
        <v>85124</v>
      </c>
      <c r="T867" t="str">
        <f>VLOOKUP(C867,Sheet4!$F$1:$G$8056,2,FALSE)</f>
        <v>Kabel Listril</v>
      </c>
    </row>
    <row r="868" spans="1:20" x14ac:dyDescent="0.25">
      <c r="A868" t="s">
        <v>415</v>
      </c>
      <c r="B868" t="s">
        <v>416</v>
      </c>
      <c r="C868" t="str">
        <f t="shared" si="13"/>
        <v>29238</v>
      </c>
      <c r="E868" s="51">
        <v>2</v>
      </c>
      <c r="F868">
        <v>9</v>
      </c>
      <c r="G868">
        <v>2</v>
      </c>
      <c r="H868">
        <v>3</v>
      </c>
      <c r="I868">
        <v>8</v>
      </c>
      <c r="J868">
        <v>2</v>
      </c>
      <c r="L868" t="s">
        <v>419</v>
      </c>
      <c r="N868" s="50">
        <v>42403</v>
      </c>
      <c r="O868" t="s">
        <v>68</v>
      </c>
      <c r="P868">
        <v>12</v>
      </c>
      <c r="Q868" t="s">
        <v>50</v>
      </c>
      <c r="R868">
        <v>1</v>
      </c>
      <c r="S868">
        <v>85125.64</v>
      </c>
      <c r="T868" t="str">
        <f>VLOOKUP(C868,Sheet4!$F$1:$G$8056,2,FALSE)</f>
        <v>Kabel Listril</v>
      </c>
    </row>
    <row r="869" spans="1:20" x14ac:dyDescent="0.25">
      <c r="A869" t="s">
        <v>415</v>
      </c>
      <c r="B869" t="s">
        <v>416</v>
      </c>
      <c r="C869" t="str">
        <f t="shared" si="13"/>
        <v>29238</v>
      </c>
      <c r="E869" s="51">
        <v>2</v>
      </c>
      <c r="F869">
        <v>9</v>
      </c>
      <c r="G869">
        <v>2</v>
      </c>
      <c r="H869">
        <v>3</v>
      </c>
      <c r="I869">
        <v>8</v>
      </c>
      <c r="J869">
        <v>3</v>
      </c>
      <c r="L869" t="s">
        <v>419</v>
      </c>
      <c r="N869" s="50">
        <v>42403</v>
      </c>
      <c r="O869" t="s">
        <v>68</v>
      </c>
      <c r="P869">
        <v>12</v>
      </c>
      <c r="Q869" t="s">
        <v>50</v>
      </c>
      <c r="R869">
        <v>1</v>
      </c>
      <c r="S869">
        <v>374777</v>
      </c>
      <c r="T869" t="str">
        <f>VLOOKUP(C869,Sheet4!$F$1:$G$8056,2,FALSE)</f>
        <v>Kabel Listril</v>
      </c>
    </row>
    <row r="870" spans="1:20" x14ac:dyDescent="0.25">
      <c r="A870" t="s">
        <v>415</v>
      </c>
      <c r="B870" t="s">
        <v>416</v>
      </c>
      <c r="C870" t="str">
        <f t="shared" si="13"/>
        <v>29238</v>
      </c>
      <c r="E870" s="51">
        <v>2</v>
      </c>
      <c r="F870">
        <v>9</v>
      </c>
      <c r="G870">
        <v>2</v>
      </c>
      <c r="H870">
        <v>3</v>
      </c>
      <c r="I870">
        <v>8</v>
      </c>
      <c r="J870">
        <v>4</v>
      </c>
      <c r="L870" t="s">
        <v>419</v>
      </c>
      <c r="N870" s="50">
        <v>42403</v>
      </c>
      <c r="O870" t="s">
        <v>68</v>
      </c>
      <c r="P870">
        <v>12</v>
      </c>
      <c r="Q870" t="s">
        <v>50</v>
      </c>
      <c r="R870">
        <v>1</v>
      </c>
      <c r="S870">
        <v>374778.43</v>
      </c>
      <c r="T870" t="str">
        <f>VLOOKUP(C870,Sheet4!$F$1:$G$8056,2,FALSE)</f>
        <v>Kabel Listril</v>
      </c>
    </row>
    <row r="871" spans="1:20" x14ac:dyDescent="0.25">
      <c r="A871" t="s">
        <v>415</v>
      </c>
      <c r="B871" t="s">
        <v>416</v>
      </c>
      <c r="C871" t="str">
        <f t="shared" si="13"/>
        <v>29335</v>
      </c>
      <c r="E871" s="51">
        <v>2</v>
      </c>
      <c r="F871">
        <v>9</v>
      </c>
      <c r="G871">
        <v>3</v>
      </c>
      <c r="H871">
        <v>3</v>
      </c>
      <c r="I871">
        <v>5</v>
      </c>
      <c r="J871">
        <v>1</v>
      </c>
      <c r="L871" t="s">
        <v>419</v>
      </c>
      <c r="N871" s="50">
        <v>42403</v>
      </c>
      <c r="O871" t="s">
        <v>68</v>
      </c>
      <c r="P871">
        <v>12</v>
      </c>
      <c r="Q871" t="s">
        <v>50</v>
      </c>
      <c r="R871">
        <v>1</v>
      </c>
      <c r="S871">
        <v>467500</v>
      </c>
      <c r="T871" t="str">
        <f>VLOOKUP(C871,Sheet4!$F$1:$G$8056,2,FALSE)</f>
        <v>Remote Bader</v>
      </c>
    </row>
    <row r="872" spans="1:20" x14ac:dyDescent="0.25">
      <c r="A872" t="s">
        <v>415</v>
      </c>
      <c r="B872" t="s">
        <v>416</v>
      </c>
      <c r="C872" t="str">
        <f t="shared" si="13"/>
        <v>29335</v>
      </c>
      <c r="E872" s="51">
        <v>2</v>
      </c>
      <c r="F872">
        <v>9</v>
      </c>
      <c r="G872">
        <v>3</v>
      </c>
      <c r="H872">
        <v>3</v>
      </c>
      <c r="I872">
        <v>5</v>
      </c>
      <c r="J872">
        <v>2</v>
      </c>
      <c r="L872" t="s">
        <v>419</v>
      </c>
      <c r="N872" s="50">
        <v>42403</v>
      </c>
      <c r="O872" t="s">
        <v>68</v>
      </c>
      <c r="P872">
        <v>12</v>
      </c>
      <c r="Q872" t="s">
        <v>50</v>
      </c>
      <c r="R872">
        <v>1</v>
      </c>
      <c r="S872">
        <v>467500</v>
      </c>
      <c r="T872" t="str">
        <f>VLOOKUP(C872,Sheet4!$F$1:$G$8056,2,FALSE)</f>
        <v>Remote Bader</v>
      </c>
    </row>
    <row r="873" spans="1:20" x14ac:dyDescent="0.25">
      <c r="A873" t="s">
        <v>415</v>
      </c>
      <c r="B873" t="s">
        <v>416</v>
      </c>
      <c r="C873" t="str">
        <f t="shared" si="13"/>
        <v>29335</v>
      </c>
      <c r="E873" s="51">
        <v>2</v>
      </c>
      <c r="F873">
        <v>9</v>
      </c>
      <c r="G873">
        <v>3</v>
      </c>
      <c r="H873">
        <v>3</v>
      </c>
      <c r="I873">
        <v>5</v>
      </c>
      <c r="J873">
        <v>3</v>
      </c>
      <c r="L873" t="s">
        <v>419</v>
      </c>
      <c r="N873" s="50">
        <v>42403</v>
      </c>
      <c r="O873" t="s">
        <v>68</v>
      </c>
      <c r="P873">
        <v>12</v>
      </c>
      <c r="Q873" t="s">
        <v>50</v>
      </c>
      <c r="R873">
        <v>1</v>
      </c>
      <c r="S873">
        <v>467500</v>
      </c>
      <c r="T873" t="str">
        <f>VLOOKUP(C873,Sheet4!$F$1:$G$8056,2,FALSE)</f>
        <v>Remote Bader</v>
      </c>
    </row>
    <row r="874" spans="1:20" x14ac:dyDescent="0.25">
      <c r="A874" t="s">
        <v>415</v>
      </c>
      <c r="B874" t="s">
        <v>416</v>
      </c>
      <c r="C874" t="str">
        <f t="shared" si="13"/>
        <v>29335</v>
      </c>
      <c r="E874" s="51">
        <v>2</v>
      </c>
      <c r="F874">
        <v>9</v>
      </c>
      <c r="G874">
        <v>3</v>
      </c>
      <c r="H874">
        <v>3</v>
      </c>
      <c r="I874">
        <v>5</v>
      </c>
      <c r="J874">
        <v>4</v>
      </c>
      <c r="L874" t="s">
        <v>419</v>
      </c>
      <c r="N874" s="50">
        <v>42403</v>
      </c>
      <c r="O874" t="s">
        <v>68</v>
      </c>
      <c r="P874">
        <v>12</v>
      </c>
      <c r="Q874" t="s">
        <v>50</v>
      </c>
      <c r="R874">
        <v>1</v>
      </c>
      <c r="S874">
        <v>467500</v>
      </c>
      <c r="T874" t="str">
        <f>VLOOKUP(C874,Sheet4!$F$1:$G$8056,2,FALSE)</f>
        <v>Remote Bader</v>
      </c>
    </row>
    <row r="875" spans="1:20" x14ac:dyDescent="0.25">
      <c r="A875" t="s">
        <v>415</v>
      </c>
      <c r="B875" t="s">
        <v>416</v>
      </c>
      <c r="C875" t="str">
        <f t="shared" si="13"/>
        <v>29464</v>
      </c>
      <c r="E875" s="51">
        <v>2</v>
      </c>
      <c r="F875">
        <v>9</v>
      </c>
      <c r="G875">
        <v>4</v>
      </c>
      <c r="H875">
        <v>6</v>
      </c>
      <c r="I875">
        <v>4</v>
      </c>
      <c r="J875">
        <v>1</v>
      </c>
      <c r="L875" t="s">
        <v>419</v>
      </c>
      <c r="N875" s="50">
        <v>42403</v>
      </c>
      <c r="O875" t="s">
        <v>68</v>
      </c>
      <c r="P875">
        <v>12</v>
      </c>
      <c r="Q875" t="s">
        <v>50</v>
      </c>
      <c r="R875">
        <v>1</v>
      </c>
      <c r="S875">
        <v>566500</v>
      </c>
      <c r="T875" t="str">
        <f>VLOOKUP(C875,Sheet4!$F$1:$G$8056,2,FALSE)</f>
        <v>Multimeter</v>
      </c>
    </row>
    <row r="876" spans="1:20" x14ac:dyDescent="0.25">
      <c r="A876" t="s">
        <v>415</v>
      </c>
      <c r="B876" t="s">
        <v>416</v>
      </c>
      <c r="C876" t="str">
        <f t="shared" si="13"/>
        <v>29464</v>
      </c>
      <c r="E876" s="51">
        <v>2</v>
      </c>
      <c r="F876">
        <v>9</v>
      </c>
      <c r="G876">
        <v>4</v>
      </c>
      <c r="H876">
        <v>6</v>
      </c>
      <c r="I876">
        <v>4</v>
      </c>
      <c r="J876">
        <v>2</v>
      </c>
      <c r="L876" t="s">
        <v>419</v>
      </c>
      <c r="N876" s="50">
        <v>42403</v>
      </c>
      <c r="O876" t="s">
        <v>68</v>
      </c>
      <c r="P876">
        <v>12</v>
      </c>
      <c r="Q876" t="s">
        <v>50</v>
      </c>
      <c r="R876">
        <v>1</v>
      </c>
      <c r="S876">
        <v>566500</v>
      </c>
      <c r="T876" t="str">
        <f>VLOOKUP(C876,Sheet4!$F$1:$G$8056,2,FALSE)</f>
        <v>Multimeter</v>
      </c>
    </row>
    <row r="877" spans="1:20" x14ac:dyDescent="0.25">
      <c r="A877" t="s">
        <v>415</v>
      </c>
      <c r="B877" t="s">
        <v>416</v>
      </c>
      <c r="C877" t="str">
        <f t="shared" si="13"/>
        <v>29464</v>
      </c>
      <c r="E877" s="51">
        <v>2</v>
      </c>
      <c r="F877">
        <v>9</v>
      </c>
      <c r="G877">
        <v>4</v>
      </c>
      <c r="H877">
        <v>6</v>
      </c>
      <c r="I877">
        <v>4</v>
      </c>
      <c r="J877">
        <v>3</v>
      </c>
      <c r="L877" t="s">
        <v>419</v>
      </c>
      <c r="N877" s="50">
        <v>42403</v>
      </c>
      <c r="O877" t="s">
        <v>68</v>
      </c>
      <c r="P877">
        <v>12</v>
      </c>
      <c r="Q877" t="s">
        <v>50</v>
      </c>
      <c r="R877">
        <v>1</v>
      </c>
      <c r="S877">
        <v>566500</v>
      </c>
      <c r="T877" t="str">
        <f>VLOOKUP(C877,Sheet4!$F$1:$G$8056,2,FALSE)</f>
        <v>Multimeter</v>
      </c>
    </row>
    <row r="878" spans="1:20" x14ac:dyDescent="0.25">
      <c r="A878" t="s">
        <v>415</v>
      </c>
      <c r="B878" t="s">
        <v>416</v>
      </c>
      <c r="C878" t="str">
        <f t="shared" si="13"/>
        <v>29464</v>
      </c>
      <c r="E878" s="51">
        <v>2</v>
      </c>
      <c r="F878">
        <v>9</v>
      </c>
      <c r="G878">
        <v>4</v>
      </c>
      <c r="H878">
        <v>6</v>
      </c>
      <c r="I878">
        <v>4</v>
      </c>
      <c r="J878">
        <v>4</v>
      </c>
      <c r="L878" t="s">
        <v>419</v>
      </c>
      <c r="N878" s="50">
        <v>42403</v>
      </c>
      <c r="O878" t="s">
        <v>68</v>
      </c>
      <c r="P878">
        <v>12</v>
      </c>
      <c r="Q878" t="s">
        <v>50</v>
      </c>
      <c r="R878">
        <v>1</v>
      </c>
      <c r="S878">
        <v>566500</v>
      </c>
      <c r="T878" t="str">
        <f>VLOOKUP(C878,Sheet4!$F$1:$G$8056,2,FALSE)</f>
        <v>Multimeter</v>
      </c>
    </row>
    <row r="879" spans="1:20" x14ac:dyDescent="0.25">
      <c r="A879" t="s">
        <v>415</v>
      </c>
      <c r="B879" t="s">
        <v>416</v>
      </c>
      <c r="C879" t="str">
        <f t="shared" si="13"/>
        <v>29464</v>
      </c>
      <c r="E879" s="51">
        <v>2</v>
      </c>
      <c r="F879">
        <v>9</v>
      </c>
      <c r="G879">
        <v>4</v>
      </c>
      <c r="H879">
        <v>6</v>
      </c>
      <c r="I879">
        <v>4</v>
      </c>
      <c r="J879">
        <v>5</v>
      </c>
      <c r="L879" t="s">
        <v>419</v>
      </c>
      <c r="N879" s="50">
        <v>42403</v>
      </c>
      <c r="O879" t="s">
        <v>68</v>
      </c>
      <c r="P879">
        <v>12</v>
      </c>
      <c r="Q879" t="s">
        <v>50</v>
      </c>
      <c r="R879">
        <v>1</v>
      </c>
      <c r="S879">
        <v>566500</v>
      </c>
      <c r="T879" t="str">
        <f>VLOOKUP(C879,Sheet4!$F$1:$G$8056,2,FALSE)</f>
        <v>Multimeter</v>
      </c>
    </row>
    <row r="880" spans="1:20" x14ac:dyDescent="0.25">
      <c r="A880" t="s">
        <v>415</v>
      </c>
      <c r="B880" t="s">
        <v>416</v>
      </c>
      <c r="C880" t="str">
        <f t="shared" si="13"/>
        <v>29464</v>
      </c>
      <c r="E880" s="51">
        <v>2</v>
      </c>
      <c r="F880">
        <v>9</v>
      </c>
      <c r="G880">
        <v>4</v>
      </c>
      <c r="H880">
        <v>6</v>
      </c>
      <c r="I880">
        <v>4</v>
      </c>
      <c r="J880">
        <v>6</v>
      </c>
      <c r="L880" t="s">
        <v>419</v>
      </c>
      <c r="N880" s="50">
        <v>42403</v>
      </c>
      <c r="O880" t="s">
        <v>68</v>
      </c>
      <c r="P880">
        <v>12</v>
      </c>
      <c r="Q880" t="s">
        <v>50</v>
      </c>
      <c r="R880">
        <v>1</v>
      </c>
      <c r="S880">
        <v>566500</v>
      </c>
      <c r="T880" t="str">
        <f>VLOOKUP(C880,Sheet4!$F$1:$G$8056,2,FALSE)</f>
        <v>Multimeter</v>
      </c>
    </row>
    <row r="881" spans="1:20" x14ac:dyDescent="0.25">
      <c r="A881" t="s">
        <v>415</v>
      </c>
      <c r="B881" t="s">
        <v>416</v>
      </c>
      <c r="C881" t="str">
        <f t="shared" si="13"/>
        <v>29464</v>
      </c>
      <c r="E881" s="51">
        <v>2</v>
      </c>
      <c r="F881">
        <v>9</v>
      </c>
      <c r="G881">
        <v>4</v>
      </c>
      <c r="H881">
        <v>6</v>
      </c>
      <c r="I881">
        <v>4</v>
      </c>
      <c r="J881">
        <v>7</v>
      </c>
      <c r="L881" t="s">
        <v>419</v>
      </c>
      <c r="N881" s="50">
        <v>42403</v>
      </c>
      <c r="O881" t="s">
        <v>68</v>
      </c>
      <c r="P881">
        <v>12</v>
      </c>
      <c r="Q881" t="s">
        <v>50</v>
      </c>
      <c r="R881">
        <v>1</v>
      </c>
      <c r="S881">
        <v>566500</v>
      </c>
      <c r="T881" t="str">
        <f>VLOOKUP(C881,Sheet4!$F$1:$G$8056,2,FALSE)</f>
        <v>Multimeter</v>
      </c>
    </row>
    <row r="882" spans="1:20" x14ac:dyDescent="0.25">
      <c r="A882" t="s">
        <v>415</v>
      </c>
      <c r="B882" t="s">
        <v>416</v>
      </c>
      <c r="C882" t="str">
        <f t="shared" si="13"/>
        <v>29464</v>
      </c>
      <c r="E882" s="51">
        <v>2</v>
      </c>
      <c r="F882">
        <v>9</v>
      </c>
      <c r="G882">
        <v>4</v>
      </c>
      <c r="H882">
        <v>6</v>
      </c>
      <c r="I882">
        <v>4</v>
      </c>
      <c r="J882">
        <v>8</v>
      </c>
      <c r="L882" t="s">
        <v>419</v>
      </c>
      <c r="N882" s="50">
        <v>42403</v>
      </c>
      <c r="O882" t="s">
        <v>68</v>
      </c>
      <c r="P882">
        <v>12</v>
      </c>
      <c r="Q882" t="s">
        <v>50</v>
      </c>
      <c r="R882">
        <v>1</v>
      </c>
      <c r="S882">
        <v>566500</v>
      </c>
      <c r="T882" t="str">
        <f>VLOOKUP(C882,Sheet4!$F$1:$G$8056,2,FALSE)</f>
        <v>Multimeter</v>
      </c>
    </row>
    <row r="883" spans="1:20" x14ac:dyDescent="0.25">
      <c r="A883" t="s">
        <v>415</v>
      </c>
      <c r="B883" t="s">
        <v>416</v>
      </c>
      <c r="C883" t="str">
        <f t="shared" si="13"/>
        <v>298915</v>
      </c>
      <c r="E883" s="51">
        <v>2</v>
      </c>
      <c r="F883">
        <v>9</v>
      </c>
      <c r="G883">
        <v>8</v>
      </c>
      <c r="H883">
        <v>9</v>
      </c>
      <c r="I883">
        <v>15</v>
      </c>
      <c r="J883">
        <v>1</v>
      </c>
      <c r="L883" t="s">
        <v>419</v>
      </c>
      <c r="N883" s="50">
        <v>42403</v>
      </c>
      <c r="O883" t="s">
        <v>68</v>
      </c>
      <c r="P883">
        <v>12</v>
      </c>
      <c r="Q883" t="s">
        <v>50</v>
      </c>
      <c r="R883">
        <v>1</v>
      </c>
      <c r="S883">
        <v>3496401</v>
      </c>
      <c r="T883" t="str">
        <f>VLOOKUP(C883,Sheet4!$F$1:$G$8056,2,FALSE)</f>
        <v>Welding Table</v>
      </c>
    </row>
    <row r="884" spans="1:20" x14ac:dyDescent="0.25">
      <c r="A884" t="s">
        <v>415</v>
      </c>
      <c r="B884" t="s">
        <v>416</v>
      </c>
      <c r="C884" t="str">
        <f t="shared" si="13"/>
        <v>298915</v>
      </c>
      <c r="E884" s="51">
        <v>2</v>
      </c>
      <c r="F884">
        <v>9</v>
      </c>
      <c r="G884">
        <v>8</v>
      </c>
      <c r="H884">
        <v>9</v>
      </c>
      <c r="I884">
        <v>15</v>
      </c>
      <c r="J884">
        <v>2</v>
      </c>
      <c r="L884" t="s">
        <v>419</v>
      </c>
      <c r="N884" s="50">
        <v>42403</v>
      </c>
      <c r="O884" t="s">
        <v>68</v>
      </c>
      <c r="P884">
        <v>12</v>
      </c>
      <c r="Q884" t="s">
        <v>50</v>
      </c>
      <c r="R884">
        <v>1</v>
      </c>
      <c r="S884">
        <v>3496401</v>
      </c>
      <c r="T884" t="str">
        <f>VLOOKUP(C884,Sheet4!$F$1:$G$8056,2,FALSE)</f>
        <v>Welding Table</v>
      </c>
    </row>
    <row r="885" spans="1:20" x14ac:dyDescent="0.25">
      <c r="A885" t="s">
        <v>415</v>
      </c>
      <c r="B885" t="s">
        <v>416</v>
      </c>
      <c r="C885" t="str">
        <f t="shared" si="13"/>
        <v>298915</v>
      </c>
      <c r="E885" s="51">
        <v>2</v>
      </c>
      <c r="F885">
        <v>9</v>
      </c>
      <c r="G885">
        <v>8</v>
      </c>
      <c r="H885">
        <v>9</v>
      </c>
      <c r="I885">
        <v>15</v>
      </c>
      <c r="J885">
        <v>3</v>
      </c>
      <c r="L885" t="s">
        <v>419</v>
      </c>
      <c r="N885" s="50">
        <v>42403</v>
      </c>
      <c r="O885" t="s">
        <v>68</v>
      </c>
      <c r="P885">
        <v>12</v>
      </c>
      <c r="Q885" t="s">
        <v>50</v>
      </c>
      <c r="R885">
        <v>1</v>
      </c>
      <c r="S885">
        <v>3496401</v>
      </c>
      <c r="T885" t="str">
        <f>VLOOKUP(C885,Sheet4!$F$1:$G$8056,2,FALSE)</f>
        <v>Welding Table</v>
      </c>
    </row>
    <row r="886" spans="1:20" x14ac:dyDescent="0.25">
      <c r="A886" t="s">
        <v>415</v>
      </c>
      <c r="B886" t="s">
        <v>416</v>
      </c>
      <c r="C886" t="str">
        <f t="shared" si="13"/>
        <v>298915</v>
      </c>
      <c r="E886" s="51">
        <v>2</v>
      </c>
      <c r="F886">
        <v>9</v>
      </c>
      <c r="G886">
        <v>8</v>
      </c>
      <c r="H886">
        <v>9</v>
      </c>
      <c r="I886">
        <v>15</v>
      </c>
      <c r="J886">
        <v>4</v>
      </c>
      <c r="L886" t="s">
        <v>419</v>
      </c>
      <c r="N886" s="50">
        <v>42403</v>
      </c>
      <c r="O886" t="s">
        <v>68</v>
      </c>
      <c r="P886">
        <v>12</v>
      </c>
      <c r="Q886" t="s">
        <v>50</v>
      </c>
      <c r="R886">
        <v>1</v>
      </c>
      <c r="S886">
        <v>3496404.36</v>
      </c>
      <c r="T886" t="str">
        <f>VLOOKUP(C886,Sheet4!$F$1:$G$8056,2,FALSE)</f>
        <v>Welding Table</v>
      </c>
    </row>
    <row r="887" spans="1:20" x14ac:dyDescent="0.25">
      <c r="A887" t="s">
        <v>415</v>
      </c>
      <c r="B887" t="s">
        <v>416</v>
      </c>
      <c r="C887" t="str">
        <f t="shared" si="13"/>
        <v>298919</v>
      </c>
      <c r="E887" s="51">
        <v>2</v>
      </c>
      <c r="F887">
        <v>9</v>
      </c>
      <c r="G887">
        <v>8</v>
      </c>
      <c r="H887">
        <v>9</v>
      </c>
      <c r="I887">
        <v>19</v>
      </c>
      <c r="J887">
        <v>1</v>
      </c>
      <c r="L887" t="s">
        <v>419</v>
      </c>
      <c r="N887" s="50">
        <v>42403</v>
      </c>
      <c r="O887" t="s">
        <v>68</v>
      </c>
      <c r="P887">
        <v>12</v>
      </c>
      <c r="Q887" t="s">
        <v>50</v>
      </c>
      <c r="R887">
        <v>1</v>
      </c>
      <c r="S887">
        <v>2856537</v>
      </c>
      <c r="T887" t="str">
        <f>VLOOKUP(C887,Sheet4!$F$1:$G$8056,2,FALSE)</f>
        <v>Gas Welding Unit (Acetyplene)</v>
      </c>
    </row>
    <row r="888" spans="1:20" x14ac:dyDescent="0.25">
      <c r="A888" t="s">
        <v>415</v>
      </c>
      <c r="B888" t="s">
        <v>416</v>
      </c>
      <c r="C888" t="str">
        <f t="shared" si="13"/>
        <v>298919</v>
      </c>
      <c r="E888" s="51">
        <v>2</v>
      </c>
      <c r="F888">
        <v>9</v>
      </c>
      <c r="G888">
        <v>8</v>
      </c>
      <c r="H888">
        <v>9</v>
      </c>
      <c r="I888">
        <v>19</v>
      </c>
      <c r="J888">
        <v>2</v>
      </c>
      <c r="L888" t="s">
        <v>419</v>
      </c>
      <c r="N888" s="50">
        <v>42403</v>
      </c>
      <c r="O888" t="s">
        <v>68</v>
      </c>
      <c r="P888">
        <v>12</v>
      </c>
      <c r="Q888" t="s">
        <v>50</v>
      </c>
      <c r="R888">
        <v>1</v>
      </c>
      <c r="S888">
        <v>2856537</v>
      </c>
      <c r="T888" t="str">
        <f>VLOOKUP(C888,Sheet4!$F$1:$G$8056,2,FALSE)</f>
        <v>Gas Welding Unit (Acetyplene)</v>
      </c>
    </row>
    <row r="889" spans="1:20" x14ac:dyDescent="0.25">
      <c r="A889" t="s">
        <v>415</v>
      </c>
      <c r="B889" t="s">
        <v>416</v>
      </c>
      <c r="C889" t="str">
        <f t="shared" si="13"/>
        <v>298919</v>
      </c>
      <c r="E889" s="51">
        <v>2</v>
      </c>
      <c r="F889">
        <v>9</v>
      </c>
      <c r="G889">
        <v>8</v>
      </c>
      <c r="H889">
        <v>9</v>
      </c>
      <c r="I889">
        <v>19</v>
      </c>
      <c r="J889">
        <v>3</v>
      </c>
      <c r="L889" t="s">
        <v>419</v>
      </c>
      <c r="N889" s="50">
        <v>42403</v>
      </c>
      <c r="O889" t="s">
        <v>68</v>
      </c>
      <c r="P889">
        <v>12</v>
      </c>
      <c r="Q889" t="s">
        <v>50</v>
      </c>
      <c r="R889">
        <v>1</v>
      </c>
      <c r="S889">
        <v>2856537</v>
      </c>
      <c r="T889" t="str">
        <f>VLOOKUP(C889,Sheet4!$F$1:$G$8056,2,FALSE)</f>
        <v>Gas Welding Unit (Acetyplene)</v>
      </c>
    </row>
    <row r="890" spans="1:20" x14ac:dyDescent="0.25">
      <c r="A890" t="s">
        <v>415</v>
      </c>
      <c r="B890" t="s">
        <v>416</v>
      </c>
      <c r="C890" t="str">
        <f t="shared" si="13"/>
        <v>298919</v>
      </c>
      <c r="E890" s="51">
        <v>2</v>
      </c>
      <c r="F890">
        <v>9</v>
      </c>
      <c r="G890">
        <v>8</v>
      </c>
      <c r="H890">
        <v>9</v>
      </c>
      <c r="I890">
        <v>19</v>
      </c>
      <c r="J890">
        <v>4</v>
      </c>
      <c r="L890" t="s">
        <v>419</v>
      </c>
      <c r="N890" s="50">
        <v>42403</v>
      </c>
      <c r="O890" t="s">
        <v>68</v>
      </c>
      <c r="P890">
        <v>12</v>
      </c>
      <c r="Q890" t="s">
        <v>50</v>
      </c>
      <c r="R890">
        <v>1</v>
      </c>
      <c r="S890">
        <v>2856538.8</v>
      </c>
      <c r="T890" t="str">
        <f>VLOOKUP(C890,Sheet4!$F$1:$G$8056,2,FALSE)</f>
        <v>Gas Welding Unit (Acetyplene)</v>
      </c>
    </row>
    <row r="892" spans="1:20" x14ac:dyDescent="0.25">
      <c r="A892" t="s">
        <v>415</v>
      </c>
      <c r="B892" t="s">
        <v>416</v>
      </c>
      <c r="C892" t="str">
        <f t="shared" si="13"/>
        <v>11111</v>
      </c>
      <c r="D892" t="s">
        <v>7965</v>
      </c>
      <c r="E892" s="51">
        <v>1</v>
      </c>
      <c r="F892">
        <v>1</v>
      </c>
      <c r="G892">
        <v>1</v>
      </c>
      <c r="H892">
        <v>1</v>
      </c>
      <c r="I892">
        <v>1</v>
      </c>
      <c r="J892">
        <v>1</v>
      </c>
      <c r="K892" s="52">
        <v>39083</v>
      </c>
      <c r="M892" t="s">
        <v>49</v>
      </c>
      <c r="N892">
        <v>12</v>
      </c>
      <c r="O892" t="s">
        <v>7957</v>
      </c>
      <c r="R892">
        <v>1</v>
      </c>
      <c r="S892" s="53">
        <v>979390000</v>
      </c>
      <c r="T892" t="str">
        <f>VLOOKUP(C892,Sheet4!$F$1:$G$8056,2,FALSE)</f>
        <v>Kampung</v>
      </c>
    </row>
    <row r="893" spans="1:20" x14ac:dyDescent="0.25">
      <c r="A893" t="s">
        <v>415</v>
      </c>
      <c r="B893" t="s">
        <v>416</v>
      </c>
      <c r="C893" t="str">
        <f t="shared" si="13"/>
        <v>111141</v>
      </c>
      <c r="D893" t="s">
        <v>7966</v>
      </c>
      <c r="E893" s="51">
        <v>1</v>
      </c>
      <c r="F893">
        <v>1</v>
      </c>
      <c r="G893">
        <v>11</v>
      </c>
      <c r="H893">
        <v>4</v>
      </c>
      <c r="I893">
        <v>1</v>
      </c>
      <c r="J893">
        <v>1</v>
      </c>
      <c r="K893" s="52">
        <v>29952</v>
      </c>
      <c r="M893" t="s">
        <v>68</v>
      </c>
      <c r="N893">
        <v>12</v>
      </c>
      <c r="O893" t="s">
        <v>7958</v>
      </c>
      <c r="R893">
        <v>1</v>
      </c>
      <c r="S893" s="53">
        <v>8112000</v>
      </c>
      <c r="T893" t="str">
        <f>VLOOKUP(C893,Sheet4!$F$1:$G$8056,2,FALSE)</f>
        <v>Tanah Bangunan Kantor Pemerintah</v>
      </c>
    </row>
    <row r="894" spans="1:20" x14ac:dyDescent="0.25">
      <c r="A894" t="s">
        <v>415</v>
      </c>
      <c r="B894" t="s">
        <v>416</v>
      </c>
      <c r="C894" t="str">
        <f t="shared" si="13"/>
        <v>111141</v>
      </c>
      <c r="D894" t="s">
        <v>7966</v>
      </c>
      <c r="E894" s="51">
        <v>1</v>
      </c>
      <c r="F894">
        <v>1</v>
      </c>
      <c r="G894">
        <v>11</v>
      </c>
      <c r="H894">
        <v>4</v>
      </c>
      <c r="I894">
        <v>1</v>
      </c>
      <c r="J894">
        <v>2</v>
      </c>
      <c r="K894" s="52">
        <v>29952</v>
      </c>
      <c r="M894" t="s">
        <v>49</v>
      </c>
      <c r="N894">
        <v>12</v>
      </c>
      <c r="O894" t="s">
        <v>7959</v>
      </c>
      <c r="R894">
        <v>1</v>
      </c>
      <c r="S894" s="53">
        <v>88032000</v>
      </c>
      <c r="T894" t="str">
        <f>VLOOKUP(C894,Sheet4!$F$1:$G$8056,2,FALSE)</f>
        <v>Tanah Bangunan Kantor Pemerintah</v>
      </c>
    </row>
    <row r="895" spans="1:20" x14ac:dyDescent="0.25">
      <c r="K895" s="52"/>
    </row>
    <row r="896" spans="1:20" x14ac:dyDescent="0.25">
      <c r="A896" t="s">
        <v>415</v>
      </c>
      <c r="B896" t="s">
        <v>416</v>
      </c>
      <c r="C896" t="str">
        <f t="shared" si="13"/>
        <v>0311111</v>
      </c>
      <c r="D896" t="str">
        <f>E896&amp;"."&amp;F896&amp;"."&amp;G896&amp;".0"&amp;H896&amp;".0"&amp;I896</f>
        <v>03.11.1.01.01</v>
      </c>
      <c r="E896" s="51" t="s">
        <v>445</v>
      </c>
      <c r="F896">
        <v>11</v>
      </c>
      <c r="G896">
        <v>1</v>
      </c>
      <c r="H896">
        <v>1</v>
      </c>
      <c r="I896">
        <v>1</v>
      </c>
      <c r="J896">
        <v>1</v>
      </c>
      <c r="K896" s="52">
        <v>42005</v>
      </c>
      <c r="L896" t="s">
        <v>49</v>
      </c>
      <c r="M896">
        <v>12</v>
      </c>
      <c r="N896" t="s">
        <v>50</v>
      </c>
      <c r="O896">
        <v>1</v>
      </c>
      <c r="P896" s="53">
        <v>167124000</v>
      </c>
      <c r="T896" t="e">
        <f>VLOOKUP(C896,Sheet4!$F$1:$G$8056,2,FALSE)</f>
        <v>#N/A</v>
      </c>
    </row>
    <row r="897" spans="1:20" x14ac:dyDescent="0.25">
      <c r="A897" t="s">
        <v>415</v>
      </c>
      <c r="B897" t="s">
        <v>416</v>
      </c>
      <c r="C897" t="str">
        <f t="shared" si="13"/>
        <v>0311111</v>
      </c>
      <c r="D897" t="str">
        <f t="shared" ref="D897:D905" si="14">E897&amp;"."&amp;F897&amp;"."&amp;G897&amp;".0"&amp;H897&amp;".0"&amp;I897</f>
        <v>03.11.1.01.01</v>
      </c>
      <c r="E897" s="51" t="s">
        <v>445</v>
      </c>
      <c r="F897">
        <v>11</v>
      </c>
      <c r="G897">
        <v>1</v>
      </c>
      <c r="H897">
        <v>1</v>
      </c>
      <c r="I897">
        <v>1</v>
      </c>
      <c r="J897">
        <v>2</v>
      </c>
      <c r="K897" s="52">
        <v>42005</v>
      </c>
      <c r="L897" t="s">
        <v>49</v>
      </c>
      <c r="M897">
        <v>12</v>
      </c>
      <c r="N897" t="s">
        <v>50</v>
      </c>
      <c r="O897">
        <v>1</v>
      </c>
      <c r="P897" s="53">
        <v>198940000</v>
      </c>
      <c r="T897" t="e">
        <f>VLOOKUP(C897,Sheet4!$F$1:$G$8056,2,FALSE)</f>
        <v>#N/A</v>
      </c>
    </row>
    <row r="898" spans="1:20" x14ac:dyDescent="0.25">
      <c r="A898" t="s">
        <v>415</v>
      </c>
      <c r="B898" t="s">
        <v>416</v>
      </c>
      <c r="C898" t="str">
        <f t="shared" si="13"/>
        <v>0311111</v>
      </c>
      <c r="D898" t="str">
        <f t="shared" si="14"/>
        <v>03.11.1.01.01</v>
      </c>
      <c r="E898" s="51" t="s">
        <v>445</v>
      </c>
      <c r="F898">
        <v>11</v>
      </c>
      <c r="G898">
        <v>1</v>
      </c>
      <c r="H898">
        <v>1</v>
      </c>
      <c r="I898">
        <v>1</v>
      </c>
      <c r="J898">
        <v>3</v>
      </c>
      <c r="K898" s="52">
        <v>42005</v>
      </c>
      <c r="L898" t="s">
        <v>49</v>
      </c>
      <c r="M898">
        <v>12</v>
      </c>
      <c r="N898" t="s">
        <v>50</v>
      </c>
      <c r="O898">
        <v>1</v>
      </c>
      <c r="P898" s="53">
        <v>362070000</v>
      </c>
      <c r="T898" t="e">
        <f>VLOOKUP(C898,Sheet4!$F$1:$G$8056,2,FALSE)</f>
        <v>#N/A</v>
      </c>
    </row>
    <row r="899" spans="1:20" x14ac:dyDescent="0.25">
      <c r="A899" t="s">
        <v>415</v>
      </c>
      <c r="B899" t="s">
        <v>416</v>
      </c>
      <c r="C899" t="str">
        <f t="shared" ref="C899:C907" si="15">CONCATENATE(E899,F899,G899,H899,I899)</f>
        <v>0311111</v>
      </c>
      <c r="D899" t="str">
        <f t="shared" si="14"/>
        <v>03.11.1.01.01</v>
      </c>
      <c r="E899" s="51" t="s">
        <v>445</v>
      </c>
      <c r="F899">
        <v>11</v>
      </c>
      <c r="G899">
        <v>1</v>
      </c>
      <c r="H899">
        <v>1</v>
      </c>
      <c r="I899">
        <v>1</v>
      </c>
      <c r="J899">
        <v>4</v>
      </c>
      <c r="K899" s="52">
        <v>29587</v>
      </c>
      <c r="L899" t="s">
        <v>49</v>
      </c>
      <c r="M899">
        <v>12</v>
      </c>
      <c r="N899" t="s">
        <v>7960</v>
      </c>
      <c r="O899">
        <v>1</v>
      </c>
      <c r="P899" s="53">
        <v>50000000</v>
      </c>
      <c r="T899" t="e">
        <f>VLOOKUP(C899,Sheet4!$F$1:$G$8056,2,FALSE)</f>
        <v>#N/A</v>
      </c>
    </row>
    <row r="900" spans="1:20" x14ac:dyDescent="0.25">
      <c r="A900" t="s">
        <v>415</v>
      </c>
      <c r="B900" t="s">
        <v>416</v>
      </c>
      <c r="C900" t="str">
        <f t="shared" si="15"/>
        <v>0311114</v>
      </c>
      <c r="D900" t="str">
        <f t="shared" si="14"/>
        <v>03.11.1.01.04</v>
      </c>
      <c r="E900" s="51" t="s">
        <v>445</v>
      </c>
      <c r="F900">
        <v>11</v>
      </c>
      <c r="G900">
        <v>1</v>
      </c>
      <c r="H900">
        <v>1</v>
      </c>
      <c r="I900">
        <v>4</v>
      </c>
      <c r="J900">
        <v>1</v>
      </c>
      <c r="K900" s="52">
        <v>34335</v>
      </c>
      <c r="L900" t="s">
        <v>68</v>
      </c>
      <c r="M900">
        <v>12</v>
      </c>
      <c r="N900" t="s">
        <v>7960</v>
      </c>
      <c r="O900">
        <v>1</v>
      </c>
      <c r="P900" s="53">
        <v>43870000</v>
      </c>
      <c r="T900" t="e">
        <f>VLOOKUP(C900,Sheet4!$F$1:$G$8056,2,FALSE)</f>
        <v>#N/A</v>
      </c>
    </row>
    <row r="901" spans="1:20" x14ac:dyDescent="0.25">
      <c r="A901" t="s">
        <v>415</v>
      </c>
      <c r="B901" t="s">
        <v>416</v>
      </c>
      <c r="C901" t="str">
        <f t="shared" si="15"/>
        <v>0311114</v>
      </c>
      <c r="D901" t="str">
        <f t="shared" si="14"/>
        <v>03.11.1.01.04</v>
      </c>
      <c r="E901" s="51" t="s">
        <v>445</v>
      </c>
      <c r="F901">
        <v>11</v>
      </c>
      <c r="G901">
        <v>1</v>
      </c>
      <c r="H901">
        <v>1</v>
      </c>
      <c r="I901">
        <v>4</v>
      </c>
      <c r="J901">
        <v>2</v>
      </c>
      <c r="K901" s="52">
        <v>41640</v>
      </c>
      <c r="L901" t="s">
        <v>49</v>
      </c>
      <c r="M901">
        <v>12</v>
      </c>
      <c r="N901" t="s">
        <v>419</v>
      </c>
      <c r="O901">
        <v>1</v>
      </c>
      <c r="P901" s="53">
        <v>4140652.94</v>
      </c>
      <c r="T901" t="e">
        <f>VLOOKUP(C901,Sheet4!$F$1:$G$8056,2,FALSE)</f>
        <v>#N/A</v>
      </c>
    </row>
    <row r="902" spans="1:20" x14ac:dyDescent="0.25">
      <c r="A902" t="s">
        <v>415</v>
      </c>
      <c r="B902" t="s">
        <v>416</v>
      </c>
      <c r="C902" t="str">
        <f t="shared" si="15"/>
        <v>0311127</v>
      </c>
      <c r="D902" t="str">
        <f t="shared" si="14"/>
        <v>03.11.1.02.07</v>
      </c>
      <c r="E902" s="51" t="s">
        <v>445</v>
      </c>
      <c r="F902">
        <v>11</v>
      </c>
      <c r="G902">
        <v>1</v>
      </c>
      <c r="H902">
        <v>2</v>
      </c>
      <c r="I902">
        <v>7</v>
      </c>
      <c r="J902">
        <v>1</v>
      </c>
      <c r="K902" s="52">
        <v>30317</v>
      </c>
      <c r="L902" t="s">
        <v>49</v>
      </c>
      <c r="M902">
        <v>12</v>
      </c>
      <c r="N902" t="s">
        <v>7961</v>
      </c>
      <c r="O902">
        <v>1</v>
      </c>
      <c r="P902" s="53">
        <v>5000000</v>
      </c>
      <c r="T902" t="e">
        <f>VLOOKUP(C902,Sheet4!$F$1:$G$8056,2,FALSE)</f>
        <v>#N/A</v>
      </c>
    </row>
    <row r="903" spans="1:20" x14ac:dyDescent="0.25">
      <c r="A903" t="s">
        <v>415</v>
      </c>
      <c r="B903" t="s">
        <v>416</v>
      </c>
      <c r="C903" t="str">
        <f t="shared" si="15"/>
        <v>03111275</v>
      </c>
      <c r="D903" t="str">
        <f>E903&amp;"."&amp;F903&amp;"."&amp;G903&amp;"."&amp;H903&amp;".0"&amp;I903</f>
        <v>03.11.1.27.05</v>
      </c>
      <c r="E903" s="51" t="s">
        <v>445</v>
      </c>
      <c r="F903">
        <v>11</v>
      </c>
      <c r="G903">
        <v>1</v>
      </c>
      <c r="H903">
        <v>27</v>
      </c>
      <c r="I903">
        <v>5</v>
      </c>
      <c r="J903">
        <v>1</v>
      </c>
      <c r="K903" s="52">
        <v>42005</v>
      </c>
      <c r="L903" t="s">
        <v>49</v>
      </c>
      <c r="M903">
        <v>12</v>
      </c>
      <c r="N903" t="s">
        <v>50</v>
      </c>
      <c r="O903">
        <v>1</v>
      </c>
      <c r="P903" s="53">
        <v>198920000</v>
      </c>
      <c r="T903" t="e">
        <f>VLOOKUP(C903,Sheet4!$F$1:$G$8056,2,FALSE)</f>
        <v>#N/A</v>
      </c>
    </row>
    <row r="904" spans="1:20" x14ac:dyDescent="0.25">
      <c r="A904" t="s">
        <v>415</v>
      </c>
      <c r="B904" t="s">
        <v>416</v>
      </c>
      <c r="C904" t="str">
        <f t="shared" si="15"/>
        <v>03111275</v>
      </c>
      <c r="D904" t="str">
        <f>E904&amp;"."&amp;F904&amp;"."&amp;G904&amp;"."&amp;H904&amp;".0"&amp;I904</f>
        <v>03.11.1.27.05</v>
      </c>
      <c r="E904" s="51" t="s">
        <v>445</v>
      </c>
      <c r="F904">
        <v>11</v>
      </c>
      <c r="G904">
        <v>1</v>
      </c>
      <c r="H904">
        <v>27</v>
      </c>
      <c r="I904">
        <v>5</v>
      </c>
      <c r="J904">
        <v>2</v>
      </c>
      <c r="K904" s="52">
        <v>42005</v>
      </c>
      <c r="L904" t="s">
        <v>49</v>
      </c>
      <c r="M904">
        <v>12</v>
      </c>
      <c r="N904" t="s">
        <v>7962</v>
      </c>
      <c r="O904">
        <v>1</v>
      </c>
      <c r="P904" s="53">
        <v>158715000</v>
      </c>
      <c r="T904" t="e">
        <f>VLOOKUP(C904,Sheet4!$F$1:$G$8056,2,FALSE)</f>
        <v>#N/A</v>
      </c>
    </row>
    <row r="905" spans="1:20" x14ac:dyDescent="0.25">
      <c r="A905" t="s">
        <v>415</v>
      </c>
      <c r="B905" t="s">
        <v>416</v>
      </c>
      <c r="C905" t="str">
        <f t="shared" si="15"/>
        <v>0311237</v>
      </c>
      <c r="D905" t="str">
        <f t="shared" si="14"/>
        <v>03.11.2.03.07</v>
      </c>
      <c r="E905" s="51" t="s">
        <v>445</v>
      </c>
      <c r="F905">
        <v>11</v>
      </c>
      <c r="G905">
        <v>2</v>
      </c>
      <c r="H905">
        <v>3</v>
      </c>
      <c r="I905">
        <v>7</v>
      </c>
      <c r="J905">
        <v>1</v>
      </c>
      <c r="K905" s="52">
        <v>32874</v>
      </c>
      <c r="L905" t="s">
        <v>49</v>
      </c>
      <c r="M905">
        <v>12</v>
      </c>
      <c r="N905" t="s">
        <v>7963</v>
      </c>
      <c r="O905">
        <v>1</v>
      </c>
      <c r="P905" s="53">
        <v>114500000</v>
      </c>
      <c r="T905" t="e">
        <f>VLOOKUP(C905,Sheet4!$F$1:$G$8056,2,FALSE)</f>
        <v>#N/A</v>
      </c>
    </row>
    <row r="907" spans="1:20" x14ac:dyDescent="0.25">
      <c r="A907" t="s">
        <v>415</v>
      </c>
      <c r="B907" t="s">
        <v>416</v>
      </c>
      <c r="C907" t="str">
        <f t="shared" si="15"/>
        <v>415155</v>
      </c>
      <c r="D907" t="str">
        <f>E907&amp;".0"&amp;F907&amp;"."&amp;G907&amp;".0"&amp;H907&amp;".0"&amp;I907</f>
        <v>4.015.1.05.05</v>
      </c>
      <c r="E907">
        <v>4</v>
      </c>
      <c r="F907">
        <v>15</v>
      </c>
      <c r="G907">
        <v>1</v>
      </c>
      <c r="H907">
        <v>5</v>
      </c>
      <c r="I907">
        <v>5</v>
      </c>
      <c r="J907">
        <v>1</v>
      </c>
      <c r="L907" t="s">
        <v>49</v>
      </c>
      <c r="M907" s="50">
        <v>41037</v>
      </c>
      <c r="N907" t="s">
        <v>7964</v>
      </c>
      <c r="O907">
        <v>1</v>
      </c>
      <c r="P907">
        <v>2000000</v>
      </c>
      <c r="T907" t="str">
        <f>VLOOKUP(C907,Sheet4!$F$1:$G$8056,2,FALSE)</f>
        <v>Instalasi Air Bersih Lain-lain</v>
      </c>
    </row>
  </sheetData>
  <autoFilter ref="A1:S89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70" zoomScaleNormal="70" workbookViewId="0">
      <pane xSplit="4" topLeftCell="Q1" activePane="topRight" state="frozen"/>
      <selection pane="topRight" activeCell="C34" sqref="C34"/>
    </sheetView>
  </sheetViews>
  <sheetFormatPr defaultColWidth="9.140625" defaultRowHeight="15" x14ac:dyDescent="0.25"/>
  <cols>
    <col min="1" max="1" width="9.140625" style="289"/>
    <col min="2" max="2" width="17.28515625" style="289" customWidth="1"/>
    <col min="3" max="3" width="9.140625" style="289"/>
    <col min="4" max="4" width="42.28515625" style="289" bestFit="1" customWidth="1"/>
    <col min="5" max="5" width="15.42578125" style="289" customWidth="1"/>
    <col min="6" max="6" width="13" style="289" bestFit="1" customWidth="1"/>
    <col min="7" max="7" width="9.140625" style="289"/>
    <col min="8" max="8" width="11.85546875" style="289" customWidth="1"/>
    <col min="9" max="9" width="11.28515625" style="289" bestFit="1" customWidth="1"/>
    <col min="10" max="16" width="9.140625" style="289"/>
    <col min="17" max="17" width="10" style="289" bestFit="1" customWidth="1"/>
    <col min="18" max="18" width="16.85546875" style="289" bestFit="1" customWidth="1"/>
    <col min="19" max="19" width="10.7109375" style="289" customWidth="1"/>
    <col min="20" max="20" width="18.7109375" style="289" bestFit="1" customWidth="1"/>
    <col min="21" max="21" width="69" style="289" bestFit="1" customWidth="1"/>
    <col min="22" max="16384" width="9.140625" style="289"/>
  </cols>
  <sheetData>
    <row r="1" spans="1:22" ht="15.75" x14ac:dyDescent="0.25">
      <c r="A1" s="285"/>
      <c r="B1" s="285" t="s">
        <v>10</v>
      </c>
      <c r="C1" s="285"/>
      <c r="D1" s="285"/>
      <c r="E1" s="285" t="s">
        <v>8751</v>
      </c>
      <c r="F1" s="285"/>
      <c r="G1" s="285"/>
      <c r="H1" s="285"/>
      <c r="I1" s="285"/>
      <c r="J1" s="285"/>
      <c r="K1" s="285"/>
      <c r="L1" s="285"/>
      <c r="M1" s="285"/>
      <c r="N1" s="285"/>
      <c r="O1" s="285"/>
      <c r="P1" s="285"/>
      <c r="Q1" s="286"/>
      <c r="R1" s="286"/>
      <c r="S1" s="287"/>
      <c r="T1" s="285"/>
      <c r="U1" s="288"/>
      <c r="V1" s="288"/>
    </row>
    <row r="2" spans="1:22" ht="15.75" x14ac:dyDescent="0.25">
      <c r="A2" s="285"/>
      <c r="B2" s="285" t="s">
        <v>11</v>
      </c>
      <c r="C2" s="285"/>
      <c r="D2" s="285"/>
      <c r="E2" s="285" t="s">
        <v>8751</v>
      </c>
      <c r="F2" s="285"/>
      <c r="G2" s="285"/>
      <c r="H2" s="285"/>
      <c r="I2" s="285"/>
      <c r="J2" s="285"/>
      <c r="K2" s="285"/>
      <c r="L2" s="285"/>
      <c r="M2" s="285"/>
      <c r="N2" s="285"/>
      <c r="O2" s="285"/>
      <c r="P2" s="285"/>
      <c r="Q2" s="286"/>
      <c r="R2" s="286"/>
      <c r="S2" s="290"/>
      <c r="T2" s="285"/>
    </row>
    <row r="3" spans="1:22" ht="15.75" customHeight="1" x14ac:dyDescent="0.25">
      <c r="A3" s="579" t="s">
        <v>12</v>
      </c>
      <c r="B3" s="579"/>
      <c r="C3" s="579"/>
      <c r="D3" s="579" t="s">
        <v>13</v>
      </c>
      <c r="E3" s="579"/>
      <c r="F3" s="579"/>
      <c r="G3" s="579"/>
      <c r="H3" s="579" t="s">
        <v>14</v>
      </c>
      <c r="I3" s="579" t="s">
        <v>15</v>
      </c>
      <c r="J3" s="579" t="s">
        <v>16</v>
      </c>
      <c r="K3" s="579" t="s">
        <v>17</v>
      </c>
      <c r="L3" s="579" t="s">
        <v>18</v>
      </c>
      <c r="M3" s="579" t="s">
        <v>19</v>
      </c>
      <c r="N3" s="579"/>
      <c r="O3" s="579" t="s">
        <v>20</v>
      </c>
      <c r="P3" s="579"/>
      <c r="Q3" s="579"/>
      <c r="R3" s="579"/>
      <c r="S3" s="579"/>
      <c r="T3" s="579"/>
      <c r="U3" s="579"/>
    </row>
    <row r="4" spans="1:22" ht="15.75" x14ac:dyDescent="0.25">
      <c r="A4" s="579"/>
      <c r="B4" s="579"/>
      <c r="C4" s="579"/>
      <c r="D4" s="579"/>
      <c r="E4" s="579"/>
      <c r="F4" s="579"/>
      <c r="G4" s="579"/>
      <c r="H4" s="579"/>
      <c r="I4" s="579"/>
      <c r="J4" s="579"/>
      <c r="K4" s="579"/>
      <c r="L4" s="579"/>
      <c r="M4" s="579" t="s">
        <v>21</v>
      </c>
      <c r="N4" s="579" t="s">
        <v>22</v>
      </c>
      <c r="O4" s="579" t="s">
        <v>23</v>
      </c>
      <c r="P4" s="579"/>
      <c r="Q4" s="579" t="s">
        <v>24</v>
      </c>
      <c r="R4" s="579"/>
      <c r="S4" s="579"/>
      <c r="T4" s="579"/>
      <c r="U4" s="579"/>
    </row>
    <row r="5" spans="1:22" ht="78.75" x14ac:dyDescent="0.25">
      <c r="A5" s="291" t="s">
        <v>25</v>
      </c>
      <c r="B5" s="291" t="s">
        <v>26</v>
      </c>
      <c r="C5" s="291" t="s">
        <v>27</v>
      </c>
      <c r="D5" s="291" t="s">
        <v>28</v>
      </c>
      <c r="E5" s="291" t="s">
        <v>29</v>
      </c>
      <c r="F5" s="291" t="s">
        <v>30</v>
      </c>
      <c r="G5" s="291" t="s">
        <v>31</v>
      </c>
      <c r="H5" s="579"/>
      <c r="I5" s="579"/>
      <c r="J5" s="579"/>
      <c r="K5" s="579"/>
      <c r="L5" s="579"/>
      <c r="M5" s="579"/>
      <c r="N5" s="579"/>
      <c r="O5" s="291" t="s">
        <v>32</v>
      </c>
      <c r="P5" s="291" t="s">
        <v>33</v>
      </c>
      <c r="Q5" s="292" t="s">
        <v>32</v>
      </c>
      <c r="R5" s="292" t="s">
        <v>33</v>
      </c>
      <c r="S5" s="291" t="s">
        <v>32</v>
      </c>
      <c r="T5" s="291" t="s">
        <v>22</v>
      </c>
      <c r="U5" s="291" t="s">
        <v>36</v>
      </c>
    </row>
    <row r="6" spans="1:22" ht="15.75" x14ac:dyDescent="0.25">
      <c r="A6" s="293">
        <v>1</v>
      </c>
      <c r="B6" s="293">
        <v>2</v>
      </c>
      <c r="C6" s="294">
        <v>3</v>
      </c>
      <c r="D6" s="294">
        <v>4</v>
      </c>
      <c r="E6" s="294">
        <v>5</v>
      </c>
      <c r="F6" s="294">
        <v>6</v>
      </c>
      <c r="G6" s="293">
        <v>7</v>
      </c>
      <c r="H6" s="293">
        <v>8</v>
      </c>
      <c r="I6" s="293">
        <v>9</v>
      </c>
      <c r="J6" s="293">
        <v>10</v>
      </c>
      <c r="K6" s="293">
        <v>11</v>
      </c>
      <c r="L6" s="293">
        <v>12</v>
      </c>
      <c r="M6" s="293">
        <v>13</v>
      </c>
      <c r="N6" s="293">
        <v>14</v>
      </c>
      <c r="O6" s="293">
        <v>15</v>
      </c>
      <c r="P6" s="293">
        <v>16</v>
      </c>
      <c r="Q6" s="295">
        <v>17</v>
      </c>
      <c r="R6" s="295">
        <v>18</v>
      </c>
      <c r="S6" s="293">
        <v>20</v>
      </c>
      <c r="T6" s="293">
        <v>21</v>
      </c>
      <c r="U6" s="296">
        <v>22</v>
      </c>
    </row>
    <row r="7" spans="1:22" ht="18.75" x14ac:dyDescent="0.3">
      <c r="A7" s="320">
        <v>1</v>
      </c>
      <c r="B7" s="305" t="s">
        <v>37</v>
      </c>
      <c r="C7" s="305" t="s">
        <v>37</v>
      </c>
      <c r="D7" s="306" t="s">
        <v>38</v>
      </c>
      <c r="E7" s="307"/>
      <c r="F7" s="308"/>
      <c r="G7" s="309"/>
      <c r="H7" s="309"/>
      <c r="I7" s="309"/>
      <c r="J7" s="310"/>
      <c r="K7" s="311"/>
      <c r="L7" s="312"/>
      <c r="M7" s="313"/>
      <c r="N7" s="313"/>
      <c r="O7" s="314"/>
      <c r="P7" s="315"/>
      <c r="Q7" s="316"/>
      <c r="R7" s="316"/>
      <c r="S7" s="297"/>
      <c r="T7" s="297"/>
      <c r="U7" s="298"/>
    </row>
    <row r="8" spans="1:22" ht="25.5" customHeight="1" x14ac:dyDescent="0.25">
      <c r="A8" s="320">
        <v>2</v>
      </c>
      <c r="B8" s="305" t="s">
        <v>39</v>
      </c>
      <c r="C8" s="320" t="s">
        <v>40</v>
      </c>
      <c r="D8" s="576" t="s">
        <v>41</v>
      </c>
      <c r="E8" s="577"/>
      <c r="F8" s="578"/>
      <c r="G8" s="309"/>
      <c r="H8" s="309"/>
      <c r="I8" s="309"/>
      <c r="J8" s="310"/>
      <c r="K8" s="311"/>
      <c r="L8" s="312"/>
      <c r="M8" s="316"/>
      <c r="N8" s="316"/>
      <c r="O8" s="316"/>
      <c r="P8" s="316"/>
      <c r="Q8" s="316">
        <f>Q10+Q13+Q25+Q28</f>
        <v>2</v>
      </c>
      <c r="R8" s="316"/>
      <c r="S8" s="297"/>
      <c r="T8" s="297"/>
      <c r="U8" s="299"/>
    </row>
    <row r="9" spans="1:22" ht="15.75" x14ac:dyDescent="0.25">
      <c r="A9" s="320"/>
      <c r="B9" s="305"/>
      <c r="C9" s="305" t="s">
        <v>7947</v>
      </c>
      <c r="D9" s="306" t="s">
        <v>7948</v>
      </c>
      <c r="E9" s="320"/>
      <c r="F9" s="320"/>
      <c r="G9" s="309"/>
      <c r="H9" s="309"/>
      <c r="I9" s="309"/>
      <c r="J9" s="310"/>
      <c r="K9" s="311"/>
      <c r="L9" s="312"/>
      <c r="M9" s="316"/>
      <c r="N9" s="316"/>
      <c r="O9" s="316"/>
      <c r="P9" s="316"/>
      <c r="Q9" s="316"/>
      <c r="R9" s="316"/>
      <c r="S9" s="297"/>
      <c r="T9" s="300"/>
      <c r="U9" s="299"/>
    </row>
    <row r="10" spans="1:22" x14ac:dyDescent="0.25">
      <c r="A10" s="299"/>
      <c r="B10" s="299"/>
      <c r="C10" s="301" t="s">
        <v>7949</v>
      </c>
      <c r="D10" s="302" t="s">
        <v>7950</v>
      </c>
      <c r="E10" s="299"/>
      <c r="F10" s="299"/>
      <c r="G10" s="299"/>
      <c r="H10" s="299"/>
      <c r="I10" s="303"/>
      <c r="J10" s="299"/>
      <c r="K10" s="299"/>
      <c r="L10" s="299"/>
      <c r="M10" s="299"/>
      <c r="N10" s="299"/>
      <c r="O10" s="299"/>
      <c r="P10" s="299"/>
      <c r="Q10" s="299">
        <f>Q11</f>
        <v>1</v>
      </c>
      <c r="R10" s="304"/>
      <c r="S10" s="299"/>
      <c r="T10" s="304"/>
      <c r="U10" s="299"/>
    </row>
    <row r="11" spans="1:22" x14ac:dyDescent="0.25">
      <c r="A11" s="299"/>
      <c r="B11" s="299" t="s">
        <v>8744</v>
      </c>
      <c r="C11" s="301"/>
      <c r="D11" s="302" t="s">
        <v>1020</v>
      </c>
      <c r="E11" s="299"/>
      <c r="F11" s="299"/>
      <c r="G11" s="299"/>
      <c r="H11" s="299"/>
      <c r="I11" s="303"/>
      <c r="J11" s="299"/>
      <c r="K11" s="299"/>
      <c r="L11" s="299"/>
      <c r="M11" s="299"/>
      <c r="N11" s="299"/>
      <c r="O11" s="299"/>
      <c r="P11" s="299"/>
      <c r="Q11" s="299">
        <v>1</v>
      </c>
      <c r="R11" s="304">
        <v>2200000</v>
      </c>
      <c r="S11" s="299"/>
      <c r="T11" s="304"/>
      <c r="U11" s="299"/>
    </row>
    <row r="12" spans="1:22" x14ac:dyDescent="0.25">
      <c r="A12" s="299"/>
      <c r="B12" s="299"/>
      <c r="C12" s="301"/>
      <c r="D12" s="302"/>
      <c r="E12" s="299"/>
      <c r="F12" s="299"/>
      <c r="G12" s="299"/>
      <c r="H12" s="299"/>
      <c r="I12" s="303"/>
      <c r="J12" s="299"/>
      <c r="K12" s="299"/>
      <c r="L12" s="299"/>
      <c r="M12" s="299"/>
      <c r="N12" s="299"/>
      <c r="O12" s="299"/>
      <c r="P12" s="299"/>
      <c r="Q12" s="299"/>
      <c r="R12" s="304"/>
      <c r="S12" s="299"/>
      <c r="T12" s="304"/>
      <c r="U12" s="299"/>
    </row>
    <row r="13" spans="1:22" x14ac:dyDescent="0.25">
      <c r="A13" s="299"/>
      <c r="B13" s="299"/>
      <c r="C13" s="301" t="s">
        <v>7951</v>
      </c>
      <c r="D13" s="302" t="s">
        <v>7952</v>
      </c>
      <c r="E13" s="299"/>
      <c r="F13" s="299"/>
      <c r="G13" s="299"/>
      <c r="H13" s="299"/>
      <c r="I13" s="303"/>
      <c r="J13" s="299"/>
      <c r="K13" s="299"/>
      <c r="L13" s="299"/>
      <c r="M13" s="299"/>
      <c r="N13" s="299"/>
      <c r="O13" s="299"/>
      <c r="P13" s="299"/>
      <c r="Q13" s="299">
        <f>SUM(Q14:Q23)</f>
        <v>1</v>
      </c>
      <c r="R13" s="304"/>
      <c r="S13" s="299"/>
      <c r="T13" s="304"/>
      <c r="U13" s="299"/>
    </row>
    <row r="14" spans="1:22" x14ac:dyDescent="0.25">
      <c r="A14" s="299"/>
      <c r="B14" s="299" t="s">
        <v>8745</v>
      </c>
      <c r="C14" s="301"/>
      <c r="D14" s="302" t="s">
        <v>1658</v>
      </c>
      <c r="E14" s="299"/>
      <c r="F14" s="299"/>
      <c r="G14" s="299"/>
      <c r="H14" s="299"/>
      <c r="I14" s="303"/>
      <c r="J14" s="299"/>
      <c r="K14" s="299"/>
      <c r="L14" s="299"/>
      <c r="M14" s="299"/>
      <c r="N14" s="299"/>
      <c r="O14" s="299"/>
      <c r="P14" s="299"/>
      <c r="Q14" s="299">
        <v>1</v>
      </c>
      <c r="R14" s="304">
        <v>7000000</v>
      </c>
      <c r="S14" s="299"/>
      <c r="T14" s="304"/>
      <c r="U14" s="299"/>
    </row>
    <row r="15" spans="1:22" x14ac:dyDescent="0.25">
      <c r="A15" s="299"/>
      <c r="B15" s="299" t="s">
        <v>214</v>
      </c>
      <c r="C15" s="301"/>
      <c r="D15" s="302" t="s">
        <v>215</v>
      </c>
      <c r="E15" s="299"/>
      <c r="F15" s="299"/>
      <c r="G15" s="299"/>
      <c r="H15" s="299"/>
      <c r="I15" s="303"/>
      <c r="J15" s="299"/>
      <c r="K15" s="299"/>
      <c r="L15" s="299"/>
      <c r="M15" s="299"/>
      <c r="N15" s="299"/>
      <c r="O15" s="299"/>
      <c r="P15" s="299"/>
      <c r="Q15" s="299"/>
      <c r="R15" s="304">
        <v>5000000</v>
      </c>
      <c r="S15" s="299"/>
      <c r="T15" s="304"/>
      <c r="U15" s="299"/>
    </row>
    <row r="16" spans="1:22" x14ac:dyDescent="0.25">
      <c r="A16" s="299"/>
      <c r="B16" s="299" t="s">
        <v>253</v>
      </c>
      <c r="C16" s="301"/>
      <c r="D16" s="302" t="s">
        <v>254</v>
      </c>
      <c r="E16" s="299"/>
      <c r="F16" s="299"/>
      <c r="G16" s="299"/>
      <c r="H16" s="299"/>
      <c r="I16" s="303"/>
      <c r="J16" s="299"/>
      <c r="K16" s="299"/>
      <c r="L16" s="299"/>
      <c r="M16" s="299"/>
      <c r="N16" s="299"/>
      <c r="O16" s="299"/>
      <c r="P16" s="299"/>
      <c r="Q16" s="299"/>
      <c r="R16" s="304">
        <v>6250000</v>
      </c>
      <c r="S16" s="299"/>
      <c r="T16" s="304"/>
      <c r="U16" s="299"/>
    </row>
    <row r="17" spans="1:21" x14ac:dyDescent="0.25">
      <c r="A17" s="299"/>
      <c r="B17" s="299" t="s">
        <v>8746</v>
      </c>
      <c r="C17" s="301"/>
      <c r="D17" s="302" t="s">
        <v>271</v>
      </c>
      <c r="E17" s="299"/>
      <c r="F17" s="299"/>
      <c r="G17" s="299"/>
      <c r="H17" s="299"/>
      <c r="I17" s="303"/>
      <c r="J17" s="299"/>
      <c r="K17" s="299"/>
      <c r="L17" s="299"/>
      <c r="M17" s="299"/>
      <c r="N17" s="299"/>
      <c r="O17" s="299"/>
      <c r="P17" s="299"/>
      <c r="Q17" s="299"/>
      <c r="R17" s="304"/>
      <c r="S17" s="299"/>
      <c r="T17" s="304"/>
      <c r="U17" s="299"/>
    </row>
    <row r="18" spans="1:21" x14ac:dyDescent="0.25">
      <c r="A18" s="299"/>
      <c r="B18" s="299" t="s">
        <v>289</v>
      </c>
      <c r="C18" s="301"/>
      <c r="D18" s="302" t="s">
        <v>290</v>
      </c>
      <c r="E18" s="299"/>
      <c r="F18" s="299"/>
      <c r="G18" s="299"/>
      <c r="H18" s="299"/>
      <c r="I18" s="303"/>
      <c r="J18" s="299"/>
      <c r="K18" s="299"/>
      <c r="L18" s="299"/>
      <c r="M18" s="299"/>
      <c r="N18" s="299"/>
      <c r="O18" s="299"/>
      <c r="P18" s="299"/>
      <c r="Q18" s="299"/>
      <c r="R18" s="304"/>
      <c r="S18" s="299"/>
      <c r="T18" s="304"/>
      <c r="U18" s="299"/>
    </row>
    <row r="19" spans="1:21" x14ac:dyDescent="0.25">
      <c r="A19" s="299"/>
      <c r="B19" s="299" t="s">
        <v>8747</v>
      </c>
      <c r="C19" s="301"/>
      <c r="D19" s="302" t="s">
        <v>1792</v>
      </c>
      <c r="E19" s="299"/>
      <c r="F19" s="299"/>
      <c r="G19" s="299"/>
      <c r="H19" s="299"/>
      <c r="I19" s="303"/>
      <c r="J19" s="299"/>
      <c r="K19" s="299"/>
      <c r="L19" s="299"/>
      <c r="M19" s="299"/>
      <c r="N19" s="299"/>
      <c r="O19" s="299"/>
      <c r="P19" s="299"/>
      <c r="Q19" s="299"/>
      <c r="R19" s="304"/>
      <c r="S19" s="299"/>
      <c r="T19" s="304"/>
      <c r="U19" s="299"/>
    </row>
    <row r="20" spans="1:21" x14ac:dyDescent="0.25">
      <c r="A20" s="299"/>
      <c r="B20" s="299" t="s">
        <v>8748</v>
      </c>
      <c r="C20" s="301"/>
      <c r="D20" s="302" t="s">
        <v>1796</v>
      </c>
      <c r="E20" s="299"/>
      <c r="F20" s="299"/>
      <c r="G20" s="299"/>
      <c r="H20" s="299"/>
      <c r="I20" s="303"/>
      <c r="J20" s="299"/>
      <c r="K20" s="299"/>
      <c r="L20" s="299"/>
      <c r="M20" s="299"/>
      <c r="N20" s="299"/>
      <c r="O20" s="299"/>
      <c r="P20" s="299"/>
      <c r="Q20" s="299"/>
      <c r="R20" s="304"/>
      <c r="S20" s="299"/>
      <c r="T20" s="304"/>
      <c r="U20" s="299"/>
    </row>
    <row r="21" spans="1:21" x14ac:dyDescent="0.25">
      <c r="A21" s="299"/>
      <c r="B21" s="299" t="s">
        <v>296</v>
      </c>
      <c r="C21" s="301"/>
      <c r="D21" s="302" t="s">
        <v>297</v>
      </c>
      <c r="E21" s="299"/>
      <c r="F21" s="299"/>
      <c r="G21" s="299"/>
      <c r="H21" s="299"/>
      <c r="I21" s="303"/>
      <c r="J21" s="299"/>
      <c r="K21" s="299"/>
      <c r="L21" s="299"/>
      <c r="M21" s="299"/>
      <c r="N21" s="299"/>
      <c r="O21" s="299"/>
      <c r="P21" s="299"/>
      <c r="Q21" s="299"/>
      <c r="R21" s="304"/>
      <c r="S21" s="299"/>
      <c r="T21" s="304"/>
      <c r="U21" s="299"/>
    </row>
    <row r="22" spans="1:21" x14ac:dyDescent="0.25">
      <c r="A22" s="299"/>
      <c r="B22" s="299" t="s">
        <v>326</v>
      </c>
      <c r="C22" s="301"/>
      <c r="D22" s="302" t="s">
        <v>327</v>
      </c>
      <c r="E22" s="299"/>
      <c r="F22" s="299"/>
      <c r="G22" s="299"/>
      <c r="H22" s="299"/>
      <c r="I22" s="303"/>
      <c r="J22" s="299"/>
      <c r="K22" s="299"/>
      <c r="L22" s="299"/>
      <c r="M22" s="299"/>
      <c r="N22" s="299"/>
      <c r="O22" s="299"/>
      <c r="P22" s="299"/>
      <c r="Q22" s="299"/>
      <c r="R22" s="304"/>
      <c r="S22" s="299"/>
      <c r="T22" s="304"/>
      <c r="U22" s="299"/>
    </row>
    <row r="23" spans="1:21" x14ac:dyDescent="0.25">
      <c r="A23" s="299"/>
      <c r="B23" s="299" t="s">
        <v>8749</v>
      </c>
      <c r="C23" s="301"/>
      <c r="D23" s="302" t="s">
        <v>1971</v>
      </c>
      <c r="E23" s="299"/>
      <c r="F23" s="299"/>
      <c r="G23" s="299"/>
      <c r="H23" s="299"/>
      <c r="I23" s="303"/>
      <c r="J23" s="299"/>
      <c r="K23" s="299"/>
      <c r="L23" s="299"/>
      <c r="M23" s="299"/>
      <c r="N23" s="299"/>
      <c r="O23" s="299"/>
      <c r="P23" s="299"/>
      <c r="Q23" s="299"/>
      <c r="R23" s="304"/>
      <c r="S23" s="299"/>
      <c r="T23" s="304"/>
      <c r="U23" s="299"/>
    </row>
    <row r="24" spans="1:21" x14ac:dyDescent="0.25">
      <c r="A24" s="299"/>
      <c r="B24" s="299"/>
      <c r="C24" s="299"/>
      <c r="D24" s="299"/>
      <c r="E24" s="299"/>
      <c r="F24" s="299"/>
      <c r="G24" s="299"/>
      <c r="H24" s="299"/>
      <c r="I24" s="303"/>
      <c r="J24" s="299"/>
      <c r="K24" s="299"/>
      <c r="L24" s="299"/>
      <c r="M24" s="299"/>
      <c r="N24" s="299"/>
      <c r="O24" s="299"/>
      <c r="P24" s="299"/>
      <c r="Q24" s="299"/>
      <c r="R24" s="304"/>
      <c r="S24" s="299"/>
      <c r="T24" s="299"/>
      <c r="U24" s="299"/>
    </row>
    <row r="25" spans="1:21" x14ac:dyDescent="0.25">
      <c r="A25" s="299"/>
      <c r="B25" s="299"/>
      <c r="C25" s="301" t="s">
        <v>7954</v>
      </c>
      <c r="D25" s="302" t="s">
        <v>7953</v>
      </c>
      <c r="E25" s="299"/>
      <c r="F25" s="299"/>
      <c r="G25" s="299"/>
      <c r="H25" s="299"/>
      <c r="I25" s="303"/>
      <c r="J25" s="299"/>
      <c r="K25" s="299"/>
      <c r="L25" s="299"/>
      <c r="M25" s="299"/>
      <c r="N25" s="299"/>
      <c r="O25" s="299"/>
      <c r="P25" s="299"/>
      <c r="Q25" s="299">
        <f>Q26</f>
        <v>0</v>
      </c>
      <c r="R25" s="304"/>
      <c r="S25" s="299"/>
      <c r="T25" s="304"/>
      <c r="U25" s="299"/>
    </row>
    <row r="26" spans="1:21" x14ac:dyDescent="0.25">
      <c r="A26" s="299"/>
      <c r="B26" s="299" t="s">
        <v>8750</v>
      </c>
      <c r="C26" s="301"/>
      <c r="D26" s="302" t="s">
        <v>5486</v>
      </c>
      <c r="E26" s="299"/>
      <c r="F26" s="299"/>
      <c r="G26" s="299"/>
      <c r="H26" s="299"/>
      <c r="I26" s="303"/>
      <c r="J26" s="299"/>
      <c r="K26" s="299"/>
      <c r="L26" s="299"/>
      <c r="M26" s="299"/>
      <c r="N26" s="299"/>
      <c r="O26" s="299"/>
      <c r="P26" s="299"/>
      <c r="Q26" s="299"/>
      <c r="R26" s="304"/>
      <c r="S26" s="299"/>
      <c r="T26" s="304"/>
      <c r="U26" s="299"/>
    </row>
    <row r="27" spans="1:21" x14ac:dyDescent="0.25">
      <c r="A27" s="299"/>
      <c r="B27" s="299"/>
      <c r="C27" s="301"/>
      <c r="D27" s="302"/>
      <c r="E27" s="299"/>
      <c r="F27" s="299"/>
      <c r="G27" s="299"/>
      <c r="H27" s="299"/>
      <c r="I27" s="303"/>
      <c r="J27" s="299"/>
      <c r="K27" s="299"/>
      <c r="L27" s="299"/>
      <c r="M27" s="299"/>
      <c r="N27" s="299"/>
      <c r="O27" s="299"/>
      <c r="P27" s="299"/>
      <c r="Q27" s="299"/>
      <c r="R27" s="304"/>
      <c r="S27" s="299"/>
      <c r="T27" s="304"/>
      <c r="U27" s="299"/>
    </row>
    <row r="28" spans="1:21" x14ac:dyDescent="0.25">
      <c r="A28" s="299"/>
      <c r="B28" s="299"/>
      <c r="C28" s="301" t="s">
        <v>7955</v>
      </c>
      <c r="D28" s="302" t="s">
        <v>7956</v>
      </c>
      <c r="E28" s="299"/>
      <c r="F28" s="299"/>
      <c r="G28" s="299"/>
      <c r="H28" s="299"/>
      <c r="I28" s="303"/>
      <c r="J28" s="299"/>
      <c r="K28" s="299"/>
      <c r="L28" s="299"/>
      <c r="M28" s="299"/>
      <c r="N28" s="299"/>
      <c r="O28" s="299"/>
      <c r="P28" s="299"/>
      <c r="Q28" s="299"/>
      <c r="R28" s="304"/>
      <c r="S28" s="299"/>
      <c r="T28" s="304"/>
      <c r="U28" s="299"/>
    </row>
    <row r="29" spans="1:21" x14ac:dyDescent="0.25">
      <c r="A29" s="299"/>
      <c r="B29" s="299"/>
      <c r="C29" s="299"/>
      <c r="D29" s="299"/>
      <c r="E29" s="299"/>
      <c r="F29" s="299"/>
      <c r="G29" s="299"/>
      <c r="H29" s="299"/>
      <c r="I29" s="303"/>
      <c r="J29" s="299"/>
      <c r="K29" s="299"/>
      <c r="L29" s="299"/>
      <c r="M29" s="299"/>
      <c r="N29" s="299"/>
      <c r="O29" s="299"/>
      <c r="P29" s="299"/>
      <c r="Q29" s="299"/>
      <c r="R29" s="304"/>
      <c r="S29" s="299"/>
      <c r="T29" s="299"/>
      <c r="U29" s="299"/>
    </row>
    <row r="30" spans="1:21" ht="18.75" x14ac:dyDescent="0.3">
      <c r="A30" s="302">
        <v>3</v>
      </c>
      <c r="B30" s="305" t="s">
        <v>445</v>
      </c>
      <c r="C30" s="305" t="s">
        <v>37</v>
      </c>
      <c r="D30" s="306" t="s">
        <v>7967</v>
      </c>
      <c r="E30" s="307"/>
      <c r="F30" s="308"/>
      <c r="G30" s="309"/>
      <c r="H30" s="309"/>
      <c r="I30" s="309"/>
      <c r="J30" s="310"/>
      <c r="K30" s="311"/>
      <c r="L30" s="312"/>
      <c r="M30" s="313"/>
      <c r="N30" s="313"/>
      <c r="O30" s="314"/>
      <c r="P30" s="315"/>
      <c r="Q30" s="316">
        <f>Q31</f>
        <v>0</v>
      </c>
      <c r="R30" s="316"/>
      <c r="S30" s="297"/>
      <c r="T30" s="297"/>
      <c r="U30" s="298"/>
    </row>
    <row r="31" spans="1:21" x14ac:dyDescent="0.25">
      <c r="A31" s="299"/>
      <c r="B31" s="299"/>
      <c r="C31" s="299"/>
      <c r="D31" s="299"/>
      <c r="E31" s="299"/>
      <c r="F31" s="299"/>
      <c r="G31" s="299"/>
      <c r="H31" s="299"/>
      <c r="I31" s="303"/>
      <c r="J31" s="299"/>
      <c r="K31" s="299"/>
      <c r="L31" s="299"/>
      <c r="M31" s="299"/>
      <c r="N31" s="299"/>
      <c r="O31" s="299"/>
      <c r="P31" s="299"/>
      <c r="Q31" s="299"/>
      <c r="R31" s="304"/>
      <c r="S31" s="299"/>
      <c r="T31" s="299"/>
      <c r="U31" s="299"/>
    </row>
    <row r="32" spans="1:21" ht="18.75" x14ac:dyDescent="0.3">
      <c r="A32" s="302">
        <v>4</v>
      </c>
      <c r="B32" s="305" t="s">
        <v>446</v>
      </c>
      <c r="C32" s="305" t="s">
        <v>37</v>
      </c>
      <c r="D32" s="306" t="s">
        <v>7968</v>
      </c>
      <c r="E32" s="307"/>
      <c r="F32" s="308"/>
      <c r="G32" s="309"/>
      <c r="H32" s="309"/>
      <c r="I32" s="309"/>
      <c r="J32" s="310"/>
      <c r="K32" s="311"/>
      <c r="L32" s="312"/>
      <c r="M32" s="313"/>
      <c r="N32" s="313"/>
      <c r="O32" s="314"/>
      <c r="P32" s="315"/>
      <c r="Q32" s="316">
        <f>Q33</f>
        <v>0</v>
      </c>
      <c r="R32" s="316"/>
      <c r="S32" s="297"/>
      <c r="T32" s="297"/>
      <c r="U32" s="298"/>
    </row>
    <row r="33" spans="1:21" x14ac:dyDescent="0.25">
      <c r="A33" s="299"/>
      <c r="B33" s="299"/>
      <c r="C33" s="299"/>
      <c r="D33" s="299"/>
      <c r="E33" s="299"/>
      <c r="F33" s="299"/>
      <c r="G33" s="299"/>
      <c r="H33" s="299"/>
      <c r="I33" s="303"/>
      <c r="J33" s="299"/>
      <c r="K33" s="299"/>
      <c r="L33" s="299"/>
      <c r="M33" s="299"/>
      <c r="N33" s="299"/>
      <c r="O33" s="299"/>
      <c r="P33" s="299"/>
      <c r="Q33" s="299"/>
      <c r="R33" s="304"/>
      <c r="S33" s="299"/>
      <c r="T33" s="299"/>
      <c r="U33" s="299"/>
    </row>
    <row r="34" spans="1:21" ht="42" customHeight="1" x14ac:dyDescent="0.25">
      <c r="A34" s="299"/>
      <c r="B34" s="299"/>
      <c r="C34" s="299"/>
      <c r="D34" s="299"/>
      <c r="E34" s="299"/>
      <c r="F34" s="299"/>
      <c r="G34" s="299"/>
      <c r="H34" s="299"/>
      <c r="I34" s="299"/>
      <c r="J34" s="299"/>
      <c r="K34" s="299"/>
      <c r="L34" s="299"/>
      <c r="M34" s="317"/>
      <c r="N34" s="317"/>
      <c r="O34" s="317"/>
      <c r="P34" s="317"/>
      <c r="Q34" s="317">
        <f>Q7+Q9+Q30+Q32</f>
        <v>0</v>
      </c>
      <c r="R34" s="318"/>
      <c r="S34" s="297"/>
      <c r="T34" s="319"/>
      <c r="U34" s="299"/>
    </row>
  </sheetData>
  <mergeCells count="15">
    <mergeCell ref="A3:C4"/>
    <mergeCell ref="D3:G4"/>
    <mergeCell ref="H3:H5"/>
    <mergeCell ref="I3:I5"/>
    <mergeCell ref="J3:J5"/>
    <mergeCell ref="D8:F8"/>
    <mergeCell ref="L3:L5"/>
    <mergeCell ref="M3:N3"/>
    <mergeCell ref="O3:R3"/>
    <mergeCell ref="S3:U4"/>
    <mergeCell ref="M4:M5"/>
    <mergeCell ref="N4:N5"/>
    <mergeCell ref="O4:P4"/>
    <mergeCell ref="Q4:R4"/>
    <mergeCell ref="K3:K5"/>
  </mergeCells>
  <pageMargins left="0.19685039370078741" right="0.19685039370078741" top="0.19685039370078741" bottom="0.19685039370078741" header="0.19685039370078741" footer="0.19685039370078741"/>
  <pageSetup paperSize="5" scale="65"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56"/>
  <sheetViews>
    <sheetView workbookViewId="0">
      <selection sqref="A1:G8056"/>
    </sheetView>
  </sheetViews>
  <sheetFormatPr defaultRowHeight="15" x14ac:dyDescent="0.25"/>
  <sheetData>
    <row r="1" spans="1:7" x14ac:dyDescent="0.25">
      <c r="A1">
        <v>1</v>
      </c>
      <c r="B1">
        <v>1</v>
      </c>
      <c r="C1">
        <v>1</v>
      </c>
      <c r="D1">
        <v>1</v>
      </c>
      <c r="E1">
        <v>1</v>
      </c>
      <c r="F1" t="str">
        <f>CONCATENATE(A1,B1,C1,D1,E1)</f>
        <v>11111</v>
      </c>
      <c r="G1" t="s">
        <v>447</v>
      </c>
    </row>
    <row r="2" spans="1:7" x14ac:dyDescent="0.25">
      <c r="A2">
        <v>1</v>
      </c>
      <c r="B2">
        <v>1</v>
      </c>
      <c r="C2">
        <v>1</v>
      </c>
      <c r="D2">
        <v>1</v>
      </c>
      <c r="E2">
        <v>2</v>
      </c>
      <c r="F2" t="str">
        <f t="shared" ref="F2:F65" si="0">CONCATENATE(A2,B2,C2,D2,E2)</f>
        <v>11112</v>
      </c>
      <c r="G2" t="s">
        <v>448</v>
      </c>
    </row>
    <row r="3" spans="1:7" x14ac:dyDescent="0.25">
      <c r="A3">
        <v>1</v>
      </c>
      <c r="B3">
        <v>1</v>
      </c>
      <c r="C3">
        <v>1</v>
      </c>
      <c r="D3">
        <v>2</v>
      </c>
      <c r="E3">
        <v>1</v>
      </c>
      <c r="F3" t="str">
        <f t="shared" si="0"/>
        <v>11121</v>
      </c>
      <c r="G3" t="s">
        <v>449</v>
      </c>
    </row>
    <row r="4" spans="1:7" x14ac:dyDescent="0.25">
      <c r="A4">
        <v>1</v>
      </c>
      <c r="B4">
        <v>1</v>
      </c>
      <c r="C4">
        <v>1</v>
      </c>
      <c r="D4">
        <v>2</v>
      </c>
      <c r="E4">
        <v>2</v>
      </c>
      <c r="F4" t="str">
        <f t="shared" si="0"/>
        <v>11122</v>
      </c>
      <c r="G4" t="s">
        <v>450</v>
      </c>
    </row>
    <row r="5" spans="1:7" x14ac:dyDescent="0.25">
      <c r="A5">
        <v>1</v>
      </c>
      <c r="B5">
        <v>1</v>
      </c>
      <c r="C5">
        <v>1</v>
      </c>
      <c r="D5">
        <v>3</v>
      </c>
      <c r="E5">
        <v>1</v>
      </c>
      <c r="F5" t="str">
        <f t="shared" si="0"/>
        <v>11131</v>
      </c>
      <c r="G5" t="s">
        <v>451</v>
      </c>
    </row>
    <row r="6" spans="1:7" x14ac:dyDescent="0.25">
      <c r="A6">
        <v>1</v>
      </c>
      <c r="B6">
        <v>1</v>
      </c>
      <c r="C6">
        <v>1</v>
      </c>
      <c r="D6">
        <v>3</v>
      </c>
      <c r="E6">
        <v>2</v>
      </c>
      <c r="F6" t="str">
        <f t="shared" si="0"/>
        <v>11132</v>
      </c>
      <c r="G6" t="s">
        <v>452</v>
      </c>
    </row>
    <row r="7" spans="1:7" x14ac:dyDescent="0.25">
      <c r="A7">
        <v>1</v>
      </c>
      <c r="B7">
        <v>1</v>
      </c>
      <c r="C7">
        <v>1</v>
      </c>
      <c r="D7">
        <v>3</v>
      </c>
      <c r="E7">
        <v>3</v>
      </c>
      <c r="F7" t="str">
        <f t="shared" si="0"/>
        <v>11133</v>
      </c>
      <c r="G7" t="s">
        <v>453</v>
      </c>
    </row>
    <row r="8" spans="1:7" x14ac:dyDescent="0.25">
      <c r="A8">
        <v>1</v>
      </c>
      <c r="B8">
        <v>1</v>
      </c>
      <c r="C8">
        <v>1</v>
      </c>
      <c r="D8">
        <v>3</v>
      </c>
      <c r="E8">
        <v>4</v>
      </c>
      <c r="F8" t="str">
        <f t="shared" si="0"/>
        <v>11134</v>
      </c>
      <c r="G8" t="s">
        <v>454</v>
      </c>
    </row>
    <row r="9" spans="1:7" x14ac:dyDescent="0.25">
      <c r="A9">
        <v>1</v>
      </c>
      <c r="B9">
        <v>1</v>
      </c>
      <c r="C9">
        <v>1</v>
      </c>
      <c r="D9">
        <v>3</v>
      </c>
      <c r="E9">
        <v>5</v>
      </c>
      <c r="F9" t="str">
        <f t="shared" si="0"/>
        <v>11135</v>
      </c>
      <c r="G9" t="s">
        <v>455</v>
      </c>
    </row>
    <row r="10" spans="1:7" x14ac:dyDescent="0.25">
      <c r="A10">
        <v>1</v>
      </c>
      <c r="B10">
        <v>1</v>
      </c>
      <c r="C10">
        <v>1</v>
      </c>
      <c r="D10">
        <v>3</v>
      </c>
      <c r="E10">
        <v>6</v>
      </c>
      <c r="F10" t="str">
        <f t="shared" si="0"/>
        <v>11136</v>
      </c>
      <c r="G10" t="s">
        <v>456</v>
      </c>
    </row>
    <row r="11" spans="1:7" x14ac:dyDescent="0.25">
      <c r="A11">
        <v>1</v>
      </c>
      <c r="B11">
        <v>1</v>
      </c>
      <c r="C11">
        <v>1</v>
      </c>
      <c r="D11">
        <v>3</v>
      </c>
      <c r="E11">
        <v>7</v>
      </c>
      <c r="F11" t="str">
        <f t="shared" si="0"/>
        <v>11137</v>
      </c>
      <c r="G11" t="s">
        <v>457</v>
      </c>
    </row>
    <row r="12" spans="1:7" x14ac:dyDescent="0.25">
      <c r="A12">
        <v>1</v>
      </c>
      <c r="B12">
        <v>1</v>
      </c>
      <c r="C12">
        <v>1</v>
      </c>
      <c r="D12">
        <v>3</v>
      </c>
      <c r="E12">
        <v>8</v>
      </c>
      <c r="F12" t="str">
        <f t="shared" si="0"/>
        <v>11138</v>
      </c>
      <c r="G12" t="s">
        <v>458</v>
      </c>
    </row>
    <row r="13" spans="1:7" x14ac:dyDescent="0.25">
      <c r="A13">
        <v>1</v>
      </c>
      <c r="B13">
        <v>1</v>
      </c>
      <c r="C13">
        <v>1</v>
      </c>
      <c r="D13">
        <v>3</v>
      </c>
      <c r="E13">
        <v>9</v>
      </c>
      <c r="F13" t="str">
        <f t="shared" si="0"/>
        <v>11139</v>
      </c>
      <c r="G13" t="s">
        <v>459</v>
      </c>
    </row>
    <row r="14" spans="1:7" x14ac:dyDescent="0.25">
      <c r="A14">
        <v>1</v>
      </c>
      <c r="B14">
        <v>1</v>
      </c>
      <c r="C14">
        <v>2</v>
      </c>
      <c r="D14">
        <v>1</v>
      </c>
      <c r="E14">
        <v>1</v>
      </c>
      <c r="F14" t="str">
        <f t="shared" si="0"/>
        <v>11211</v>
      </c>
      <c r="G14" t="s">
        <v>460</v>
      </c>
    </row>
    <row r="15" spans="1:7" x14ac:dyDescent="0.25">
      <c r="A15">
        <v>1</v>
      </c>
      <c r="B15">
        <v>1</v>
      </c>
      <c r="C15">
        <v>2</v>
      </c>
      <c r="D15">
        <v>1</v>
      </c>
      <c r="E15">
        <v>2</v>
      </c>
      <c r="F15" t="str">
        <f t="shared" si="0"/>
        <v>11212</v>
      </c>
      <c r="G15" t="s">
        <v>461</v>
      </c>
    </row>
    <row r="16" spans="1:7" x14ac:dyDescent="0.25">
      <c r="A16">
        <v>1</v>
      </c>
      <c r="B16">
        <v>1</v>
      </c>
      <c r="C16">
        <v>2</v>
      </c>
      <c r="D16">
        <v>1</v>
      </c>
      <c r="E16">
        <v>3</v>
      </c>
      <c r="F16" t="str">
        <f t="shared" si="0"/>
        <v>11213</v>
      </c>
      <c r="G16" t="s">
        <v>462</v>
      </c>
    </row>
    <row r="17" spans="1:7" x14ac:dyDescent="0.25">
      <c r="A17">
        <v>1</v>
      </c>
      <c r="B17">
        <v>1</v>
      </c>
      <c r="C17">
        <v>2</v>
      </c>
      <c r="D17">
        <v>1</v>
      </c>
      <c r="E17">
        <v>4</v>
      </c>
      <c r="F17" t="str">
        <f t="shared" si="0"/>
        <v>11214</v>
      </c>
      <c r="G17" t="s">
        <v>463</v>
      </c>
    </row>
    <row r="18" spans="1:7" x14ac:dyDescent="0.25">
      <c r="A18">
        <v>1</v>
      </c>
      <c r="B18">
        <v>1</v>
      </c>
      <c r="C18">
        <v>2</v>
      </c>
      <c r="D18">
        <v>1</v>
      </c>
      <c r="E18">
        <v>5</v>
      </c>
      <c r="F18" t="str">
        <f t="shared" si="0"/>
        <v>11215</v>
      </c>
      <c r="G18" t="s">
        <v>464</v>
      </c>
    </row>
    <row r="19" spans="1:7" x14ac:dyDescent="0.25">
      <c r="A19">
        <v>1</v>
      </c>
      <c r="B19">
        <v>1</v>
      </c>
      <c r="C19">
        <v>2</v>
      </c>
      <c r="D19">
        <v>1</v>
      </c>
      <c r="E19">
        <v>6</v>
      </c>
      <c r="F19" t="str">
        <f t="shared" si="0"/>
        <v>11216</v>
      </c>
      <c r="G19" t="s">
        <v>465</v>
      </c>
    </row>
    <row r="20" spans="1:7" x14ac:dyDescent="0.25">
      <c r="A20">
        <v>1</v>
      </c>
      <c r="B20">
        <v>1</v>
      </c>
      <c r="C20">
        <v>2</v>
      </c>
      <c r="D20">
        <v>1</v>
      </c>
      <c r="E20">
        <v>7</v>
      </c>
      <c r="F20" t="str">
        <f t="shared" si="0"/>
        <v>11217</v>
      </c>
      <c r="G20" t="s">
        <v>466</v>
      </c>
    </row>
    <row r="21" spans="1:7" x14ac:dyDescent="0.25">
      <c r="A21">
        <v>1</v>
      </c>
      <c r="B21">
        <v>1</v>
      </c>
      <c r="C21">
        <v>2</v>
      </c>
      <c r="D21">
        <v>2</v>
      </c>
      <c r="E21">
        <v>1</v>
      </c>
      <c r="F21" t="str">
        <f t="shared" si="0"/>
        <v>11221</v>
      </c>
      <c r="G21" t="s">
        <v>467</v>
      </c>
    </row>
    <row r="22" spans="1:7" x14ac:dyDescent="0.25">
      <c r="A22">
        <v>1</v>
      </c>
      <c r="B22">
        <v>1</v>
      </c>
      <c r="C22">
        <v>2</v>
      </c>
      <c r="D22">
        <v>2</v>
      </c>
      <c r="E22">
        <v>2</v>
      </c>
      <c r="F22" t="str">
        <f t="shared" si="0"/>
        <v>11222</v>
      </c>
      <c r="G22" t="s">
        <v>468</v>
      </c>
    </row>
    <row r="23" spans="1:7" x14ac:dyDescent="0.25">
      <c r="A23">
        <v>1</v>
      </c>
      <c r="B23">
        <v>1</v>
      </c>
      <c r="C23">
        <v>2</v>
      </c>
      <c r="D23">
        <v>2</v>
      </c>
      <c r="E23">
        <v>3</v>
      </c>
      <c r="F23" t="str">
        <f t="shared" si="0"/>
        <v>11223</v>
      </c>
      <c r="G23" t="s">
        <v>469</v>
      </c>
    </row>
    <row r="24" spans="1:7" x14ac:dyDescent="0.25">
      <c r="A24">
        <v>1</v>
      </c>
      <c r="B24">
        <v>1</v>
      </c>
      <c r="C24">
        <v>2</v>
      </c>
      <c r="D24">
        <v>2</v>
      </c>
      <c r="E24">
        <v>4</v>
      </c>
      <c r="F24" t="str">
        <f t="shared" si="0"/>
        <v>11224</v>
      </c>
      <c r="G24" t="s">
        <v>470</v>
      </c>
    </row>
    <row r="25" spans="1:7" x14ac:dyDescent="0.25">
      <c r="A25">
        <v>1</v>
      </c>
      <c r="B25">
        <v>1</v>
      </c>
      <c r="C25">
        <v>2</v>
      </c>
      <c r="D25">
        <v>2</v>
      </c>
      <c r="E25">
        <v>5</v>
      </c>
      <c r="F25" t="str">
        <f t="shared" si="0"/>
        <v>11225</v>
      </c>
      <c r="G25" t="s">
        <v>471</v>
      </c>
    </row>
    <row r="26" spans="1:7" x14ac:dyDescent="0.25">
      <c r="A26">
        <v>1</v>
      </c>
      <c r="B26">
        <v>1</v>
      </c>
      <c r="C26">
        <v>2</v>
      </c>
      <c r="D26">
        <v>2</v>
      </c>
      <c r="E26">
        <v>6</v>
      </c>
      <c r="F26" t="str">
        <f t="shared" si="0"/>
        <v>11226</v>
      </c>
      <c r="G26" t="s">
        <v>472</v>
      </c>
    </row>
    <row r="27" spans="1:7" x14ac:dyDescent="0.25">
      <c r="A27">
        <v>1</v>
      </c>
      <c r="B27">
        <v>1</v>
      </c>
      <c r="C27">
        <v>2</v>
      </c>
      <c r="D27">
        <v>2</v>
      </c>
      <c r="E27">
        <v>7</v>
      </c>
      <c r="F27" t="str">
        <f t="shared" si="0"/>
        <v>11227</v>
      </c>
      <c r="G27" t="s">
        <v>473</v>
      </c>
    </row>
    <row r="28" spans="1:7" x14ac:dyDescent="0.25">
      <c r="A28">
        <v>1</v>
      </c>
      <c r="B28">
        <v>1</v>
      </c>
      <c r="C28">
        <v>2</v>
      </c>
      <c r="D28">
        <v>2</v>
      </c>
      <c r="E28">
        <v>8</v>
      </c>
      <c r="F28" t="str">
        <f t="shared" si="0"/>
        <v>11228</v>
      </c>
      <c r="G28" t="s">
        <v>474</v>
      </c>
    </row>
    <row r="29" spans="1:7" x14ac:dyDescent="0.25">
      <c r="A29">
        <v>1</v>
      </c>
      <c r="B29">
        <v>1</v>
      </c>
      <c r="C29">
        <v>2</v>
      </c>
      <c r="D29">
        <v>2</v>
      </c>
      <c r="E29">
        <v>9</v>
      </c>
      <c r="F29" t="str">
        <f t="shared" si="0"/>
        <v>11229</v>
      </c>
      <c r="G29" t="s">
        <v>473</v>
      </c>
    </row>
    <row r="30" spans="1:7" x14ac:dyDescent="0.25">
      <c r="A30">
        <v>1</v>
      </c>
      <c r="B30">
        <v>1</v>
      </c>
      <c r="C30">
        <v>2</v>
      </c>
      <c r="D30">
        <v>2</v>
      </c>
      <c r="E30">
        <v>10</v>
      </c>
      <c r="F30" t="str">
        <f t="shared" si="0"/>
        <v>112210</v>
      </c>
      <c r="G30" t="s">
        <v>475</v>
      </c>
    </row>
    <row r="31" spans="1:7" x14ac:dyDescent="0.25">
      <c r="A31">
        <v>1</v>
      </c>
      <c r="B31">
        <v>1</v>
      </c>
      <c r="C31">
        <v>2</v>
      </c>
      <c r="D31">
        <v>3</v>
      </c>
      <c r="E31">
        <v>1</v>
      </c>
      <c r="F31" t="str">
        <f t="shared" si="0"/>
        <v>11231</v>
      </c>
      <c r="G31" t="s">
        <v>460</v>
      </c>
    </row>
    <row r="32" spans="1:7" x14ac:dyDescent="0.25">
      <c r="A32">
        <v>1</v>
      </c>
      <c r="B32">
        <v>1</v>
      </c>
      <c r="C32">
        <v>2</v>
      </c>
      <c r="D32">
        <v>3</v>
      </c>
      <c r="E32">
        <v>2</v>
      </c>
      <c r="F32" t="str">
        <f t="shared" si="0"/>
        <v>11232</v>
      </c>
      <c r="G32" t="s">
        <v>469</v>
      </c>
    </row>
    <row r="33" spans="1:7" x14ac:dyDescent="0.25">
      <c r="A33">
        <v>1</v>
      </c>
      <c r="B33">
        <v>1</v>
      </c>
      <c r="C33">
        <v>2</v>
      </c>
      <c r="D33">
        <v>3</v>
      </c>
      <c r="E33">
        <v>3</v>
      </c>
      <c r="F33" t="str">
        <f t="shared" si="0"/>
        <v>11233</v>
      </c>
      <c r="G33" t="s">
        <v>470</v>
      </c>
    </row>
    <row r="34" spans="1:7" x14ac:dyDescent="0.25">
      <c r="A34">
        <v>1</v>
      </c>
      <c r="B34">
        <v>1</v>
      </c>
      <c r="C34">
        <v>2</v>
      </c>
      <c r="D34">
        <v>3</v>
      </c>
      <c r="E34">
        <v>4</v>
      </c>
      <c r="F34" t="str">
        <f t="shared" si="0"/>
        <v>11234</v>
      </c>
      <c r="G34" t="s">
        <v>471</v>
      </c>
    </row>
    <row r="35" spans="1:7" x14ac:dyDescent="0.25">
      <c r="A35">
        <v>1</v>
      </c>
      <c r="B35">
        <v>1</v>
      </c>
      <c r="C35">
        <v>2</v>
      </c>
      <c r="D35">
        <v>3</v>
      </c>
      <c r="E35">
        <v>5</v>
      </c>
      <c r="F35" t="str">
        <f t="shared" si="0"/>
        <v>11235</v>
      </c>
      <c r="G35" t="s">
        <v>472</v>
      </c>
    </row>
    <row r="36" spans="1:7" x14ac:dyDescent="0.25">
      <c r="A36">
        <v>1</v>
      </c>
      <c r="B36">
        <v>1</v>
      </c>
      <c r="C36">
        <v>2</v>
      </c>
      <c r="D36">
        <v>3</v>
      </c>
      <c r="E36">
        <v>6</v>
      </c>
      <c r="F36" t="str">
        <f t="shared" si="0"/>
        <v>11236</v>
      </c>
      <c r="G36" t="s">
        <v>473</v>
      </c>
    </row>
    <row r="37" spans="1:7" x14ac:dyDescent="0.25">
      <c r="A37">
        <v>1</v>
      </c>
      <c r="B37">
        <v>1</v>
      </c>
      <c r="C37">
        <v>2</v>
      </c>
      <c r="D37">
        <v>3</v>
      </c>
      <c r="E37">
        <v>7</v>
      </c>
      <c r="F37" t="str">
        <f t="shared" si="0"/>
        <v>11237</v>
      </c>
      <c r="G37" t="s">
        <v>474</v>
      </c>
    </row>
    <row r="38" spans="1:7" x14ac:dyDescent="0.25">
      <c r="A38">
        <v>1</v>
      </c>
      <c r="B38">
        <v>1</v>
      </c>
      <c r="C38">
        <v>2</v>
      </c>
      <c r="D38">
        <v>3</v>
      </c>
      <c r="E38">
        <v>8</v>
      </c>
      <c r="F38" t="str">
        <f t="shared" si="0"/>
        <v>11238</v>
      </c>
      <c r="G38" t="s">
        <v>476</v>
      </c>
    </row>
    <row r="39" spans="1:7" x14ac:dyDescent="0.25">
      <c r="A39">
        <v>1</v>
      </c>
      <c r="B39">
        <v>1</v>
      </c>
      <c r="C39">
        <v>2</v>
      </c>
      <c r="D39">
        <v>3</v>
      </c>
      <c r="E39">
        <v>9</v>
      </c>
      <c r="F39" t="str">
        <f t="shared" si="0"/>
        <v>11239</v>
      </c>
      <c r="G39" t="s">
        <v>477</v>
      </c>
    </row>
    <row r="40" spans="1:7" x14ac:dyDescent="0.25">
      <c r="A40">
        <v>1</v>
      </c>
      <c r="B40">
        <v>1</v>
      </c>
      <c r="C40">
        <v>2</v>
      </c>
      <c r="D40">
        <v>3</v>
      </c>
      <c r="E40">
        <v>10</v>
      </c>
      <c r="F40" t="str">
        <f t="shared" si="0"/>
        <v>112310</v>
      </c>
      <c r="G40" t="s">
        <v>478</v>
      </c>
    </row>
    <row r="41" spans="1:7" x14ac:dyDescent="0.25">
      <c r="A41">
        <v>1</v>
      </c>
      <c r="B41">
        <v>1</v>
      </c>
      <c r="C41">
        <v>2</v>
      </c>
      <c r="D41">
        <v>3</v>
      </c>
      <c r="E41">
        <v>11</v>
      </c>
      <c r="F41" t="str">
        <f t="shared" si="0"/>
        <v>112311</v>
      </c>
      <c r="G41" t="s">
        <v>479</v>
      </c>
    </row>
    <row r="42" spans="1:7" x14ac:dyDescent="0.25">
      <c r="A42">
        <v>1</v>
      </c>
      <c r="B42">
        <v>1</v>
      </c>
      <c r="C42">
        <v>2</v>
      </c>
      <c r="D42">
        <v>3</v>
      </c>
      <c r="E42">
        <v>12</v>
      </c>
      <c r="F42" t="str">
        <f t="shared" si="0"/>
        <v>112312</v>
      </c>
      <c r="G42" t="s">
        <v>480</v>
      </c>
    </row>
    <row r="43" spans="1:7" x14ac:dyDescent="0.25">
      <c r="A43">
        <v>1</v>
      </c>
      <c r="B43">
        <v>1</v>
      </c>
      <c r="C43">
        <v>2</v>
      </c>
      <c r="D43">
        <v>3</v>
      </c>
      <c r="E43">
        <v>13</v>
      </c>
      <c r="F43" t="str">
        <f t="shared" si="0"/>
        <v>112313</v>
      </c>
      <c r="G43" t="s">
        <v>481</v>
      </c>
    </row>
    <row r="44" spans="1:7" x14ac:dyDescent="0.25">
      <c r="A44">
        <v>1</v>
      </c>
      <c r="B44">
        <v>1</v>
      </c>
      <c r="C44">
        <v>3</v>
      </c>
      <c r="D44">
        <v>1</v>
      </c>
      <c r="E44">
        <v>1</v>
      </c>
      <c r="F44" t="str">
        <f t="shared" si="0"/>
        <v>11311</v>
      </c>
      <c r="G44" t="s">
        <v>482</v>
      </c>
    </row>
    <row r="45" spans="1:7" x14ac:dyDescent="0.25">
      <c r="A45">
        <v>1</v>
      </c>
      <c r="B45">
        <v>1</v>
      </c>
      <c r="C45">
        <v>3</v>
      </c>
      <c r="D45">
        <v>1</v>
      </c>
      <c r="E45">
        <v>2</v>
      </c>
      <c r="F45" t="str">
        <f t="shared" si="0"/>
        <v>11312</v>
      </c>
      <c r="G45" t="s">
        <v>483</v>
      </c>
    </row>
    <row r="46" spans="1:7" x14ac:dyDescent="0.25">
      <c r="A46">
        <v>1</v>
      </c>
      <c r="B46">
        <v>1</v>
      </c>
      <c r="C46">
        <v>3</v>
      </c>
      <c r="D46">
        <v>1</v>
      </c>
      <c r="E46">
        <v>3</v>
      </c>
      <c r="F46" t="str">
        <f t="shared" si="0"/>
        <v>11313</v>
      </c>
      <c r="G46" t="s">
        <v>484</v>
      </c>
    </row>
    <row r="47" spans="1:7" x14ac:dyDescent="0.25">
      <c r="A47">
        <v>1</v>
      </c>
      <c r="B47">
        <v>1</v>
      </c>
      <c r="C47">
        <v>3</v>
      </c>
      <c r="D47">
        <v>1</v>
      </c>
      <c r="E47">
        <v>4</v>
      </c>
      <c r="F47" t="str">
        <f t="shared" si="0"/>
        <v>11314</v>
      </c>
      <c r="G47" t="s">
        <v>485</v>
      </c>
    </row>
    <row r="48" spans="1:7" x14ac:dyDescent="0.25">
      <c r="A48">
        <v>1</v>
      </c>
      <c r="B48">
        <v>1</v>
      </c>
      <c r="C48">
        <v>3</v>
      </c>
      <c r="D48">
        <v>1</v>
      </c>
      <c r="E48">
        <v>5</v>
      </c>
      <c r="F48" t="str">
        <f t="shared" si="0"/>
        <v>11315</v>
      </c>
      <c r="G48" t="s">
        <v>486</v>
      </c>
    </row>
    <row r="49" spans="1:7" x14ac:dyDescent="0.25">
      <c r="A49">
        <v>1</v>
      </c>
      <c r="B49">
        <v>1</v>
      </c>
      <c r="C49">
        <v>3</v>
      </c>
      <c r="D49">
        <v>1</v>
      </c>
      <c r="E49">
        <v>6</v>
      </c>
      <c r="F49" t="str">
        <f t="shared" si="0"/>
        <v>11316</v>
      </c>
      <c r="G49" t="s">
        <v>487</v>
      </c>
    </row>
    <row r="50" spans="1:7" x14ac:dyDescent="0.25">
      <c r="A50">
        <v>1</v>
      </c>
      <c r="B50">
        <v>1</v>
      </c>
      <c r="C50">
        <v>3</v>
      </c>
      <c r="D50">
        <v>1</v>
      </c>
      <c r="E50">
        <v>7</v>
      </c>
      <c r="F50" t="str">
        <f t="shared" si="0"/>
        <v>11317</v>
      </c>
      <c r="G50" t="s">
        <v>488</v>
      </c>
    </row>
    <row r="51" spans="1:7" x14ac:dyDescent="0.25">
      <c r="A51">
        <v>1</v>
      </c>
      <c r="B51">
        <v>1</v>
      </c>
      <c r="C51">
        <v>3</v>
      </c>
      <c r="D51">
        <v>1</v>
      </c>
      <c r="E51">
        <v>8</v>
      </c>
      <c r="F51" t="str">
        <f t="shared" si="0"/>
        <v>11318</v>
      </c>
      <c r="G51" t="s">
        <v>489</v>
      </c>
    </row>
    <row r="52" spans="1:7" x14ac:dyDescent="0.25">
      <c r="A52">
        <v>1</v>
      </c>
      <c r="B52">
        <v>1</v>
      </c>
      <c r="C52">
        <v>3</v>
      </c>
      <c r="D52">
        <v>1</v>
      </c>
      <c r="E52">
        <v>9</v>
      </c>
      <c r="F52" t="str">
        <f t="shared" si="0"/>
        <v>11319</v>
      </c>
      <c r="G52" t="s">
        <v>490</v>
      </c>
    </row>
    <row r="53" spans="1:7" x14ac:dyDescent="0.25">
      <c r="A53">
        <v>1</v>
      </c>
      <c r="B53">
        <v>1</v>
      </c>
      <c r="C53">
        <v>3</v>
      </c>
      <c r="D53">
        <v>1</v>
      </c>
      <c r="E53">
        <v>10</v>
      </c>
      <c r="F53" t="str">
        <f t="shared" si="0"/>
        <v>113110</v>
      </c>
      <c r="G53" t="s">
        <v>491</v>
      </c>
    </row>
    <row r="54" spans="1:7" x14ac:dyDescent="0.25">
      <c r="A54">
        <v>1</v>
      </c>
      <c r="B54">
        <v>1</v>
      </c>
      <c r="C54">
        <v>3</v>
      </c>
      <c r="D54">
        <v>1</v>
      </c>
      <c r="E54">
        <v>11</v>
      </c>
      <c r="F54" t="str">
        <f t="shared" si="0"/>
        <v>113111</v>
      </c>
      <c r="G54" t="s">
        <v>492</v>
      </c>
    </row>
    <row r="55" spans="1:7" x14ac:dyDescent="0.25">
      <c r="A55">
        <v>1</v>
      </c>
      <c r="B55">
        <v>1</v>
      </c>
      <c r="C55">
        <v>3</v>
      </c>
      <c r="D55">
        <v>1</v>
      </c>
      <c r="E55">
        <v>12</v>
      </c>
      <c r="F55" t="str">
        <f t="shared" si="0"/>
        <v>113112</v>
      </c>
      <c r="G55" t="s">
        <v>493</v>
      </c>
    </row>
    <row r="56" spans="1:7" x14ac:dyDescent="0.25">
      <c r="A56">
        <v>1</v>
      </c>
      <c r="B56">
        <v>1</v>
      </c>
      <c r="C56">
        <v>3</v>
      </c>
      <c r="D56">
        <v>1</v>
      </c>
      <c r="E56">
        <v>13</v>
      </c>
      <c r="F56" t="str">
        <f t="shared" si="0"/>
        <v>113113</v>
      </c>
      <c r="G56" t="s">
        <v>494</v>
      </c>
    </row>
    <row r="57" spans="1:7" x14ac:dyDescent="0.25">
      <c r="A57">
        <v>1</v>
      </c>
      <c r="B57">
        <v>1</v>
      </c>
      <c r="C57">
        <v>3</v>
      </c>
      <c r="D57">
        <v>1</v>
      </c>
      <c r="E57">
        <v>14</v>
      </c>
      <c r="F57" t="str">
        <f t="shared" si="0"/>
        <v>113114</v>
      </c>
      <c r="G57" t="s">
        <v>495</v>
      </c>
    </row>
    <row r="58" spans="1:7" x14ac:dyDescent="0.25">
      <c r="A58">
        <v>1</v>
      </c>
      <c r="B58">
        <v>1</v>
      </c>
      <c r="C58">
        <v>3</v>
      </c>
      <c r="D58">
        <v>1</v>
      </c>
      <c r="E58">
        <v>15</v>
      </c>
      <c r="F58" t="str">
        <f t="shared" si="0"/>
        <v>113115</v>
      </c>
      <c r="G58" t="s">
        <v>496</v>
      </c>
    </row>
    <row r="59" spans="1:7" x14ac:dyDescent="0.25">
      <c r="A59">
        <v>1</v>
      </c>
      <c r="B59">
        <v>1</v>
      </c>
      <c r="C59">
        <v>3</v>
      </c>
      <c r="D59">
        <v>1</v>
      </c>
      <c r="E59">
        <v>16</v>
      </c>
      <c r="F59" t="str">
        <f t="shared" si="0"/>
        <v>113116</v>
      </c>
      <c r="G59" t="s">
        <v>497</v>
      </c>
    </row>
    <row r="60" spans="1:7" x14ac:dyDescent="0.25">
      <c r="A60">
        <v>1</v>
      </c>
      <c r="B60">
        <v>1</v>
      </c>
      <c r="C60">
        <v>3</v>
      </c>
      <c r="D60">
        <v>1</v>
      </c>
      <c r="E60">
        <v>17</v>
      </c>
      <c r="F60" t="str">
        <f t="shared" si="0"/>
        <v>113117</v>
      </c>
      <c r="G60" t="s">
        <v>498</v>
      </c>
    </row>
    <row r="61" spans="1:7" x14ac:dyDescent="0.25">
      <c r="A61">
        <v>1</v>
      </c>
      <c r="B61">
        <v>1</v>
      </c>
      <c r="C61">
        <v>3</v>
      </c>
      <c r="D61">
        <v>1</v>
      </c>
      <c r="E61">
        <v>18</v>
      </c>
      <c r="F61" t="str">
        <f t="shared" si="0"/>
        <v>113118</v>
      </c>
      <c r="G61" t="s">
        <v>499</v>
      </c>
    </row>
    <row r="62" spans="1:7" x14ac:dyDescent="0.25">
      <c r="A62">
        <v>1</v>
      </c>
      <c r="B62">
        <v>1</v>
      </c>
      <c r="C62">
        <v>3</v>
      </c>
      <c r="D62">
        <v>1</v>
      </c>
      <c r="E62">
        <v>19</v>
      </c>
      <c r="F62" t="str">
        <f t="shared" si="0"/>
        <v>113119</v>
      </c>
      <c r="G62" t="s">
        <v>500</v>
      </c>
    </row>
    <row r="63" spans="1:7" x14ac:dyDescent="0.25">
      <c r="A63">
        <v>1</v>
      </c>
      <c r="B63">
        <v>1</v>
      </c>
      <c r="C63">
        <v>4</v>
      </c>
      <c r="D63">
        <v>1</v>
      </c>
      <c r="E63">
        <v>1</v>
      </c>
      <c r="F63" t="str">
        <f t="shared" si="0"/>
        <v>11411</v>
      </c>
      <c r="G63" t="s">
        <v>501</v>
      </c>
    </row>
    <row r="64" spans="1:7" x14ac:dyDescent="0.25">
      <c r="A64">
        <v>1</v>
      </c>
      <c r="B64">
        <v>1</v>
      </c>
      <c r="C64">
        <v>4</v>
      </c>
      <c r="D64">
        <v>1</v>
      </c>
      <c r="E64">
        <v>2</v>
      </c>
      <c r="F64" t="str">
        <f t="shared" si="0"/>
        <v>11412</v>
      </c>
      <c r="G64" t="s">
        <v>502</v>
      </c>
    </row>
    <row r="65" spans="1:7" x14ac:dyDescent="0.25">
      <c r="A65">
        <v>1</v>
      </c>
      <c r="B65">
        <v>1</v>
      </c>
      <c r="C65">
        <v>4</v>
      </c>
      <c r="D65">
        <v>2</v>
      </c>
      <c r="E65">
        <v>1</v>
      </c>
      <c r="F65" t="str">
        <f t="shared" si="0"/>
        <v>11421</v>
      </c>
      <c r="G65" t="s">
        <v>503</v>
      </c>
    </row>
    <row r="66" spans="1:7" x14ac:dyDescent="0.25">
      <c r="A66">
        <v>1</v>
      </c>
      <c r="B66">
        <v>1</v>
      </c>
      <c r="C66">
        <v>4</v>
      </c>
      <c r="D66">
        <v>2</v>
      </c>
      <c r="E66">
        <v>2</v>
      </c>
      <c r="F66" t="str">
        <f t="shared" ref="F66:F129" si="1">CONCATENATE(A66,B66,C66,D66,E66)</f>
        <v>11422</v>
      </c>
      <c r="G66" t="s">
        <v>504</v>
      </c>
    </row>
    <row r="67" spans="1:7" x14ac:dyDescent="0.25">
      <c r="A67">
        <v>1</v>
      </c>
      <c r="B67">
        <v>1</v>
      </c>
      <c r="C67">
        <v>4</v>
      </c>
      <c r="D67">
        <v>2</v>
      </c>
      <c r="E67">
        <v>3</v>
      </c>
      <c r="F67" t="str">
        <f t="shared" si="1"/>
        <v>11423</v>
      </c>
      <c r="G67" t="s">
        <v>505</v>
      </c>
    </row>
    <row r="68" spans="1:7" x14ac:dyDescent="0.25">
      <c r="A68">
        <v>1</v>
      </c>
      <c r="B68">
        <v>1</v>
      </c>
      <c r="C68">
        <v>5</v>
      </c>
      <c r="D68">
        <v>1</v>
      </c>
      <c r="E68">
        <v>1</v>
      </c>
      <c r="F68" t="str">
        <f t="shared" si="1"/>
        <v>11511</v>
      </c>
      <c r="G68" t="s">
        <v>506</v>
      </c>
    </row>
    <row r="69" spans="1:7" x14ac:dyDescent="0.25">
      <c r="A69">
        <v>1</v>
      </c>
      <c r="B69">
        <v>1</v>
      </c>
      <c r="C69">
        <v>5</v>
      </c>
      <c r="D69">
        <v>1</v>
      </c>
      <c r="E69">
        <v>2</v>
      </c>
      <c r="F69" t="str">
        <f t="shared" si="1"/>
        <v>11512</v>
      </c>
      <c r="G69" t="s">
        <v>507</v>
      </c>
    </row>
    <row r="70" spans="1:7" x14ac:dyDescent="0.25">
      <c r="A70">
        <v>1</v>
      </c>
      <c r="B70">
        <v>1</v>
      </c>
      <c r="C70">
        <v>5</v>
      </c>
      <c r="D70">
        <v>1</v>
      </c>
      <c r="E70">
        <v>3</v>
      </c>
      <c r="F70" t="str">
        <f t="shared" si="1"/>
        <v>11513</v>
      </c>
      <c r="G70" t="s">
        <v>508</v>
      </c>
    </row>
    <row r="71" spans="1:7" x14ac:dyDescent="0.25">
      <c r="A71">
        <v>1</v>
      </c>
      <c r="B71">
        <v>1</v>
      </c>
      <c r="C71">
        <v>5</v>
      </c>
      <c r="D71">
        <v>1</v>
      </c>
      <c r="E71">
        <v>4</v>
      </c>
      <c r="F71" t="str">
        <f t="shared" si="1"/>
        <v>11514</v>
      </c>
      <c r="G71" t="s">
        <v>509</v>
      </c>
    </row>
    <row r="72" spans="1:7" x14ac:dyDescent="0.25">
      <c r="A72">
        <v>1</v>
      </c>
      <c r="B72">
        <v>1</v>
      </c>
      <c r="C72">
        <v>5</v>
      </c>
      <c r="D72">
        <v>1</v>
      </c>
      <c r="E72">
        <v>5</v>
      </c>
      <c r="F72" t="str">
        <f t="shared" si="1"/>
        <v>11515</v>
      </c>
      <c r="G72" t="s">
        <v>510</v>
      </c>
    </row>
    <row r="73" spans="1:7" x14ac:dyDescent="0.25">
      <c r="A73">
        <v>1</v>
      </c>
      <c r="B73">
        <v>1</v>
      </c>
      <c r="C73">
        <v>5</v>
      </c>
      <c r="D73">
        <v>1</v>
      </c>
      <c r="E73">
        <v>6</v>
      </c>
      <c r="F73" t="str">
        <f t="shared" si="1"/>
        <v>11516</v>
      </c>
      <c r="G73" t="s">
        <v>511</v>
      </c>
    </row>
    <row r="74" spans="1:7" x14ac:dyDescent="0.25">
      <c r="A74">
        <v>1</v>
      </c>
      <c r="B74">
        <v>1</v>
      </c>
      <c r="C74">
        <v>5</v>
      </c>
      <c r="D74">
        <v>1</v>
      </c>
      <c r="E74">
        <v>7</v>
      </c>
      <c r="F74" t="str">
        <f t="shared" si="1"/>
        <v>11517</v>
      </c>
      <c r="G74" t="s">
        <v>512</v>
      </c>
    </row>
    <row r="75" spans="1:7" x14ac:dyDescent="0.25">
      <c r="A75">
        <v>1</v>
      </c>
      <c r="B75">
        <v>1</v>
      </c>
      <c r="C75">
        <v>5</v>
      </c>
      <c r="D75">
        <v>1</v>
      </c>
      <c r="E75">
        <v>8</v>
      </c>
      <c r="F75" t="str">
        <f t="shared" si="1"/>
        <v>11518</v>
      </c>
      <c r="G75" t="s">
        <v>513</v>
      </c>
    </row>
    <row r="76" spans="1:7" x14ac:dyDescent="0.25">
      <c r="A76">
        <v>1</v>
      </c>
      <c r="B76">
        <v>1</v>
      </c>
      <c r="C76">
        <v>5</v>
      </c>
      <c r="D76">
        <v>1</v>
      </c>
      <c r="E76">
        <v>9</v>
      </c>
      <c r="F76" t="str">
        <f t="shared" si="1"/>
        <v>11519</v>
      </c>
      <c r="G76" t="s">
        <v>514</v>
      </c>
    </row>
    <row r="77" spans="1:7" x14ac:dyDescent="0.25">
      <c r="A77">
        <v>1</v>
      </c>
      <c r="B77">
        <v>1</v>
      </c>
      <c r="C77">
        <v>5</v>
      </c>
      <c r="D77">
        <v>1</v>
      </c>
      <c r="E77">
        <v>10</v>
      </c>
      <c r="F77" t="str">
        <f t="shared" si="1"/>
        <v>115110</v>
      </c>
      <c r="G77" t="s">
        <v>515</v>
      </c>
    </row>
    <row r="78" spans="1:7" x14ac:dyDescent="0.25">
      <c r="A78">
        <v>1</v>
      </c>
      <c r="B78">
        <v>1</v>
      </c>
      <c r="C78">
        <v>5</v>
      </c>
      <c r="D78">
        <v>1</v>
      </c>
      <c r="E78">
        <v>11</v>
      </c>
      <c r="F78" t="str">
        <f t="shared" si="1"/>
        <v>115111</v>
      </c>
      <c r="G78" t="s">
        <v>516</v>
      </c>
    </row>
    <row r="79" spans="1:7" x14ac:dyDescent="0.25">
      <c r="A79">
        <v>1</v>
      </c>
      <c r="B79">
        <v>1</v>
      </c>
      <c r="C79">
        <v>5</v>
      </c>
      <c r="D79">
        <v>2</v>
      </c>
      <c r="E79">
        <v>1</v>
      </c>
      <c r="F79" t="str">
        <f t="shared" si="1"/>
        <v>11521</v>
      </c>
      <c r="G79" t="s">
        <v>517</v>
      </c>
    </row>
    <row r="80" spans="1:7" x14ac:dyDescent="0.25">
      <c r="A80">
        <v>1</v>
      </c>
      <c r="B80">
        <v>1</v>
      </c>
      <c r="C80">
        <v>5</v>
      </c>
      <c r="D80">
        <v>2</v>
      </c>
      <c r="E80">
        <v>2</v>
      </c>
      <c r="F80" t="str">
        <f t="shared" si="1"/>
        <v>11522</v>
      </c>
      <c r="G80" t="s">
        <v>518</v>
      </c>
    </row>
    <row r="81" spans="1:7" x14ac:dyDescent="0.25">
      <c r="A81">
        <v>1</v>
      </c>
      <c r="B81">
        <v>1</v>
      </c>
      <c r="C81">
        <v>5</v>
      </c>
      <c r="D81">
        <v>2</v>
      </c>
      <c r="E81">
        <v>3</v>
      </c>
      <c r="F81" t="str">
        <f t="shared" si="1"/>
        <v>11523</v>
      </c>
      <c r="G81" t="s">
        <v>519</v>
      </c>
    </row>
    <row r="82" spans="1:7" x14ac:dyDescent="0.25">
      <c r="A82">
        <v>1</v>
      </c>
      <c r="B82">
        <v>1</v>
      </c>
      <c r="C82">
        <v>5</v>
      </c>
      <c r="D82">
        <v>3</v>
      </c>
      <c r="E82">
        <v>1</v>
      </c>
      <c r="F82" t="str">
        <f t="shared" si="1"/>
        <v>11531</v>
      </c>
      <c r="G82" t="s">
        <v>520</v>
      </c>
    </row>
    <row r="83" spans="1:7" x14ac:dyDescent="0.25">
      <c r="A83">
        <v>1</v>
      </c>
      <c r="B83">
        <v>1</v>
      </c>
      <c r="C83">
        <v>5</v>
      </c>
      <c r="D83">
        <v>3</v>
      </c>
      <c r="E83">
        <v>2</v>
      </c>
      <c r="F83" t="str">
        <f t="shared" si="1"/>
        <v>11532</v>
      </c>
      <c r="G83" t="s">
        <v>521</v>
      </c>
    </row>
    <row r="84" spans="1:7" x14ac:dyDescent="0.25">
      <c r="A84">
        <v>1</v>
      </c>
      <c r="B84">
        <v>1</v>
      </c>
      <c r="C84">
        <v>5</v>
      </c>
      <c r="D84">
        <v>3</v>
      </c>
      <c r="E84">
        <v>3</v>
      </c>
      <c r="F84" t="str">
        <f t="shared" si="1"/>
        <v>11533</v>
      </c>
      <c r="G84" t="s">
        <v>522</v>
      </c>
    </row>
    <row r="85" spans="1:7" x14ac:dyDescent="0.25">
      <c r="A85">
        <v>1</v>
      </c>
      <c r="B85">
        <v>1</v>
      </c>
      <c r="C85">
        <v>5</v>
      </c>
      <c r="D85">
        <v>3</v>
      </c>
      <c r="E85">
        <v>4</v>
      </c>
      <c r="F85" t="str">
        <f t="shared" si="1"/>
        <v>11534</v>
      </c>
      <c r="G85" t="s">
        <v>523</v>
      </c>
    </row>
    <row r="86" spans="1:7" x14ac:dyDescent="0.25">
      <c r="A86">
        <v>1</v>
      </c>
      <c r="B86">
        <v>1</v>
      </c>
      <c r="C86">
        <v>5</v>
      </c>
      <c r="D86">
        <v>4</v>
      </c>
      <c r="E86">
        <v>1</v>
      </c>
      <c r="F86" t="str">
        <f t="shared" si="1"/>
        <v>11541</v>
      </c>
      <c r="G86" t="s">
        <v>524</v>
      </c>
    </row>
    <row r="87" spans="1:7" x14ac:dyDescent="0.25">
      <c r="A87">
        <v>1</v>
      </c>
      <c r="B87">
        <v>1</v>
      </c>
      <c r="C87">
        <v>5</v>
      </c>
      <c r="D87">
        <v>4</v>
      </c>
      <c r="E87">
        <v>2</v>
      </c>
      <c r="F87" t="str">
        <f t="shared" si="1"/>
        <v>11542</v>
      </c>
      <c r="G87" t="s">
        <v>525</v>
      </c>
    </row>
    <row r="88" spans="1:7" x14ac:dyDescent="0.25">
      <c r="A88">
        <v>1</v>
      </c>
      <c r="B88">
        <v>1</v>
      </c>
      <c r="C88">
        <v>5</v>
      </c>
      <c r="D88">
        <v>4</v>
      </c>
      <c r="E88">
        <v>3</v>
      </c>
      <c r="F88" t="str">
        <f t="shared" si="1"/>
        <v>11543</v>
      </c>
      <c r="G88" t="s">
        <v>526</v>
      </c>
    </row>
    <row r="89" spans="1:7" x14ac:dyDescent="0.25">
      <c r="A89">
        <v>1</v>
      </c>
      <c r="B89">
        <v>1</v>
      </c>
      <c r="C89">
        <v>5</v>
      </c>
      <c r="D89">
        <v>4</v>
      </c>
      <c r="E89">
        <v>4</v>
      </c>
      <c r="F89" t="str">
        <f t="shared" si="1"/>
        <v>11544</v>
      </c>
      <c r="G89" t="s">
        <v>527</v>
      </c>
    </row>
    <row r="90" spans="1:7" x14ac:dyDescent="0.25">
      <c r="A90">
        <v>1</v>
      </c>
      <c r="B90">
        <v>1</v>
      </c>
      <c r="C90">
        <v>5</v>
      </c>
      <c r="D90">
        <v>4</v>
      </c>
      <c r="E90">
        <v>5</v>
      </c>
      <c r="F90" t="str">
        <f t="shared" si="1"/>
        <v>11545</v>
      </c>
      <c r="G90" t="s">
        <v>528</v>
      </c>
    </row>
    <row r="91" spans="1:7" x14ac:dyDescent="0.25">
      <c r="A91">
        <v>1</v>
      </c>
      <c r="B91">
        <v>1</v>
      </c>
      <c r="C91">
        <v>5</v>
      </c>
      <c r="D91">
        <v>4</v>
      </c>
      <c r="E91">
        <v>6</v>
      </c>
      <c r="F91" t="str">
        <f t="shared" si="1"/>
        <v>11546</v>
      </c>
      <c r="G91" t="s">
        <v>522</v>
      </c>
    </row>
    <row r="92" spans="1:7" x14ac:dyDescent="0.25">
      <c r="A92">
        <v>1</v>
      </c>
      <c r="B92">
        <v>1</v>
      </c>
      <c r="C92">
        <v>5</v>
      </c>
      <c r="D92">
        <v>4</v>
      </c>
      <c r="E92">
        <v>7</v>
      </c>
      <c r="F92" t="str">
        <f t="shared" si="1"/>
        <v>11547</v>
      </c>
      <c r="G92" t="s">
        <v>529</v>
      </c>
    </row>
    <row r="93" spans="1:7" x14ac:dyDescent="0.25">
      <c r="A93">
        <v>1</v>
      </c>
      <c r="B93">
        <v>1</v>
      </c>
      <c r="C93">
        <v>5</v>
      </c>
      <c r="D93">
        <v>5</v>
      </c>
      <c r="E93">
        <v>1</v>
      </c>
      <c r="F93" t="str">
        <f t="shared" si="1"/>
        <v>11551</v>
      </c>
      <c r="G93" t="s">
        <v>530</v>
      </c>
    </row>
    <row r="94" spans="1:7" x14ac:dyDescent="0.25">
      <c r="A94">
        <v>1</v>
      </c>
      <c r="B94">
        <v>1</v>
      </c>
      <c r="C94">
        <v>5</v>
      </c>
      <c r="D94">
        <v>5</v>
      </c>
      <c r="E94">
        <v>2</v>
      </c>
      <c r="F94" t="str">
        <f t="shared" si="1"/>
        <v>11552</v>
      </c>
      <c r="G94" t="s">
        <v>531</v>
      </c>
    </row>
    <row r="95" spans="1:7" x14ac:dyDescent="0.25">
      <c r="A95">
        <v>1</v>
      </c>
      <c r="B95">
        <v>1</v>
      </c>
      <c r="C95">
        <v>5</v>
      </c>
      <c r="D95">
        <v>5</v>
      </c>
      <c r="E95">
        <v>3</v>
      </c>
      <c r="F95" t="str">
        <f t="shared" si="1"/>
        <v>11553</v>
      </c>
      <c r="G95" t="s">
        <v>532</v>
      </c>
    </row>
    <row r="96" spans="1:7" x14ac:dyDescent="0.25">
      <c r="A96">
        <v>1</v>
      </c>
      <c r="B96">
        <v>1</v>
      </c>
      <c r="C96">
        <v>5</v>
      </c>
      <c r="D96">
        <v>5</v>
      </c>
      <c r="E96">
        <v>4</v>
      </c>
      <c r="F96" t="str">
        <f t="shared" si="1"/>
        <v>11554</v>
      </c>
      <c r="G96" t="s">
        <v>533</v>
      </c>
    </row>
    <row r="97" spans="1:7" x14ac:dyDescent="0.25">
      <c r="A97">
        <v>1</v>
      </c>
      <c r="B97">
        <v>1</v>
      </c>
      <c r="C97">
        <v>5</v>
      </c>
      <c r="D97">
        <v>5</v>
      </c>
      <c r="E97">
        <v>5</v>
      </c>
      <c r="F97" t="str">
        <f t="shared" si="1"/>
        <v>11555</v>
      </c>
      <c r="G97" t="s">
        <v>534</v>
      </c>
    </row>
    <row r="98" spans="1:7" x14ac:dyDescent="0.25">
      <c r="A98">
        <v>1</v>
      </c>
      <c r="B98">
        <v>1</v>
      </c>
      <c r="C98">
        <v>5</v>
      </c>
      <c r="D98">
        <v>5</v>
      </c>
      <c r="E98">
        <v>6</v>
      </c>
      <c r="F98" t="str">
        <f t="shared" si="1"/>
        <v>11556</v>
      </c>
      <c r="G98" t="s">
        <v>535</v>
      </c>
    </row>
    <row r="99" spans="1:7" x14ac:dyDescent="0.25">
      <c r="A99">
        <v>1</v>
      </c>
      <c r="B99">
        <v>1</v>
      </c>
      <c r="C99">
        <v>5</v>
      </c>
      <c r="D99">
        <v>5</v>
      </c>
      <c r="E99">
        <v>7</v>
      </c>
      <c r="F99" t="str">
        <f t="shared" si="1"/>
        <v>11557</v>
      </c>
      <c r="G99" t="s">
        <v>536</v>
      </c>
    </row>
    <row r="100" spans="1:7" x14ac:dyDescent="0.25">
      <c r="A100">
        <v>1</v>
      </c>
      <c r="B100">
        <v>1</v>
      </c>
      <c r="C100">
        <v>5</v>
      </c>
      <c r="D100">
        <v>5</v>
      </c>
      <c r="E100">
        <v>8</v>
      </c>
      <c r="F100" t="str">
        <f t="shared" si="1"/>
        <v>11558</v>
      </c>
      <c r="G100" t="s">
        <v>537</v>
      </c>
    </row>
    <row r="101" spans="1:7" x14ac:dyDescent="0.25">
      <c r="A101">
        <v>1</v>
      </c>
      <c r="B101">
        <v>1</v>
      </c>
      <c r="C101">
        <v>5</v>
      </c>
      <c r="D101">
        <v>5</v>
      </c>
      <c r="E101">
        <v>9</v>
      </c>
      <c r="F101" t="str">
        <f t="shared" si="1"/>
        <v>11559</v>
      </c>
      <c r="G101" t="s">
        <v>538</v>
      </c>
    </row>
    <row r="102" spans="1:7" x14ac:dyDescent="0.25">
      <c r="A102">
        <v>1</v>
      </c>
      <c r="B102">
        <v>1</v>
      </c>
      <c r="C102">
        <v>6</v>
      </c>
      <c r="D102">
        <v>1</v>
      </c>
      <c r="E102">
        <v>1</v>
      </c>
      <c r="F102" t="str">
        <f t="shared" si="1"/>
        <v>11611</v>
      </c>
      <c r="G102" t="s">
        <v>539</v>
      </c>
    </row>
    <row r="103" spans="1:7" x14ac:dyDescent="0.25">
      <c r="A103">
        <v>1</v>
      </c>
      <c r="B103">
        <v>1</v>
      </c>
      <c r="C103">
        <v>6</v>
      </c>
      <c r="D103">
        <v>1</v>
      </c>
      <c r="E103">
        <v>2</v>
      </c>
      <c r="F103" t="str">
        <f t="shared" si="1"/>
        <v>11612</v>
      </c>
      <c r="G103" t="s">
        <v>540</v>
      </c>
    </row>
    <row r="104" spans="1:7" x14ac:dyDescent="0.25">
      <c r="A104">
        <v>1</v>
      </c>
      <c r="B104">
        <v>1</v>
      </c>
      <c r="C104">
        <v>6</v>
      </c>
      <c r="D104">
        <v>2</v>
      </c>
      <c r="E104">
        <v>1</v>
      </c>
      <c r="F104" t="str">
        <f t="shared" si="1"/>
        <v>11621</v>
      </c>
      <c r="G104" t="s">
        <v>541</v>
      </c>
    </row>
    <row r="105" spans="1:7" x14ac:dyDescent="0.25">
      <c r="A105">
        <v>1</v>
      </c>
      <c r="B105">
        <v>1</v>
      </c>
      <c r="C105">
        <v>6</v>
      </c>
      <c r="D105">
        <v>2</v>
      </c>
      <c r="E105">
        <v>2</v>
      </c>
      <c r="F105" t="str">
        <f t="shared" si="1"/>
        <v>11622</v>
      </c>
      <c r="G105" t="s">
        <v>542</v>
      </c>
    </row>
    <row r="106" spans="1:7" x14ac:dyDescent="0.25">
      <c r="A106">
        <v>1</v>
      </c>
      <c r="B106">
        <v>1</v>
      </c>
      <c r="C106">
        <v>7</v>
      </c>
      <c r="D106">
        <v>1</v>
      </c>
      <c r="E106">
        <v>1</v>
      </c>
      <c r="F106" t="str">
        <f t="shared" si="1"/>
        <v>11711</v>
      </c>
      <c r="G106" t="s">
        <v>543</v>
      </c>
    </row>
    <row r="107" spans="1:7" x14ac:dyDescent="0.25">
      <c r="A107">
        <v>1</v>
      </c>
      <c r="B107">
        <v>1</v>
      </c>
      <c r="C107">
        <v>7</v>
      </c>
      <c r="D107">
        <v>1</v>
      </c>
      <c r="E107">
        <v>2</v>
      </c>
      <c r="F107" t="str">
        <f t="shared" si="1"/>
        <v>11712</v>
      </c>
      <c r="G107" t="s">
        <v>544</v>
      </c>
    </row>
    <row r="108" spans="1:7" x14ac:dyDescent="0.25">
      <c r="A108">
        <v>1</v>
      </c>
      <c r="B108">
        <v>1</v>
      </c>
      <c r="C108">
        <v>7</v>
      </c>
      <c r="D108">
        <v>2</v>
      </c>
      <c r="E108">
        <v>1</v>
      </c>
      <c r="F108" t="str">
        <f t="shared" si="1"/>
        <v>11721</v>
      </c>
      <c r="G108" t="s">
        <v>545</v>
      </c>
    </row>
    <row r="109" spans="1:7" x14ac:dyDescent="0.25">
      <c r="A109">
        <v>1</v>
      </c>
      <c r="B109">
        <v>1</v>
      </c>
      <c r="C109">
        <v>7</v>
      </c>
      <c r="D109">
        <v>2</v>
      </c>
      <c r="E109">
        <v>2</v>
      </c>
      <c r="F109" t="str">
        <f t="shared" si="1"/>
        <v>11722</v>
      </c>
      <c r="G109" t="s">
        <v>546</v>
      </c>
    </row>
    <row r="110" spans="1:7" x14ac:dyDescent="0.25">
      <c r="A110">
        <v>1</v>
      </c>
      <c r="B110">
        <v>1</v>
      </c>
      <c r="C110">
        <v>7</v>
      </c>
      <c r="D110">
        <v>2</v>
      </c>
      <c r="E110">
        <v>3</v>
      </c>
      <c r="F110" t="str">
        <f t="shared" si="1"/>
        <v>11723</v>
      </c>
      <c r="G110" t="s">
        <v>547</v>
      </c>
    </row>
    <row r="111" spans="1:7" x14ac:dyDescent="0.25">
      <c r="A111">
        <v>1</v>
      </c>
      <c r="B111">
        <v>1</v>
      </c>
      <c r="C111">
        <v>8</v>
      </c>
      <c r="D111">
        <v>1</v>
      </c>
      <c r="E111">
        <v>1</v>
      </c>
      <c r="F111" t="str">
        <f t="shared" si="1"/>
        <v>11811</v>
      </c>
      <c r="G111" t="s">
        <v>548</v>
      </c>
    </row>
    <row r="112" spans="1:7" x14ac:dyDescent="0.25">
      <c r="A112">
        <v>1</v>
      </c>
      <c r="B112">
        <v>1</v>
      </c>
      <c r="C112">
        <v>8</v>
      </c>
      <c r="D112">
        <v>1</v>
      </c>
      <c r="E112">
        <v>2</v>
      </c>
      <c r="F112" t="str">
        <f t="shared" si="1"/>
        <v>11812</v>
      </c>
      <c r="G112" t="s">
        <v>549</v>
      </c>
    </row>
    <row r="113" spans="1:7" x14ac:dyDescent="0.25">
      <c r="A113">
        <v>1</v>
      </c>
      <c r="B113">
        <v>1</v>
      </c>
      <c r="C113">
        <v>8</v>
      </c>
      <c r="D113">
        <v>1</v>
      </c>
      <c r="E113">
        <v>3</v>
      </c>
      <c r="F113" t="str">
        <f t="shared" si="1"/>
        <v>11813</v>
      </c>
      <c r="G113" t="s">
        <v>550</v>
      </c>
    </row>
    <row r="114" spans="1:7" x14ac:dyDescent="0.25">
      <c r="A114">
        <v>1</v>
      </c>
      <c r="B114">
        <v>1</v>
      </c>
      <c r="C114">
        <v>8</v>
      </c>
      <c r="D114">
        <v>1</v>
      </c>
      <c r="E114">
        <v>4</v>
      </c>
      <c r="F114" t="str">
        <f t="shared" si="1"/>
        <v>11814</v>
      </c>
      <c r="G114" t="s">
        <v>551</v>
      </c>
    </row>
    <row r="115" spans="1:7" x14ac:dyDescent="0.25">
      <c r="A115">
        <v>1</v>
      </c>
      <c r="B115">
        <v>1</v>
      </c>
      <c r="C115">
        <v>8</v>
      </c>
      <c r="D115">
        <v>1</v>
      </c>
      <c r="E115">
        <v>5</v>
      </c>
      <c r="F115" t="str">
        <f t="shared" si="1"/>
        <v>11815</v>
      </c>
      <c r="G115" t="s">
        <v>552</v>
      </c>
    </row>
    <row r="116" spans="1:7" x14ac:dyDescent="0.25">
      <c r="A116">
        <v>1</v>
      </c>
      <c r="B116">
        <v>1</v>
      </c>
      <c r="C116">
        <v>8</v>
      </c>
      <c r="D116">
        <v>1</v>
      </c>
      <c r="E116">
        <v>6</v>
      </c>
      <c r="F116" t="str">
        <f t="shared" si="1"/>
        <v>11816</v>
      </c>
      <c r="G116" t="s">
        <v>553</v>
      </c>
    </row>
    <row r="117" spans="1:7" x14ac:dyDescent="0.25">
      <c r="A117">
        <v>1</v>
      </c>
      <c r="B117">
        <v>1</v>
      </c>
      <c r="C117">
        <v>8</v>
      </c>
      <c r="D117">
        <v>2</v>
      </c>
      <c r="E117">
        <v>1</v>
      </c>
      <c r="F117" t="str">
        <f t="shared" si="1"/>
        <v>11821</v>
      </c>
      <c r="G117" t="s">
        <v>554</v>
      </c>
    </row>
    <row r="118" spans="1:7" x14ac:dyDescent="0.25">
      <c r="A118">
        <v>1</v>
      </c>
      <c r="B118">
        <v>1</v>
      </c>
      <c r="C118">
        <v>8</v>
      </c>
      <c r="D118">
        <v>2</v>
      </c>
      <c r="E118">
        <v>2</v>
      </c>
      <c r="F118" t="str">
        <f t="shared" si="1"/>
        <v>11822</v>
      </c>
      <c r="G118" t="s">
        <v>555</v>
      </c>
    </row>
    <row r="119" spans="1:7" x14ac:dyDescent="0.25">
      <c r="A119">
        <v>1</v>
      </c>
      <c r="B119">
        <v>1</v>
      </c>
      <c r="C119">
        <v>8</v>
      </c>
      <c r="D119">
        <v>2</v>
      </c>
      <c r="E119">
        <v>3</v>
      </c>
      <c r="F119" t="str">
        <f t="shared" si="1"/>
        <v>11823</v>
      </c>
      <c r="G119" t="s">
        <v>556</v>
      </c>
    </row>
    <row r="120" spans="1:7" x14ac:dyDescent="0.25">
      <c r="A120">
        <v>1</v>
      </c>
      <c r="B120">
        <v>1</v>
      </c>
      <c r="C120">
        <v>8</v>
      </c>
      <c r="D120">
        <v>2</v>
      </c>
      <c r="E120">
        <v>4</v>
      </c>
      <c r="F120" t="str">
        <f t="shared" si="1"/>
        <v>11824</v>
      </c>
      <c r="G120" t="s">
        <v>557</v>
      </c>
    </row>
    <row r="121" spans="1:7" x14ac:dyDescent="0.25">
      <c r="A121">
        <v>1</v>
      </c>
      <c r="B121">
        <v>1</v>
      </c>
      <c r="C121">
        <v>9</v>
      </c>
      <c r="D121">
        <v>1</v>
      </c>
      <c r="E121">
        <v>1</v>
      </c>
      <c r="F121" t="str">
        <f t="shared" si="1"/>
        <v>11911</v>
      </c>
      <c r="G121" t="s">
        <v>558</v>
      </c>
    </row>
    <row r="122" spans="1:7" x14ac:dyDescent="0.25">
      <c r="A122">
        <v>1</v>
      </c>
      <c r="B122">
        <v>1</v>
      </c>
      <c r="C122">
        <v>9</v>
      </c>
      <c r="D122">
        <v>1</v>
      </c>
      <c r="E122">
        <v>2</v>
      </c>
      <c r="F122" t="str">
        <f t="shared" si="1"/>
        <v>11912</v>
      </c>
      <c r="G122" t="s">
        <v>559</v>
      </c>
    </row>
    <row r="123" spans="1:7" x14ac:dyDescent="0.25">
      <c r="A123">
        <v>1</v>
      </c>
      <c r="B123">
        <v>1</v>
      </c>
      <c r="C123">
        <v>9</v>
      </c>
      <c r="D123">
        <v>2</v>
      </c>
      <c r="E123">
        <v>1</v>
      </c>
      <c r="F123" t="str">
        <f t="shared" si="1"/>
        <v>11921</v>
      </c>
      <c r="G123" t="s">
        <v>560</v>
      </c>
    </row>
    <row r="124" spans="1:7" x14ac:dyDescent="0.25">
      <c r="A124">
        <v>1</v>
      </c>
      <c r="B124">
        <v>1</v>
      </c>
      <c r="C124">
        <v>9</v>
      </c>
      <c r="D124">
        <v>2</v>
      </c>
      <c r="E124">
        <v>2</v>
      </c>
      <c r="F124" t="str">
        <f t="shared" si="1"/>
        <v>11922</v>
      </c>
      <c r="G124" t="s">
        <v>561</v>
      </c>
    </row>
    <row r="125" spans="1:7" x14ac:dyDescent="0.25">
      <c r="A125">
        <v>1</v>
      </c>
      <c r="B125">
        <v>1</v>
      </c>
      <c r="C125">
        <v>9</v>
      </c>
      <c r="D125">
        <v>2</v>
      </c>
      <c r="E125">
        <v>3</v>
      </c>
      <c r="F125" t="str">
        <f t="shared" si="1"/>
        <v>11923</v>
      </c>
      <c r="G125" t="s">
        <v>562</v>
      </c>
    </row>
    <row r="126" spans="1:7" x14ac:dyDescent="0.25">
      <c r="A126">
        <v>1</v>
      </c>
      <c r="B126">
        <v>1</v>
      </c>
      <c r="C126">
        <v>10</v>
      </c>
      <c r="D126">
        <v>2</v>
      </c>
      <c r="E126">
        <v>7</v>
      </c>
      <c r="F126" t="str">
        <f t="shared" si="1"/>
        <v>111027</v>
      </c>
      <c r="G126" t="s">
        <v>563</v>
      </c>
    </row>
    <row r="127" spans="1:7" x14ac:dyDescent="0.25">
      <c r="A127">
        <v>1</v>
      </c>
      <c r="B127">
        <v>1</v>
      </c>
      <c r="C127">
        <v>10</v>
      </c>
      <c r="D127">
        <v>2</v>
      </c>
      <c r="E127">
        <v>8</v>
      </c>
      <c r="F127" t="str">
        <f t="shared" si="1"/>
        <v>111028</v>
      </c>
      <c r="G127" t="s">
        <v>564</v>
      </c>
    </row>
    <row r="128" spans="1:7" x14ac:dyDescent="0.25">
      <c r="A128">
        <v>1</v>
      </c>
      <c r="B128">
        <v>1</v>
      </c>
      <c r="C128">
        <v>10</v>
      </c>
      <c r="D128">
        <v>2</v>
      </c>
      <c r="E128">
        <v>9</v>
      </c>
      <c r="F128" t="str">
        <f t="shared" si="1"/>
        <v>111029</v>
      </c>
      <c r="G128" t="s">
        <v>565</v>
      </c>
    </row>
    <row r="129" spans="1:7" x14ac:dyDescent="0.25">
      <c r="A129">
        <v>1</v>
      </c>
      <c r="B129">
        <v>1</v>
      </c>
      <c r="C129">
        <v>11</v>
      </c>
      <c r="D129">
        <v>1</v>
      </c>
      <c r="E129">
        <v>1</v>
      </c>
      <c r="F129" t="str">
        <f t="shared" si="1"/>
        <v>111111</v>
      </c>
      <c r="G129" t="s">
        <v>566</v>
      </c>
    </row>
    <row r="130" spans="1:7" x14ac:dyDescent="0.25">
      <c r="A130">
        <v>1</v>
      </c>
      <c r="B130">
        <v>1</v>
      </c>
      <c r="C130">
        <v>11</v>
      </c>
      <c r="D130">
        <v>1</v>
      </c>
      <c r="E130">
        <v>2</v>
      </c>
      <c r="F130" t="str">
        <f t="shared" ref="F130:F193" si="2">CONCATENATE(A130,B130,C130,D130,E130)</f>
        <v>111112</v>
      </c>
      <c r="G130" t="s">
        <v>567</v>
      </c>
    </row>
    <row r="131" spans="1:7" x14ac:dyDescent="0.25">
      <c r="A131">
        <v>1</v>
      </c>
      <c r="B131">
        <v>1</v>
      </c>
      <c r="C131">
        <v>11</v>
      </c>
      <c r="D131">
        <v>1</v>
      </c>
      <c r="E131">
        <v>3</v>
      </c>
      <c r="F131" t="str">
        <f t="shared" si="2"/>
        <v>111113</v>
      </c>
      <c r="G131" t="s">
        <v>568</v>
      </c>
    </row>
    <row r="132" spans="1:7" x14ac:dyDescent="0.25">
      <c r="A132">
        <v>1</v>
      </c>
      <c r="B132">
        <v>1</v>
      </c>
      <c r="C132">
        <v>11</v>
      </c>
      <c r="D132">
        <v>1</v>
      </c>
      <c r="E132">
        <v>4</v>
      </c>
      <c r="F132" t="str">
        <f t="shared" si="2"/>
        <v>111114</v>
      </c>
      <c r="G132" t="s">
        <v>569</v>
      </c>
    </row>
    <row r="133" spans="1:7" x14ac:dyDescent="0.25">
      <c r="A133">
        <v>1</v>
      </c>
      <c r="B133">
        <v>1</v>
      </c>
      <c r="C133">
        <v>11</v>
      </c>
      <c r="D133">
        <v>1</v>
      </c>
      <c r="E133">
        <v>5</v>
      </c>
      <c r="F133" t="str">
        <f t="shared" si="2"/>
        <v>111115</v>
      </c>
      <c r="G133" t="s">
        <v>570</v>
      </c>
    </row>
    <row r="134" spans="1:7" x14ac:dyDescent="0.25">
      <c r="A134">
        <v>1</v>
      </c>
      <c r="B134">
        <v>1</v>
      </c>
      <c r="C134">
        <v>11</v>
      </c>
      <c r="D134">
        <v>1</v>
      </c>
      <c r="E134">
        <v>6</v>
      </c>
      <c r="F134" t="str">
        <f t="shared" si="2"/>
        <v>111116</v>
      </c>
      <c r="G134" t="s">
        <v>571</v>
      </c>
    </row>
    <row r="135" spans="1:7" x14ac:dyDescent="0.25">
      <c r="A135">
        <v>1</v>
      </c>
      <c r="B135">
        <v>1</v>
      </c>
      <c r="C135">
        <v>11</v>
      </c>
      <c r="D135">
        <v>1</v>
      </c>
      <c r="E135">
        <v>7</v>
      </c>
      <c r="F135" t="str">
        <f t="shared" si="2"/>
        <v>111117</v>
      </c>
      <c r="G135" t="s">
        <v>572</v>
      </c>
    </row>
    <row r="136" spans="1:7" x14ac:dyDescent="0.25">
      <c r="A136">
        <v>1</v>
      </c>
      <c r="B136">
        <v>1</v>
      </c>
      <c r="C136">
        <v>11</v>
      </c>
      <c r="D136">
        <v>1</v>
      </c>
      <c r="E136">
        <v>8</v>
      </c>
      <c r="F136" t="str">
        <f t="shared" si="2"/>
        <v>111118</v>
      </c>
      <c r="G136" t="s">
        <v>573</v>
      </c>
    </row>
    <row r="137" spans="1:7" x14ac:dyDescent="0.25">
      <c r="A137">
        <v>1</v>
      </c>
      <c r="B137">
        <v>1</v>
      </c>
      <c r="C137">
        <v>11</v>
      </c>
      <c r="D137">
        <v>1</v>
      </c>
      <c r="E137">
        <v>9</v>
      </c>
      <c r="F137" t="str">
        <f t="shared" si="2"/>
        <v>111119</v>
      </c>
      <c r="G137" t="s">
        <v>574</v>
      </c>
    </row>
    <row r="138" spans="1:7" x14ac:dyDescent="0.25">
      <c r="A138">
        <v>1</v>
      </c>
      <c r="B138">
        <v>1</v>
      </c>
      <c r="C138">
        <v>11</v>
      </c>
      <c r="D138">
        <v>1</v>
      </c>
      <c r="E138">
        <v>10</v>
      </c>
      <c r="F138" t="str">
        <f t="shared" si="2"/>
        <v>1111110</v>
      </c>
      <c r="G138" t="s">
        <v>575</v>
      </c>
    </row>
    <row r="139" spans="1:7" x14ac:dyDescent="0.25">
      <c r="A139">
        <v>1</v>
      </c>
      <c r="B139">
        <v>1</v>
      </c>
      <c r="C139">
        <v>11</v>
      </c>
      <c r="D139">
        <v>1</v>
      </c>
      <c r="E139">
        <v>11</v>
      </c>
      <c r="F139" t="str">
        <f t="shared" si="2"/>
        <v>1111111</v>
      </c>
      <c r="G139" t="s">
        <v>576</v>
      </c>
    </row>
    <row r="140" spans="1:7" x14ac:dyDescent="0.25">
      <c r="A140">
        <v>1</v>
      </c>
      <c r="B140">
        <v>1</v>
      </c>
      <c r="C140">
        <v>11</v>
      </c>
      <c r="D140">
        <v>2</v>
      </c>
      <c r="E140">
        <v>1</v>
      </c>
      <c r="F140" t="str">
        <f t="shared" si="2"/>
        <v>111121</v>
      </c>
      <c r="G140" t="s">
        <v>577</v>
      </c>
    </row>
    <row r="141" spans="1:7" x14ac:dyDescent="0.25">
      <c r="A141">
        <v>1</v>
      </c>
      <c r="B141">
        <v>1</v>
      </c>
      <c r="C141">
        <v>11</v>
      </c>
      <c r="D141">
        <v>2</v>
      </c>
      <c r="E141">
        <v>2</v>
      </c>
      <c r="F141" t="str">
        <f t="shared" si="2"/>
        <v>111122</v>
      </c>
      <c r="G141" t="s">
        <v>578</v>
      </c>
    </row>
    <row r="142" spans="1:7" x14ac:dyDescent="0.25">
      <c r="A142">
        <v>1</v>
      </c>
      <c r="B142">
        <v>1</v>
      </c>
      <c r="C142">
        <v>11</v>
      </c>
      <c r="D142">
        <v>2</v>
      </c>
      <c r="E142">
        <v>3</v>
      </c>
      <c r="F142" t="str">
        <f t="shared" si="2"/>
        <v>111123</v>
      </c>
      <c r="G142" t="s">
        <v>579</v>
      </c>
    </row>
    <row r="143" spans="1:7" x14ac:dyDescent="0.25">
      <c r="A143">
        <v>1</v>
      </c>
      <c r="B143">
        <v>1</v>
      </c>
      <c r="C143">
        <v>11</v>
      </c>
      <c r="D143">
        <v>2</v>
      </c>
      <c r="E143">
        <v>4</v>
      </c>
      <c r="F143" t="str">
        <f t="shared" si="2"/>
        <v>111124</v>
      </c>
      <c r="G143" t="s">
        <v>580</v>
      </c>
    </row>
    <row r="144" spans="1:7" x14ac:dyDescent="0.25">
      <c r="A144">
        <v>1</v>
      </c>
      <c r="B144">
        <v>1</v>
      </c>
      <c r="C144">
        <v>11</v>
      </c>
      <c r="D144">
        <v>2</v>
      </c>
      <c r="E144">
        <v>5</v>
      </c>
      <c r="F144" t="str">
        <f t="shared" si="2"/>
        <v>111125</v>
      </c>
      <c r="G144" t="s">
        <v>581</v>
      </c>
    </row>
    <row r="145" spans="1:7" x14ac:dyDescent="0.25">
      <c r="A145">
        <v>1</v>
      </c>
      <c r="B145">
        <v>1</v>
      </c>
      <c r="C145">
        <v>11</v>
      </c>
      <c r="D145">
        <v>2</v>
      </c>
      <c r="E145">
        <v>6</v>
      </c>
      <c r="F145" t="str">
        <f t="shared" si="2"/>
        <v>111126</v>
      </c>
      <c r="G145" t="s">
        <v>582</v>
      </c>
    </row>
    <row r="146" spans="1:7" x14ac:dyDescent="0.25">
      <c r="A146">
        <v>1</v>
      </c>
      <c r="B146">
        <v>1</v>
      </c>
      <c r="C146">
        <v>11</v>
      </c>
      <c r="D146">
        <v>2</v>
      </c>
      <c r="E146">
        <v>7</v>
      </c>
      <c r="F146" t="str">
        <f t="shared" si="2"/>
        <v>111127</v>
      </c>
      <c r="G146" t="s">
        <v>583</v>
      </c>
    </row>
    <row r="147" spans="1:7" x14ac:dyDescent="0.25">
      <c r="A147">
        <v>1</v>
      </c>
      <c r="B147">
        <v>1</v>
      </c>
      <c r="C147">
        <v>11</v>
      </c>
      <c r="D147">
        <v>2</v>
      </c>
      <c r="E147">
        <v>8</v>
      </c>
      <c r="F147" t="str">
        <f t="shared" si="2"/>
        <v>111128</v>
      </c>
      <c r="G147" t="s">
        <v>584</v>
      </c>
    </row>
    <row r="148" spans="1:7" x14ac:dyDescent="0.25">
      <c r="A148">
        <v>1</v>
      </c>
      <c r="B148">
        <v>1</v>
      </c>
      <c r="C148">
        <v>11</v>
      </c>
      <c r="D148">
        <v>2</v>
      </c>
      <c r="E148">
        <v>9</v>
      </c>
      <c r="F148" t="str">
        <f t="shared" si="2"/>
        <v>111129</v>
      </c>
      <c r="G148" t="s">
        <v>585</v>
      </c>
    </row>
    <row r="149" spans="1:7" x14ac:dyDescent="0.25">
      <c r="A149">
        <v>1</v>
      </c>
      <c r="B149">
        <v>1</v>
      </c>
      <c r="C149">
        <v>11</v>
      </c>
      <c r="D149">
        <v>2</v>
      </c>
      <c r="E149">
        <v>10</v>
      </c>
      <c r="F149" t="str">
        <f t="shared" si="2"/>
        <v>1111210</v>
      </c>
      <c r="G149" t="s">
        <v>586</v>
      </c>
    </row>
    <row r="150" spans="1:7" x14ac:dyDescent="0.25">
      <c r="A150">
        <v>1</v>
      </c>
      <c r="B150">
        <v>1</v>
      </c>
      <c r="C150">
        <v>11</v>
      </c>
      <c r="D150">
        <v>2</v>
      </c>
      <c r="E150">
        <v>11</v>
      </c>
      <c r="F150" t="str">
        <f t="shared" si="2"/>
        <v>1111211</v>
      </c>
      <c r="G150" t="s">
        <v>587</v>
      </c>
    </row>
    <row r="151" spans="1:7" x14ac:dyDescent="0.25">
      <c r="A151">
        <v>1</v>
      </c>
      <c r="B151">
        <v>1</v>
      </c>
      <c r="C151">
        <v>11</v>
      </c>
      <c r="D151">
        <v>2</v>
      </c>
      <c r="E151">
        <v>12</v>
      </c>
      <c r="F151" t="str">
        <f t="shared" si="2"/>
        <v>1111212</v>
      </c>
      <c r="G151" t="s">
        <v>588</v>
      </c>
    </row>
    <row r="152" spans="1:7" x14ac:dyDescent="0.25">
      <c r="A152">
        <v>1</v>
      </c>
      <c r="B152">
        <v>1</v>
      </c>
      <c r="C152">
        <v>11</v>
      </c>
      <c r="D152">
        <v>2</v>
      </c>
      <c r="E152">
        <v>13</v>
      </c>
      <c r="F152" t="str">
        <f t="shared" si="2"/>
        <v>1111213</v>
      </c>
      <c r="G152" t="s">
        <v>589</v>
      </c>
    </row>
    <row r="153" spans="1:7" x14ac:dyDescent="0.25">
      <c r="A153">
        <v>1</v>
      </c>
      <c r="B153">
        <v>1</v>
      </c>
      <c r="C153">
        <v>11</v>
      </c>
      <c r="D153">
        <v>2</v>
      </c>
      <c r="E153">
        <v>14</v>
      </c>
      <c r="F153" t="str">
        <f t="shared" si="2"/>
        <v>1111214</v>
      </c>
      <c r="G153" t="s">
        <v>590</v>
      </c>
    </row>
    <row r="154" spans="1:7" x14ac:dyDescent="0.25">
      <c r="A154">
        <v>1</v>
      </c>
      <c r="B154">
        <v>1</v>
      </c>
      <c r="C154">
        <v>11</v>
      </c>
      <c r="D154">
        <v>2</v>
      </c>
      <c r="E154">
        <v>15</v>
      </c>
      <c r="F154" t="str">
        <f t="shared" si="2"/>
        <v>1111215</v>
      </c>
      <c r="G154" t="s">
        <v>591</v>
      </c>
    </row>
    <row r="155" spans="1:7" x14ac:dyDescent="0.25">
      <c r="A155">
        <v>1</v>
      </c>
      <c r="B155">
        <v>1</v>
      </c>
      <c r="C155">
        <v>11</v>
      </c>
      <c r="D155">
        <v>3</v>
      </c>
      <c r="E155">
        <v>1</v>
      </c>
      <c r="F155" t="str">
        <f t="shared" si="2"/>
        <v>111131</v>
      </c>
      <c r="G155" t="s">
        <v>592</v>
      </c>
    </row>
    <row r="156" spans="1:7" x14ac:dyDescent="0.25">
      <c r="A156">
        <v>1</v>
      </c>
      <c r="B156">
        <v>1</v>
      </c>
      <c r="C156">
        <v>11</v>
      </c>
      <c r="D156">
        <v>3</v>
      </c>
      <c r="E156">
        <v>2</v>
      </c>
      <c r="F156" t="str">
        <f t="shared" si="2"/>
        <v>111132</v>
      </c>
      <c r="G156" t="s">
        <v>593</v>
      </c>
    </row>
    <row r="157" spans="1:7" x14ac:dyDescent="0.25">
      <c r="A157">
        <v>1</v>
      </c>
      <c r="B157">
        <v>1</v>
      </c>
      <c r="C157">
        <v>11</v>
      </c>
      <c r="D157">
        <v>3</v>
      </c>
      <c r="E157">
        <v>3</v>
      </c>
      <c r="F157" t="str">
        <f t="shared" si="2"/>
        <v>111133</v>
      </c>
      <c r="G157" t="s">
        <v>594</v>
      </c>
    </row>
    <row r="158" spans="1:7" x14ac:dyDescent="0.25">
      <c r="A158">
        <v>1</v>
      </c>
      <c r="B158">
        <v>1</v>
      </c>
      <c r="C158">
        <v>11</v>
      </c>
      <c r="D158">
        <v>3</v>
      </c>
      <c r="E158">
        <v>4</v>
      </c>
      <c r="F158" t="str">
        <f t="shared" si="2"/>
        <v>111134</v>
      </c>
      <c r="G158" t="s">
        <v>595</v>
      </c>
    </row>
    <row r="159" spans="1:7" x14ac:dyDescent="0.25">
      <c r="A159">
        <v>1</v>
      </c>
      <c r="B159">
        <v>1</v>
      </c>
      <c r="C159">
        <v>11</v>
      </c>
      <c r="D159">
        <v>3</v>
      </c>
      <c r="E159">
        <v>5</v>
      </c>
      <c r="F159" t="str">
        <f t="shared" si="2"/>
        <v>111135</v>
      </c>
      <c r="G159" t="s">
        <v>596</v>
      </c>
    </row>
    <row r="160" spans="1:7" x14ac:dyDescent="0.25">
      <c r="A160">
        <v>1</v>
      </c>
      <c r="B160">
        <v>1</v>
      </c>
      <c r="C160">
        <v>11</v>
      </c>
      <c r="D160">
        <v>3</v>
      </c>
      <c r="E160">
        <v>6</v>
      </c>
      <c r="F160" t="str">
        <f t="shared" si="2"/>
        <v>111136</v>
      </c>
      <c r="G160" t="s">
        <v>597</v>
      </c>
    </row>
    <row r="161" spans="1:7" x14ac:dyDescent="0.25">
      <c r="A161">
        <v>1</v>
      </c>
      <c r="B161">
        <v>1</v>
      </c>
      <c r="C161">
        <v>11</v>
      </c>
      <c r="D161">
        <v>3</v>
      </c>
      <c r="E161">
        <v>7</v>
      </c>
      <c r="F161" t="str">
        <f t="shared" si="2"/>
        <v>111137</v>
      </c>
      <c r="G161" t="s">
        <v>598</v>
      </c>
    </row>
    <row r="162" spans="1:7" x14ac:dyDescent="0.25">
      <c r="A162">
        <v>1</v>
      </c>
      <c r="B162">
        <v>1</v>
      </c>
      <c r="C162">
        <v>11</v>
      </c>
      <c r="D162">
        <v>3</v>
      </c>
      <c r="E162">
        <v>8</v>
      </c>
      <c r="F162" t="str">
        <f t="shared" si="2"/>
        <v>111138</v>
      </c>
      <c r="G162" t="s">
        <v>599</v>
      </c>
    </row>
    <row r="163" spans="1:7" x14ac:dyDescent="0.25">
      <c r="A163">
        <v>1</v>
      </c>
      <c r="B163">
        <v>1</v>
      </c>
      <c r="C163">
        <v>11</v>
      </c>
      <c r="D163">
        <v>3</v>
      </c>
      <c r="E163">
        <v>9</v>
      </c>
      <c r="F163" t="str">
        <f t="shared" si="2"/>
        <v>111139</v>
      </c>
      <c r="G163" t="s">
        <v>600</v>
      </c>
    </row>
    <row r="164" spans="1:7" x14ac:dyDescent="0.25">
      <c r="A164">
        <v>1</v>
      </c>
      <c r="B164">
        <v>1</v>
      </c>
      <c r="C164">
        <v>11</v>
      </c>
      <c r="D164">
        <v>3</v>
      </c>
      <c r="E164">
        <v>10</v>
      </c>
      <c r="F164" t="str">
        <f t="shared" si="2"/>
        <v>1111310</v>
      </c>
      <c r="G164" t="s">
        <v>601</v>
      </c>
    </row>
    <row r="165" spans="1:7" x14ac:dyDescent="0.25">
      <c r="A165">
        <v>1</v>
      </c>
      <c r="B165">
        <v>1</v>
      </c>
      <c r="C165">
        <v>11</v>
      </c>
      <c r="D165">
        <v>3</v>
      </c>
      <c r="E165">
        <v>11</v>
      </c>
      <c r="F165" t="str">
        <f t="shared" si="2"/>
        <v>1111311</v>
      </c>
      <c r="G165" t="s">
        <v>602</v>
      </c>
    </row>
    <row r="166" spans="1:7" x14ac:dyDescent="0.25">
      <c r="A166">
        <v>1</v>
      </c>
      <c r="B166">
        <v>1</v>
      </c>
      <c r="C166">
        <v>11</v>
      </c>
      <c r="D166">
        <v>3</v>
      </c>
      <c r="E166">
        <v>12</v>
      </c>
      <c r="F166" t="str">
        <f t="shared" si="2"/>
        <v>1111312</v>
      </c>
      <c r="G166" t="s">
        <v>603</v>
      </c>
    </row>
    <row r="167" spans="1:7" x14ac:dyDescent="0.25">
      <c r="A167">
        <v>1</v>
      </c>
      <c r="B167">
        <v>1</v>
      </c>
      <c r="C167">
        <v>11</v>
      </c>
      <c r="D167">
        <v>3</v>
      </c>
      <c r="E167">
        <v>13</v>
      </c>
      <c r="F167" t="str">
        <f t="shared" si="2"/>
        <v>1111313</v>
      </c>
      <c r="G167" t="s">
        <v>604</v>
      </c>
    </row>
    <row r="168" spans="1:7" x14ac:dyDescent="0.25">
      <c r="A168">
        <v>1</v>
      </c>
      <c r="B168">
        <v>1</v>
      </c>
      <c r="C168">
        <v>11</v>
      </c>
      <c r="D168">
        <v>3</v>
      </c>
      <c r="E168">
        <v>14</v>
      </c>
      <c r="F168" t="str">
        <f t="shared" si="2"/>
        <v>1111314</v>
      </c>
      <c r="G168" t="s">
        <v>605</v>
      </c>
    </row>
    <row r="169" spans="1:7" x14ac:dyDescent="0.25">
      <c r="A169">
        <v>1</v>
      </c>
      <c r="B169">
        <v>1</v>
      </c>
      <c r="C169">
        <v>11</v>
      </c>
      <c r="D169">
        <v>3</v>
      </c>
      <c r="E169">
        <v>15</v>
      </c>
      <c r="F169" t="str">
        <f t="shared" si="2"/>
        <v>1111315</v>
      </c>
      <c r="G169" t="s">
        <v>606</v>
      </c>
    </row>
    <row r="170" spans="1:7" x14ac:dyDescent="0.25">
      <c r="A170">
        <v>1</v>
      </c>
      <c r="B170">
        <v>1</v>
      </c>
      <c r="C170">
        <v>11</v>
      </c>
      <c r="D170">
        <v>3</v>
      </c>
      <c r="E170">
        <v>16</v>
      </c>
      <c r="F170" t="str">
        <f t="shared" si="2"/>
        <v>1111316</v>
      </c>
      <c r="G170" t="s">
        <v>607</v>
      </c>
    </row>
    <row r="171" spans="1:7" x14ac:dyDescent="0.25">
      <c r="A171">
        <v>1</v>
      </c>
      <c r="B171">
        <v>1</v>
      </c>
      <c r="C171">
        <v>11</v>
      </c>
      <c r="D171">
        <v>3</v>
      </c>
      <c r="E171">
        <v>17</v>
      </c>
      <c r="F171" t="str">
        <f t="shared" si="2"/>
        <v>1111317</v>
      </c>
      <c r="G171" t="s">
        <v>608</v>
      </c>
    </row>
    <row r="172" spans="1:7" x14ac:dyDescent="0.25">
      <c r="A172">
        <v>1</v>
      </c>
      <c r="B172">
        <v>1</v>
      </c>
      <c r="C172">
        <v>11</v>
      </c>
      <c r="D172">
        <v>3</v>
      </c>
      <c r="E172">
        <v>18</v>
      </c>
      <c r="F172" t="str">
        <f t="shared" si="2"/>
        <v>1111318</v>
      </c>
      <c r="G172" t="s">
        <v>609</v>
      </c>
    </row>
    <row r="173" spans="1:7" x14ac:dyDescent="0.25">
      <c r="A173">
        <v>1</v>
      </c>
      <c r="B173">
        <v>1</v>
      </c>
      <c r="C173">
        <v>11</v>
      </c>
      <c r="D173">
        <v>3</v>
      </c>
      <c r="E173">
        <v>19</v>
      </c>
      <c r="F173" t="str">
        <f t="shared" si="2"/>
        <v>1111319</v>
      </c>
      <c r="G173" t="s">
        <v>610</v>
      </c>
    </row>
    <row r="174" spans="1:7" x14ac:dyDescent="0.25">
      <c r="A174">
        <v>1</v>
      </c>
      <c r="B174">
        <v>1</v>
      </c>
      <c r="C174">
        <v>11</v>
      </c>
      <c r="D174">
        <v>3</v>
      </c>
      <c r="E174">
        <v>20</v>
      </c>
      <c r="F174" t="str">
        <f t="shared" si="2"/>
        <v>1111320</v>
      </c>
      <c r="G174" t="s">
        <v>611</v>
      </c>
    </row>
    <row r="175" spans="1:7" x14ac:dyDescent="0.25">
      <c r="A175">
        <v>1</v>
      </c>
      <c r="B175">
        <v>1</v>
      </c>
      <c r="C175">
        <v>11</v>
      </c>
      <c r="D175">
        <v>3</v>
      </c>
      <c r="E175">
        <v>21</v>
      </c>
      <c r="F175" t="str">
        <f t="shared" si="2"/>
        <v>1111321</v>
      </c>
      <c r="G175" t="s">
        <v>612</v>
      </c>
    </row>
    <row r="176" spans="1:7" x14ac:dyDescent="0.25">
      <c r="A176">
        <v>1</v>
      </c>
      <c r="B176">
        <v>1</v>
      </c>
      <c r="C176">
        <v>11</v>
      </c>
      <c r="D176">
        <v>3</v>
      </c>
      <c r="E176">
        <v>22</v>
      </c>
      <c r="F176" t="str">
        <f t="shared" si="2"/>
        <v>1111322</v>
      </c>
      <c r="G176" t="s">
        <v>613</v>
      </c>
    </row>
    <row r="177" spans="1:7" x14ac:dyDescent="0.25">
      <c r="A177">
        <v>1</v>
      </c>
      <c r="B177">
        <v>1</v>
      </c>
      <c r="C177">
        <v>11</v>
      </c>
      <c r="D177">
        <v>3</v>
      </c>
      <c r="E177">
        <v>23</v>
      </c>
      <c r="F177" t="str">
        <f t="shared" si="2"/>
        <v>1111323</v>
      </c>
      <c r="G177" t="s">
        <v>614</v>
      </c>
    </row>
    <row r="178" spans="1:7" x14ac:dyDescent="0.25">
      <c r="A178">
        <v>1</v>
      </c>
      <c r="B178">
        <v>1</v>
      </c>
      <c r="C178">
        <v>11</v>
      </c>
      <c r="D178">
        <v>4</v>
      </c>
      <c r="E178">
        <v>1</v>
      </c>
      <c r="F178" t="str">
        <f t="shared" si="2"/>
        <v>111141</v>
      </c>
      <c r="G178" t="s">
        <v>615</v>
      </c>
    </row>
    <row r="179" spans="1:7" x14ac:dyDescent="0.25">
      <c r="A179">
        <v>1</v>
      </c>
      <c r="B179">
        <v>1</v>
      </c>
      <c r="C179">
        <v>11</v>
      </c>
      <c r="D179">
        <v>4</v>
      </c>
      <c r="E179">
        <v>2</v>
      </c>
      <c r="F179" t="str">
        <f t="shared" si="2"/>
        <v>111142</v>
      </c>
      <c r="G179" t="s">
        <v>616</v>
      </c>
    </row>
    <row r="180" spans="1:7" x14ac:dyDescent="0.25">
      <c r="A180">
        <v>1</v>
      </c>
      <c r="B180">
        <v>1</v>
      </c>
      <c r="C180">
        <v>11</v>
      </c>
      <c r="D180">
        <v>4</v>
      </c>
      <c r="E180">
        <v>3</v>
      </c>
      <c r="F180" t="str">
        <f t="shared" si="2"/>
        <v>111143</v>
      </c>
      <c r="G180" t="s">
        <v>617</v>
      </c>
    </row>
    <row r="181" spans="1:7" x14ac:dyDescent="0.25">
      <c r="A181">
        <v>1</v>
      </c>
      <c r="B181">
        <v>1</v>
      </c>
      <c r="C181">
        <v>11</v>
      </c>
      <c r="D181">
        <v>4</v>
      </c>
      <c r="E181">
        <v>4</v>
      </c>
      <c r="F181" t="str">
        <f t="shared" si="2"/>
        <v>111144</v>
      </c>
      <c r="G181" t="s">
        <v>589</v>
      </c>
    </row>
    <row r="182" spans="1:7" x14ac:dyDescent="0.25">
      <c r="A182">
        <v>1</v>
      </c>
      <c r="B182">
        <v>1</v>
      </c>
      <c r="C182">
        <v>11</v>
      </c>
      <c r="D182">
        <v>4</v>
      </c>
      <c r="E182">
        <v>5</v>
      </c>
      <c r="F182" t="str">
        <f t="shared" si="2"/>
        <v>111145</v>
      </c>
      <c r="G182" t="s">
        <v>618</v>
      </c>
    </row>
    <row r="183" spans="1:7" x14ac:dyDescent="0.25">
      <c r="A183">
        <v>1</v>
      </c>
      <c r="B183">
        <v>1</v>
      </c>
      <c r="C183">
        <v>11</v>
      </c>
      <c r="D183">
        <v>4</v>
      </c>
      <c r="E183">
        <v>6</v>
      </c>
      <c r="F183" t="str">
        <f t="shared" si="2"/>
        <v>111146</v>
      </c>
      <c r="G183" t="s">
        <v>619</v>
      </c>
    </row>
    <row r="184" spans="1:7" x14ac:dyDescent="0.25">
      <c r="A184">
        <v>1</v>
      </c>
      <c r="B184">
        <v>1</v>
      </c>
      <c r="C184">
        <v>11</v>
      </c>
      <c r="D184">
        <v>4</v>
      </c>
      <c r="E184">
        <v>7</v>
      </c>
      <c r="F184" t="str">
        <f t="shared" si="2"/>
        <v>111147</v>
      </c>
      <c r="G184" t="s">
        <v>620</v>
      </c>
    </row>
    <row r="185" spans="1:7" x14ac:dyDescent="0.25">
      <c r="A185">
        <v>1</v>
      </c>
      <c r="B185">
        <v>1</v>
      </c>
      <c r="C185">
        <v>11</v>
      </c>
      <c r="D185">
        <v>4</v>
      </c>
      <c r="E185">
        <v>8</v>
      </c>
      <c r="F185" t="str">
        <f t="shared" si="2"/>
        <v>111148</v>
      </c>
      <c r="G185" t="s">
        <v>621</v>
      </c>
    </row>
    <row r="186" spans="1:7" x14ac:dyDescent="0.25">
      <c r="A186">
        <v>1</v>
      </c>
      <c r="B186">
        <v>1</v>
      </c>
      <c r="C186">
        <v>11</v>
      </c>
      <c r="D186">
        <v>4</v>
      </c>
      <c r="E186">
        <v>9</v>
      </c>
      <c r="F186" t="str">
        <f t="shared" si="2"/>
        <v>111149</v>
      </c>
      <c r="G186" t="s">
        <v>622</v>
      </c>
    </row>
    <row r="187" spans="1:7" x14ac:dyDescent="0.25">
      <c r="A187">
        <v>1</v>
      </c>
      <c r="B187">
        <v>1</v>
      </c>
      <c r="C187">
        <v>11</v>
      </c>
      <c r="D187">
        <v>4</v>
      </c>
      <c r="E187">
        <v>10</v>
      </c>
      <c r="F187" t="str">
        <f t="shared" si="2"/>
        <v>1111410</v>
      </c>
      <c r="G187" t="s">
        <v>623</v>
      </c>
    </row>
    <row r="188" spans="1:7" x14ac:dyDescent="0.25">
      <c r="A188">
        <v>1</v>
      </c>
      <c r="B188">
        <v>1</v>
      </c>
      <c r="C188">
        <v>11</v>
      </c>
      <c r="D188">
        <v>4</v>
      </c>
      <c r="E188">
        <v>11</v>
      </c>
      <c r="F188" t="str">
        <f t="shared" si="2"/>
        <v>1111411</v>
      </c>
      <c r="G188" t="s">
        <v>624</v>
      </c>
    </row>
    <row r="189" spans="1:7" x14ac:dyDescent="0.25">
      <c r="A189">
        <v>1</v>
      </c>
      <c r="B189">
        <v>1</v>
      </c>
      <c r="C189">
        <v>11</v>
      </c>
      <c r="D189">
        <v>4</v>
      </c>
      <c r="E189">
        <v>12</v>
      </c>
      <c r="F189" t="str">
        <f t="shared" si="2"/>
        <v>1111412</v>
      </c>
      <c r="G189" t="s">
        <v>625</v>
      </c>
    </row>
    <row r="190" spans="1:7" x14ac:dyDescent="0.25">
      <c r="A190">
        <v>1</v>
      </c>
      <c r="B190">
        <v>1</v>
      </c>
      <c r="C190">
        <v>11</v>
      </c>
      <c r="D190">
        <v>4</v>
      </c>
      <c r="E190">
        <v>13</v>
      </c>
      <c r="F190" t="str">
        <f t="shared" si="2"/>
        <v>1111413</v>
      </c>
      <c r="G190" t="s">
        <v>626</v>
      </c>
    </row>
    <row r="191" spans="1:7" x14ac:dyDescent="0.25">
      <c r="A191">
        <v>1</v>
      </c>
      <c r="B191">
        <v>1</v>
      </c>
      <c r="C191">
        <v>11</v>
      </c>
      <c r="D191">
        <v>4</v>
      </c>
      <c r="E191">
        <v>14</v>
      </c>
      <c r="F191" t="str">
        <f t="shared" si="2"/>
        <v>1111414</v>
      </c>
      <c r="G191" t="s">
        <v>627</v>
      </c>
    </row>
    <row r="192" spans="1:7" x14ac:dyDescent="0.25">
      <c r="A192">
        <v>1</v>
      </c>
      <c r="B192">
        <v>1</v>
      </c>
      <c r="C192">
        <v>11</v>
      </c>
      <c r="D192">
        <v>4</v>
      </c>
      <c r="E192">
        <v>15</v>
      </c>
      <c r="F192" t="str">
        <f t="shared" si="2"/>
        <v>1111415</v>
      </c>
      <c r="G192" t="s">
        <v>628</v>
      </c>
    </row>
    <row r="193" spans="1:7" x14ac:dyDescent="0.25">
      <c r="A193">
        <v>1</v>
      </c>
      <c r="B193">
        <v>1</v>
      </c>
      <c r="C193">
        <v>11</v>
      </c>
      <c r="D193">
        <v>4</v>
      </c>
      <c r="E193">
        <v>16</v>
      </c>
      <c r="F193" t="str">
        <f t="shared" si="2"/>
        <v>1111416</v>
      </c>
      <c r="G193" t="s">
        <v>629</v>
      </c>
    </row>
    <row r="194" spans="1:7" x14ac:dyDescent="0.25">
      <c r="A194">
        <v>1</v>
      </c>
      <c r="B194">
        <v>1</v>
      </c>
      <c r="C194">
        <v>11</v>
      </c>
      <c r="D194">
        <v>4</v>
      </c>
      <c r="E194">
        <v>17</v>
      </c>
      <c r="F194" t="str">
        <f t="shared" ref="F194:F257" si="3">CONCATENATE(A194,B194,C194,D194,E194)</f>
        <v>1111417</v>
      </c>
      <c r="G194" t="s">
        <v>630</v>
      </c>
    </row>
    <row r="195" spans="1:7" x14ac:dyDescent="0.25">
      <c r="A195">
        <v>1</v>
      </c>
      <c r="B195">
        <v>1</v>
      </c>
      <c r="C195">
        <v>11</v>
      </c>
      <c r="D195">
        <v>4</v>
      </c>
      <c r="E195">
        <v>18</v>
      </c>
      <c r="F195" t="str">
        <f t="shared" si="3"/>
        <v>1111418</v>
      </c>
      <c r="G195" t="s">
        <v>631</v>
      </c>
    </row>
    <row r="196" spans="1:7" x14ac:dyDescent="0.25">
      <c r="A196">
        <v>1</v>
      </c>
      <c r="B196">
        <v>1</v>
      </c>
      <c r="C196">
        <v>11</v>
      </c>
      <c r="D196">
        <v>4</v>
      </c>
      <c r="E196">
        <v>19</v>
      </c>
      <c r="F196" t="str">
        <f t="shared" si="3"/>
        <v>1111419</v>
      </c>
      <c r="G196" t="s">
        <v>632</v>
      </c>
    </row>
    <row r="197" spans="1:7" x14ac:dyDescent="0.25">
      <c r="A197">
        <v>1</v>
      </c>
      <c r="B197">
        <v>1</v>
      </c>
      <c r="C197">
        <v>11</v>
      </c>
      <c r="D197">
        <v>4</v>
      </c>
      <c r="E197">
        <v>20</v>
      </c>
      <c r="F197" t="str">
        <f t="shared" si="3"/>
        <v>1111420</v>
      </c>
      <c r="G197" t="s">
        <v>633</v>
      </c>
    </row>
    <row r="198" spans="1:7" x14ac:dyDescent="0.25">
      <c r="A198">
        <v>1</v>
      </c>
      <c r="B198">
        <v>1</v>
      </c>
      <c r="C198">
        <v>11</v>
      </c>
      <c r="D198">
        <v>4</v>
      </c>
      <c r="E198">
        <v>21</v>
      </c>
      <c r="F198" t="str">
        <f t="shared" si="3"/>
        <v>1111421</v>
      </c>
      <c r="G198" t="s">
        <v>634</v>
      </c>
    </row>
    <row r="199" spans="1:7" x14ac:dyDescent="0.25">
      <c r="A199">
        <v>1</v>
      </c>
      <c r="B199">
        <v>1</v>
      </c>
      <c r="C199">
        <v>11</v>
      </c>
      <c r="D199">
        <v>4</v>
      </c>
      <c r="E199">
        <v>22</v>
      </c>
      <c r="F199" t="str">
        <f t="shared" si="3"/>
        <v>1111422</v>
      </c>
      <c r="G199" t="s">
        <v>635</v>
      </c>
    </row>
    <row r="200" spans="1:7" x14ac:dyDescent="0.25">
      <c r="A200">
        <v>1</v>
      </c>
      <c r="B200">
        <v>1</v>
      </c>
      <c r="C200">
        <v>11</v>
      </c>
      <c r="D200">
        <v>4</v>
      </c>
      <c r="E200">
        <v>23</v>
      </c>
      <c r="F200" t="str">
        <f t="shared" si="3"/>
        <v>1111423</v>
      </c>
      <c r="G200" t="s">
        <v>636</v>
      </c>
    </row>
    <row r="201" spans="1:7" x14ac:dyDescent="0.25">
      <c r="A201">
        <v>1</v>
      </c>
      <c r="B201">
        <v>1</v>
      </c>
      <c r="C201">
        <v>11</v>
      </c>
      <c r="D201">
        <v>4</v>
      </c>
      <c r="E201">
        <v>24</v>
      </c>
      <c r="F201" t="str">
        <f t="shared" si="3"/>
        <v>1111424</v>
      </c>
      <c r="G201" t="s">
        <v>637</v>
      </c>
    </row>
    <row r="202" spans="1:7" x14ac:dyDescent="0.25">
      <c r="A202">
        <v>1</v>
      </c>
      <c r="B202">
        <v>1</v>
      </c>
      <c r="C202">
        <v>11</v>
      </c>
      <c r="D202">
        <v>4</v>
      </c>
      <c r="E202">
        <v>25</v>
      </c>
      <c r="F202" t="str">
        <f t="shared" si="3"/>
        <v>1111425</v>
      </c>
      <c r="G202" t="s">
        <v>638</v>
      </c>
    </row>
    <row r="203" spans="1:7" x14ac:dyDescent="0.25">
      <c r="A203">
        <v>1</v>
      </c>
      <c r="B203">
        <v>1</v>
      </c>
      <c r="C203">
        <v>11</v>
      </c>
      <c r="D203">
        <v>4</v>
      </c>
      <c r="E203">
        <v>26</v>
      </c>
      <c r="F203" t="str">
        <f t="shared" si="3"/>
        <v>1111426</v>
      </c>
      <c r="G203" t="s">
        <v>639</v>
      </c>
    </row>
    <row r="204" spans="1:7" x14ac:dyDescent="0.25">
      <c r="A204">
        <v>1</v>
      </c>
      <c r="B204">
        <v>1</v>
      </c>
      <c r="C204">
        <v>11</v>
      </c>
      <c r="D204">
        <v>5</v>
      </c>
      <c r="E204">
        <v>1</v>
      </c>
      <c r="F204" t="str">
        <f t="shared" si="3"/>
        <v>111151</v>
      </c>
      <c r="G204" t="s">
        <v>640</v>
      </c>
    </row>
    <row r="205" spans="1:7" x14ac:dyDescent="0.25">
      <c r="A205">
        <v>1</v>
      </c>
      <c r="B205">
        <v>1</v>
      </c>
      <c r="C205">
        <v>11</v>
      </c>
      <c r="D205">
        <v>5</v>
      </c>
      <c r="E205">
        <v>2</v>
      </c>
      <c r="F205" t="str">
        <f t="shared" si="3"/>
        <v>111152</v>
      </c>
      <c r="G205" t="s">
        <v>641</v>
      </c>
    </row>
    <row r="206" spans="1:7" x14ac:dyDescent="0.25">
      <c r="A206">
        <v>1</v>
      </c>
      <c r="B206">
        <v>1</v>
      </c>
      <c r="C206">
        <v>11</v>
      </c>
      <c r="D206">
        <v>5</v>
      </c>
      <c r="E206">
        <v>3</v>
      </c>
      <c r="F206" t="str">
        <f t="shared" si="3"/>
        <v>111153</v>
      </c>
      <c r="G206" t="s">
        <v>642</v>
      </c>
    </row>
    <row r="207" spans="1:7" x14ac:dyDescent="0.25">
      <c r="A207">
        <v>1</v>
      </c>
      <c r="B207">
        <v>1</v>
      </c>
      <c r="C207">
        <v>11</v>
      </c>
      <c r="D207">
        <v>5</v>
      </c>
      <c r="E207">
        <v>4</v>
      </c>
      <c r="F207" t="str">
        <f t="shared" si="3"/>
        <v>111154</v>
      </c>
      <c r="G207" t="s">
        <v>643</v>
      </c>
    </row>
    <row r="208" spans="1:7" x14ac:dyDescent="0.25">
      <c r="A208">
        <v>1</v>
      </c>
      <c r="B208">
        <v>1</v>
      </c>
      <c r="C208">
        <v>11</v>
      </c>
      <c r="D208">
        <v>5</v>
      </c>
      <c r="E208">
        <v>5</v>
      </c>
      <c r="F208" t="str">
        <f t="shared" si="3"/>
        <v>111155</v>
      </c>
      <c r="G208" t="s">
        <v>644</v>
      </c>
    </row>
    <row r="209" spans="1:7" x14ac:dyDescent="0.25">
      <c r="A209">
        <v>1</v>
      </c>
      <c r="B209">
        <v>1</v>
      </c>
      <c r="C209">
        <v>11</v>
      </c>
      <c r="D209">
        <v>5</v>
      </c>
      <c r="E209">
        <v>6</v>
      </c>
      <c r="F209" t="str">
        <f t="shared" si="3"/>
        <v>111156</v>
      </c>
      <c r="G209" t="s">
        <v>645</v>
      </c>
    </row>
    <row r="210" spans="1:7" x14ac:dyDescent="0.25">
      <c r="A210">
        <v>1</v>
      </c>
      <c r="B210">
        <v>1</v>
      </c>
      <c r="C210">
        <v>11</v>
      </c>
      <c r="D210">
        <v>5</v>
      </c>
      <c r="E210">
        <v>7</v>
      </c>
      <c r="F210" t="str">
        <f t="shared" si="3"/>
        <v>111157</v>
      </c>
      <c r="G210" t="s">
        <v>646</v>
      </c>
    </row>
    <row r="211" spans="1:7" x14ac:dyDescent="0.25">
      <c r="A211">
        <v>1</v>
      </c>
      <c r="B211">
        <v>1</v>
      </c>
      <c r="C211">
        <v>11</v>
      </c>
      <c r="D211">
        <v>6</v>
      </c>
      <c r="E211">
        <v>1</v>
      </c>
      <c r="F211" t="str">
        <f t="shared" si="3"/>
        <v>111161</v>
      </c>
      <c r="G211" t="s">
        <v>647</v>
      </c>
    </row>
    <row r="212" spans="1:7" x14ac:dyDescent="0.25">
      <c r="A212">
        <v>1</v>
      </c>
      <c r="B212">
        <v>1</v>
      </c>
      <c r="C212">
        <v>11</v>
      </c>
      <c r="D212">
        <v>6</v>
      </c>
      <c r="E212">
        <v>2</v>
      </c>
      <c r="F212" t="str">
        <f t="shared" si="3"/>
        <v>111162</v>
      </c>
      <c r="G212" t="s">
        <v>648</v>
      </c>
    </row>
    <row r="213" spans="1:7" x14ac:dyDescent="0.25">
      <c r="A213">
        <v>1</v>
      </c>
      <c r="B213">
        <v>1</v>
      </c>
      <c r="C213">
        <v>11</v>
      </c>
      <c r="D213">
        <v>7</v>
      </c>
      <c r="E213">
        <v>1</v>
      </c>
      <c r="F213" t="str">
        <f t="shared" si="3"/>
        <v>111171</v>
      </c>
      <c r="G213" t="s">
        <v>649</v>
      </c>
    </row>
    <row r="214" spans="1:7" x14ac:dyDescent="0.25">
      <c r="A214">
        <v>1</v>
      </c>
      <c r="B214">
        <v>1</v>
      </c>
      <c r="C214">
        <v>11</v>
      </c>
      <c r="D214">
        <v>7</v>
      </c>
      <c r="E214">
        <v>2</v>
      </c>
      <c r="F214" t="str">
        <f t="shared" si="3"/>
        <v>111172</v>
      </c>
      <c r="G214" t="s">
        <v>650</v>
      </c>
    </row>
    <row r="215" spans="1:7" x14ac:dyDescent="0.25">
      <c r="A215">
        <v>1</v>
      </c>
      <c r="B215">
        <v>1</v>
      </c>
      <c r="C215">
        <v>11</v>
      </c>
      <c r="D215">
        <v>7</v>
      </c>
      <c r="E215">
        <v>3</v>
      </c>
      <c r="F215" t="str">
        <f t="shared" si="3"/>
        <v>111173</v>
      </c>
      <c r="G215" t="s">
        <v>651</v>
      </c>
    </row>
    <row r="216" spans="1:7" x14ac:dyDescent="0.25">
      <c r="A216">
        <v>1</v>
      </c>
      <c r="B216">
        <v>1</v>
      </c>
      <c r="C216">
        <v>11</v>
      </c>
      <c r="D216">
        <v>7</v>
      </c>
      <c r="E216">
        <v>4</v>
      </c>
      <c r="F216" t="str">
        <f t="shared" si="3"/>
        <v>111174</v>
      </c>
      <c r="G216" t="s">
        <v>652</v>
      </c>
    </row>
    <row r="217" spans="1:7" x14ac:dyDescent="0.25">
      <c r="A217">
        <v>1</v>
      </c>
      <c r="B217">
        <v>1</v>
      </c>
      <c r="C217">
        <v>11</v>
      </c>
      <c r="D217">
        <v>8</v>
      </c>
      <c r="E217">
        <v>1</v>
      </c>
      <c r="F217" t="str">
        <f t="shared" si="3"/>
        <v>111181</v>
      </c>
      <c r="G217" t="s">
        <v>653</v>
      </c>
    </row>
    <row r="218" spans="1:7" x14ac:dyDescent="0.25">
      <c r="A218">
        <v>1</v>
      </c>
      <c r="B218">
        <v>1</v>
      </c>
      <c r="C218">
        <v>11</v>
      </c>
      <c r="D218">
        <v>8</v>
      </c>
      <c r="E218">
        <v>2</v>
      </c>
      <c r="F218" t="str">
        <f t="shared" si="3"/>
        <v>111182</v>
      </c>
      <c r="G218" t="s">
        <v>654</v>
      </c>
    </row>
    <row r="219" spans="1:7" x14ac:dyDescent="0.25">
      <c r="A219">
        <v>1</v>
      </c>
      <c r="B219">
        <v>1</v>
      </c>
      <c r="C219">
        <v>11</v>
      </c>
      <c r="D219">
        <v>8</v>
      </c>
      <c r="E219">
        <v>3</v>
      </c>
      <c r="F219" t="str">
        <f t="shared" si="3"/>
        <v>111183</v>
      </c>
      <c r="G219" t="s">
        <v>655</v>
      </c>
    </row>
    <row r="220" spans="1:7" x14ac:dyDescent="0.25">
      <c r="A220">
        <v>1</v>
      </c>
      <c r="B220">
        <v>1</v>
      </c>
      <c r="C220">
        <v>11</v>
      </c>
      <c r="D220">
        <v>9</v>
      </c>
      <c r="E220">
        <v>1</v>
      </c>
      <c r="F220" t="str">
        <f t="shared" si="3"/>
        <v>111191</v>
      </c>
      <c r="G220" t="s">
        <v>656</v>
      </c>
    </row>
    <row r="221" spans="1:7" x14ac:dyDescent="0.25">
      <c r="A221">
        <v>1</v>
      </c>
      <c r="B221">
        <v>1</v>
      </c>
      <c r="C221">
        <v>11</v>
      </c>
      <c r="D221">
        <v>9</v>
      </c>
      <c r="E221">
        <v>2</v>
      </c>
      <c r="F221" t="str">
        <f t="shared" si="3"/>
        <v>111192</v>
      </c>
      <c r="G221" t="s">
        <v>657</v>
      </c>
    </row>
    <row r="222" spans="1:7" x14ac:dyDescent="0.25">
      <c r="A222">
        <v>1</v>
      </c>
      <c r="B222">
        <v>1</v>
      </c>
      <c r="C222">
        <v>11</v>
      </c>
      <c r="D222">
        <v>9</v>
      </c>
      <c r="E222">
        <v>3</v>
      </c>
      <c r="F222" t="str">
        <f t="shared" si="3"/>
        <v>111193</v>
      </c>
      <c r="G222" t="s">
        <v>658</v>
      </c>
    </row>
    <row r="223" spans="1:7" x14ac:dyDescent="0.25">
      <c r="A223">
        <v>1</v>
      </c>
      <c r="B223">
        <v>1</v>
      </c>
      <c r="C223">
        <v>12</v>
      </c>
      <c r="D223">
        <v>1</v>
      </c>
      <c r="E223">
        <v>1</v>
      </c>
      <c r="F223" t="str">
        <f t="shared" si="3"/>
        <v>111211</v>
      </c>
      <c r="G223" t="s">
        <v>659</v>
      </c>
    </row>
    <row r="224" spans="1:7" x14ac:dyDescent="0.25">
      <c r="A224">
        <v>1</v>
      </c>
      <c r="B224">
        <v>1</v>
      </c>
      <c r="C224">
        <v>12</v>
      </c>
      <c r="D224">
        <v>1</v>
      </c>
      <c r="E224">
        <v>2</v>
      </c>
      <c r="F224" t="str">
        <f t="shared" si="3"/>
        <v>111212</v>
      </c>
      <c r="G224" t="s">
        <v>660</v>
      </c>
    </row>
    <row r="225" spans="1:7" x14ac:dyDescent="0.25">
      <c r="A225">
        <v>1</v>
      </c>
      <c r="B225">
        <v>1</v>
      </c>
      <c r="C225">
        <v>12</v>
      </c>
      <c r="D225">
        <v>1</v>
      </c>
      <c r="E225">
        <v>3</v>
      </c>
      <c r="F225" t="str">
        <f t="shared" si="3"/>
        <v>111213</v>
      </c>
      <c r="G225" t="s">
        <v>661</v>
      </c>
    </row>
    <row r="226" spans="1:7" x14ac:dyDescent="0.25">
      <c r="A226">
        <v>1</v>
      </c>
      <c r="B226">
        <v>1</v>
      </c>
      <c r="C226">
        <v>12</v>
      </c>
      <c r="D226">
        <v>1</v>
      </c>
      <c r="E226">
        <v>4</v>
      </c>
      <c r="F226" t="str">
        <f t="shared" si="3"/>
        <v>111214</v>
      </c>
      <c r="G226" t="s">
        <v>662</v>
      </c>
    </row>
    <row r="227" spans="1:7" x14ac:dyDescent="0.25">
      <c r="A227">
        <v>1</v>
      </c>
      <c r="B227">
        <v>1</v>
      </c>
      <c r="C227">
        <v>12</v>
      </c>
      <c r="D227">
        <v>1</v>
      </c>
      <c r="E227">
        <v>5</v>
      </c>
      <c r="F227" t="str">
        <f t="shared" si="3"/>
        <v>111215</v>
      </c>
      <c r="G227" t="s">
        <v>663</v>
      </c>
    </row>
    <row r="228" spans="1:7" x14ac:dyDescent="0.25">
      <c r="A228">
        <v>1</v>
      </c>
      <c r="B228">
        <v>1</v>
      </c>
      <c r="C228">
        <v>12</v>
      </c>
      <c r="D228">
        <v>1</v>
      </c>
      <c r="E228">
        <v>6</v>
      </c>
      <c r="F228" t="str">
        <f t="shared" si="3"/>
        <v>111216</v>
      </c>
      <c r="G228" t="s">
        <v>664</v>
      </c>
    </row>
    <row r="229" spans="1:7" x14ac:dyDescent="0.25">
      <c r="A229">
        <v>1</v>
      </c>
      <c r="B229">
        <v>1</v>
      </c>
      <c r="C229">
        <v>12</v>
      </c>
      <c r="D229">
        <v>1</v>
      </c>
      <c r="E229">
        <v>7</v>
      </c>
      <c r="F229" t="str">
        <f t="shared" si="3"/>
        <v>111217</v>
      </c>
      <c r="G229" t="s">
        <v>665</v>
      </c>
    </row>
    <row r="230" spans="1:7" x14ac:dyDescent="0.25">
      <c r="A230">
        <v>1</v>
      </c>
      <c r="B230">
        <v>1</v>
      </c>
      <c r="C230">
        <v>12</v>
      </c>
      <c r="D230">
        <v>1</v>
      </c>
      <c r="E230">
        <v>8</v>
      </c>
      <c r="F230" t="str">
        <f t="shared" si="3"/>
        <v>111218</v>
      </c>
      <c r="G230" t="s">
        <v>666</v>
      </c>
    </row>
    <row r="231" spans="1:7" x14ac:dyDescent="0.25">
      <c r="A231">
        <v>1</v>
      </c>
      <c r="B231">
        <v>1</v>
      </c>
      <c r="C231">
        <v>12</v>
      </c>
      <c r="D231">
        <v>1</v>
      </c>
      <c r="E231">
        <v>9</v>
      </c>
      <c r="F231" t="str">
        <f t="shared" si="3"/>
        <v>111219</v>
      </c>
      <c r="G231" t="s">
        <v>667</v>
      </c>
    </row>
    <row r="232" spans="1:7" x14ac:dyDescent="0.25">
      <c r="A232">
        <v>1</v>
      </c>
      <c r="B232">
        <v>1</v>
      </c>
      <c r="C232">
        <v>12</v>
      </c>
      <c r="D232">
        <v>1</v>
      </c>
      <c r="E232">
        <v>10</v>
      </c>
      <c r="F232" t="str">
        <f t="shared" si="3"/>
        <v>1112110</v>
      </c>
      <c r="G232" t="s">
        <v>668</v>
      </c>
    </row>
    <row r="233" spans="1:7" x14ac:dyDescent="0.25">
      <c r="A233">
        <v>1</v>
      </c>
      <c r="B233">
        <v>1</v>
      </c>
      <c r="C233">
        <v>12</v>
      </c>
      <c r="D233">
        <v>1</v>
      </c>
      <c r="E233">
        <v>11</v>
      </c>
      <c r="F233" t="str">
        <f t="shared" si="3"/>
        <v>1112111</v>
      </c>
      <c r="G233" t="s">
        <v>669</v>
      </c>
    </row>
    <row r="234" spans="1:7" x14ac:dyDescent="0.25">
      <c r="A234">
        <v>1</v>
      </c>
      <c r="B234">
        <v>1</v>
      </c>
      <c r="C234">
        <v>12</v>
      </c>
      <c r="D234">
        <v>1</v>
      </c>
      <c r="E234">
        <v>12</v>
      </c>
      <c r="F234" t="str">
        <f t="shared" si="3"/>
        <v>1112112</v>
      </c>
      <c r="G234" t="s">
        <v>670</v>
      </c>
    </row>
    <row r="235" spans="1:7" x14ac:dyDescent="0.25">
      <c r="A235">
        <v>1</v>
      </c>
      <c r="B235">
        <v>1</v>
      </c>
      <c r="C235">
        <v>12</v>
      </c>
      <c r="D235">
        <v>1</v>
      </c>
      <c r="E235">
        <v>13</v>
      </c>
      <c r="F235" t="str">
        <f t="shared" si="3"/>
        <v>1112113</v>
      </c>
      <c r="G235" t="s">
        <v>671</v>
      </c>
    </row>
    <row r="236" spans="1:7" x14ac:dyDescent="0.25">
      <c r="A236">
        <v>1</v>
      </c>
      <c r="B236">
        <v>1</v>
      </c>
      <c r="C236">
        <v>13</v>
      </c>
      <c r="D236">
        <v>1</v>
      </c>
      <c r="E236">
        <v>1</v>
      </c>
      <c r="F236" t="str">
        <f t="shared" si="3"/>
        <v>111311</v>
      </c>
      <c r="G236" t="s">
        <v>672</v>
      </c>
    </row>
    <row r="237" spans="1:7" x14ac:dyDescent="0.25">
      <c r="A237">
        <v>1</v>
      </c>
      <c r="B237">
        <v>1</v>
      </c>
      <c r="C237">
        <v>13</v>
      </c>
      <c r="D237">
        <v>1</v>
      </c>
      <c r="E237">
        <v>2</v>
      </c>
      <c r="F237" t="str">
        <f t="shared" si="3"/>
        <v>111312</v>
      </c>
      <c r="G237" t="s">
        <v>673</v>
      </c>
    </row>
    <row r="238" spans="1:7" x14ac:dyDescent="0.25">
      <c r="A238">
        <v>1</v>
      </c>
      <c r="B238">
        <v>1</v>
      </c>
      <c r="C238">
        <v>13</v>
      </c>
      <c r="D238">
        <v>1</v>
      </c>
      <c r="E238">
        <v>3</v>
      </c>
      <c r="F238" t="str">
        <f t="shared" si="3"/>
        <v>111313</v>
      </c>
      <c r="G238" t="s">
        <v>674</v>
      </c>
    </row>
    <row r="239" spans="1:7" x14ac:dyDescent="0.25">
      <c r="A239">
        <v>1</v>
      </c>
      <c r="B239">
        <v>1</v>
      </c>
      <c r="C239">
        <v>13</v>
      </c>
      <c r="D239">
        <v>1</v>
      </c>
      <c r="E239">
        <v>4</v>
      </c>
      <c r="F239" t="str">
        <f t="shared" si="3"/>
        <v>111314</v>
      </c>
      <c r="G239" t="s">
        <v>675</v>
      </c>
    </row>
    <row r="240" spans="1:7" x14ac:dyDescent="0.25">
      <c r="A240">
        <v>1</v>
      </c>
      <c r="B240">
        <v>1</v>
      </c>
      <c r="C240">
        <v>13</v>
      </c>
      <c r="D240">
        <v>1</v>
      </c>
      <c r="E240">
        <v>5</v>
      </c>
      <c r="F240" t="str">
        <f t="shared" si="3"/>
        <v>111315</v>
      </c>
      <c r="G240" t="s">
        <v>676</v>
      </c>
    </row>
    <row r="241" spans="1:7" x14ac:dyDescent="0.25">
      <c r="A241">
        <v>1</v>
      </c>
      <c r="B241">
        <v>1</v>
      </c>
      <c r="C241">
        <v>13</v>
      </c>
      <c r="D241">
        <v>1</v>
      </c>
      <c r="E241">
        <v>6</v>
      </c>
      <c r="F241" t="str">
        <f t="shared" si="3"/>
        <v>111316</v>
      </c>
      <c r="G241" t="s">
        <v>677</v>
      </c>
    </row>
    <row r="242" spans="1:7" x14ac:dyDescent="0.25">
      <c r="A242">
        <v>1</v>
      </c>
      <c r="B242">
        <v>1</v>
      </c>
      <c r="C242">
        <v>13</v>
      </c>
      <c r="D242">
        <v>1</v>
      </c>
      <c r="E242">
        <v>7</v>
      </c>
      <c r="F242" t="str">
        <f t="shared" si="3"/>
        <v>111317</v>
      </c>
      <c r="G242" t="s">
        <v>678</v>
      </c>
    </row>
    <row r="243" spans="1:7" x14ac:dyDescent="0.25">
      <c r="A243">
        <v>1</v>
      </c>
      <c r="B243">
        <v>1</v>
      </c>
      <c r="C243">
        <v>13</v>
      </c>
      <c r="D243">
        <v>1</v>
      </c>
      <c r="E243">
        <v>8</v>
      </c>
      <c r="F243" t="str">
        <f t="shared" si="3"/>
        <v>111318</v>
      </c>
      <c r="G243" t="s">
        <v>679</v>
      </c>
    </row>
    <row r="244" spans="1:7" x14ac:dyDescent="0.25">
      <c r="A244">
        <v>1</v>
      </c>
      <c r="B244">
        <v>1</v>
      </c>
      <c r="C244">
        <v>13</v>
      </c>
      <c r="D244">
        <v>1</v>
      </c>
      <c r="E244">
        <v>9</v>
      </c>
      <c r="F244" t="str">
        <f t="shared" si="3"/>
        <v>111319</v>
      </c>
      <c r="G244" t="s">
        <v>680</v>
      </c>
    </row>
    <row r="245" spans="1:7" x14ac:dyDescent="0.25">
      <c r="A245">
        <v>1</v>
      </c>
      <c r="B245">
        <v>1</v>
      </c>
      <c r="C245">
        <v>13</v>
      </c>
      <c r="D245">
        <v>1</v>
      </c>
      <c r="E245">
        <v>10</v>
      </c>
      <c r="F245" t="str">
        <f t="shared" si="3"/>
        <v>1113110</v>
      </c>
      <c r="G245" t="s">
        <v>681</v>
      </c>
    </row>
    <row r="246" spans="1:7" x14ac:dyDescent="0.25">
      <c r="A246">
        <v>1</v>
      </c>
      <c r="B246">
        <v>1</v>
      </c>
      <c r="C246">
        <v>13</v>
      </c>
      <c r="D246">
        <v>1</v>
      </c>
      <c r="E246">
        <v>11</v>
      </c>
      <c r="F246" t="str">
        <f t="shared" si="3"/>
        <v>1113111</v>
      </c>
      <c r="G246" t="s">
        <v>682</v>
      </c>
    </row>
    <row r="247" spans="1:7" x14ac:dyDescent="0.25">
      <c r="A247">
        <v>1</v>
      </c>
      <c r="B247">
        <v>1</v>
      </c>
      <c r="C247">
        <v>13</v>
      </c>
      <c r="D247">
        <v>1</v>
      </c>
      <c r="E247">
        <v>12</v>
      </c>
      <c r="F247" t="str">
        <f t="shared" si="3"/>
        <v>1113112</v>
      </c>
      <c r="G247" t="s">
        <v>683</v>
      </c>
    </row>
    <row r="248" spans="1:7" x14ac:dyDescent="0.25">
      <c r="A248">
        <v>1</v>
      </c>
      <c r="B248">
        <v>1</v>
      </c>
      <c r="C248">
        <v>13</v>
      </c>
      <c r="D248">
        <v>1</v>
      </c>
      <c r="E248">
        <v>13</v>
      </c>
      <c r="F248" t="str">
        <f t="shared" si="3"/>
        <v>1113113</v>
      </c>
      <c r="G248" t="s">
        <v>419</v>
      </c>
    </row>
    <row r="249" spans="1:7" x14ac:dyDescent="0.25">
      <c r="A249">
        <v>1</v>
      </c>
      <c r="B249">
        <v>1</v>
      </c>
      <c r="C249">
        <v>13</v>
      </c>
      <c r="D249">
        <v>2</v>
      </c>
      <c r="E249">
        <v>1</v>
      </c>
      <c r="F249" t="str">
        <f t="shared" si="3"/>
        <v>111321</v>
      </c>
      <c r="G249" t="s">
        <v>684</v>
      </c>
    </row>
    <row r="250" spans="1:7" x14ac:dyDescent="0.25">
      <c r="A250">
        <v>1</v>
      </c>
      <c r="B250">
        <v>1</v>
      </c>
      <c r="C250">
        <v>13</v>
      </c>
      <c r="D250">
        <v>2</v>
      </c>
      <c r="E250">
        <v>2</v>
      </c>
      <c r="F250" t="str">
        <f t="shared" si="3"/>
        <v>111322</v>
      </c>
      <c r="G250" t="s">
        <v>685</v>
      </c>
    </row>
    <row r="251" spans="1:7" x14ac:dyDescent="0.25">
      <c r="A251">
        <v>1</v>
      </c>
      <c r="B251">
        <v>1</v>
      </c>
      <c r="C251">
        <v>13</v>
      </c>
      <c r="D251">
        <v>2</v>
      </c>
      <c r="E251">
        <v>3</v>
      </c>
      <c r="F251" t="str">
        <f t="shared" si="3"/>
        <v>111323</v>
      </c>
      <c r="G251" t="s">
        <v>686</v>
      </c>
    </row>
    <row r="252" spans="1:7" x14ac:dyDescent="0.25">
      <c r="A252">
        <v>1</v>
      </c>
      <c r="B252">
        <v>1</v>
      </c>
      <c r="C252">
        <v>13</v>
      </c>
      <c r="D252">
        <v>2</v>
      </c>
      <c r="E252">
        <v>4</v>
      </c>
      <c r="F252" t="str">
        <f t="shared" si="3"/>
        <v>111324</v>
      </c>
      <c r="G252" t="s">
        <v>687</v>
      </c>
    </row>
    <row r="253" spans="1:7" x14ac:dyDescent="0.25">
      <c r="A253">
        <v>1</v>
      </c>
      <c r="B253">
        <v>1</v>
      </c>
      <c r="C253">
        <v>13</v>
      </c>
      <c r="D253">
        <v>2</v>
      </c>
      <c r="E253">
        <v>5</v>
      </c>
      <c r="F253" t="str">
        <f t="shared" si="3"/>
        <v>111325</v>
      </c>
      <c r="G253" t="s">
        <v>688</v>
      </c>
    </row>
    <row r="254" spans="1:7" x14ac:dyDescent="0.25">
      <c r="A254">
        <v>1</v>
      </c>
      <c r="B254">
        <v>1</v>
      </c>
      <c r="C254">
        <v>13</v>
      </c>
      <c r="D254">
        <v>2</v>
      </c>
      <c r="E254">
        <v>6</v>
      </c>
      <c r="F254" t="str">
        <f t="shared" si="3"/>
        <v>111326</v>
      </c>
      <c r="G254" t="s">
        <v>689</v>
      </c>
    </row>
    <row r="255" spans="1:7" x14ac:dyDescent="0.25">
      <c r="A255">
        <v>1</v>
      </c>
      <c r="B255">
        <v>1</v>
      </c>
      <c r="C255">
        <v>13</v>
      </c>
      <c r="D255">
        <v>3</v>
      </c>
      <c r="E255">
        <v>1</v>
      </c>
      <c r="F255" t="str">
        <f t="shared" si="3"/>
        <v>111331</v>
      </c>
      <c r="G255" t="s">
        <v>690</v>
      </c>
    </row>
    <row r="256" spans="1:7" x14ac:dyDescent="0.25">
      <c r="A256">
        <v>1</v>
      </c>
      <c r="B256">
        <v>1</v>
      </c>
      <c r="C256">
        <v>13</v>
      </c>
      <c r="D256">
        <v>3</v>
      </c>
      <c r="E256">
        <v>2</v>
      </c>
      <c r="F256" t="str">
        <f t="shared" si="3"/>
        <v>111332</v>
      </c>
      <c r="G256" t="s">
        <v>691</v>
      </c>
    </row>
    <row r="257" spans="1:7" x14ac:dyDescent="0.25">
      <c r="A257">
        <v>1</v>
      </c>
      <c r="B257">
        <v>1</v>
      </c>
      <c r="C257">
        <v>13</v>
      </c>
      <c r="D257">
        <v>3</v>
      </c>
      <c r="E257">
        <v>3</v>
      </c>
      <c r="F257" t="str">
        <f t="shared" si="3"/>
        <v>111333</v>
      </c>
      <c r="G257" t="s">
        <v>692</v>
      </c>
    </row>
    <row r="258" spans="1:7" x14ac:dyDescent="0.25">
      <c r="A258">
        <v>1</v>
      </c>
      <c r="B258">
        <v>1</v>
      </c>
      <c r="C258">
        <v>13</v>
      </c>
      <c r="D258">
        <v>3</v>
      </c>
      <c r="E258">
        <v>4</v>
      </c>
      <c r="F258" t="str">
        <f t="shared" ref="F258:F321" si="4">CONCATENATE(A258,B258,C258,D258,E258)</f>
        <v>111334</v>
      </c>
      <c r="G258" t="s">
        <v>693</v>
      </c>
    </row>
    <row r="259" spans="1:7" x14ac:dyDescent="0.25">
      <c r="A259">
        <v>1</v>
      </c>
      <c r="B259">
        <v>1</v>
      </c>
      <c r="C259">
        <v>13</v>
      </c>
      <c r="D259">
        <v>3</v>
      </c>
      <c r="E259">
        <v>5</v>
      </c>
      <c r="F259" t="str">
        <f t="shared" si="4"/>
        <v>111335</v>
      </c>
      <c r="G259" t="s">
        <v>694</v>
      </c>
    </row>
    <row r="260" spans="1:7" x14ac:dyDescent="0.25">
      <c r="A260">
        <v>1</v>
      </c>
      <c r="B260">
        <v>1</v>
      </c>
      <c r="C260">
        <v>13</v>
      </c>
      <c r="D260">
        <v>3</v>
      </c>
      <c r="E260">
        <v>6</v>
      </c>
      <c r="F260" t="str">
        <f t="shared" si="4"/>
        <v>111336</v>
      </c>
      <c r="G260" t="s">
        <v>695</v>
      </c>
    </row>
    <row r="261" spans="1:7" x14ac:dyDescent="0.25">
      <c r="A261">
        <v>1</v>
      </c>
      <c r="B261">
        <v>1</v>
      </c>
      <c r="C261">
        <v>13</v>
      </c>
      <c r="D261">
        <v>4</v>
      </c>
      <c r="E261">
        <v>1</v>
      </c>
      <c r="F261" t="str">
        <f t="shared" si="4"/>
        <v>111341</v>
      </c>
      <c r="G261" t="s">
        <v>696</v>
      </c>
    </row>
    <row r="262" spans="1:7" x14ac:dyDescent="0.25">
      <c r="A262">
        <v>1</v>
      </c>
      <c r="B262">
        <v>1</v>
      </c>
      <c r="C262">
        <v>13</v>
      </c>
      <c r="D262">
        <v>4</v>
      </c>
      <c r="E262">
        <v>2</v>
      </c>
      <c r="F262" t="str">
        <f t="shared" si="4"/>
        <v>111342</v>
      </c>
      <c r="G262" t="s">
        <v>697</v>
      </c>
    </row>
    <row r="263" spans="1:7" x14ac:dyDescent="0.25">
      <c r="A263">
        <v>1</v>
      </c>
      <c r="B263">
        <v>1</v>
      </c>
      <c r="C263">
        <v>13</v>
      </c>
      <c r="D263">
        <v>4</v>
      </c>
      <c r="E263">
        <v>3</v>
      </c>
      <c r="F263" t="str">
        <f t="shared" si="4"/>
        <v>111343</v>
      </c>
      <c r="G263" t="s">
        <v>698</v>
      </c>
    </row>
    <row r="264" spans="1:7" x14ac:dyDescent="0.25">
      <c r="A264">
        <v>1</v>
      </c>
      <c r="B264">
        <v>1</v>
      </c>
      <c r="C264">
        <v>13</v>
      </c>
      <c r="D264">
        <v>4</v>
      </c>
      <c r="E264">
        <v>4</v>
      </c>
      <c r="F264" t="str">
        <f t="shared" si="4"/>
        <v>111344</v>
      </c>
      <c r="G264" t="s">
        <v>699</v>
      </c>
    </row>
    <row r="265" spans="1:7" x14ac:dyDescent="0.25">
      <c r="A265">
        <v>1</v>
      </c>
      <c r="B265">
        <v>1</v>
      </c>
      <c r="C265">
        <v>13</v>
      </c>
      <c r="D265">
        <v>5</v>
      </c>
      <c r="E265">
        <v>1</v>
      </c>
      <c r="F265" t="str">
        <f t="shared" si="4"/>
        <v>111351</v>
      </c>
      <c r="G265" t="s">
        <v>700</v>
      </c>
    </row>
    <row r="266" spans="1:7" x14ac:dyDescent="0.25">
      <c r="A266">
        <v>1</v>
      </c>
      <c r="B266">
        <v>1</v>
      </c>
      <c r="C266">
        <v>13</v>
      </c>
      <c r="D266">
        <v>5</v>
      </c>
      <c r="E266">
        <v>2</v>
      </c>
      <c r="F266" t="str">
        <f t="shared" si="4"/>
        <v>111352</v>
      </c>
      <c r="G266" t="s">
        <v>701</v>
      </c>
    </row>
    <row r="267" spans="1:7" x14ac:dyDescent="0.25">
      <c r="A267">
        <v>1</v>
      </c>
      <c r="B267">
        <v>1</v>
      </c>
      <c r="C267">
        <v>13</v>
      </c>
      <c r="D267">
        <v>5</v>
      </c>
      <c r="E267">
        <v>3</v>
      </c>
      <c r="F267" t="str">
        <f t="shared" si="4"/>
        <v>111353</v>
      </c>
      <c r="G267" t="s">
        <v>702</v>
      </c>
    </row>
    <row r="268" spans="1:7" x14ac:dyDescent="0.25">
      <c r="A268">
        <v>1</v>
      </c>
      <c r="B268">
        <v>1</v>
      </c>
      <c r="C268">
        <v>13</v>
      </c>
      <c r="D268">
        <v>5</v>
      </c>
      <c r="E268">
        <v>4</v>
      </c>
      <c r="F268" t="str">
        <f t="shared" si="4"/>
        <v>111354</v>
      </c>
      <c r="G268" t="s">
        <v>703</v>
      </c>
    </row>
    <row r="269" spans="1:7" x14ac:dyDescent="0.25">
      <c r="A269">
        <v>1</v>
      </c>
      <c r="B269">
        <v>1</v>
      </c>
      <c r="C269">
        <v>13</v>
      </c>
      <c r="D269">
        <v>6</v>
      </c>
      <c r="E269">
        <v>1</v>
      </c>
      <c r="F269" t="str">
        <f t="shared" si="4"/>
        <v>111361</v>
      </c>
      <c r="G269" t="s">
        <v>704</v>
      </c>
    </row>
    <row r="270" spans="1:7" x14ac:dyDescent="0.25">
      <c r="A270">
        <v>1</v>
      </c>
      <c r="B270">
        <v>1</v>
      </c>
      <c r="C270">
        <v>13</v>
      </c>
      <c r="D270">
        <v>6</v>
      </c>
      <c r="E270">
        <v>2</v>
      </c>
      <c r="F270" t="str">
        <f t="shared" si="4"/>
        <v>111362</v>
      </c>
      <c r="G270" t="s">
        <v>705</v>
      </c>
    </row>
    <row r="271" spans="1:7" x14ac:dyDescent="0.25">
      <c r="A271">
        <v>1</v>
      </c>
      <c r="B271">
        <v>1</v>
      </c>
      <c r="C271">
        <v>13</v>
      </c>
      <c r="D271">
        <v>6</v>
      </c>
      <c r="E271">
        <v>3</v>
      </c>
      <c r="F271" t="str">
        <f t="shared" si="4"/>
        <v>111363</v>
      </c>
      <c r="G271" t="s">
        <v>706</v>
      </c>
    </row>
    <row r="272" spans="1:7" x14ac:dyDescent="0.25">
      <c r="A272">
        <v>1</v>
      </c>
      <c r="B272">
        <v>1</v>
      </c>
      <c r="C272">
        <v>13</v>
      </c>
      <c r="D272">
        <v>6</v>
      </c>
      <c r="E272">
        <v>4</v>
      </c>
      <c r="F272" t="str">
        <f t="shared" si="4"/>
        <v>111364</v>
      </c>
      <c r="G272" t="s">
        <v>707</v>
      </c>
    </row>
    <row r="273" spans="1:7" x14ac:dyDescent="0.25">
      <c r="A273">
        <v>1</v>
      </c>
      <c r="B273">
        <v>1</v>
      </c>
      <c r="C273">
        <v>13</v>
      </c>
      <c r="D273">
        <v>6</v>
      </c>
      <c r="E273">
        <v>5</v>
      </c>
      <c r="F273" t="str">
        <f t="shared" si="4"/>
        <v>111365</v>
      </c>
      <c r="G273" t="s">
        <v>708</v>
      </c>
    </row>
    <row r="274" spans="1:7" x14ac:dyDescent="0.25">
      <c r="A274">
        <v>1</v>
      </c>
      <c r="B274">
        <v>1</v>
      </c>
      <c r="C274">
        <v>13</v>
      </c>
      <c r="D274">
        <v>6</v>
      </c>
      <c r="E274">
        <v>6</v>
      </c>
      <c r="F274" t="str">
        <f t="shared" si="4"/>
        <v>111366</v>
      </c>
      <c r="G274" t="s">
        <v>709</v>
      </c>
    </row>
    <row r="275" spans="1:7" x14ac:dyDescent="0.25">
      <c r="A275">
        <v>1</v>
      </c>
      <c r="B275">
        <v>1</v>
      </c>
      <c r="C275">
        <v>13</v>
      </c>
      <c r="D275">
        <v>7</v>
      </c>
      <c r="E275">
        <v>1</v>
      </c>
      <c r="F275" t="str">
        <f t="shared" si="4"/>
        <v>111371</v>
      </c>
      <c r="G275" t="s">
        <v>710</v>
      </c>
    </row>
    <row r="276" spans="1:7" x14ac:dyDescent="0.25">
      <c r="A276">
        <v>1</v>
      </c>
      <c r="B276">
        <v>1</v>
      </c>
      <c r="C276">
        <v>13</v>
      </c>
      <c r="D276">
        <v>7</v>
      </c>
      <c r="E276">
        <v>2</v>
      </c>
      <c r="F276" t="str">
        <f t="shared" si="4"/>
        <v>111372</v>
      </c>
      <c r="G276" t="s">
        <v>711</v>
      </c>
    </row>
    <row r="277" spans="1:7" x14ac:dyDescent="0.25">
      <c r="A277">
        <v>1</v>
      </c>
      <c r="B277">
        <v>1</v>
      </c>
      <c r="C277">
        <v>13</v>
      </c>
      <c r="D277">
        <v>7</v>
      </c>
      <c r="E277">
        <v>3</v>
      </c>
      <c r="F277" t="str">
        <f t="shared" si="4"/>
        <v>111373</v>
      </c>
      <c r="G277" t="s">
        <v>712</v>
      </c>
    </row>
    <row r="278" spans="1:7" x14ac:dyDescent="0.25">
      <c r="A278">
        <v>1</v>
      </c>
      <c r="B278">
        <v>1</v>
      </c>
      <c r="C278">
        <v>13</v>
      </c>
      <c r="D278">
        <v>7</v>
      </c>
      <c r="E278">
        <v>4</v>
      </c>
      <c r="F278" t="str">
        <f t="shared" si="4"/>
        <v>111374</v>
      </c>
      <c r="G278" t="s">
        <v>713</v>
      </c>
    </row>
    <row r="279" spans="1:7" x14ac:dyDescent="0.25">
      <c r="A279">
        <v>1</v>
      </c>
      <c r="B279">
        <v>1</v>
      </c>
      <c r="C279">
        <v>13</v>
      </c>
      <c r="D279">
        <v>7</v>
      </c>
      <c r="E279">
        <v>5</v>
      </c>
      <c r="F279" t="str">
        <f t="shared" si="4"/>
        <v>111375</v>
      </c>
      <c r="G279" t="s">
        <v>714</v>
      </c>
    </row>
    <row r="280" spans="1:7" x14ac:dyDescent="0.25">
      <c r="A280">
        <v>1</v>
      </c>
      <c r="B280">
        <v>1</v>
      </c>
      <c r="C280">
        <v>13</v>
      </c>
      <c r="D280">
        <v>7</v>
      </c>
      <c r="E280">
        <v>6</v>
      </c>
      <c r="F280" t="str">
        <f t="shared" si="4"/>
        <v>111376</v>
      </c>
      <c r="G280" t="s">
        <v>715</v>
      </c>
    </row>
    <row r="281" spans="1:7" x14ac:dyDescent="0.25">
      <c r="A281">
        <v>1</v>
      </c>
      <c r="B281">
        <v>1</v>
      </c>
      <c r="C281">
        <v>13</v>
      </c>
      <c r="D281">
        <v>7</v>
      </c>
      <c r="E281">
        <v>7</v>
      </c>
      <c r="F281" t="str">
        <f t="shared" si="4"/>
        <v>111377</v>
      </c>
      <c r="G281" t="s">
        <v>716</v>
      </c>
    </row>
    <row r="282" spans="1:7" x14ac:dyDescent="0.25">
      <c r="A282">
        <v>1</v>
      </c>
      <c r="B282">
        <v>1</v>
      </c>
      <c r="C282">
        <v>13</v>
      </c>
      <c r="D282">
        <v>7</v>
      </c>
      <c r="E282">
        <v>8</v>
      </c>
      <c r="F282" t="str">
        <f t="shared" si="4"/>
        <v>111378</v>
      </c>
      <c r="G282" t="s">
        <v>717</v>
      </c>
    </row>
    <row r="283" spans="1:7" x14ac:dyDescent="0.25">
      <c r="A283">
        <v>1</v>
      </c>
      <c r="B283">
        <v>1</v>
      </c>
      <c r="C283">
        <v>13</v>
      </c>
      <c r="D283">
        <v>7</v>
      </c>
      <c r="E283">
        <v>9</v>
      </c>
      <c r="F283" t="str">
        <f t="shared" si="4"/>
        <v>111379</v>
      </c>
      <c r="G283" t="s">
        <v>718</v>
      </c>
    </row>
    <row r="284" spans="1:7" x14ac:dyDescent="0.25">
      <c r="A284">
        <v>1</v>
      </c>
      <c r="B284">
        <v>1</v>
      </c>
      <c r="C284">
        <v>13</v>
      </c>
      <c r="D284">
        <v>7</v>
      </c>
      <c r="E284">
        <v>10</v>
      </c>
      <c r="F284" t="str">
        <f t="shared" si="4"/>
        <v>1113710</v>
      </c>
      <c r="G284" t="s">
        <v>719</v>
      </c>
    </row>
    <row r="285" spans="1:7" x14ac:dyDescent="0.25">
      <c r="A285">
        <v>1</v>
      </c>
      <c r="B285">
        <v>1</v>
      </c>
      <c r="C285">
        <v>13</v>
      </c>
      <c r="D285">
        <v>8</v>
      </c>
      <c r="E285">
        <v>1</v>
      </c>
      <c r="F285" t="str">
        <f t="shared" si="4"/>
        <v>111381</v>
      </c>
      <c r="G285" t="s">
        <v>720</v>
      </c>
    </row>
    <row r="286" spans="1:7" x14ac:dyDescent="0.25">
      <c r="A286">
        <v>1</v>
      </c>
      <c r="B286">
        <v>1</v>
      </c>
      <c r="C286">
        <v>13</v>
      </c>
      <c r="D286">
        <v>8</v>
      </c>
      <c r="E286">
        <v>2</v>
      </c>
      <c r="F286" t="str">
        <f t="shared" si="4"/>
        <v>111382</v>
      </c>
      <c r="G286" t="s">
        <v>721</v>
      </c>
    </row>
    <row r="287" spans="1:7" x14ac:dyDescent="0.25">
      <c r="A287">
        <v>1</v>
      </c>
      <c r="B287">
        <v>1</v>
      </c>
      <c r="C287">
        <v>13</v>
      </c>
      <c r="D287">
        <v>8</v>
      </c>
      <c r="E287">
        <v>3</v>
      </c>
      <c r="F287" t="str">
        <f t="shared" si="4"/>
        <v>111383</v>
      </c>
      <c r="G287" t="s">
        <v>722</v>
      </c>
    </row>
    <row r="288" spans="1:7" x14ac:dyDescent="0.25">
      <c r="A288">
        <v>1</v>
      </c>
      <c r="B288">
        <v>1</v>
      </c>
      <c r="C288">
        <v>13</v>
      </c>
      <c r="D288">
        <v>8</v>
      </c>
      <c r="E288">
        <v>4</v>
      </c>
      <c r="F288" t="str">
        <f t="shared" si="4"/>
        <v>111384</v>
      </c>
      <c r="G288" t="s">
        <v>723</v>
      </c>
    </row>
    <row r="289" spans="1:7" x14ac:dyDescent="0.25">
      <c r="A289">
        <v>1</v>
      </c>
      <c r="B289">
        <v>1</v>
      </c>
      <c r="C289">
        <v>13</v>
      </c>
      <c r="D289">
        <v>8</v>
      </c>
      <c r="E289">
        <v>5</v>
      </c>
      <c r="F289" t="str">
        <f t="shared" si="4"/>
        <v>111385</v>
      </c>
      <c r="G289" t="s">
        <v>724</v>
      </c>
    </row>
    <row r="290" spans="1:7" x14ac:dyDescent="0.25">
      <c r="A290">
        <v>1</v>
      </c>
      <c r="B290">
        <v>1</v>
      </c>
      <c r="C290">
        <v>13</v>
      </c>
      <c r="D290">
        <v>8</v>
      </c>
      <c r="E290">
        <v>6</v>
      </c>
      <c r="F290" t="str">
        <f t="shared" si="4"/>
        <v>111386</v>
      </c>
      <c r="G290" t="s">
        <v>725</v>
      </c>
    </row>
    <row r="291" spans="1:7" x14ac:dyDescent="0.25">
      <c r="A291">
        <v>1</v>
      </c>
      <c r="B291">
        <v>1</v>
      </c>
      <c r="C291">
        <v>13</v>
      </c>
      <c r="D291">
        <v>8</v>
      </c>
      <c r="E291">
        <v>7</v>
      </c>
      <c r="F291" t="str">
        <f t="shared" si="4"/>
        <v>111387</v>
      </c>
      <c r="G291" t="s">
        <v>726</v>
      </c>
    </row>
    <row r="292" spans="1:7" x14ac:dyDescent="0.25">
      <c r="A292">
        <v>1</v>
      </c>
      <c r="B292">
        <v>1</v>
      </c>
      <c r="C292">
        <v>13</v>
      </c>
      <c r="D292">
        <v>8</v>
      </c>
      <c r="E292">
        <v>8</v>
      </c>
      <c r="F292" t="str">
        <f t="shared" si="4"/>
        <v>111388</v>
      </c>
      <c r="G292" t="s">
        <v>727</v>
      </c>
    </row>
    <row r="293" spans="1:7" x14ac:dyDescent="0.25">
      <c r="A293">
        <v>1</v>
      </c>
      <c r="B293">
        <v>1</v>
      </c>
      <c r="C293">
        <v>13</v>
      </c>
      <c r="D293">
        <v>9</v>
      </c>
      <c r="E293">
        <v>1</v>
      </c>
      <c r="F293" t="str">
        <f t="shared" si="4"/>
        <v>111391</v>
      </c>
      <c r="G293" t="s">
        <v>728</v>
      </c>
    </row>
    <row r="294" spans="1:7" x14ac:dyDescent="0.25">
      <c r="A294">
        <v>1</v>
      </c>
      <c r="B294">
        <v>1</v>
      </c>
      <c r="C294">
        <v>13</v>
      </c>
      <c r="D294">
        <v>9</v>
      </c>
      <c r="E294">
        <v>2</v>
      </c>
      <c r="F294" t="str">
        <f t="shared" si="4"/>
        <v>111392</v>
      </c>
      <c r="G294" t="s">
        <v>729</v>
      </c>
    </row>
    <row r="295" spans="1:7" x14ac:dyDescent="0.25">
      <c r="A295">
        <v>1</v>
      </c>
      <c r="B295">
        <v>1</v>
      </c>
      <c r="C295">
        <v>13</v>
      </c>
      <c r="D295">
        <v>9</v>
      </c>
      <c r="E295">
        <v>3</v>
      </c>
      <c r="F295" t="str">
        <f t="shared" si="4"/>
        <v>111393</v>
      </c>
      <c r="G295" t="s">
        <v>730</v>
      </c>
    </row>
    <row r="296" spans="1:7" x14ac:dyDescent="0.25">
      <c r="A296">
        <v>1</v>
      </c>
      <c r="B296">
        <v>1</v>
      </c>
      <c r="C296">
        <v>13</v>
      </c>
      <c r="D296">
        <v>9</v>
      </c>
      <c r="E296">
        <v>4</v>
      </c>
      <c r="F296" t="str">
        <f t="shared" si="4"/>
        <v>111394</v>
      </c>
      <c r="G296" t="s">
        <v>731</v>
      </c>
    </row>
    <row r="297" spans="1:7" x14ac:dyDescent="0.25">
      <c r="A297">
        <v>1</v>
      </c>
      <c r="B297">
        <v>1</v>
      </c>
      <c r="C297">
        <v>13</v>
      </c>
      <c r="D297">
        <v>9</v>
      </c>
      <c r="E297">
        <v>5</v>
      </c>
      <c r="F297" t="str">
        <f t="shared" si="4"/>
        <v>111395</v>
      </c>
      <c r="G297" t="s">
        <v>732</v>
      </c>
    </row>
    <row r="298" spans="1:7" x14ac:dyDescent="0.25">
      <c r="A298">
        <v>1</v>
      </c>
      <c r="B298">
        <v>1</v>
      </c>
      <c r="C298">
        <v>13</v>
      </c>
      <c r="D298">
        <v>9</v>
      </c>
      <c r="E298">
        <v>6</v>
      </c>
      <c r="F298" t="str">
        <f t="shared" si="4"/>
        <v>111396</v>
      </c>
      <c r="G298" t="s">
        <v>733</v>
      </c>
    </row>
    <row r="299" spans="1:7" x14ac:dyDescent="0.25">
      <c r="A299">
        <v>1</v>
      </c>
      <c r="B299">
        <v>1</v>
      </c>
      <c r="C299">
        <v>13</v>
      </c>
      <c r="D299">
        <v>9</v>
      </c>
      <c r="E299">
        <v>7</v>
      </c>
      <c r="F299" t="str">
        <f t="shared" si="4"/>
        <v>111397</v>
      </c>
      <c r="G299" t="s">
        <v>734</v>
      </c>
    </row>
    <row r="300" spans="1:7" x14ac:dyDescent="0.25">
      <c r="A300">
        <v>1</v>
      </c>
      <c r="B300">
        <v>1</v>
      </c>
      <c r="C300">
        <v>13</v>
      </c>
      <c r="D300">
        <v>9</v>
      </c>
      <c r="E300">
        <v>8</v>
      </c>
      <c r="F300" t="str">
        <f t="shared" si="4"/>
        <v>111398</v>
      </c>
      <c r="G300" t="s">
        <v>735</v>
      </c>
    </row>
    <row r="301" spans="1:7" x14ac:dyDescent="0.25">
      <c r="A301">
        <v>1</v>
      </c>
      <c r="B301">
        <v>1</v>
      </c>
      <c r="C301">
        <v>13</v>
      </c>
      <c r="D301">
        <v>10</v>
      </c>
      <c r="E301">
        <v>1</v>
      </c>
      <c r="F301" t="str">
        <f t="shared" si="4"/>
        <v>1113101</v>
      </c>
      <c r="G301" t="s">
        <v>736</v>
      </c>
    </row>
    <row r="302" spans="1:7" x14ac:dyDescent="0.25">
      <c r="A302">
        <v>1</v>
      </c>
      <c r="B302">
        <v>1</v>
      </c>
      <c r="C302">
        <v>13</v>
      </c>
      <c r="D302">
        <v>10</v>
      </c>
      <c r="E302">
        <v>2</v>
      </c>
      <c r="F302" t="str">
        <f t="shared" si="4"/>
        <v>1113102</v>
      </c>
      <c r="G302" t="s">
        <v>737</v>
      </c>
    </row>
    <row r="303" spans="1:7" x14ac:dyDescent="0.25">
      <c r="A303">
        <v>1</v>
      </c>
      <c r="B303">
        <v>1</v>
      </c>
      <c r="C303">
        <v>13</v>
      </c>
      <c r="D303">
        <v>10</v>
      </c>
      <c r="E303">
        <v>3</v>
      </c>
      <c r="F303" t="str">
        <f t="shared" si="4"/>
        <v>1113103</v>
      </c>
      <c r="G303" t="s">
        <v>738</v>
      </c>
    </row>
    <row r="304" spans="1:7" x14ac:dyDescent="0.25">
      <c r="A304">
        <v>1</v>
      </c>
      <c r="B304">
        <v>1</v>
      </c>
      <c r="C304">
        <v>13</v>
      </c>
      <c r="D304">
        <v>10</v>
      </c>
      <c r="E304">
        <v>4</v>
      </c>
      <c r="F304" t="str">
        <f t="shared" si="4"/>
        <v>1113104</v>
      </c>
      <c r="G304" t="s">
        <v>739</v>
      </c>
    </row>
    <row r="305" spans="1:7" x14ac:dyDescent="0.25">
      <c r="A305">
        <v>1</v>
      </c>
      <c r="B305">
        <v>1</v>
      </c>
      <c r="C305">
        <v>13</v>
      </c>
      <c r="D305">
        <v>10</v>
      </c>
      <c r="E305">
        <v>5</v>
      </c>
      <c r="F305" t="str">
        <f t="shared" si="4"/>
        <v>1113105</v>
      </c>
      <c r="G305" t="s">
        <v>740</v>
      </c>
    </row>
    <row r="306" spans="1:7" x14ac:dyDescent="0.25">
      <c r="A306">
        <v>1</v>
      </c>
      <c r="B306">
        <v>1</v>
      </c>
      <c r="C306">
        <v>13</v>
      </c>
      <c r="D306">
        <v>11</v>
      </c>
      <c r="E306">
        <v>1</v>
      </c>
      <c r="F306" t="str">
        <f t="shared" si="4"/>
        <v>1113111</v>
      </c>
      <c r="G306" t="s">
        <v>741</v>
      </c>
    </row>
    <row r="307" spans="1:7" x14ac:dyDescent="0.25">
      <c r="A307">
        <v>1</v>
      </c>
      <c r="B307">
        <v>1</v>
      </c>
      <c r="C307">
        <v>13</v>
      </c>
      <c r="D307">
        <v>11</v>
      </c>
      <c r="E307">
        <v>2</v>
      </c>
      <c r="F307" t="str">
        <f t="shared" si="4"/>
        <v>1113112</v>
      </c>
      <c r="G307" t="s">
        <v>742</v>
      </c>
    </row>
    <row r="308" spans="1:7" x14ac:dyDescent="0.25">
      <c r="A308">
        <v>1</v>
      </c>
      <c r="B308">
        <v>1</v>
      </c>
      <c r="C308">
        <v>13</v>
      </c>
      <c r="D308">
        <v>11</v>
      </c>
      <c r="E308">
        <v>3</v>
      </c>
      <c r="F308" t="str">
        <f t="shared" si="4"/>
        <v>1113113</v>
      </c>
      <c r="G308" t="s">
        <v>743</v>
      </c>
    </row>
    <row r="309" spans="1:7" x14ac:dyDescent="0.25">
      <c r="A309">
        <v>1</v>
      </c>
      <c r="B309">
        <v>1</v>
      </c>
      <c r="C309">
        <v>13</v>
      </c>
      <c r="D309">
        <v>11</v>
      </c>
      <c r="E309">
        <v>4</v>
      </c>
      <c r="F309" t="str">
        <f t="shared" si="4"/>
        <v>1113114</v>
      </c>
      <c r="G309" t="s">
        <v>744</v>
      </c>
    </row>
    <row r="310" spans="1:7" x14ac:dyDescent="0.25">
      <c r="A310">
        <v>1</v>
      </c>
      <c r="B310">
        <v>1</v>
      </c>
      <c r="C310">
        <v>13</v>
      </c>
      <c r="D310">
        <v>11</v>
      </c>
      <c r="E310">
        <v>5</v>
      </c>
      <c r="F310" t="str">
        <f t="shared" si="4"/>
        <v>1113115</v>
      </c>
      <c r="G310" t="s">
        <v>745</v>
      </c>
    </row>
    <row r="311" spans="1:7" x14ac:dyDescent="0.25">
      <c r="A311">
        <v>1</v>
      </c>
      <c r="B311">
        <v>1</v>
      </c>
      <c r="C311">
        <v>13</v>
      </c>
      <c r="D311">
        <v>11</v>
      </c>
      <c r="E311">
        <v>6</v>
      </c>
      <c r="F311" t="str">
        <f t="shared" si="4"/>
        <v>1113116</v>
      </c>
      <c r="G311" t="s">
        <v>746</v>
      </c>
    </row>
    <row r="312" spans="1:7" x14ac:dyDescent="0.25">
      <c r="A312">
        <v>1</v>
      </c>
      <c r="B312">
        <v>1</v>
      </c>
      <c r="C312">
        <v>13</v>
      </c>
      <c r="D312">
        <v>11</v>
      </c>
      <c r="E312">
        <v>7</v>
      </c>
      <c r="F312" t="str">
        <f t="shared" si="4"/>
        <v>1113117</v>
      </c>
      <c r="G312" t="s">
        <v>747</v>
      </c>
    </row>
    <row r="313" spans="1:7" x14ac:dyDescent="0.25">
      <c r="A313">
        <v>1</v>
      </c>
      <c r="B313">
        <v>1</v>
      </c>
      <c r="C313">
        <v>13</v>
      </c>
      <c r="D313">
        <v>12</v>
      </c>
      <c r="E313">
        <v>1</v>
      </c>
      <c r="F313" t="str">
        <f t="shared" si="4"/>
        <v>1113121</v>
      </c>
      <c r="G313" t="s">
        <v>748</v>
      </c>
    </row>
    <row r="314" spans="1:7" x14ac:dyDescent="0.25">
      <c r="A314">
        <v>1</v>
      </c>
      <c r="B314">
        <v>1</v>
      </c>
      <c r="C314">
        <v>13</v>
      </c>
      <c r="D314">
        <v>12</v>
      </c>
      <c r="E314">
        <v>2</v>
      </c>
      <c r="F314" t="str">
        <f t="shared" si="4"/>
        <v>1113122</v>
      </c>
      <c r="G314" t="s">
        <v>749</v>
      </c>
    </row>
    <row r="315" spans="1:7" x14ac:dyDescent="0.25">
      <c r="A315">
        <v>1</v>
      </c>
      <c r="B315">
        <v>1</v>
      </c>
      <c r="C315">
        <v>13</v>
      </c>
      <c r="D315">
        <v>12</v>
      </c>
      <c r="E315">
        <v>3</v>
      </c>
      <c r="F315" t="str">
        <f t="shared" si="4"/>
        <v>1113123</v>
      </c>
      <c r="G315" t="s">
        <v>750</v>
      </c>
    </row>
    <row r="316" spans="1:7" x14ac:dyDescent="0.25">
      <c r="A316">
        <v>1</v>
      </c>
      <c r="B316">
        <v>1</v>
      </c>
      <c r="C316">
        <v>13</v>
      </c>
      <c r="D316">
        <v>13</v>
      </c>
      <c r="E316">
        <v>1</v>
      </c>
      <c r="F316" t="str">
        <f t="shared" si="4"/>
        <v>1113131</v>
      </c>
      <c r="G316" t="s">
        <v>751</v>
      </c>
    </row>
    <row r="317" spans="1:7" x14ac:dyDescent="0.25">
      <c r="A317">
        <v>1</v>
      </c>
      <c r="B317">
        <v>1</v>
      </c>
      <c r="C317">
        <v>13</v>
      </c>
      <c r="D317">
        <v>13</v>
      </c>
      <c r="E317">
        <v>2</v>
      </c>
      <c r="F317" t="str">
        <f t="shared" si="4"/>
        <v>1113132</v>
      </c>
      <c r="G317" t="s">
        <v>752</v>
      </c>
    </row>
    <row r="318" spans="1:7" x14ac:dyDescent="0.25">
      <c r="A318">
        <v>1</v>
      </c>
      <c r="B318">
        <v>1</v>
      </c>
      <c r="C318">
        <v>13</v>
      </c>
      <c r="D318">
        <v>13</v>
      </c>
      <c r="E318">
        <v>3</v>
      </c>
      <c r="F318" t="str">
        <f t="shared" si="4"/>
        <v>1113133</v>
      </c>
      <c r="G318" t="s">
        <v>753</v>
      </c>
    </row>
    <row r="319" spans="1:7" x14ac:dyDescent="0.25">
      <c r="A319">
        <v>1</v>
      </c>
      <c r="B319">
        <v>1</v>
      </c>
      <c r="C319">
        <v>13</v>
      </c>
      <c r="D319">
        <v>13</v>
      </c>
      <c r="E319">
        <v>4</v>
      </c>
      <c r="F319" t="str">
        <f t="shared" si="4"/>
        <v>1113134</v>
      </c>
      <c r="G319" t="s">
        <v>754</v>
      </c>
    </row>
    <row r="320" spans="1:7" x14ac:dyDescent="0.25">
      <c r="A320">
        <v>1</v>
      </c>
      <c r="B320">
        <v>1</v>
      </c>
      <c r="C320">
        <v>13</v>
      </c>
      <c r="D320">
        <v>13</v>
      </c>
      <c r="E320">
        <v>5</v>
      </c>
      <c r="F320" t="str">
        <f t="shared" si="4"/>
        <v>1113135</v>
      </c>
      <c r="G320" t="s">
        <v>755</v>
      </c>
    </row>
    <row r="321" spans="1:7" x14ac:dyDescent="0.25">
      <c r="A321">
        <v>1</v>
      </c>
      <c r="B321">
        <v>1</v>
      </c>
      <c r="C321">
        <v>13</v>
      </c>
      <c r="D321">
        <v>13</v>
      </c>
      <c r="E321">
        <v>6</v>
      </c>
      <c r="F321" t="str">
        <f t="shared" si="4"/>
        <v>1113136</v>
      </c>
      <c r="G321" t="s">
        <v>756</v>
      </c>
    </row>
    <row r="322" spans="1:7" x14ac:dyDescent="0.25">
      <c r="A322">
        <v>1</v>
      </c>
      <c r="B322">
        <v>1</v>
      </c>
      <c r="C322">
        <v>13</v>
      </c>
      <c r="D322">
        <v>13</v>
      </c>
      <c r="E322">
        <v>7</v>
      </c>
      <c r="F322" t="str">
        <f t="shared" ref="F322:F385" si="5">CONCATENATE(A322,B322,C322,D322,E322)</f>
        <v>1113137</v>
      </c>
      <c r="G322" t="s">
        <v>757</v>
      </c>
    </row>
    <row r="323" spans="1:7" x14ac:dyDescent="0.25">
      <c r="A323">
        <v>2</v>
      </c>
      <c r="B323">
        <v>2</v>
      </c>
      <c r="C323">
        <v>1</v>
      </c>
      <c r="D323">
        <v>1</v>
      </c>
      <c r="E323">
        <v>1</v>
      </c>
      <c r="F323" t="str">
        <f t="shared" si="5"/>
        <v>22111</v>
      </c>
      <c r="G323" t="s">
        <v>758</v>
      </c>
    </row>
    <row r="324" spans="1:7" x14ac:dyDescent="0.25">
      <c r="A324">
        <v>2</v>
      </c>
      <c r="B324">
        <v>2</v>
      </c>
      <c r="C324">
        <v>1</v>
      </c>
      <c r="D324">
        <v>1</v>
      </c>
      <c r="E324">
        <v>2</v>
      </c>
      <c r="F324" t="str">
        <f t="shared" si="5"/>
        <v>22112</v>
      </c>
      <c r="G324" t="s">
        <v>759</v>
      </c>
    </row>
    <row r="325" spans="1:7" x14ac:dyDescent="0.25">
      <c r="A325">
        <v>2</v>
      </c>
      <c r="B325">
        <v>2</v>
      </c>
      <c r="C325">
        <v>1</v>
      </c>
      <c r="D325">
        <v>1</v>
      </c>
      <c r="E325">
        <v>3</v>
      </c>
      <c r="F325" t="str">
        <f t="shared" si="5"/>
        <v>22113</v>
      </c>
      <c r="G325" t="s">
        <v>760</v>
      </c>
    </row>
    <row r="326" spans="1:7" x14ac:dyDescent="0.25">
      <c r="A326">
        <v>2</v>
      </c>
      <c r="B326">
        <v>2</v>
      </c>
      <c r="C326">
        <v>1</v>
      </c>
      <c r="D326">
        <v>1</v>
      </c>
      <c r="E326">
        <v>4</v>
      </c>
      <c r="F326" t="str">
        <f t="shared" si="5"/>
        <v>22114</v>
      </c>
      <c r="G326" t="s">
        <v>761</v>
      </c>
    </row>
    <row r="327" spans="1:7" x14ac:dyDescent="0.25">
      <c r="A327">
        <v>2</v>
      </c>
      <c r="B327">
        <v>2</v>
      </c>
      <c r="C327">
        <v>1</v>
      </c>
      <c r="D327">
        <v>2</v>
      </c>
      <c r="E327">
        <v>1</v>
      </c>
      <c r="F327" t="str">
        <f t="shared" si="5"/>
        <v>22121</v>
      </c>
      <c r="G327" t="s">
        <v>762</v>
      </c>
    </row>
    <row r="328" spans="1:7" x14ac:dyDescent="0.25">
      <c r="A328">
        <v>2</v>
      </c>
      <c r="B328">
        <v>2</v>
      </c>
      <c r="C328">
        <v>1</v>
      </c>
      <c r="D328">
        <v>2</v>
      </c>
      <c r="E328">
        <v>2</v>
      </c>
      <c r="F328" t="str">
        <f t="shared" si="5"/>
        <v>22122</v>
      </c>
      <c r="G328" t="s">
        <v>763</v>
      </c>
    </row>
    <row r="329" spans="1:7" x14ac:dyDescent="0.25">
      <c r="A329">
        <v>2</v>
      </c>
      <c r="B329">
        <v>2</v>
      </c>
      <c r="C329">
        <v>1</v>
      </c>
      <c r="D329">
        <v>2</v>
      </c>
      <c r="E329">
        <v>3</v>
      </c>
      <c r="F329" t="str">
        <f t="shared" si="5"/>
        <v>22123</v>
      </c>
      <c r="G329" t="s">
        <v>764</v>
      </c>
    </row>
    <row r="330" spans="1:7" x14ac:dyDescent="0.25">
      <c r="A330">
        <v>2</v>
      </c>
      <c r="B330">
        <v>2</v>
      </c>
      <c r="C330">
        <v>1</v>
      </c>
      <c r="D330">
        <v>2</v>
      </c>
      <c r="E330">
        <v>4</v>
      </c>
      <c r="F330" t="str">
        <f t="shared" si="5"/>
        <v>22124</v>
      </c>
      <c r="G330" t="s">
        <v>765</v>
      </c>
    </row>
    <row r="331" spans="1:7" x14ac:dyDescent="0.25">
      <c r="A331">
        <v>2</v>
      </c>
      <c r="B331">
        <v>2</v>
      </c>
      <c r="C331">
        <v>1</v>
      </c>
      <c r="D331">
        <v>2</v>
      </c>
      <c r="E331">
        <v>5</v>
      </c>
      <c r="F331" t="str">
        <f t="shared" si="5"/>
        <v>22125</v>
      </c>
      <c r="G331" t="s">
        <v>766</v>
      </c>
    </row>
    <row r="332" spans="1:7" x14ac:dyDescent="0.25">
      <c r="A332">
        <v>2</v>
      </c>
      <c r="B332">
        <v>2</v>
      </c>
      <c r="C332">
        <v>1</v>
      </c>
      <c r="D332">
        <v>2</v>
      </c>
      <c r="E332">
        <v>6</v>
      </c>
      <c r="F332" t="str">
        <f t="shared" si="5"/>
        <v>22126</v>
      </c>
      <c r="G332" t="s">
        <v>767</v>
      </c>
    </row>
    <row r="333" spans="1:7" x14ac:dyDescent="0.25">
      <c r="A333">
        <v>2</v>
      </c>
      <c r="B333">
        <v>2</v>
      </c>
      <c r="C333">
        <v>1</v>
      </c>
      <c r="D333">
        <v>3</v>
      </c>
      <c r="E333">
        <v>1</v>
      </c>
      <c r="F333" t="str">
        <f t="shared" si="5"/>
        <v>22131</v>
      </c>
      <c r="G333" t="s">
        <v>768</v>
      </c>
    </row>
    <row r="334" spans="1:7" x14ac:dyDescent="0.25">
      <c r="A334">
        <v>2</v>
      </c>
      <c r="B334">
        <v>2</v>
      </c>
      <c r="C334">
        <v>1</v>
      </c>
      <c r="D334">
        <v>3</v>
      </c>
      <c r="E334">
        <v>2</v>
      </c>
      <c r="F334" t="str">
        <f t="shared" si="5"/>
        <v>22132</v>
      </c>
      <c r="G334" t="s">
        <v>769</v>
      </c>
    </row>
    <row r="335" spans="1:7" x14ac:dyDescent="0.25">
      <c r="A335">
        <v>2</v>
      </c>
      <c r="B335">
        <v>2</v>
      </c>
      <c r="C335">
        <v>1</v>
      </c>
      <c r="D335">
        <v>3</v>
      </c>
      <c r="E335">
        <v>3</v>
      </c>
      <c r="F335" t="str">
        <f t="shared" si="5"/>
        <v>22133</v>
      </c>
      <c r="G335" t="s">
        <v>770</v>
      </c>
    </row>
    <row r="336" spans="1:7" x14ac:dyDescent="0.25">
      <c r="A336">
        <v>2</v>
      </c>
      <c r="B336">
        <v>2</v>
      </c>
      <c r="C336">
        <v>1</v>
      </c>
      <c r="D336">
        <v>4</v>
      </c>
      <c r="E336">
        <v>1</v>
      </c>
      <c r="F336" t="str">
        <f t="shared" si="5"/>
        <v>22141</v>
      </c>
      <c r="G336" t="s">
        <v>771</v>
      </c>
    </row>
    <row r="337" spans="1:7" x14ac:dyDescent="0.25">
      <c r="A337">
        <v>2</v>
      </c>
      <c r="B337">
        <v>2</v>
      </c>
      <c r="C337">
        <v>1</v>
      </c>
      <c r="D337">
        <v>4</v>
      </c>
      <c r="E337">
        <v>2</v>
      </c>
      <c r="F337" t="str">
        <f t="shared" si="5"/>
        <v>22142</v>
      </c>
      <c r="G337" t="s">
        <v>772</v>
      </c>
    </row>
    <row r="338" spans="1:7" x14ac:dyDescent="0.25">
      <c r="A338">
        <v>2</v>
      </c>
      <c r="B338">
        <v>2</v>
      </c>
      <c r="C338">
        <v>1</v>
      </c>
      <c r="D338">
        <v>5</v>
      </c>
      <c r="E338">
        <v>1</v>
      </c>
      <c r="F338" t="str">
        <f t="shared" si="5"/>
        <v>22151</v>
      </c>
      <c r="G338" t="s">
        <v>773</v>
      </c>
    </row>
    <row r="339" spans="1:7" x14ac:dyDescent="0.25">
      <c r="A339">
        <v>2</v>
      </c>
      <c r="B339">
        <v>2</v>
      </c>
      <c r="C339">
        <v>1</v>
      </c>
      <c r="D339">
        <v>5</v>
      </c>
      <c r="E339">
        <v>2</v>
      </c>
      <c r="F339" t="str">
        <f t="shared" si="5"/>
        <v>22152</v>
      </c>
      <c r="G339" t="s">
        <v>774</v>
      </c>
    </row>
    <row r="340" spans="1:7" x14ac:dyDescent="0.25">
      <c r="A340">
        <v>2</v>
      </c>
      <c r="B340">
        <v>2</v>
      </c>
      <c r="C340">
        <v>1</v>
      </c>
      <c r="D340">
        <v>5</v>
      </c>
      <c r="E340">
        <v>3</v>
      </c>
      <c r="F340" t="str">
        <f t="shared" si="5"/>
        <v>22153</v>
      </c>
      <c r="G340" t="s">
        <v>775</v>
      </c>
    </row>
    <row r="341" spans="1:7" x14ac:dyDescent="0.25">
      <c r="A341">
        <v>2</v>
      </c>
      <c r="B341">
        <v>2</v>
      </c>
      <c r="C341">
        <v>1</v>
      </c>
      <c r="D341">
        <v>5</v>
      </c>
      <c r="E341">
        <v>4</v>
      </c>
      <c r="F341" t="str">
        <f t="shared" si="5"/>
        <v>22154</v>
      </c>
      <c r="G341" t="s">
        <v>776</v>
      </c>
    </row>
    <row r="342" spans="1:7" x14ac:dyDescent="0.25">
      <c r="A342">
        <v>2</v>
      </c>
      <c r="B342">
        <v>2</v>
      </c>
      <c r="C342">
        <v>1</v>
      </c>
      <c r="D342">
        <v>5</v>
      </c>
      <c r="E342">
        <v>5</v>
      </c>
      <c r="F342" t="str">
        <f t="shared" si="5"/>
        <v>22155</v>
      </c>
      <c r="G342" t="s">
        <v>777</v>
      </c>
    </row>
    <row r="343" spans="1:7" x14ac:dyDescent="0.25">
      <c r="A343">
        <v>2</v>
      </c>
      <c r="B343">
        <v>2</v>
      </c>
      <c r="C343">
        <v>1</v>
      </c>
      <c r="D343">
        <v>5</v>
      </c>
      <c r="E343">
        <v>6</v>
      </c>
      <c r="F343" t="str">
        <f t="shared" si="5"/>
        <v>22156</v>
      </c>
      <c r="G343" t="s">
        <v>778</v>
      </c>
    </row>
    <row r="344" spans="1:7" x14ac:dyDescent="0.25">
      <c r="A344">
        <v>2</v>
      </c>
      <c r="B344">
        <v>2</v>
      </c>
      <c r="C344">
        <v>1</v>
      </c>
      <c r="D344">
        <v>6</v>
      </c>
      <c r="E344">
        <v>1</v>
      </c>
      <c r="F344" t="str">
        <f t="shared" si="5"/>
        <v>22161</v>
      </c>
      <c r="G344" t="s">
        <v>779</v>
      </c>
    </row>
    <row r="345" spans="1:7" x14ac:dyDescent="0.25">
      <c r="A345">
        <v>2</v>
      </c>
      <c r="B345">
        <v>2</v>
      </c>
      <c r="C345">
        <v>1</v>
      </c>
      <c r="D345">
        <v>6</v>
      </c>
      <c r="E345">
        <v>2</v>
      </c>
      <c r="F345" t="str">
        <f t="shared" si="5"/>
        <v>22162</v>
      </c>
      <c r="G345" t="s">
        <v>780</v>
      </c>
    </row>
    <row r="346" spans="1:7" x14ac:dyDescent="0.25">
      <c r="A346">
        <v>2</v>
      </c>
      <c r="B346">
        <v>2</v>
      </c>
      <c r="C346">
        <v>1</v>
      </c>
      <c r="D346">
        <v>6</v>
      </c>
      <c r="E346">
        <v>3</v>
      </c>
      <c r="F346" t="str">
        <f t="shared" si="5"/>
        <v>22163</v>
      </c>
      <c r="G346" t="s">
        <v>781</v>
      </c>
    </row>
    <row r="347" spans="1:7" x14ac:dyDescent="0.25">
      <c r="A347">
        <v>2</v>
      </c>
      <c r="B347">
        <v>2</v>
      </c>
      <c r="C347">
        <v>1</v>
      </c>
      <c r="D347">
        <v>6</v>
      </c>
      <c r="E347">
        <v>4</v>
      </c>
      <c r="F347" t="str">
        <f t="shared" si="5"/>
        <v>22164</v>
      </c>
      <c r="G347" t="s">
        <v>782</v>
      </c>
    </row>
    <row r="348" spans="1:7" x14ac:dyDescent="0.25">
      <c r="A348">
        <v>2</v>
      </c>
      <c r="B348">
        <v>2</v>
      </c>
      <c r="C348">
        <v>1</v>
      </c>
      <c r="D348">
        <v>6</v>
      </c>
      <c r="E348">
        <v>5</v>
      </c>
      <c r="F348" t="str">
        <f t="shared" si="5"/>
        <v>22165</v>
      </c>
      <c r="G348" t="s">
        <v>783</v>
      </c>
    </row>
    <row r="349" spans="1:7" x14ac:dyDescent="0.25">
      <c r="A349">
        <v>2</v>
      </c>
      <c r="B349">
        <v>2</v>
      </c>
      <c r="C349">
        <v>1</v>
      </c>
      <c r="D349">
        <v>6</v>
      </c>
      <c r="E349">
        <v>6</v>
      </c>
      <c r="F349" t="str">
        <f t="shared" si="5"/>
        <v>22166</v>
      </c>
      <c r="G349" t="s">
        <v>784</v>
      </c>
    </row>
    <row r="350" spans="1:7" x14ac:dyDescent="0.25">
      <c r="A350">
        <v>2</v>
      </c>
      <c r="B350">
        <v>2</v>
      </c>
      <c r="C350">
        <v>1</v>
      </c>
      <c r="D350">
        <v>6</v>
      </c>
      <c r="E350">
        <v>7</v>
      </c>
      <c r="F350" t="str">
        <f t="shared" si="5"/>
        <v>22167</v>
      </c>
      <c r="G350" t="s">
        <v>785</v>
      </c>
    </row>
    <row r="351" spans="1:7" x14ac:dyDescent="0.25">
      <c r="A351">
        <v>2</v>
      </c>
      <c r="B351">
        <v>2</v>
      </c>
      <c r="C351">
        <v>1</v>
      </c>
      <c r="D351">
        <v>6</v>
      </c>
      <c r="E351">
        <v>8</v>
      </c>
      <c r="F351" t="str">
        <f t="shared" si="5"/>
        <v>22168</v>
      </c>
      <c r="G351" t="s">
        <v>786</v>
      </c>
    </row>
    <row r="352" spans="1:7" x14ac:dyDescent="0.25">
      <c r="A352">
        <v>2</v>
      </c>
      <c r="B352">
        <v>2</v>
      </c>
      <c r="C352">
        <v>1</v>
      </c>
      <c r="D352">
        <v>6</v>
      </c>
      <c r="E352">
        <v>9</v>
      </c>
      <c r="F352" t="str">
        <f t="shared" si="5"/>
        <v>22169</v>
      </c>
      <c r="G352" t="s">
        <v>787</v>
      </c>
    </row>
    <row r="353" spans="1:7" x14ac:dyDescent="0.25">
      <c r="A353">
        <v>2</v>
      </c>
      <c r="B353">
        <v>2</v>
      </c>
      <c r="C353">
        <v>1</v>
      </c>
      <c r="D353">
        <v>6</v>
      </c>
      <c r="E353">
        <v>10</v>
      </c>
      <c r="F353" t="str">
        <f t="shared" si="5"/>
        <v>221610</v>
      </c>
      <c r="G353" t="s">
        <v>788</v>
      </c>
    </row>
    <row r="354" spans="1:7" x14ac:dyDescent="0.25">
      <c r="A354">
        <v>2</v>
      </c>
      <c r="B354">
        <v>2</v>
      </c>
      <c r="C354">
        <v>1</v>
      </c>
      <c r="D354">
        <v>7</v>
      </c>
      <c r="E354">
        <v>1</v>
      </c>
      <c r="F354" t="str">
        <f t="shared" si="5"/>
        <v>22171</v>
      </c>
      <c r="G354" t="s">
        <v>789</v>
      </c>
    </row>
    <row r="355" spans="1:7" x14ac:dyDescent="0.25">
      <c r="A355">
        <v>2</v>
      </c>
      <c r="B355">
        <v>2</v>
      </c>
      <c r="C355">
        <v>1</v>
      </c>
      <c r="D355">
        <v>7</v>
      </c>
      <c r="E355">
        <v>2</v>
      </c>
      <c r="F355" t="str">
        <f t="shared" si="5"/>
        <v>22172</v>
      </c>
      <c r="G355" t="s">
        <v>790</v>
      </c>
    </row>
    <row r="356" spans="1:7" x14ac:dyDescent="0.25">
      <c r="A356">
        <v>2</v>
      </c>
      <c r="B356">
        <v>2</v>
      </c>
      <c r="C356">
        <v>1</v>
      </c>
      <c r="D356">
        <v>7</v>
      </c>
      <c r="E356">
        <v>3</v>
      </c>
      <c r="F356" t="str">
        <f t="shared" si="5"/>
        <v>22173</v>
      </c>
      <c r="G356" t="s">
        <v>791</v>
      </c>
    </row>
    <row r="357" spans="1:7" x14ac:dyDescent="0.25">
      <c r="A357">
        <v>2</v>
      </c>
      <c r="B357">
        <v>2</v>
      </c>
      <c r="C357">
        <v>1</v>
      </c>
      <c r="D357">
        <v>7</v>
      </c>
      <c r="E357">
        <v>4</v>
      </c>
      <c r="F357" t="str">
        <f t="shared" si="5"/>
        <v>22174</v>
      </c>
      <c r="G357" t="s">
        <v>792</v>
      </c>
    </row>
    <row r="358" spans="1:7" x14ac:dyDescent="0.25">
      <c r="A358">
        <v>2</v>
      </c>
      <c r="B358">
        <v>2</v>
      </c>
      <c r="C358">
        <v>1</v>
      </c>
      <c r="D358">
        <v>7</v>
      </c>
      <c r="E358">
        <v>5</v>
      </c>
      <c r="F358" t="str">
        <f t="shared" si="5"/>
        <v>22175</v>
      </c>
      <c r="G358" t="s">
        <v>793</v>
      </c>
    </row>
    <row r="359" spans="1:7" x14ac:dyDescent="0.25">
      <c r="A359">
        <v>2</v>
      </c>
      <c r="B359">
        <v>2</v>
      </c>
      <c r="C359">
        <v>1</v>
      </c>
      <c r="D359">
        <v>7</v>
      </c>
      <c r="E359">
        <v>6</v>
      </c>
      <c r="F359" t="str">
        <f t="shared" si="5"/>
        <v>22176</v>
      </c>
      <c r="G359" t="s">
        <v>794</v>
      </c>
    </row>
    <row r="360" spans="1:7" x14ac:dyDescent="0.25">
      <c r="A360">
        <v>2</v>
      </c>
      <c r="B360">
        <v>2</v>
      </c>
      <c r="C360">
        <v>1</v>
      </c>
      <c r="D360">
        <v>7</v>
      </c>
      <c r="E360">
        <v>7</v>
      </c>
      <c r="F360" t="str">
        <f t="shared" si="5"/>
        <v>22177</v>
      </c>
      <c r="G360" t="s">
        <v>795</v>
      </c>
    </row>
    <row r="361" spans="1:7" x14ac:dyDescent="0.25">
      <c r="A361">
        <v>2</v>
      </c>
      <c r="B361">
        <v>2</v>
      </c>
      <c r="C361">
        <v>1</v>
      </c>
      <c r="D361">
        <v>7</v>
      </c>
      <c r="E361">
        <v>8</v>
      </c>
      <c r="F361" t="str">
        <f t="shared" si="5"/>
        <v>22178</v>
      </c>
      <c r="G361" t="s">
        <v>796</v>
      </c>
    </row>
    <row r="362" spans="1:7" x14ac:dyDescent="0.25">
      <c r="A362">
        <v>2</v>
      </c>
      <c r="B362">
        <v>2</v>
      </c>
      <c r="C362">
        <v>1</v>
      </c>
      <c r="D362">
        <v>7</v>
      </c>
      <c r="E362">
        <v>9</v>
      </c>
      <c r="F362" t="str">
        <f t="shared" si="5"/>
        <v>22179</v>
      </c>
      <c r="G362" t="s">
        <v>797</v>
      </c>
    </row>
    <row r="363" spans="1:7" x14ac:dyDescent="0.25">
      <c r="A363">
        <v>2</v>
      </c>
      <c r="B363">
        <v>2</v>
      </c>
      <c r="C363">
        <v>1</v>
      </c>
      <c r="D363">
        <v>7</v>
      </c>
      <c r="E363">
        <v>10</v>
      </c>
      <c r="F363" t="str">
        <f t="shared" si="5"/>
        <v>221710</v>
      </c>
      <c r="G363" t="s">
        <v>798</v>
      </c>
    </row>
    <row r="364" spans="1:7" x14ac:dyDescent="0.25">
      <c r="A364">
        <v>2</v>
      </c>
      <c r="B364">
        <v>2</v>
      </c>
      <c r="C364">
        <v>1</v>
      </c>
      <c r="D364">
        <v>7</v>
      </c>
      <c r="E364">
        <v>11</v>
      </c>
      <c r="F364" t="str">
        <f t="shared" si="5"/>
        <v>221711</v>
      </c>
      <c r="G364" t="s">
        <v>799</v>
      </c>
    </row>
    <row r="365" spans="1:7" x14ac:dyDescent="0.25">
      <c r="A365">
        <v>2</v>
      </c>
      <c r="B365">
        <v>2</v>
      </c>
      <c r="C365">
        <v>1</v>
      </c>
      <c r="D365">
        <v>7</v>
      </c>
      <c r="E365">
        <v>12</v>
      </c>
      <c r="F365" t="str">
        <f t="shared" si="5"/>
        <v>221712</v>
      </c>
      <c r="G365" t="s">
        <v>800</v>
      </c>
    </row>
    <row r="366" spans="1:7" x14ac:dyDescent="0.25">
      <c r="A366">
        <v>2</v>
      </c>
      <c r="B366">
        <v>2</v>
      </c>
      <c r="C366">
        <v>1</v>
      </c>
      <c r="D366">
        <v>8</v>
      </c>
      <c r="E366">
        <v>1</v>
      </c>
      <c r="F366" t="str">
        <f t="shared" si="5"/>
        <v>22181</v>
      </c>
      <c r="G366" t="s">
        <v>801</v>
      </c>
    </row>
    <row r="367" spans="1:7" x14ac:dyDescent="0.25">
      <c r="A367">
        <v>2</v>
      </c>
      <c r="B367">
        <v>2</v>
      </c>
      <c r="C367">
        <v>1</v>
      </c>
      <c r="D367">
        <v>8</v>
      </c>
      <c r="E367">
        <v>2</v>
      </c>
      <c r="F367" t="str">
        <f t="shared" si="5"/>
        <v>22182</v>
      </c>
      <c r="G367" t="s">
        <v>802</v>
      </c>
    </row>
    <row r="368" spans="1:7" x14ac:dyDescent="0.25">
      <c r="A368">
        <v>2</v>
      </c>
      <c r="B368">
        <v>2</v>
      </c>
      <c r="C368">
        <v>1</v>
      </c>
      <c r="D368">
        <v>8</v>
      </c>
      <c r="E368">
        <v>3</v>
      </c>
      <c r="F368" t="str">
        <f t="shared" si="5"/>
        <v>22183</v>
      </c>
      <c r="G368" t="s">
        <v>803</v>
      </c>
    </row>
    <row r="369" spans="1:7" x14ac:dyDescent="0.25">
      <c r="A369">
        <v>2</v>
      </c>
      <c r="B369">
        <v>2</v>
      </c>
      <c r="C369">
        <v>1</v>
      </c>
      <c r="D369">
        <v>8</v>
      </c>
      <c r="E369">
        <v>4</v>
      </c>
      <c r="F369" t="str">
        <f t="shared" si="5"/>
        <v>22184</v>
      </c>
      <c r="G369" t="s">
        <v>804</v>
      </c>
    </row>
    <row r="370" spans="1:7" x14ac:dyDescent="0.25">
      <c r="A370">
        <v>2</v>
      </c>
      <c r="B370">
        <v>2</v>
      </c>
      <c r="C370">
        <v>1</v>
      </c>
      <c r="D370">
        <v>8</v>
      </c>
      <c r="E370">
        <v>5</v>
      </c>
      <c r="F370" t="str">
        <f t="shared" si="5"/>
        <v>22185</v>
      </c>
      <c r="G370" t="s">
        <v>805</v>
      </c>
    </row>
    <row r="371" spans="1:7" x14ac:dyDescent="0.25">
      <c r="A371">
        <v>2</v>
      </c>
      <c r="B371">
        <v>2</v>
      </c>
      <c r="C371">
        <v>1</v>
      </c>
      <c r="D371">
        <v>8</v>
      </c>
      <c r="E371">
        <v>6</v>
      </c>
      <c r="F371" t="str">
        <f t="shared" si="5"/>
        <v>22186</v>
      </c>
      <c r="G371" t="s">
        <v>806</v>
      </c>
    </row>
    <row r="372" spans="1:7" x14ac:dyDescent="0.25">
      <c r="A372">
        <v>2</v>
      </c>
      <c r="B372">
        <v>2</v>
      </c>
      <c r="C372">
        <v>1</v>
      </c>
      <c r="D372">
        <v>8</v>
      </c>
      <c r="E372">
        <v>7</v>
      </c>
      <c r="F372" t="str">
        <f t="shared" si="5"/>
        <v>22187</v>
      </c>
      <c r="G372" t="s">
        <v>806</v>
      </c>
    </row>
    <row r="373" spans="1:7" x14ac:dyDescent="0.25">
      <c r="A373">
        <v>2</v>
      </c>
      <c r="B373">
        <v>2</v>
      </c>
      <c r="C373">
        <v>1</v>
      </c>
      <c r="D373">
        <v>8</v>
      </c>
      <c r="E373">
        <v>8</v>
      </c>
      <c r="F373" t="str">
        <f t="shared" si="5"/>
        <v>22188</v>
      </c>
      <c r="G373" t="s">
        <v>807</v>
      </c>
    </row>
    <row r="374" spans="1:7" x14ac:dyDescent="0.25">
      <c r="A374">
        <v>2</v>
      </c>
      <c r="B374">
        <v>2</v>
      </c>
      <c r="C374">
        <v>1</v>
      </c>
      <c r="D374">
        <v>8</v>
      </c>
      <c r="E374">
        <v>9</v>
      </c>
      <c r="F374" t="str">
        <f t="shared" si="5"/>
        <v>22189</v>
      </c>
      <c r="G374" t="s">
        <v>808</v>
      </c>
    </row>
    <row r="375" spans="1:7" x14ac:dyDescent="0.25">
      <c r="A375">
        <v>2</v>
      </c>
      <c r="B375">
        <v>2</v>
      </c>
      <c r="C375">
        <v>1</v>
      </c>
      <c r="D375">
        <v>8</v>
      </c>
      <c r="E375">
        <v>10</v>
      </c>
      <c r="F375" t="str">
        <f t="shared" si="5"/>
        <v>221810</v>
      </c>
      <c r="G375" t="s">
        <v>809</v>
      </c>
    </row>
    <row r="376" spans="1:7" x14ac:dyDescent="0.25">
      <c r="A376">
        <v>2</v>
      </c>
      <c r="B376">
        <v>2</v>
      </c>
      <c r="C376">
        <v>1</v>
      </c>
      <c r="D376">
        <v>8</v>
      </c>
      <c r="E376">
        <v>11</v>
      </c>
      <c r="F376" t="str">
        <f t="shared" si="5"/>
        <v>221811</v>
      </c>
      <c r="G376" t="s">
        <v>810</v>
      </c>
    </row>
    <row r="377" spans="1:7" x14ac:dyDescent="0.25">
      <c r="A377">
        <v>2</v>
      </c>
      <c r="B377">
        <v>2</v>
      </c>
      <c r="C377">
        <v>1</v>
      </c>
      <c r="D377">
        <v>8</v>
      </c>
      <c r="E377">
        <v>12</v>
      </c>
      <c r="F377" t="str">
        <f t="shared" si="5"/>
        <v>221812</v>
      </c>
      <c r="G377" t="s">
        <v>811</v>
      </c>
    </row>
    <row r="378" spans="1:7" x14ac:dyDescent="0.25">
      <c r="A378">
        <v>2</v>
      </c>
      <c r="B378">
        <v>2</v>
      </c>
      <c r="C378">
        <v>1</v>
      </c>
      <c r="D378">
        <v>8</v>
      </c>
      <c r="E378">
        <v>13</v>
      </c>
      <c r="F378" t="str">
        <f t="shared" si="5"/>
        <v>221813</v>
      </c>
      <c r="G378" t="s">
        <v>812</v>
      </c>
    </row>
    <row r="379" spans="1:7" x14ac:dyDescent="0.25">
      <c r="A379">
        <v>2</v>
      </c>
      <c r="B379">
        <v>2</v>
      </c>
      <c r="C379">
        <v>1</v>
      </c>
      <c r="D379">
        <v>8</v>
      </c>
      <c r="E379">
        <v>14</v>
      </c>
      <c r="F379" t="str">
        <f t="shared" si="5"/>
        <v>221814</v>
      </c>
      <c r="G379" t="s">
        <v>813</v>
      </c>
    </row>
    <row r="380" spans="1:7" x14ac:dyDescent="0.25">
      <c r="A380">
        <v>2</v>
      </c>
      <c r="B380">
        <v>2</v>
      </c>
      <c r="C380">
        <v>1</v>
      </c>
      <c r="D380">
        <v>8</v>
      </c>
      <c r="E380">
        <v>15</v>
      </c>
      <c r="F380" t="str">
        <f t="shared" si="5"/>
        <v>221815</v>
      </c>
      <c r="G380" t="s">
        <v>814</v>
      </c>
    </row>
    <row r="381" spans="1:7" x14ac:dyDescent="0.25">
      <c r="A381">
        <v>2</v>
      </c>
      <c r="B381">
        <v>2</v>
      </c>
      <c r="C381">
        <v>1</v>
      </c>
      <c r="D381">
        <v>8</v>
      </c>
      <c r="E381">
        <v>16</v>
      </c>
      <c r="F381" t="str">
        <f t="shared" si="5"/>
        <v>221816</v>
      </c>
      <c r="G381" t="s">
        <v>815</v>
      </c>
    </row>
    <row r="382" spans="1:7" x14ac:dyDescent="0.25">
      <c r="A382">
        <v>2</v>
      </c>
      <c r="B382">
        <v>2</v>
      </c>
      <c r="C382">
        <v>1</v>
      </c>
      <c r="D382">
        <v>8</v>
      </c>
      <c r="E382">
        <v>17</v>
      </c>
      <c r="F382" t="str">
        <f t="shared" si="5"/>
        <v>221817</v>
      </c>
      <c r="G382" t="s">
        <v>816</v>
      </c>
    </row>
    <row r="383" spans="1:7" x14ac:dyDescent="0.25">
      <c r="A383">
        <v>2</v>
      </c>
      <c r="B383">
        <v>2</v>
      </c>
      <c r="C383">
        <v>1</v>
      </c>
      <c r="D383">
        <v>8</v>
      </c>
      <c r="E383">
        <v>18</v>
      </c>
      <c r="F383" t="str">
        <f t="shared" si="5"/>
        <v>221818</v>
      </c>
      <c r="G383" t="s">
        <v>817</v>
      </c>
    </row>
    <row r="384" spans="1:7" x14ac:dyDescent="0.25">
      <c r="A384">
        <v>2</v>
      </c>
      <c r="B384">
        <v>2</v>
      </c>
      <c r="C384">
        <v>1</v>
      </c>
      <c r="D384">
        <v>8</v>
      </c>
      <c r="E384">
        <v>19</v>
      </c>
      <c r="F384" t="str">
        <f t="shared" si="5"/>
        <v>221819</v>
      </c>
      <c r="G384" t="s">
        <v>818</v>
      </c>
    </row>
    <row r="385" spans="1:7" x14ac:dyDescent="0.25">
      <c r="A385">
        <v>2</v>
      </c>
      <c r="B385">
        <v>2</v>
      </c>
      <c r="C385">
        <v>1</v>
      </c>
      <c r="D385">
        <v>8</v>
      </c>
      <c r="E385">
        <v>20</v>
      </c>
      <c r="F385" t="str">
        <f t="shared" si="5"/>
        <v>221820</v>
      </c>
      <c r="G385" t="s">
        <v>819</v>
      </c>
    </row>
    <row r="386" spans="1:7" x14ac:dyDescent="0.25">
      <c r="A386">
        <v>2</v>
      </c>
      <c r="B386">
        <v>2</v>
      </c>
      <c r="C386">
        <v>1</v>
      </c>
      <c r="D386">
        <v>8</v>
      </c>
      <c r="E386">
        <v>21</v>
      </c>
      <c r="F386" t="str">
        <f t="shared" ref="F386:F449" si="6">CONCATENATE(A386,B386,C386,D386,E386)</f>
        <v>221821</v>
      </c>
      <c r="G386" t="s">
        <v>820</v>
      </c>
    </row>
    <row r="387" spans="1:7" x14ac:dyDescent="0.25">
      <c r="A387">
        <v>2</v>
      </c>
      <c r="B387">
        <v>2</v>
      </c>
      <c r="C387">
        <v>1</v>
      </c>
      <c r="D387">
        <v>8</v>
      </c>
      <c r="E387">
        <v>22</v>
      </c>
      <c r="F387" t="str">
        <f t="shared" si="6"/>
        <v>221822</v>
      </c>
      <c r="G387" t="s">
        <v>821</v>
      </c>
    </row>
    <row r="388" spans="1:7" x14ac:dyDescent="0.25">
      <c r="A388">
        <v>2</v>
      </c>
      <c r="B388">
        <v>2</v>
      </c>
      <c r="C388">
        <v>1</v>
      </c>
      <c r="D388">
        <v>8</v>
      </c>
      <c r="E388">
        <v>23</v>
      </c>
      <c r="F388" t="str">
        <f t="shared" si="6"/>
        <v>221823</v>
      </c>
      <c r="G388" t="s">
        <v>822</v>
      </c>
    </row>
    <row r="389" spans="1:7" x14ac:dyDescent="0.25">
      <c r="A389">
        <v>2</v>
      </c>
      <c r="B389">
        <v>2</v>
      </c>
      <c r="C389">
        <v>1</v>
      </c>
      <c r="D389">
        <v>8</v>
      </c>
      <c r="E389">
        <v>24</v>
      </c>
      <c r="F389" t="str">
        <f t="shared" si="6"/>
        <v>221824</v>
      </c>
      <c r="G389" t="s">
        <v>823</v>
      </c>
    </row>
    <row r="390" spans="1:7" x14ac:dyDescent="0.25">
      <c r="A390">
        <v>2</v>
      </c>
      <c r="B390">
        <v>2</v>
      </c>
      <c r="C390">
        <v>1</v>
      </c>
      <c r="D390">
        <v>9</v>
      </c>
      <c r="E390">
        <v>1</v>
      </c>
      <c r="F390" t="str">
        <f t="shared" si="6"/>
        <v>22191</v>
      </c>
      <c r="G390" t="s">
        <v>824</v>
      </c>
    </row>
    <row r="391" spans="1:7" x14ac:dyDescent="0.25">
      <c r="A391">
        <v>2</v>
      </c>
      <c r="B391">
        <v>2</v>
      </c>
      <c r="C391">
        <v>1</v>
      </c>
      <c r="D391">
        <v>9</v>
      </c>
      <c r="E391">
        <v>2</v>
      </c>
      <c r="F391" t="str">
        <f t="shared" si="6"/>
        <v>22192</v>
      </c>
      <c r="G391" t="s">
        <v>825</v>
      </c>
    </row>
    <row r="392" spans="1:7" x14ac:dyDescent="0.25">
      <c r="A392">
        <v>2</v>
      </c>
      <c r="B392">
        <v>2</v>
      </c>
      <c r="C392">
        <v>1</v>
      </c>
      <c r="D392">
        <v>9</v>
      </c>
      <c r="E392">
        <v>3</v>
      </c>
      <c r="F392" t="str">
        <f t="shared" si="6"/>
        <v>22193</v>
      </c>
      <c r="G392" t="s">
        <v>826</v>
      </c>
    </row>
    <row r="393" spans="1:7" x14ac:dyDescent="0.25">
      <c r="A393">
        <v>2</v>
      </c>
      <c r="B393">
        <v>2</v>
      </c>
      <c r="C393">
        <v>1</v>
      </c>
      <c r="D393">
        <v>10</v>
      </c>
      <c r="E393">
        <v>1</v>
      </c>
      <c r="F393" t="str">
        <f t="shared" si="6"/>
        <v>221101</v>
      </c>
      <c r="G393" t="s">
        <v>827</v>
      </c>
    </row>
    <row r="394" spans="1:7" x14ac:dyDescent="0.25">
      <c r="A394">
        <v>2</v>
      </c>
      <c r="B394">
        <v>2</v>
      </c>
      <c r="C394">
        <v>1</v>
      </c>
      <c r="D394">
        <v>10</v>
      </c>
      <c r="E394">
        <v>2</v>
      </c>
      <c r="F394" t="str">
        <f t="shared" si="6"/>
        <v>221102</v>
      </c>
      <c r="G394" t="s">
        <v>828</v>
      </c>
    </row>
    <row r="395" spans="1:7" x14ac:dyDescent="0.25">
      <c r="A395">
        <v>2</v>
      </c>
      <c r="B395">
        <v>2</v>
      </c>
      <c r="C395">
        <v>1</v>
      </c>
      <c r="D395">
        <v>10</v>
      </c>
      <c r="E395">
        <v>3</v>
      </c>
      <c r="F395" t="str">
        <f t="shared" si="6"/>
        <v>221103</v>
      </c>
      <c r="G395" t="s">
        <v>829</v>
      </c>
    </row>
    <row r="396" spans="1:7" x14ac:dyDescent="0.25">
      <c r="A396">
        <v>2</v>
      </c>
      <c r="B396">
        <v>2</v>
      </c>
      <c r="C396">
        <v>1</v>
      </c>
      <c r="D396">
        <v>10</v>
      </c>
      <c r="E396">
        <v>4</v>
      </c>
      <c r="F396" t="str">
        <f t="shared" si="6"/>
        <v>221104</v>
      </c>
      <c r="G396" t="s">
        <v>830</v>
      </c>
    </row>
    <row r="397" spans="1:7" x14ac:dyDescent="0.25">
      <c r="A397">
        <v>2</v>
      </c>
      <c r="B397">
        <v>2</v>
      </c>
      <c r="C397">
        <v>1</v>
      </c>
      <c r="D397">
        <v>10</v>
      </c>
      <c r="E397">
        <v>5</v>
      </c>
      <c r="F397" t="str">
        <f t="shared" si="6"/>
        <v>221105</v>
      </c>
      <c r="G397" t="s">
        <v>831</v>
      </c>
    </row>
    <row r="398" spans="1:7" x14ac:dyDescent="0.25">
      <c r="A398">
        <v>2</v>
      </c>
      <c r="B398">
        <v>2</v>
      </c>
      <c r="C398">
        <v>1</v>
      </c>
      <c r="D398">
        <v>10</v>
      </c>
      <c r="E398">
        <v>6</v>
      </c>
      <c r="F398" t="str">
        <f t="shared" si="6"/>
        <v>221106</v>
      </c>
      <c r="G398" t="s">
        <v>832</v>
      </c>
    </row>
    <row r="399" spans="1:7" x14ac:dyDescent="0.25">
      <c r="A399">
        <v>2</v>
      </c>
      <c r="B399">
        <v>2</v>
      </c>
      <c r="C399">
        <v>1</v>
      </c>
      <c r="D399">
        <v>10</v>
      </c>
      <c r="E399">
        <v>7</v>
      </c>
      <c r="F399" t="str">
        <f t="shared" si="6"/>
        <v>221107</v>
      </c>
      <c r="G399" t="s">
        <v>833</v>
      </c>
    </row>
    <row r="400" spans="1:7" x14ac:dyDescent="0.25">
      <c r="A400">
        <v>2</v>
      </c>
      <c r="B400">
        <v>2</v>
      </c>
      <c r="C400">
        <v>1</v>
      </c>
      <c r="D400">
        <v>10</v>
      </c>
      <c r="E400">
        <v>8</v>
      </c>
      <c r="F400" t="str">
        <f t="shared" si="6"/>
        <v>221108</v>
      </c>
      <c r="G400" t="s">
        <v>834</v>
      </c>
    </row>
    <row r="401" spans="1:7" x14ac:dyDescent="0.25">
      <c r="A401">
        <v>2</v>
      </c>
      <c r="B401">
        <v>2</v>
      </c>
      <c r="C401">
        <v>1</v>
      </c>
      <c r="D401">
        <v>11</v>
      </c>
      <c r="E401">
        <v>1</v>
      </c>
      <c r="F401" t="str">
        <f t="shared" si="6"/>
        <v>221111</v>
      </c>
      <c r="G401" t="s">
        <v>835</v>
      </c>
    </row>
    <row r="402" spans="1:7" x14ac:dyDescent="0.25">
      <c r="A402">
        <v>2</v>
      </c>
      <c r="B402">
        <v>2</v>
      </c>
      <c r="C402">
        <v>1</v>
      </c>
      <c r="D402">
        <v>11</v>
      </c>
      <c r="E402">
        <v>2</v>
      </c>
      <c r="F402" t="str">
        <f t="shared" si="6"/>
        <v>221112</v>
      </c>
      <c r="G402" t="s">
        <v>836</v>
      </c>
    </row>
    <row r="403" spans="1:7" x14ac:dyDescent="0.25">
      <c r="A403">
        <v>2</v>
      </c>
      <c r="B403">
        <v>2</v>
      </c>
      <c r="C403">
        <v>1</v>
      </c>
      <c r="D403">
        <v>11</v>
      </c>
      <c r="E403">
        <v>3</v>
      </c>
      <c r="F403" t="str">
        <f t="shared" si="6"/>
        <v>221113</v>
      </c>
      <c r="G403" t="s">
        <v>837</v>
      </c>
    </row>
    <row r="404" spans="1:7" x14ac:dyDescent="0.25">
      <c r="A404">
        <v>2</v>
      </c>
      <c r="B404">
        <v>2</v>
      </c>
      <c r="C404">
        <v>1</v>
      </c>
      <c r="D404">
        <v>11</v>
      </c>
      <c r="E404">
        <v>4</v>
      </c>
      <c r="F404" t="str">
        <f t="shared" si="6"/>
        <v>221114</v>
      </c>
      <c r="G404" t="s">
        <v>838</v>
      </c>
    </row>
    <row r="405" spans="1:7" x14ac:dyDescent="0.25">
      <c r="A405">
        <v>2</v>
      </c>
      <c r="B405">
        <v>2</v>
      </c>
      <c r="C405">
        <v>1</v>
      </c>
      <c r="D405">
        <v>11</v>
      </c>
      <c r="E405">
        <v>5</v>
      </c>
      <c r="F405" t="str">
        <f t="shared" si="6"/>
        <v>221115</v>
      </c>
      <c r="G405" t="s">
        <v>839</v>
      </c>
    </row>
    <row r="406" spans="1:7" x14ac:dyDescent="0.25">
      <c r="A406">
        <v>2</v>
      </c>
      <c r="B406">
        <v>2</v>
      </c>
      <c r="C406">
        <v>1</v>
      </c>
      <c r="D406">
        <v>11</v>
      </c>
      <c r="E406">
        <v>6</v>
      </c>
      <c r="F406" t="str">
        <f t="shared" si="6"/>
        <v>221116</v>
      </c>
      <c r="G406" t="s">
        <v>840</v>
      </c>
    </row>
    <row r="407" spans="1:7" x14ac:dyDescent="0.25">
      <c r="A407">
        <v>2</v>
      </c>
      <c r="B407">
        <v>2</v>
      </c>
      <c r="C407">
        <v>2</v>
      </c>
      <c r="D407">
        <v>1</v>
      </c>
      <c r="E407">
        <v>1</v>
      </c>
      <c r="F407" t="str">
        <f t="shared" si="6"/>
        <v>22211</v>
      </c>
      <c r="G407" t="s">
        <v>841</v>
      </c>
    </row>
    <row r="408" spans="1:7" x14ac:dyDescent="0.25">
      <c r="A408">
        <v>2</v>
      </c>
      <c r="B408">
        <v>2</v>
      </c>
      <c r="C408">
        <v>2</v>
      </c>
      <c r="D408">
        <v>1</v>
      </c>
      <c r="E408">
        <v>2</v>
      </c>
      <c r="F408" t="str">
        <f t="shared" si="6"/>
        <v>22212</v>
      </c>
      <c r="G408" t="s">
        <v>842</v>
      </c>
    </row>
    <row r="409" spans="1:7" x14ac:dyDescent="0.25">
      <c r="A409">
        <v>2</v>
      </c>
      <c r="B409">
        <v>2</v>
      </c>
      <c r="C409">
        <v>2</v>
      </c>
      <c r="D409">
        <v>1</v>
      </c>
      <c r="E409">
        <v>3</v>
      </c>
      <c r="F409" t="str">
        <f t="shared" si="6"/>
        <v>22213</v>
      </c>
      <c r="G409" t="s">
        <v>843</v>
      </c>
    </row>
    <row r="410" spans="1:7" x14ac:dyDescent="0.25">
      <c r="A410">
        <v>2</v>
      </c>
      <c r="B410">
        <v>2</v>
      </c>
      <c r="C410">
        <v>2</v>
      </c>
      <c r="D410">
        <v>1</v>
      </c>
      <c r="E410">
        <v>4</v>
      </c>
      <c r="F410" t="str">
        <f t="shared" si="6"/>
        <v>22214</v>
      </c>
      <c r="G410" t="s">
        <v>844</v>
      </c>
    </row>
    <row r="411" spans="1:7" x14ac:dyDescent="0.25">
      <c r="A411">
        <v>2</v>
      </c>
      <c r="B411">
        <v>2</v>
      </c>
      <c r="C411">
        <v>2</v>
      </c>
      <c r="D411">
        <v>2</v>
      </c>
      <c r="E411">
        <v>1</v>
      </c>
      <c r="F411" t="str">
        <f t="shared" si="6"/>
        <v>22221</v>
      </c>
      <c r="G411" t="s">
        <v>845</v>
      </c>
    </row>
    <row r="412" spans="1:7" x14ac:dyDescent="0.25">
      <c r="A412">
        <v>2</v>
      </c>
      <c r="B412">
        <v>2</v>
      </c>
      <c r="C412">
        <v>2</v>
      </c>
      <c r="D412">
        <v>2</v>
      </c>
      <c r="E412">
        <v>2</v>
      </c>
      <c r="F412" t="str">
        <f t="shared" si="6"/>
        <v>22222</v>
      </c>
      <c r="G412" t="s">
        <v>846</v>
      </c>
    </row>
    <row r="413" spans="1:7" x14ac:dyDescent="0.25">
      <c r="A413">
        <v>2</v>
      </c>
      <c r="B413">
        <v>2</v>
      </c>
      <c r="C413">
        <v>2</v>
      </c>
      <c r="D413">
        <v>3</v>
      </c>
      <c r="E413">
        <v>1</v>
      </c>
      <c r="F413" t="str">
        <f t="shared" si="6"/>
        <v>22231</v>
      </c>
      <c r="G413" t="s">
        <v>847</v>
      </c>
    </row>
    <row r="414" spans="1:7" x14ac:dyDescent="0.25">
      <c r="A414">
        <v>2</v>
      </c>
      <c r="B414">
        <v>2</v>
      </c>
      <c r="C414">
        <v>2</v>
      </c>
      <c r="D414">
        <v>3</v>
      </c>
      <c r="E414">
        <v>2</v>
      </c>
      <c r="F414" t="str">
        <f t="shared" si="6"/>
        <v>22232</v>
      </c>
      <c r="G414" t="s">
        <v>848</v>
      </c>
    </row>
    <row r="415" spans="1:7" x14ac:dyDescent="0.25">
      <c r="A415">
        <v>2</v>
      </c>
      <c r="B415">
        <v>2</v>
      </c>
      <c r="C415">
        <v>2</v>
      </c>
      <c r="D415">
        <v>3</v>
      </c>
      <c r="E415">
        <v>3</v>
      </c>
      <c r="F415" t="str">
        <f t="shared" si="6"/>
        <v>22233</v>
      </c>
      <c r="G415" t="s">
        <v>849</v>
      </c>
    </row>
    <row r="416" spans="1:7" x14ac:dyDescent="0.25">
      <c r="A416">
        <v>2</v>
      </c>
      <c r="B416">
        <v>2</v>
      </c>
      <c r="C416">
        <v>2</v>
      </c>
      <c r="D416">
        <v>3</v>
      </c>
      <c r="E416">
        <v>4</v>
      </c>
      <c r="F416" t="str">
        <f t="shared" si="6"/>
        <v>22234</v>
      </c>
      <c r="G416" t="s">
        <v>850</v>
      </c>
    </row>
    <row r="417" spans="1:7" x14ac:dyDescent="0.25">
      <c r="A417">
        <v>2</v>
      </c>
      <c r="B417">
        <v>2</v>
      </c>
      <c r="C417">
        <v>2</v>
      </c>
      <c r="D417">
        <v>4</v>
      </c>
      <c r="E417">
        <v>1</v>
      </c>
      <c r="F417" t="str">
        <f t="shared" si="6"/>
        <v>22241</v>
      </c>
      <c r="G417" t="s">
        <v>851</v>
      </c>
    </row>
    <row r="418" spans="1:7" x14ac:dyDescent="0.25">
      <c r="A418">
        <v>2</v>
      </c>
      <c r="B418">
        <v>2</v>
      </c>
      <c r="C418">
        <v>2</v>
      </c>
      <c r="D418">
        <v>4</v>
      </c>
      <c r="E418">
        <v>2</v>
      </c>
      <c r="F418" t="str">
        <f t="shared" si="6"/>
        <v>22242</v>
      </c>
      <c r="G418" t="s">
        <v>852</v>
      </c>
    </row>
    <row r="419" spans="1:7" x14ac:dyDescent="0.25">
      <c r="A419">
        <v>2</v>
      </c>
      <c r="B419">
        <v>2</v>
      </c>
      <c r="C419">
        <v>2</v>
      </c>
      <c r="D419">
        <v>5</v>
      </c>
      <c r="E419">
        <v>1</v>
      </c>
      <c r="F419" t="str">
        <f t="shared" si="6"/>
        <v>22251</v>
      </c>
      <c r="G419" t="s">
        <v>838</v>
      </c>
    </row>
    <row r="420" spans="1:7" x14ac:dyDescent="0.25">
      <c r="A420">
        <v>2</v>
      </c>
      <c r="B420">
        <v>2</v>
      </c>
      <c r="C420">
        <v>2</v>
      </c>
      <c r="D420">
        <v>5</v>
      </c>
      <c r="E420">
        <v>2</v>
      </c>
      <c r="F420" t="str">
        <f t="shared" si="6"/>
        <v>22252</v>
      </c>
      <c r="G420" t="s">
        <v>853</v>
      </c>
    </row>
    <row r="421" spans="1:7" x14ac:dyDescent="0.25">
      <c r="A421">
        <v>2</v>
      </c>
      <c r="B421">
        <v>2</v>
      </c>
      <c r="C421">
        <v>3</v>
      </c>
      <c r="D421">
        <v>1</v>
      </c>
      <c r="E421">
        <v>1</v>
      </c>
      <c r="F421" t="str">
        <f t="shared" si="6"/>
        <v>22311</v>
      </c>
      <c r="G421" t="s">
        <v>854</v>
      </c>
    </row>
    <row r="422" spans="1:7" x14ac:dyDescent="0.25">
      <c r="A422">
        <v>2</v>
      </c>
      <c r="B422">
        <v>2</v>
      </c>
      <c r="C422">
        <v>3</v>
      </c>
      <c r="D422">
        <v>1</v>
      </c>
      <c r="E422">
        <v>2</v>
      </c>
      <c r="F422" t="str">
        <f t="shared" si="6"/>
        <v>22312</v>
      </c>
      <c r="G422" t="s">
        <v>855</v>
      </c>
    </row>
    <row r="423" spans="1:7" x14ac:dyDescent="0.25">
      <c r="A423">
        <v>2</v>
      </c>
      <c r="B423">
        <v>2</v>
      </c>
      <c r="C423">
        <v>3</v>
      </c>
      <c r="D423">
        <v>1</v>
      </c>
      <c r="E423">
        <v>3</v>
      </c>
      <c r="F423" t="str">
        <f t="shared" si="6"/>
        <v>22313</v>
      </c>
      <c r="G423" t="s">
        <v>856</v>
      </c>
    </row>
    <row r="424" spans="1:7" x14ac:dyDescent="0.25">
      <c r="A424">
        <v>2</v>
      </c>
      <c r="B424">
        <v>2</v>
      </c>
      <c r="C424">
        <v>3</v>
      </c>
      <c r="D424">
        <v>2</v>
      </c>
      <c r="E424">
        <v>1</v>
      </c>
      <c r="F424" t="str">
        <f t="shared" si="6"/>
        <v>22321</v>
      </c>
      <c r="G424" t="s">
        <v>857</v>
      </c>
    </row>
    <row r="425" spans="1:7" x14ac:dyDescent="0.25">
      <c r="A425">
        <v>2</v>
      </c>
      <c r="B425">
        <v>2</v>
      </c>
      <c r="C425">
        <v>3</v>
      </c>
      <c r="D425">
        <v>2</v>
      </c>
      <c r="E425">
        <v>2</v>
      </c>
      <c r="F425" t="str">
        <f t="shared" si="6"/>
        <v>22322</v>
      </c>
      <c r="G425" t="s">
        <v>858</v>
      </c>
    </row>
    <row r="426" spans="1:7" x14ac:dyDescent="0.25">
      <c r="A426">
        <v>2</v>
      </c>
      <c r="B426">
        <v>2</v>
      </c>
      <c r="C426">
        <v>3</v>
      </c>
      <c r="D426">
        <v>2</v>
      </c>
      <c r="E426">
        <v>3</v>
      </c>
      <c r="F426" t="str">
        <f t="shared" si="6"/>
        <v>22323</v>
      </c>
      <c r="G426" t="s">
        <v>859</v>
      </c>
    </row>
    <row r="427" spans="1:7" x14ac:dyDescent="0.25">
      <c r="A427">
        <v>2</v>
      </c>
      <c r="B427">
        <v>2</v>
      </c>
      <c r="C427">
        <v>3</v>
      </c>
      <c r="D427">
        <v>2</v>
      </c>
      <c r="E427">
        <v>4</v>
      </c>
      <c r="F427" t="str">
        <f t="shared" si="6"/>
        <v>22324</v>
      </c>
      <c r="G427" t="s">
        <v>860</v>
      </c>
    </row>
    <row r="428" spans="1:7" x14ac:dyDescent="0.25">
      <c r="A428">
        <v>2</v>
      </c>
      <c r="B428">
        <v>2</v>
      </c>
      <c r="C428">
        <v>3</v>
      </c>
      <c r="D428">
        <v>2</v>
      </c>
      <c r="E428">
        <v>5</v>
      </c>
      <c r="F428" t="str">
        <f t="shared" si="6"/>
        <v>22325</v>
      </c>
      <c r="G428" t="s">
        <v>861</v>
      </c>
    </row>
    <row r="429" spans="1:7" x14ac:dyDescent="0.25">
      <c r="A429">
        <v>2</v>
      </c>
      <c r="B429">
        <v>2</v>
      </c>
      <c r="C429">
        <v>3</v>
      </c>
      <c r="D429">
        <v>2</v>
      </c>
      <c r="E429">
        <v>6</v>
      </c>
      <c r="F429" t="str">
        <f t="shared" si="6"/>
        <v>22326</v>
      </c>
      <c r="G429" t="s">
        <v>862</v>
      </c>
    </row>
    <row r="430" spans="1:7" x14ac:dyDescent="0.25">
      <c r="A430">
        <v>2</v>
      </c>
      <c r="B430">
        <v>2</v>
      </c>
      <c r="C430">
        <v>3</v>
      </c>
      <c r="D430">
        <v>3</v>
      </c>
      <c r="E430">
        <v>1</v>
      </c>
      <c r="F430" t="str">
        <f t="shared" si="6"/>
        <v>22331</v>
      </c>
      <c r="G430" t="s">
        <v>863</v>
      </c>
    </row>
    <row r="431" spans="1:7" x14ac:dyDescent="0.25">
      <c r="A431">
        <v>2</v>
      </c>
      <c r="B431">
        <v>2</v>
      </c>
      <c r="C431">
        <v>3</v>
      </c>
      <c r="D431">
        <v>3</v>
      </c>
      <c r="E431">
        <v>2</v>
      </c>
      <c r="F431" t="str">
        <f t="shared" si="6"/>
        <v>22332</v>
      </c>
      <c r="G431" t="s">
        <v>864</v>
      </c>
    </row>
    <row r="432" spans="1:7" x14ac:dyDescent="0.25">
      <c r="A432">
        <v>2</v>
      </c>
      <c r="B432">
        <v>2</v>
      </c>
      <c r="C432">
        <v>3</v>
      </c>
      <c r="D432">
        <v>3</v>
      </c>
      <c r="E432">
        <v>3</v>
      </c>
      <c r="F432" t="str">
        <f t="shared" si="6"/>
        <v>22333</v>
      </c>
      <c r="G432" t="s">
        <v>865</v>
      </c>
    </row>
    <row r="433" spans="1:7" x14ac:dyDescent="0.25">
      <c r="A433">
        <v>2</v>
      </c>
      <c r="B433">
        <v>2</v>
      </c>
      <c r="C433">
        <v>3</v>
      </c>
      <c r="D433">
        <v>3</v>
      </c>
      <c r="E433">
        <v>4</v>
      </c>
      <c r="F433" t="str">
        <f t="shared" si="6"/>
        <v>22334</v>
      </c>
      <c r="G433" t="s">
        <v>866</v>
      </c>
    </row>
    <row r="434" spans="1:7" x14ac:dyDescent="0.25">
      <c r="A434">
        <v>2</v>
      </c>
      <c r="B434">
        <v>2</v>
      </c>
      <c r="C434">
        <v>3</v>
      </c>
      <c r="D434">
        <v>4</v>
      </c>
      <c r="E434">
        <v>1</v>
      </c>
      <c r="F434" t="str">
        <f t="shared" si="6"/>
        <v>22341</v>
      </c>
      <c r="G434" t="s">
        <v>867</v>
      </c>
    </row>
    <row r="435" spans="1:7" x14ac:dyDescent="0.25">
      <c r="A435">
        <v>2</v>
      </c>
      <c r="B435">
        <v>2</v>
      </c>
      <c r="C435">
        <v>3</v>
      </c>
      <c r="D435">
        <v>4</v>
      </c>
      <c r="E435">
        <v>2</v>
      </c>
      <c r="F435" t="str">
        <f t="shared" si="6"/>
        <v>22342</v>
      </c>
      <c r="G435" t="s">
        <v>868</v>
      </c>
    </row>
    <row r="436" spans="1:7" x14ac:dyDescent="0.25">
      <c r="A436">
        <v>2</v>
      </c>
      <c r="B436">
        <v>2</v>
      </c>
      <c r="C436">
        <v>3</v>
      </c>
      <c r="D436">
        <v>4</v>
      </c>
      <c r="E436">
        <v>3</v>
      </c>
      <c r="F436" t="str">
        <f t="shared" si="6"/>
        <v>22343</v>
      </c>
      <c r="G436" t="s">
        <v>869</v>
      </c>
    </row>
    <row r="437" spans="1:7" x14ac:dyDescent="0.25">
      <c r="A437">
        <v>2</v>
      </c>
      <c r="B437">
        <v>2</v>
      </c>
      <c r="C437">
        <v>3</v>
      </c>
      <c r="D437">
        <v>4</v>
      </c>
      <c r="E437">
        <v>4</v>
      </c>
      <c r="F437" t="str">
        <f t="shared" si="6"/>
        <v>22344</v>
      </c>
      <c r="G437" t="s">
        <v>870</v>
      </c>
    </row>
    <row r="438" spans="1:7" x14ac:dyDescent="0.25">
      <c r="A438">
        <v>2</v>
      </c>
      <c r="B438">
        <v>2</v>
      </c>
      <c r="C438">
        <v>3</v>
      </c>
      <c r="D438">
        <v>5</v>
      </c>
      <c r="E438">
        <v>1</v>
      </c>
      <c r="F438" t="str">
        <f t="shared" si="6"/>
        <v>22351</v>
      </c>
      <c r="G438" t="s">
        <v>871</v>
      </c>
    </row>
    <row r="439" spans="1:7" x14ac:dyDescent="0.25">
      <c r="A439">
        <v>2</v>
      </c>
      <c r="B439">
        <v>2</v>
      </c>
      <c r="C439">
        <v>3</v>
      </c>
      <c r="D439">
        <v>5</v>
      </c>
      <c r="E439">
        <v>2</v>
      </c>
      <c r="F439" t="str">
        <f t="shared" si="6"/>
        <v>22352</v>
      </c>
      <c r="G439" t="s">
        <v>872</v>
      </c>
    </row>
    <row r="440" spans="1:7" x14ac:dyDescent="0.25">
      <c r="A440">
        <v>2</v>
      </c>
      <c r="B440">
        <v>2</v>
      </c>
      <c r="C440">
        <v>3</v>
      </c>
      <c r="D440">
        <v>5</v>
      </c>
      <c r="E440">
        <v>3</v>
      </c>
      <c r="F440" t="str">
        <f t="shared" si="6"/>
        <v>22353</v>
      </c>
      <c r="G440" t="s">
        <v>873</v>
      </c>
    </row>
    <row r="441" spans="1:7" x14ac:dyDescent="0.25">
      <c r="A441">
        <v>2</v>
      </c>
      <c r="B441">
        <v>2</v>
      </c>
      <c r="C441">
        <v>3</v>
      </c>
      <c r="D441">
        <v>5</v>
      </c>
      <c r="E441">
        <v>4</v>
      </c>
      <c r="F441" t="str">
        <f t="shared" si="6"/>
        <v>22354</v>
      </c>
      <c r="G441" t="s">
        <v>874</v>
      </c>
    </row>
    <row r="442" spans="1:7" x14ac:dyDescent="0.25">
      <c r="A442">
        <v>2</v>
      </c>
      <c r="B442">
        <v>2</v>
      </c>
      <c r="C442">
        <v>3</v>
      </c>
      <c r="D442">
        <v>5</v>
      </c>
      <c r="E442">
        <v>5</v>
      </c>
      <c r="F442" t="str">
        <f t="shared" si="6"/>
        <v>22355</v>
      </c>
      <c r="G442" t="s">
        <v>875</v>
      </c>
    </row>
    <row r="443" spans="1:7" x14ac:dyDescent="0.25">
      <c r="A443">
        <v>2</v>
      </c>
      <c r="B443">
        <v>2</v>
      </c>
      <c r="C443">
        <v>3</v>
      </c>
      <c r="D443">
        <v>5</v>
      </c>
      <c r="E443">
        <v>6</v>
      </c>
      <c r="F443" t="str">
        <f t="shared" si="6"/>
        <v>22356</v>
      </c>
      <c r="G443" t="s">
        <v>876</v>
      </c>
    </row>
    <row r="444" spans="1:7" x14ac:dyDescent="0.25">
      <c r="A444">
        <v>2</v>
      </c>
      <c r="B444">
        <v>2</v>
      </c>
      <c r="C444">
        <v>3</v>
      </c>
      <c r="D444">
        <v>5</v>
      </c>
      <c r="E444">
        <v>7</v>
      </c>
      <c r="F444" t="str">
        <f t="shared" si="6"/>
        <v>22357</v>
      </c>
      <c r="G444" t="s">
        <v>877</v>
      </c>
    </row>
    <row r="445" spans="1:7" x14ac:dyDescent="0.25">
      <c r="A445">
        <v>2</v>
      </c>
      <c r="B445">
        <v>2</v>
      </c>
      <c r="C445">
        <v>3</v>
      </c>
      <c r="D445">
        <v>6</v>
      </c>
      <c r="E445">
        <v>1</v>
      </c>
      <c r="F445" t="str">
        <f t="shared" si="6"/>
        <v>22361</v>
      </c>
      <c r="G445" t="s">
        <v>878</v>
      </c>
    </row>
    <row r="446" spans="1:7" x14ac:dyDescent="0.25">
      <c r="A446">
        <v>2</v>
      </c>
      <c r="B446">
        <v>2</v>
      </c>
      <c r="C446">
        <v>3</v>
      </c>
      <c r="D446">
        <v>6</v>
      </c>
      <c r="E446">
        <v>2</v>
      </c>
      <c r="F446" t="str">
        <f t="shared" si="6"/>
        <v>22362</v>
      </c>
      <c r="G446" t="s">
        <v>879</v>
      </c>
    </row>
    <row r="447" spans="1:7" x14ac:dyDescent="0.25">
      <c r="A447">
        <v>2</v>
      </c>
      <c r="B447">
        <v>2</v>
      </c>
      <c r="C447">
        <v>3</v>
      </c>
      <c r="D447">
        <v>6</v>
      </c>
      <c r="E447">
        <v>3</v>
      </c>
      <c r="F447" t="str">
        <f t="shared" si="6"/>
        <v>22363</v>
      </c>
      <c r="G447" t="s">
        <v>880</v>
      </c>
    </row>
    <row r="448" spans="1:7" x14ac:dyDescent="0.25">
      <c r="A448">
        <v>2</v>
      </c>
      <c r="B448">
        <v>2</v>
      </c>
      <c r="C448">
        <v>3</v>
      </c>
      <c r="D448">
        <v>6</v>
      </c>
      <c r="E448">
        <v>4</v>
      </c>
      <c r="F448" t="str">
        <f t="shared" si="6"/>
        <v>22364</v>
      </c>
      <c r="G448" t="s">
        <v>881</v>
      </c>
    </row>
    <row r="449" spans="1:7" x14ac:dyDescent="0.25">
      <c r="A449">
        <v>2</v>
      </c>
      <c r="B449">
        <v>2</v>
      </c>
      <c r="C449">
        <v>3</v>
      </c>
      <c r="D449">
        <v>7</v>
      </c>
      <c r="E449">
        <v>1</v>
      </c>
      <c r="F449" t="str">
        <f t="shared" si="6"/>
        <v>22371</v>
      </c>
      <c r="G449" t="s">
        <v>882</v>
      </c>
    </row>
    <row r="450" spans="1:7" x14ac:dyDescent="0.25">
      <c r="A450">
        <v>2</v>
      </c>
      <c r="B450">
        <v>2</v>
      </c>
      <c r="C450">
        <v>3</v>
      </c>
      <c r="D450">
        <v>7</v>
      </c>
      <c r="E450">
        <v>2</v>
      </c>
      <c r="F450" t="str">
        <f t="shared" ref="F450:F513" si="7">CONCATENATE(A450,B450,C450,D450,E450)</f>
        <v>22372</v>
      </c>
      <c r="G450" t="s">
        <v>883</v>
      </c>
    </row>
    <row r="451" spans="1:7" x14ac:dyDescent="0.25">
      <c r="A451">
        <v>2</v>
      </c>
      <c r="B451">
        <v>2</v>
      </c>
      <c r="C451">
        <v>3</v>
      </c>
      <c r="D451">
        <v>7</v>
      </c>
      <c r="E451">
        <v>3</v>
      </c>
      <c r="F451" t="str">
        <f t="shared" si="7"/>
        <v>22373</v>
      </c>
      <c r="G451" t="s">
        <v>884</v>
      </c>
    </row>
    <row r="452" spans="1:7" x14ac:dyDescent="0.25">
      <c r="A452">
        <v>2</v>
      </c>
      <c r="B452">
        <v>2</v>
      </c>
      <c r="C452">
        <v>3</v>
      </c>
      <c r="D452">
        <v>7</v>
      </c>
      <c r="E452">
        <v>4</v>
      </c>
      <c r="F452" t="str">
        <f t="shared" si="7"/>
        <v>22374</v>
      </c>
      <c r="G452" t="s">
        <v>885</v>
      </c>
    </row>
    <row r="453" spans="1:7" x14ac:dyDescent="0.25">
      <c r="A453">
        <v>2</v>
      </c>
      <c r="B453">
        <v>2</v>
      </c>
      <c r="C453">
        <v>3</v>
      </c>
      <c r="D453">
        <v>7</v>
      </c>
      <c r="E453">
        <v>5</v>
      </c>
      <c r="F453" t="str">
        <f t="shared" si="7"/>
        <v>22375</v>
      </c>
      <c r="G453" t="s">
        <v>886</v>
      </c>
    </row>
    <row r="454" spans="1:7" x14ac:dyDescent="0.25">
      <c r="A454">
        <v>2</v>
      </c>
      <c r="B454">
        <v>2</v>
      </c>
      <c r="C454">
        <v>3</v>
      </c>
      <c r="D454">
        <v>7</v>
      </c>
      <c r="E454">
        <v>6</v>
      </c>
      <c r="F454" t="str">
        <f t="shared" si="7"/>
        <v>22376</v>
      </c>
      <c r="G454" t="s">
        <v>887</v>
      </c>
    </row>
    <row r="455" spans="1:7" x14ac:dyDescent="0.25">
      <c r="A455">
        <v>2</v>
      </c>
      <c r="B455">
        <v>2</v>
      </c>
      <c r="C455">
        <v>3</v>
      </c>
      <c r="D455">
        <v>7</v>
      </c>
      <c r="E455">
        <v>7</v>
      </c>
      <c r="F455" t="str">
        <f t="shared" si="7"/>
        <v>22377</v>
      </c>
      <c r="G455" t="s">
        <v>888</v>
      </c>
    </row>
    <row r="456" spans="1:7" x14ac:dyDescent="0.25">
      <c r="A456">
        <v>2</v>
      </c>
      <c r="B456">
        <v>2</v>
      </c>
      <c r="C456">
        <v>3</v>
      </c>
      <c r="D456">
        <v>7</v>
      </c>
      <c r="E456">
        <v>8</v>
      </c>
      <c r="F456" t="str">
        <f t="shared" si="7"/>
        <v>22378</v>
      </c>
      <c r="G456" t="s">
        <v>889</v>
      </c>
    </row>
    <row r="457" spans="1:7" x14ac:dyDescent="0.25">
      <c r="A457">
        <v>2</v>
      </c>
      <c r="B457">
        <v>2</v>
      </c>
      <c r="C457">
        <v>3</v>
      </c>
      <c r="D457">
        <v>8</v>
      </c>
      <c r="E457">
        <v>1</v>
      </c>
      <c r="F457" t="str">
        <f t="shared" si="7"/>
        <v>22381</v>
      </c>
      <c r="G457" t="s">
        <v>890</v>
      </c>
    </row>
    <row r="458" spans="1:7" x14ac:dyDescent="0.25">
      <c r="A458">
        <v>2</v>
      </c>
      <c r="B458">
        <v>2</v>
      </c>
      <c r="C458">
        <v>3</v>
      </c>
      <c r="D458">
        <v>8</v>
      </c>
      <c r="E458">
        <v>2</v>
      </c>
      <c r="F458" t="str">
        <f t="shared" si="7"/>
        <v>22382</v>
      </c>
      <c r="G458" t="s">
        <v>891</v>
      </c>
    </row>
    <row r="459" spans="1:7" x14ac:dyDescent="0.25">
      <c r="A459">
        <v>2</v>
      </c>
      <c r="B459">
        <v>2</v>
      </c>
      <c r="C459">
        <v>3</v>
      </c>
      <c r="D459">
        <v>9</v>
      </c>
      <c r="E459">
        <v>1</v>
      </c>
      <c r="F459" t="str">
        <f t="shared" si="7"/>
        <v>22391</v>
      </c>
      <c r="G459" t="s">
        <v>892</v>
      </c>
    </row>
    <row r="460" spans="1:7" x14ac:dyDescent="0.25">
      <c r="A460">
        <v>2</v>
      </c>
      <c r="B460">
        <v>2</v>
      </c>
      <c r="C460">
        <v>3</v>
      </c>
      <c r="D460">
        <v>9</v>
      </c>
      <c r="E460">
        <v>2</v>
      </c>
      <c r="F460" t="str">
        <f t="shared" si="7"/>
        <v>22392</v>
      </c>
      <c r="G460" t="s">
        <v>893</v>
      </c>
    </row>
    <row r="461" spans="1:7" x14ac:dyDescent="0.25">
      <c r="A461">
        <v>2</v>
      </c>
      <c r="B461">
        <v>3</v>
      </c>
      <c r="C461">
        <v>1</v>
      </c>
      <c r="D461">
        <v>1</v>
      </c>
      <c r="E461">
        <v>1</v>
      </c>
      <c r="F461" t="str">
        <f t="shared" si="7"/>
        <v>23111</v>
      </c>
      <c r="G461" t="s">
        <v>46</v>
      </c>
    </row>
    <row r="462" spans="1:7" x14ac:dyDescent="0.25">
      <c r="A462">
        <v>2</v>
      </c>
      <c r="B462">
        <v>3</v>
      </c>
      <c r="C462">
        <v>1</v>
      </c>
      <c r="D462">
        <v>1</v>
      </c>
      <c r="E462">
        <v>2</v>
      </c>
      <c r="F462" t="str">
        <f t="shared" si="7"/>
        <v>23112</v>
      </c>
      <c r="G462" t="s">
        <v>894</v>
      </c>
    </row>
    <row r="463" spans="1:7" x14ac:dyDescent="0.25">
      <c r="A463">
        <v>2</v>
      </c>
      <c r="B463">
        <v>3</v>
      </c>
      <c r="C463">
        <v>1</v>
      </c>
      <c r="D463">
        <v>1</v>
      </c>
      <c r="E463">
        <v>3</v>
      </c>
      <c r="F463" t="str">
        <f t="shared" si="7"/>
        <v>23113</v>
      </c>
      <c r="G463" t="s">
        <v>52</v>
      </c>
    </row>
    <row r="464" spans="1:7" x14ac:dyDescent="0.25">
      <c r="A464">
        <v>2</v>
      </c>
      <c r="B464">
        <v>3</v>
      </c>
      <c r="C464">
        <v>1</v>
      </c>
      <c r="D464">
        <v>1</v>
      </c>
      <c r="E464">
        <v>4</v>
      </c>
      <c r="F464" t="str">
        <f t="shared" si="7"/>
        <v>23114</v>
      </c>
      <c r="G464" t="s">
        <v>55</v>
      </c>
    </row>
    <row r="465" spans="1:7" x14ac:dyDescent="0.25">
      <c r="A465">
        <v>2</v>
      </c>
      <c r="B465">
        <v>3</v>
      </c>
      <c r="C465">
        <v>1</v>
      </c>
      <c r="D465">
        <v>2</v>
      </c>
      <c r="E465">
        <v>1</v>
      </c>
      <c r="F465" t="str">
        <f t="shared" si="7"/>
        <v>23121</v>
      </c>
      <c r="G465" t="s">
        <v>895</v>
      </c>
    </row>
    <row r="466" spans="1:7" x14ac:dyDescent="0.25">
      <c r="A466">
        <v>2</v>
      </c>
      <c r="B466">
        <v>3</v>
      </c>
      <c r="C466">
        <v>1</v>
      </c>
      <c r="D466">
        <v>2</v>
      </c>
      <c r="E466">
        <v>2</v>
      </c>
      <c r="F466" t="str">
        <f t="shared" si="7"/>
        <v>23122</v>
      </c>
      <c r="G466" t="s">
        <v>896</v>
      </c>
    </row>
    <row r="467" spans="1:7" x14ac:dyDescent="0.25">
      <c r="A467">
        <v>2</v>
      </c>
      <c r="B467">
        <v>3</v>
      </c>
      <c r="C467">
        <v>1</v>
      </c>
      <c r="D467">
        <v>2</v>
      </c>
      <c r="E467">
        <v>3</v>
      </c>
      <c r="F467" t="str">
        <f t="shared" si="7"/>
        <v>23123</v>
      </c>
      <c r="G467" t="s">
        <v>59</v>
      </c>
    </row>
    <row r="468" spans="1:7" x14ac:dyDescent="0.25">
      <c r="A468">
        <v>2</v>
      </c>
      <c r="B468">
        <v>3</v>
      </c>
      <c r="C468">
        <v>1</v>
      </c>
      <c r="D468">
        <v>3</v>
      </c>
      <c r="E468">
        <v>1</v>
      </c>
      <c r="F468" t="str">
        <f t="shared" si="7"/>
        <v>23131</v>
      </c>
      <c r="G468" t="s">
        <v>897</v>
      </c>
    </row>
    <row r="469" spans="1:7" x14ac:dyDescent="0.25">
      <c r="A469">
        <v>2</v>
      </c>
      <c r="B469">
        <v>3</v>
      </c>
      <c r="C469">
        <v>1</v>
      </c>
      <c r="D469">
        <v>3</v>
      </c>
      <c r="E469">
        <v>2</v>
      </c>
      <c r="F469" t="str">
        <f t="shared" si="7"/>
        <v>23132</v>
      </c>
      <c r="G469" t="s">
        <v>898</v>
      </c>
    </row>
    <row r="470" spans="1:7" x14ac:dyDescent="0.25">
      <c r="A470">
        <v>2</v>
      </c>
      <c r="B470">
        <v>3</v>
      </c>
      <c r="C470">
        <v>1</v>
      </c>
      <c r="D470">
        <v>3</v>
      </c>
      <c r="E470">
        <v>3</v>
      </c>
      <c r="F470" t="str">
        <f t="shared" si="7"/>
        <v>23133</v>
      </c>
      <c r="G470" t="s">
        <v>899</v>
      </c>
    </row>
    <row r="471" spans="1:7" x14ac:dyDescent="0.25">
      <c r="A471">
        <v>2</v>
      </c>
      <c r="B471">
        <v>3</v>
      </c>
      <c r="C471">
        <v>1</v>
      </c>
      <c r="D471">
        <v>3</v>
      </c>
      <c r="E471">
        <v>4</v>
      </c>
      <c r="F471" t="str">
        <f t="shared" si="7"/>
        <v>23134</v>
      </c>
      <c r="G471" t="s">
        <v>900</v>
      </c>
    </row>
    <row r="472" spans="1:7" x14ac:dyDescent="0.25">
      <c r="A472">
        <v>2</v>
      </c>
      <c r="B472">
        <v>3</v>
      </c>
      <c r="C472">
        <v>1</v>
      </c>
      <c r="D472">
        <v>3</v>
      </c>
      <c r="E472">
        <v>5</v>
      </c>
      <c r="F472" t="str">
        <f t="shared" si="7"/>
        <v>23135</v>
      </c>
      <c r="G472" t="s">
        <v>67</v>
      </c>
    </row>
    <row r="473" spans="1:7" x14ac:dyDescent="0.25">
      <c r="A473">
        <v>2</v>
      </c>
      <c r="B473">
        <v>3</v>
      </c>
      <c r="C473">
        <v>1</v>
      </c>
      <c r="D473">
        <v>4</v>
      </c>
      <c r="E473">
        <v>1</v>
      </c>
      <c r="F473" t="str">
        <f t="shared" si="7"/>
        <v>23141</v>
      </c>
      <c r="G473" t="s">
        <v>901</v>
      </c>
    </row>
    <row r="474" spans="1:7" x14ac:dyDescent="0.25">
      <c r="A474">
        <v>2</v>
      </c>
      <c r="B474">
        <v>3</v>
      </c>
      <c r="C474">
        <v>1</v>
      </c>
      <c r="D474">
        <v>4</v>
      </c>
      <c r="E474">
        <v>2</v>
      </c>
      <c r="F474" t="str">
        <f t="shared" si="7"/>
        <v>23142</v>
      </c>
      <c r="G474" t="s">
        <v>902</v>
      </c>
    </row>
    <row r="475" spans="1:7" x14ac:dyDescent="0.25">
      <c r="A475">
        <v>2</v>
      </c>
      <c r="B475">
        <v>3</v>
      </c>
      <c r="C475">
        <v>1</v>
      </c>
      <c r="D475">
        <v>4</v>
      </c>
      <c r="E475">
        <v>3</v>
      </c>
      <c r="F475" t="str">
        <f t="shared" si="7"/>
        <v>23143</v>
      </c>
      <c r="G475" t="s">
        <v>903</v>
      </c>
    </row>
    <row r="476" spans="1:7" x14ac:dyDescent="0.25">
      <c r="A476">
        <v>2</v>
      </c>
      <c r="B476">
        <v>3</v>
      </c>
      <c r="C476">
        <v>1</v>
      </c>
      <c r="D476">
        <v>4</v>
      </c>
      <c r="E476">
        <v>4</v>
      </c>
      <c r="F476" t="str">
        <f t="shared" si="7"/>
        <v>23144</v>
      </c>
      <c r="G476" t="s">
        <v>904</v>
      </c>
    </row>
    <row r="477" spans="1:7" x14ac:dyDescent="0.25">
      <c r="A477">
        <v>2</v>
      </c>
      <c r="B477">
        <v>3</v>
      </c>
      <c r="C477">
        <v>1</v>
      </c>
      <c r="D477">
        <v>4</v>
      </c>
      <c r="E477">
        <v>5</v>
      </c>
      <c r="F477" t="str">
        <f t="shared" si="7"/>
        <v>23145</v>
      </c>
      <c r="G477" t="s">
        <v>905</v>
      </c>
    </row>
    <row r="478" spans="1:7" x14ac:dyDescent="0.25">
      <c r="A478">
        <v>2</v>
      </c>
      <c r="B478">
        <v>3</v>
      </c>
      <c r="C478">
        <v>1</v>
      </c>
      <c r="D478">
        <v>4</v>
      </c>
      <c r="E478">
        <v>6</v>
      </c>
      <c r="F478" t="str">
        <f t="shared" si="7"/>
        <v>23146</v>
      </c>
      <c r="G478" t="s">
        <v>906</v>
      </c>
    </row>
    <row r="479" spans="1:7" x14ac:dyDescent="0.25">
      <c r="A479">
        <v>2</v>
      </c>
      <c r="B479">
        <v>3</v>
      </c>
      <c r="C479">
        <v>1</v>
      </c>
      <c r="D479">
        <v>4</v>
      </c>
      <c r="E479">
        <v>7</v>
      </c>
      <c r="F479" t="str">
        <f t="shared" si="7"/>
        <v>23147</v>
      </c>
      <c r="G479" t="s">
        <v>907</v>
      </c>
    </row>
    <row r="480" spans="1:7" x14ac:dyDescent="0.25">
      <c r="A480">
        <v>2</v>
      </c>
      <c r="B480">
        <v>3</v>
      </c>
      <c r="C480">
        <v>1</v>
      </c>
      <c r="D480">
        <v>4</v>
      </c>
      <c r="E480">
        <v>8</v>
      </c>
      <c r="F480" t="str">
        <f t="shared" si="7"/>
        <v>23148</v>
      </c>
      <c r="G480" t="s">
        <v>908</v>
      </c>
    </row>
    <row r="481" spans="1:7" x14ac:dyDescent="0.25">
      <c r="A481">
        <v>2</v>
      </c>
      <c r="B481">
        <v>3</v>
      </c>
      <c r="C481">
        <v>1</v>
      </c>
      <c r="D481">
        <v>4</v>
      </c>
      <c r="E481">
        <v>9</v>
      </c>
      <c r="F481" t="str">
        <f t="shared" si="7"/>
        <v>23149</v>
      </c>
      <c r="G481" t="s">
        <v>909</v>
      </c>
    </row>
    <row r="482" spans="1:7" x14ac:dyDescent="0.25">
      <c r="A482">
        <v>2</v>
      </c>
      <c r="B482">
        <v>3</v>
      </c>
      <c r="C482">
        <v>1</v>
      </c>
      <c r="D482">
        <v>4</v>
      </c>
      <c r="E482">
        <v>10</v>
      </c>
      <c r="F482" t="str">
        <f t="shared" si="7"/>
        <v>231410</v>
      </c>
      <c r="G482" t="s">
        <v>910</v>
      </c>
    </row>
    <row r="483" spans="1:7" x14ac:dyDescent="0.25">
      <c r="A483">
        <v>2</v>
      </c>
      <c r="B483">
        <v>3</v>
      </c>
      <c r="C483">
        <v>1</v>
      </c>
      <c r="D483">
        <v>4</v>
      </c>
      <c r="E483">
        <v>11</v>
      </c>
      <c r="F483" t="str">
        <f t="shared" si="7"/>
        <v>231411</v>
      </c>
      <c r="G483" t="s">
        <v>911</v>
      </c>
    </row>
    <row r="484" spans="1:7" x14ac:dyDescent="0.25">
      <c r="A484">
        <v>2</v>
      </c>
      <c r="B484">
        <v>3</v>
      </c>
      <c r="C484">
        <v>1</v>
      </c>
      <c r="D484">
        <v>4</v>
      </c>
      <c r="E484">
        <v>12</v>
      </c>
      <c r="F484" t="str">
        <f t="shared" si="7"/>
        <v>231412</v>
      </c>
      <c r="G484" t="s">
        <v>912</v>
      </c>
    </row>
    <row r="485" spans="1:7" x14ac:dyDescent="0.25">
      <c r="A485">
        <v>2</v>
      </c>
      <c r="B485">
        <v>3</v>
      </c>
      <c r="C485">
        <v>1</v>
      </c>
      <c r="D485">
        <v>4</v>
      </c>
      <c r="E485">
        <v>13</v>
      </c>
      <c r="F485" t="str">
        <f t="shared" si="7"/>
        <v>231413</v>
      </c>
      <c r="G485" t="s">
        <v>913</v>
      </c>
    </row>
    <row r="486" spans="1:7" x14ac:dyDescent="0.25">
      <c r="A486">
        <v>2</v>
      </c>
      <c r="B486">
        <v>3</v>
      </c>
      <c r="C486">
        <v>1</v>
      </c>
      <c r="D486">
        <v>4</v>
      </c>
      <c r="E486">
        <v>14</v>
      </c>
      <c r="F486" t="str">
        <f t="shared" si="7"/>
        <v>231414</v>
      </c>
      <c r="G486" t="s">
        <v>914</v>
      </c>
    </row>
    <row r="487" spans="1:7" x14ac:dyDescent="0.25">
      <c r="A487">
        <v>2</v>
      </c>
      <c r="B487">
        <v>3</v>
      </c>
      <c r="C487">
        <v>1</v>
      </c>
      <c r="D487">
        <v>4</v>
      </c>
      <c r="E487">
        <v>15</v>
      </c>
      <c r="F487" t="str">
        <f t="shared" si="7"/>
        <v>231415</v>
      </c>
      <c r="G487" t="s">
        <v>915</v>
      </c>
    </row>
    <row r="488" spans="1:7" x14ac:dyDescent="0.25">
      <c r="A488">
        <v>2</v>
      </c>
      <c r="B488">
        <v>3</v>
      </c>
      <c r="C488">
        <v>1</v>
      </c>
      <c r="D488">
        <v>4</v>
      </c>
      <c r="E488">
        <v>16</v>
      </c>
      <c r="F488" t="str">
        <f t="shared" si="7"/>
        <v>231416</v>
      </c>
      <c r="G488" t="s">
        <v>915</v>
      </c>
    </row>
    <row r="489" spans="1:7" x14ac:dyDescent="0.25">
      <c r="A489">
        <v>2</v>
      </c>
      <c r="B489">
        <v>3</v>
      </c>
      <c r="C489">
        <v>1</v>
      </c>
      <c r="D489">
        <v>4</v>
      </c>
      <c r="E489">
        <v>17</v>
      </c>
      <c r="F489" t="str">
        <f t="shared" si="7"/>
        <v>231417</v>
      </c>
      <c r="G489" t="s">
        <v>916</v>
      </c>
    </row>
    <row r="490" spans="1:7" x14ac:dyDescent="0.25">
      <c r="A490">
        <v>2</v>
      </c>
      <c r="B490">
        <v>3</v>
      </c>
      <c r="C490">
        <v>1</v>
      </c>
      <c r="D490">
        <v>4</v>
      </c>
      <c r="E490">
        <v>18</v>
      </c>
      <c r="F490" t="str">
        <f t="shared" si="7"/>
        <v>231418</v>
      </c>
      <c r="G490" t="s">
        <v>917</v>
      </c>
    </row>
    <row r="491" spans="1:7" x14ac:dyDescent="0.25">
      <c r="A491">
        <v>2</v>
      </c>
      <c r="B491">
        <v>3</v>
      </c>
      <c r="C491">
        <v>1</v>
      </c>
      <c r="D491">
        <v>4</v>
      </c>
      <c r="E491">
        <v>19</v>
      </c>
      <c r="F491" t="str">
        <f t="shared" si="7"/>
        <v>231419</v>
      </c>
      <c r="G491" t="s">
        <v>918</v>
      </c>
    </row>
    <row r="492" spans="1:7" x14ac:dyDescent="0.25">
      <c r="A492">
        <v>2</v>
      </c>
      <c r="B492">
        <v>3</v>
      </c>
      <c r="C492">
        <v>1</v>
      </c>
      <c r="D492">
        <v>4</v>
      </c>
      <c r="E492">
        <v>20</v>
      </c>
      <c r="F492" t="str">
        <f t="shared" si="7"/>
        <v>231420</v>
      </c>
      <c r="G492" t="s">
        <v>919</v>
      </c>
    </row>
    <row r="493" spans="1:7" x14ac:dyDescent="0.25">
      <c r="A493">
        <v>2</v>
      </c>
      <c r="B493">
        <v>3</v>
      </c>
      <c r="C493">
        <v>1</v>
      </c>
      <c r="D493">
        <v>4</v>
      </c>
      <c r="E493">
        <v>21</v>
      </c>
      <c r="F493" t="str">
        <f t="shared" si="7"/>
        <v>231421</v>
      </c>
      <c r="G493" t="s">
        <v>920</v>
      </c>
    </row>
    <row r="494" spans="1:7" x14ac:dyDescent="0.25">
      <c r="A494">
        <v>2</v>
      </c>
      <c r="B494">
        <v>3</v>
      </c>
      <c r="C494">
        <v>1</v>
      </c>
      <c r="D494">
        <v>4</v>
      </c>
      <c r="E494">
        <v>22</v>
      </c>
      <c r="F494" t="str">
        <f t="shared" si="7"/>
        <v>231422</v>
      </c>
      <c r="G494" t="s">
        <v>921</v>
      </c>
    </row>
    <row r="495" spans="1:7" x14ac:dyDescent="0.25">
      <c r="A495">
        <v>2</v>
      </c>
      <c r="B495">
        <v>3</v>
      </c>
      <c r="C495">
        <v>1</v>
      </c>
      <c r="D495">
        <v>5</v>
      </c>
      <c r="E495">
        <v>1</v>
      </c>
      <c r="F495" t="str">
        <f t="shared" si="7"/>
        <v>23151</v>
      </c>
      <c r="G495" t="s">
        <v>70</v>
      </c>
    </row>
    <row r="496" spans="1:7" x14ac:dyDescent="0.25">
      <c r="A496">
        <v>2</v>
      </c>
      <c r="B496">
        <v>3</v>
      </c>
      <c r="C496">
        <v>1</v>
      </c>
      <c r="D496">
        <v>5</v>
      </c>
      <c r="E496">
        <v>2</v>
      </c>
      <c r="F496" t="str">
        <f t="shared" si="7"/>
        <v>23152</v>
      </c>
      <c r="G496" t="s">
        <v>922</v>
      </c>
    </row>
    <row r="497" spans="1:7" x14ac:dyDescent="0.25">
      <c r="A497">
        <v>2</v>
      </c>
      <c r="B497">
        <v>3</v>
      </c>
      <c r="C497">
        <v>1</v>
      </c>
      <c r="D497">
        <v>5</v>
      </c>
      <c r="E497">
        <v>3</v>
      </c>
      <c r="F497" t="str">
        <f t="shared" si="7"/>
        <v>23153</v>
      </c>
      <c r="G497" t="s">
        <v>923</v>
      </c>
    </row>
    <row r="498" spans="1:7" x14ac:dyDescent="0.25">
      <c r="A498">
        <v>2</v>
      </c>
      <c r="B498">
        <v>3</v>
      </c>
      <c r="C498">
        <v>1</v>
      </c>
      <c r="D498">
        <v>6</v>
      </c>
      <c r="E498">
        <v>1</v>
      </c>
      <c r="F498" t="str">
        <f t="shared" si="7"/>
        <v>23161</v>
      </c>
      <c r="G498" t="s">
        <v>924</v>
      </c>
    </row>
    <row r="499" spans="1:7" x14ac:dyDescent="0.25">
      <c r="A499">
        <v>2</v>
      </c>
      <c r="B499">
        <v>3</v>
      </c>
      <c r="C499">
        <v>1</v>
      </c>
      <c r="D499">
        <v>6</v>
      </c>
      <c r="E499">
        <v>2</v>
      </c>
      <c r="F499" t="str">
        <f t="shared" si="7"/>
        <v>23162</v>
      </c>
      <c r="G499" t="s">
        <v>925</v>
      </c>
    </row>
    <row r="500" spans="1:7" x14ac:dyDescent="0.25">
      <c r="A500">
        <v>2</v>
      </c>
      <c r="B500">
        <v>3</v>
      </c>
      <c r="C500">
        <v>1</v>
      </c>
      <c r="D500">
        <v>6</v>
      </c>
      <c r="E500">
        <v>3</v>
      </c>
      <c r="F500" t="str">
        <f t="shared" si="7"/>
        <v>23163</v>
      </c>
      <c r="G500" t="s">
        <v>926</v>
      </c>
    </row>
    <row r="501" spans="1:7" x14ac:dyDescent="0.25">
      <c r="A501">
        <v>2</v>
      </c>
      <c r="B501">
        <v>3</v>
      </c>
      <c r="C501">
        <v>2</v>
      </c>
      <c r="D501">
        <v>1</v>
      </c>
      <c r="E501">
        <v>1</v>
      </c>
      <c r="F501" t="str">
        <f t="shared" si="7"/>
        <v>23211</v>
      </c>
      <c r="G501" t="s">
        <v>927</v>
      </c>
    </row>
    <row r="502" spans="1:7" x14ac:dyDescent="0.25">
      <c r="A502">
        <v>2</v>
      </c>
      <c r="B502">
        <v>3</v>
      </c>
      <c r="C502">
        <v>2</v>
      </c>
      <c r="D502">
        <v>1</v>
      </c>
      <c r="E502">
        <v>2</v>
      </c>
      <c r="F502" t="str">
        <f t="shared" si="7"/>
        <v>23212</v>
      </c>
      <c r="G502" t="s">
        <v>928</v>
      </c>
    </row>
    <row r="503" spans="1:7" x14ac:dyDescent="0.25">
      <c r="A503">
        <v>2</v>
      </c>
      <c r="B503">
        <v>3</v>
      </c>
      <c r="C503">
        <v>2</v>
      </c>
      <c r="D503">
        <v>1</v>
      </c>
      <c r="E503">
        <v>3</v>
      </c>
      <c r="F503" t="str">
        <f t="shared" si="7"/>
        <v>23213</v>
      </c>
      <c r="G503" t="s">
        <v>929</v>
      </c>
    </row>
    <row r="504" spans="1:7" x14ac:dyDescent="0.25">
      <c r="A504">
        <v>2</v>
      </c>
      <c r="B504">
        <v>3</v>
      </c>
      <c r="C504">
        <v>2</v>
      </c>
      <c r="D504">
        <v>1</v>
      </c>
      <c r="E504">
        <v>4</v>
      </c>
      <c r="F504" t="str">
        <f t="shared" si="7"/>
        <v>23214</v>
      </c>
      <c r="G504" t="s">
        <v>930</v>
      </c>
    </row>
    <row r="505" spans="1:7" x14ac:dyDescent="0.25">
      <c r="A505">
        <v>2</v>
      </c>
      <c r="B505">
        <v>3</v>
      </c>
      <c r="C505">
        <v>2</v>
      </c>
      <c r="D505">
        <v>1</v>
      </c>
      <c r="E505">
        <v>5</v>
      </c>
      <c r="F505" t="str">
        <f t="shared" si="7"/>
        <v>23215</v>
      </c>
      <c r="G505" t="s">
        <v>931</v>
      </c>
    </row>
    <row r="506" spans="1:7" x14ac:dyDescent="0.25">
      <c r="A506">
        <v>2</v>
      </c>
      <c r="B506">
        <v>3</v>
      </c>
      <c r="C506">
        <v>2</v>
      </c>
      <c r="D506">
        <v>2</v>
      </c>
      <c r="E506">
        <v>1</v>
      </c>
      <c r="F506" t="str">
        <f t="shared" si="7"/>
        <v>23221</v>
      </c>
      <c r="G506" t="s">
        <v>932</v>
      </c>
    </row>
    <row r="507" spans="1:7" x14ac:dyDescent="0.25">
      <c r="A507">
        <v>2</v>
      </c>
      <c r="B507">
        <v>3</v>
      </c>
      <c r="C507">
        <v>2</v>
      </c>
      <c r="D507">
        <v>2</v>
      </c>
      <c r="E507">
        <v>2</v>
      </c>
      <c r="F507" t="str">
        <f t="shared" si="7"/>
        <v>23222</v>
      </c>
      <c r="G507" t="s">
        <v>933</v>
      </c>
    </row>
    <row r="508" spans="1:7" x14ac:dyDescent="0.25">
      <c r="A508">
        <v>2</v>
      </c>
      <c r="B508">
        <v>3</v>
      </c>
      <c r="C508">
        <v>2</v>
      </c>
      <c r="D508">
        <v>2</v>
      </c>
      <c r="E508">
        <v>3</v>
      </c>
      <c r="F508" t="str">
        <f t="shared" si="7"/>
        <v>23223</v>
      </c>
      <c r="G508" t="s">
        <v>934</v>
      </c>
    </row>
    <row r="509" spans="1:7" x14ac:dyDescent="0.25">
      <c r="A509">
        <v>2</v>
      </c>
      <c r="B509">
        <v>3</v>
      </c>
      <c r="C509">
        <v>2</v>
      </c>
      <c r="D509">
        <v>2</v>
      </c>
      <c r="E509">
        <v>4</v>
      </c>
      <c r="F509" t="str">
        <f t="shared" si="7"/>
        <v>23224</v>
      </c>
      <c r="G509" t="s">
        <v>935</v>
      </c>
    </row>
    <row r="510" spans="1:7" x14ac:dyDescent="0.25">
      <c r="A510">
        <v>2</v>
      </c>
      <c r="B510">
        <v>3</v>
      </c>
      <c r="C510">
        <v>3</v>
      </c>
      <c r="D510">
        <v>1</v>
      </c>
      <c r="E510">
        <v>1</v>
      </c>
      <c r="F510" t="str">
        <f t="shared" si="7"/>
        <v>23311</v>
      </c>
      <c r="G510" t="s">
        <v>936</v>
      </c>
    </row>
    <row r="511" spans="1:7" x14ac:dyDescent="0.25">
      <c r="A511">
        <v>2</v>
      </c>
      <c r="B511">
        <v>3</v>
      </c>
      <c r="C511">
        <v>3</v>
      </c>
      <c r="D511">
        <v>1</v>
      </c>
      <c r="E511">
        <v>2</v>
      </c>
      <c r="F511" t="str">
        <f t="shared" si="7"/>
        <v>23312</v>
      </c>
      <c r="G511" t="s">
        <v>937</v>
      </c>
    </row>
    <row r="512" spans="1:7" x14ac:dyDescent="0.25">
      <c r="A512">
        <v>2</v>
      </c>
      <c r="B512">
        <v>3</v>
      </c>
      <c r="C512">
        <v>3</v>
      </c>
      <c r="D512">
        <v>1</v>
      </c>
      <c r="E512">
        <v>3</v>
      </c>
      <c r="F512" t="str">
        <f t="shared" si="7"/>
        <v>23313</v>
      </c>
      <c r="G512" t="s">
        <v>938</v>
      </c>
    </row>
    <row r="513" spans="1:7" x14ac:dyDescent="0.25">
      <c r="A513">
        <v>2</v>
      </c>
      <c r="B513">
        <v>3</v>
      </c>
      <c r="C513">
        <v>3</v>
      </c>
      <c r="D513">
        <v>1</v>
      </c>
      <c r="E513">
        <v>4</v>
      </c>
      <c r="F513" t="str">
        <f t="shared" si="7"/>
        <v>23314</v>
      </c>
      <c r="G513" t="s">
        <v>939</v>
      </c>
    </row>
    <row r="514" spans="1:7" x14ac:dyDescent="0.25">
      <c r="A514">
        <v>2</v>
      </c>
      <c r="B514">
        <v>3</v>
      </c>
      <c r="C514">
        <v>3</v>
      </c>
      <c r="D514">
        <v>1</v>
      </c>
      <c r="E514">
        <v>5</v>
      </c>
      <c r="F514" t="str">
        <f t="shared" ref="F514:F577" si="8">CONCATENATE(A514,B514,C514,D514,E514)</f>
        <v>23315</v>
      </c>
      <c r="G514" t="s">
        <v>940</v>
      </c>
    </row>
    <row r="515" spans="1:7" x14ac:dyDescent="0.25">
      <c r="A515">
        <v>2</v>
      </c>
      <c r="B515">
        <v>3</v>
      </c>
      <c r="C515">
        <v>3</v>
      </c>
      <c r="D515">
        <v>1</v>
      </c>
      <c r="E515">
        <v>6</v>
      </c>
      <c r="F515" t="str">
        <f t="shared" si="8"/>
        <v>23316</v>
      </c>
      <c r="G515" t="s">
        <v>941</v>
      </c>
    </row>
    <row r="516" spans="1:7" x14ac:dyDescent="0.25">
      <c r="A516">
        <v>2</v>
      </c>
      <c r="B516">
        <v>3</v>
      </c>
      <c r="C516">
        <v>3</v>
      </c>
      <c r="D516">
        <v>1</v>
      </c>
      <c r="E516">
        <v>7</v>
      </c>
      <c r="F516" t="str">
        <f t="shared" si="8"/>
        <v>23317</v>
      </c>
      <c r="G516" t="s">
        <v>942</v>
      </c>
    </row>
    <row r="517" spans="1:7" x14ac:dyDescent="0.25">
      <c r="A517">
        <v>2</v>
      </c>
      <c r="B517">
        <v>3</v>
      </c>
      <c r="C517">
        <v>3</v>
      </c>
      <c r="D517">
        <v>2</v>
      </c>
      <c r="E517">
        <v>1</v>
      </c>
      <c r="F517" t="str">
        <f t="shared" si="8"/>
        <v>23321</v>
      </c>
      <c r="G517" t="s">
        <v>943</v>
      </c>
    </row>
    <row r="518" spans="1:7" x14ac:dyDescent="0.25">
      <c r="A518">
        <v>2</v>
      </c>
      <c r="B518">
        <v>3</v>
      </c>
      <c r="C518">
        <v>3</v>
      </c>
      <c r="D518">
        <v>2</v>
      </c>
      <c r="E518">
        <v>2</v>
      </c>
      <c r="F518" t="str">
        <f t="shared" si="8"/>
        <v>23322</v>
      </c>
      <c r="G518" t="s">
        <v>944</v>
      </c>
    </row>
    <row r="519" spans="1:7" x14ac:dyDescent="0.25">
      <c r="A519">
        <v>2</v>
      </c>
      <c r="B519">
        <v>3</v>
      </c>
      <c r="C519">
        <v>3</v>
      </c>
      <c r="D519">
        <v>2</v>
      </c>
      <c r="E519">
        <v>3</v>
      </c>
      <c r="F519" t="str">
        <f t="shared" si="8"/>
        <v>23323</v>
      </c>
      <c r="G519" t="s">
        <v>945</v>
      </c>
    </row>
    <row r="520" spans="1:7" x14ac:dyDescent="0.25">
      <c r="A520">
        <v>2</v>
      </c>
      <c r="B520">
        <v>3</v>
      </c>
      <c r="C520">
        <v>3</v>
      </c>
      <c r="D520">
        <v>2</v>
      </c>
      <c r="E520">
        <v>4</v>
      </c>
      <c r="F520" t="str">
        <f t="shared" si="8"/>
        <v>23324</v>
      </c>
      <c r="G520" t="s">
        <v>946</v>
      </c>
    </row>
    <row r="521" spans="1:7" x14ac:dyDescent="0.25">
      <c r="A521">
        <v>2</v>
      </c>
      <c r="B521">
        <v>3</v>
      </c>
      <c r="C521">
        <v>3</v>
      </c>
      <c r="D521">
        <v>2</v>
      </c>
      <c r="E521">
        <v>5</v>
      </c>
      <c r="F521" t="str">
        <f t="shared" si="8"/>
        <v>23325</v>
      </c>
      <c r="G521" t="s">
        <v>947</v>
      </c>
    </row>
    <row r="522" spans="1:7" x14ac:dyDescent="0.25">
      <c r="A522">
        <v>2</v>
      </c>
      <c r="B522">
        <v>3</v>
      </c>
      <c r="C522">
        <v>3</v>
      </c>
      <c r="D522">
        <v>2</v>
      </c>
      <c r="E522">
        <v>6</v>
      </c>
      <c r="F522" t="str">
        <f t="shared" si="8"/>
        <v>23326</v>
      </c>
      <c r="G522" t="s">
        <v>948</v>
      </c>
    </row>
    <row r="523" spans="1:7" x14ac:dyDescent="0.25">
      <c r="A523">
        <v>2</v>
      </c>
      <c r="B523">
        <v>3</v>
      </c>
      <c r="C523">
        <v>3</v>
      </c>
      <c r="D523">
        <v>2</v>
      </c>
      <c r="E523">
        <v>7</v>
      </c>
      <c r="F523" t="str">
        <f t="shared" si="8"/>
        <v>23327</v>
      </c>
      <c r="G523" t="s">
        <v>949</v>
      </c>
    </row>
    <row r="524" spans="1:7" x14ac:dyDescent="0.25">
      <c r="A524">
        <v>2</v>
      </c>
      <c r="B524">
        <v>3</v>
      </c>
      <c r="C524">
        <v>3</v>
      </c>
      <c r="D524">
        <v>2</v>
      </c>
      <c r="E524">
        <v>8</v>
      </c>
      <c r="F524" t="str">
        <f t="shared" si="8"/>
        <v>23328</v>
      </c>
      <c r="G524" t="s">
        <v>950</v>
      </c>
    </row>
    <row r="525" spans="1:7" x14ac:dyDescent="0.25">
      <c r="A525">
        <v>2</v>
      </c>
      <c r="B525">
        <v>3</v>
      </c>
      <c r="C525">
        <v>3</v>
      </c>
      <c r="D525">
        <v>3</v>
      </c>
      <c r="E525">
        <v>1</v>
      </c>
      <c r="F525" t="str">
        <f t="shared" si="8"/>
        <v>23331</v>
      </c>
      <c r="G525" t="s">
        <v>951</v>
      </c>
    </row>
    <row r="526" spans="1:7" x14ac:dyDescent="0.25">
      <c r="A526">
        <v>2</v>
      </c>
      <c r="B526">
        <v>3</v>
      </c>
      <c r="C526">
        <v>3</v>
      </c>
      <c r="D526">
        <v>3</v>
      </c>
      <c r="E526">
        <v>2</v>
      </c>
      <c r="F526" t="str">
        <f t="shared" si="8"/>
        <v>23332</v>
      </c>
      <c r="G526" t="s">
        <v>952</v>
      </c>
    </row>
    <row r="527" spans="1:7" x14ac:dyDescent="0.25">
      <c r="A527">
        <v>2</v>
      </c>
      <c r="B527">
        <v>3</v>
      </c>
      <c r="C527">
        <v>3</v>
      </c>
      <c r="D527">
        <v>3</v>
      </c>
      <c r="E527">
        <v>3</v>
      </c>
      <c r="F527" t="str">
        <f t="shared" si="8"/>
        <v>23333</v>
      </c>
      <c r="G527" t="s">
        <v>953</v>
      </c>
    </row>
    <row r="528" spans="1:7" x14ac:dyDescent="0.25">
      <c r="A528">
        <v>2</v>
      </c>
      <c r="B528">
        <v>3</v>
      </c>
      <c r="C528">
        <v>3</v>
      </c>
      <c r="D528">
        <v>3</v>
      </c>
      <c r="E528">
        <v>4</v>
      </c>
      <c r="F528" t="str">
        <f t="shared" si="8"/>
        <v>23334</v>
      </c>
      <c r="G528" t="s">
        <v>954</v>
      </c>
    </row>
    <row r="529" spans="1:7" x14ac:dyDescent="0.25">
      <c r="A529">
        <v>2</v>
      </c>
      <c r="B529">
        <v>3</v>
      </c>
      <c r="C529">
        <v>3</v>
      </c>
      <c r="D529">
        <v>3</v>
      </c>
      <c r="E529">
        <v>5</v>
      </c>
      <c r="F529" t="str">
        <f t="shared" si="8"/>
        <v>23335</v>
      </c>
      <c r="G529" t="s">
        <v>955</v>
      </c>
    </row>
    <row r="530" spans="1:7" x14ac:dyDescent="0.25">
      <c r="A530">
        <v>2</v>
      </c>
      <c r="B530">
        <v>3</v>
      </c>
      <c r="C530">
        <v>3</v>
      </c>
      <c r="D530">
        <v>3</v>
      </c>
      <c r="E530">
        <v>6</v>
      </c>
      <c r="F530" t="str">
        <f t="shared" si="8"/>
        <v>23336</v>
      </c>
      <c r="G530" t="s">
        <v>956</v>
      </c>
    </row>
    <row r="531" spans="1:7" x14ac:dyDescent="0.25">
      <c r="A531">
        <v>2</v>
      </c>
      <c r="B531">
        <v>3</v>
      </c>
      <c r="C531">
        <v>3</v>
      </c>
      <c r="D531">
        <v>3</v>
      </c>
      <c r="E531">
        <v>7</v>
      </c>
      <c r="F531" t="str">
        <f t="shared" si="8"/>
        <v>23337</v>
      </c>
      <c r="G531" t="s">
        <v>957</v>
      </c>
    </row>
    <row r="532" spans="1:7" x14ac:dyDescent="0.25">
      <c r="A532">
        <v>2</v>
      </c>
      <c r="B532">
        <v>3</v>
      </c>
      <c r="C532">
        <v>3</v>
      </c>
      <c r="D532">
        <v>3</v>
      </c>
      <c r="E532">
        <v>8</v>
      </c>
      <c r="F532" t="str">
        <f t="shared" si="8"/>
        <v>23338</v>
      </c>
      <c r="G532" t="s">
        <v>958</v>
      </c>
    </row>
    <row r="533" spans="1:7" x14ac:dyDescent="0.25">
      <c r="A533">
        <v>2</v>
      </c>
      <c r="B533">
        <v>3</v>
      </c>
      <c r="C533">
        <v>3</v>
      </c>
      <c r="D533">
        <v>3</v>
      </c>
      <c r="E533">
        <v>9</v>
      </c>
      <c r="F533" t="str">
        <f t="shared" si="8"/>
        <v>23339</v>
      </c>
      <c r="G533" t="s">
        <v>959</v>
      </c>
    </row>
    <row r="534" spans="1:7" x14ac:dyDescent="0.25">
      <c r="A534">
        <v>2</v>
      </c>
      <c r="B534">
        <v>3</v>
      </c>
      <c r="C534">
        <v>3</v>
      </c>
      <c r="D534">
        <v>3</v>
      </c>
      <c r="E534">
        <v>10</v>
      </c>
      <c r="F534" t="str">
        <f t="shared" si="8"/>
        <v>233310</v>
      </c>
      <c r="G534" t="s">
        <v>960</v>
      </c>
    </row>
    <row r="535" spans="1:7" x14ac:dyDescent="0.25">
      <c r="A535">
        <v>2</v>
      </c>
      <c r="B535">
        <v>3</v>
      </c>
      <c r="C535">
        <v>3</v>
      </c>
      <c r="D535">
        <v>3</v>
      </c>
      <c r="E535">
        <v>11</v>
      </c>
      <c r="F535" t="str">
        <f t="shared" si="8"/>
        <v>233311</v>
      </c>
      <c r="G535" t="s">
        <v>961</v>
      </c>
    </row>
    <row r="536" spans="1:7" x14ac:dyDescent="0.25">
      <c r="A536">
        <v>2</v>
      </c>
      <c r="B536">
        <v>3</v>
      </c>
      <c r="C536">
        <v>4</v>
      </c>
      <c r="D536">
        <v>1</v>
      </c>
      <c r="E536">
        <v>1</v>
      </c>
      <c r="F536" t="str">
        <f t="shared" si="8"/>
        <v>23411</v>
      </c>
      <c r="G536" t="s">
        <v>962</v>
      </c>
    </row>
    <row r="537" spans="1:7" x14ac:dyDescent="0.25">
      <c r="A537">
        <v>2</v>
      </c>
      <c r="B537">
        <v>3</v>
      </c>
      <c r="C537">
        <v>4</v>
      </c>
      <c r="D537">
        <v>1</v>
      </c>
      <c r="E537">
        <v>2</v>
      </c>
      <c r="F537" t="str">
        <f t="shared" si="8"/>
        <v>23412</v>
      </c>
      <c r="G537" t="s">
        <v>963</v>
      </c>
    </row>
    <row r="538" spans="1:7" x14ac:dyDescent="0.25">
      <c r="A538">
        <v>2</v>
      </c>
      <c r="B538">
        <v>3</v>
      </c>
      <c r="C538">
        <v>4</v>
      </c>
      <c r="D538">
        <v>1</v>
      </c>
      <c r="E538">
        <v>3</v>
      </c>
      <c r="F538" t="str">
        <f t="shared" si="8"/>
        <v>23413</v>
      </c>
      <c r="G538" t="s">
        <v>964</v>
      </c>
    </row>
    <row r="539" spans="1:7" x14ac:dyDescent="0.25">
      <c r="A539">
        <v>2</v>
      </c>
      <c r="B539">
        <v>3</v>
      </c>
      <c r="C539">
        <v>4</v>
      </c>
      <c r="D539">
        <v>2</v>
      </c>
      <c r="E539">
        <v>1</v>
      </c>
      <c r="F539" t="str">
        <f t="shared" si="8"/>
        <v>23421</v>
      </c>
      <c r="G539" t="s">
        <v>965</v>
      </c>
    </row>
    <row r="540" spans="1:7" x14ac:dyDescent="0.25">
      <c r="A540">
        <v>2</v>
      </c>
      <c r="B540">
        <v>3</v>
      </c>
      <c r="C540">
        <v>4</v>
      </c>
      <c r="D540">
        <v>2</v>
      </c>
      <c r="E540">
        <v>2</v>
      </c>
      <c r="F540" t="str">
        <f t="shared" si="8"/>
        <v>23422</v>
      </c>
      <c r="G540" t="s">
        <v>966</v>
      </c>
    </row>
    <row r="541" spans="1:7" x14ac:dyDescent="0.25">
      <c r="A541">
        <v>2</v>
      </c>
      <c r="B541">
        <v>3</v>
      </c>
      <c r="C541">
        <v>4</v>
      </c>
      <c r="D541">
        <v>2</v>
      </c>
      <c r="E541">
        <v>3</v>
      </c>
      <c r="F541" t="str">
        <f t="shared" si="8"/>
        <v>23423</v>
      </c>
      <c r="G541" t="s">
        <v>967</v>
      </c>
    </row>
    <row r="542" spans="1:7" x14ac:dyDescent="0.25">
      <c r="A542">
        <v>2</v>
      </c>
      <c r="B542">
        <v>3</v>
      </c>
      <c r="C542">
        <v>5</v>
      </c>
      <c r="D542">
        <v>1</v>
      </c>
      <c r="E542">
        <v>1</v>
      </c>
      <c r="F542" t="str">
        <f t="shared" si="8"/>
        <v>23511</v>
      </c>
      <c r="G542" t="s">
        <v>968</v>
      </c>
    </row>
    <row r="543" spans="1:7" x14ac:dyDescent="0.25">
      <c r="A543">
        <v>2</v>
      </c>
      <c r="B543">
        <v>3</v>
      </c>
      <c r="C543">
        <v>5</v>
      </c>
      <c r="D543">
        <v>1</v>
      </c>
      <c r="E543">
        <v>2</v>
      </c>
      <c r="F543" t="str">
        <f t="shared" si="8"/>
        <v>23512</v>
      </c>
      <c r="G543" t="s">
        <v>969</v>
      </c>
    </row>
    <row r="544" spans="1:7" x14ac:dyDescent="0.25">
      <c r="A544">
        <v>2</v>
      </c>
      <c r="B544">
        <v>3</v>
      </c>
      <c r="C544">
        <v>5</v>
      </c>
      <c r="D544">
        <v>1</v>
      </c>
      <c r="E544">
        <v>3</v>
      </c>
      <c r="F544" t="str">
        <f t="shared" si="8"/>
        <v>23513</v>
      </c>
      <c r="G544" t="s">
        <v>970</v>
      </c>
    </row>
    <row r="545" spans="1:7" x14ac:dyDescent="0.25">
      <c r="A545">
        <v>2</v>
      </c>
      <c r="B545">
        <v>3</v>
      </c>
      <c r="C545">
        <v>5</v>
      </c>
      <c r="D545">
        <v>1</v>
      </c>
      <c r="E545">
        <v>4</v>
      </c>
      <c r="F545" t="str">
        <f t="shared" si="8"/>
        <v>23514</v>
      </c>
      <c r="G545" t="s">
        <v>971</v>
      </c>
    </row>
    <row r="546" spans="1:7" x14ac:dyDescent="0.25">
      <c r="A546">
        <v>2</v>
      </c>
      <c r="B546">
        <v>3</v>
      </c>
      <c r="C546">
        <v>5</v>
      </c>
      <c r="D546">
        <v>1</v>
      </c>
      <c r="E546">
        <v>5</v>
      </c>
      <c r="F546" t="str">
        <f t="shared" si="8"/>
        <v>23515</v>
      </c>
      <c r="G546" t="s">
        <v>972</v>
      </c>
    </row>
    <row r="547" spans="1:7" x14ac:dyDescent="0.25">
      <c r="A547">
        <v>2</v>
      </c>
      <c r="B547">
        <v>3</v>
      </c>
      <c r="C547">
        <v>5</v>
      </c>
      <c r="D547">
        <v>1</v>
      </c>
      <c r="E547">
        <v>6</v>
      </c>
      <c r="F547" t="str">
        <f t="shared" si="8"/>
        <v>23516</v>
      </c>
      <c r="G547" t="s">
        <v>973</v>
      </c>
    </row>
    <row r="548" spans="1:7" x14ac:dyDescent="0.25">
      <c r="A548">
        <v>2</v>
      </c>
      <c r="B548">
        <v>4</v>
      </c>
      <c r="C548">
        <v>1</v>
      </c>
      <c r="D548">
        <v>1</v>
      </c>
      <c r="E548">
        <v>1</v>
      </c>
      <c r="F548" t="str">
        <f t="shared" si="8"/>
        <v>24111</v>
      </c>
      <c r="G548" t="s">
        <v>974</v>
      </c>
    </row>
    <row r="549" spans="1:7" x14ac:dyDescent="0.25">
      <c r="A549">
        <v>2</v>
      </c>
      <c r="B549">
        <v>4</v>
      </c>
      <c r="C549">
        <v>1</v>
      </c>
      <c r="D549">
        <v>1</v>
      </c>
      <c r="E549">
        <v>2</v>
      </c>
      <c r="F549" t="str">
        <f t="shared" si="8"/>
        <v>24112</v>
      </c>
      <c r="G549" t="s">
        <v>975</v>
      </c>
    </row>
    <row r="550" spans="1:7" x14ac:dyDescent="0.25">
      <c r="A550">
        <v>2</v>
      </c>
      <c r="B550">
        <v>4</v>
      </c>
      <c r="C550">
        <v>1</v>
      </c>
      <c r="D550">
        <v>1</v>
      </c>
      <c r="E550">
        <v>3</v>
      </c>
      <c r="F550" t="str">
        <f t="shared" si="8"/>
        <v>24113</v>
      </c>
      <c r="G550" t="s">
        <v>976</v>
      </c>
    </row>
    <row r="551" spans="1:7" x14ac:dyDescent="0.25">
      <c r="A551">
        <v>2</v>
      </c>
      <c r="B551">
        <v>4</v>
      </c>
      <c r="C551">
        <v>1</v>
      </c>
      <c r="D551">
        <v>1</v>
      </c>
      <c r="E551">
        <v>4</v>
      </c>
      <c r="F551" t="str">
        <f t="shared" si="8"/>
        <v>24114</v>
      </c>
      <c r="G551" t="s">
        <v>977</v>
      </c>
    </row>
    <row r="552" spans="1:7" x14ac:dyDescent="0.25">
      <c r="A552">
        <v>2</v>
      </c>
      <c r="B552">
        <v>4</v>
      </c>
      <c r="C552">
        <v>1</v>
      </c>
      <c r="D552">
        <v>1</v>
      </c>
      <c r="E552">
        <v>5</v>
      </c>
      <c r="F552" t="str">
        <f t="shared" si="8"/>
        <v>24115</v>
      </c>
      <c r="G552" t="s">
        <v>978</v>
      </c>
    </row>
    <row r="553" spans="1:7" x14ac:dyDescent="0.25">
      <c r="A553">
        <v>2</v>
      </c>
      <c r="B553">
        <v>4</v>
      </c>
      <c r="C553">
        <v>1</v>
      </c>
      <c r="D553">
        <v>1</v>
      </c>
      <c r="E553">
        <v>6</v>
      </c>
      <c r="F553" t="str">
        <f t="shared" si="8"/>
        <v>24116</v>
      </c>
      <c r="G553" t="s">
        <v>979</v>
      </c>
    </row>
    <row r="554" spans="1:7" x14ac:dyDescent="0.25">
      <c r="A554">
        <v>2</v>
      </c>
      <c r="B554">
        <v>4</v>
      </c>
      <c r="C554">
        <v>1</v>
      </c>
      <c r="D554">
        <v>1</v>
      </c>
      <c r="E554">
        <v>7</v>
      </c>
      <c r="F554" t="str">
        <f t="shared" si="8"/>
        <v>24117</v>
      </c>
      <c r="G554" t="s">
        <v>980</v>
      </c>
    </row>
    <row r="555" spans="1:7" x14ac:dyDescent="0.25">
      <c r="A555">
        <v>2</v>
      </c>
      <c r="B555">
        <v>4</v>
      </c>
      <c r="C555">
        <v>1</v>
      </c>
      <c r="D555">
        <v>1</v>
      </c>
      <c r="E555">
        <v>8</v>
      </c>
      <c r="F555" t="str">
        <f t="shared" si="8"/>
        <v>24118</v>
      </c>
      <c r="G555" t="s">
        <v>981</v>
      </c>
    </row>
    <row r="556" spans="1:7" x14ac:dyDescent="0.25">
      <c r="A556">
        <v>2</v>
      </c>
      <c r="B556">
        <v>4</v>
      </c>
      <c r="C556">
        <v>1</v>
      </c>
      <c r="D556">
        <v>1</v>
      </c>
      <c r="E556">
        <v>9</v>
      </c>
      <c r="F556" t="str">
        <f t="shared" si="8"/>
        <v>24119</v>
      </c>
      <c r="G556" t="s">
        <v>982</v>
      </c>
    </row>
    <row r="557" spans="1:7" x14ac:dyDescent="0.25">
      <c r="A557">
        <v>2</v>
      </c>
      <c r="B557">
        <v>4</v>
      </c>
      <c r="C557">
        <v>1</v>
      </c>
      <c r="D557">
        <v>1</v>
      </c>
      <c r="E557">
        <v>10</v>
      </c>
      <c r="F557" t="str">
        <f t="shared" si="8"/>
        <v>241110</v>
      </c>
      <c r="G557" t="s">
        <v>983</v>
      </c>
    </row>
    <row r="558" spans="1:7" x14ac:dyDescent="0.25">
      <c r="A558">
        <v>2</v>
      </c>
      <c r="B558">
        <v>4</v>
      </c>
      <c r="C558">
        <v>1</v>
      </c>
      <c r="D558">
        <v>1</v>
      </c>
      <c r="E558">
        <v>11</v>
      </c>
      <c r="F558" t="str">
        <f t="shared" si="8"/>
        <v>241111</v>
      </c>
      <c r="G558" t="s">
        <v>984</v>
      </c>
    </row>
    <row r="559" spans="1:7" x14ac:dyDescent="0.25">
      <c r="A559">
        <v>2</v>
      </c>
      <c r="B559">
        <v>4</v>
      </c>
      <c r="C559">
        <v>1</v>
      </c>
      <c r="D559">
        <v>1</v>
      </c>
      <c r="E559">
        <v>12</v>
      </c>
      <c r="F559" t="str">
        <f t="shared" si="8"/>
        <v>241112</v>
      </c>
      <c r="G559" t="s">
        <v>985</v>
      </c>
    </row>
    <row r="560" spans="1:7" x14ac:dyDescent="0.25">
      <c r="A560">
        <v>2</v>
      </c>
      <c r="B560">
        <v>4</v>
      </c>
      <c r="C560">
        <v>1</v>
      </c>
      <c r="D560">
        <v>1</v>
      </c>
      <c r="E560">
        <v>13</v>
      </c>
      <c r="F560" t="str">
        <f t="shared" si="8"/>
        <v>241113</v>
      </c>
      <c r="G560" t="s">
        <v>986</v>
      </c>
    </row>
    <row r="561" spans="1:7" x14ac:dyDescent="0.25">
      <c r="A561">
        <v>2</v>
      </c>
      <c r="B561">
        <v>4</v>
      </c>
      <c r="C561">
        <v>1</v>
      </c>
      <c r="D561">
        <v>1</v>
      </c>
      <c r="E561">
        <v>14</v>
      </c>
      <c r="F561" t="str">
        <f t="shared" si="8"/>
        <v>241114</v>
      </c>
      <c r="G561" t="s">
        <v>987</v>
      </c>
    </row>
    <row r="562" spans="1:7" x14ac:dyDescent="0.25">
      <c r="A562">
        <v>2</v>
      </c>
      <c r="B562">
        <v>4</v>
      </c>
      <c r="C562">
        <v>1</v>
      </c>
      <c r="D562">
        <v>1</v>
      </c>
      <c r="E562">
        <v>15</v>
      </c>
      <c r="F562" t="str">
        <f t="shared" si="8"/>
        <v>241115</v>
      </c>
      <c r="G562" t="s">
        <v>988</v>
      </c>
    </row>
    <row r="563" spans="1:7" x14ac:dyDescent="0.25">
      <c r="A563">
        <v>2</v>
      </c>
      <c r="B563">
        <v>4</v>
      </c>
      <c r="C563">
        <v>1</v>
      </c>
      <c r="D563">
        <v>1</v>
      </c>
      <c r="E563">
        <v>16</v>
      </c>
      <c r="F563" t="str">
        <f t="shared" si="8"/>
        <v>241116</v>
      </c>
      <c r="G563" t="s">
        <v>989</v>
      </c>
    </row>
    <row r="564" spans="1:7" x14ac:dyDescent="0.25">
      <c r="A564">
        <v>2</v>
      </c>
      <c r="B564">
        <v>4</v>
      </c>
      <c r="C564">
        <v>1</v>
      </c>
      <c r="D564">
        <v>1</v>
      </c>
      <c r="E564">
        <v>17</v>
      </c>
      <c r="F564" t="str">
        <f t="shared" si="8"/>
        <v>241117</v>
      </c>
      <c r="G564" t="s">
        <v>990</v>
      </c>
    </row>
    <row r="565" spans="1:7" x14ac:dyDescent="0.25">
      <c r="A565">
        <v>2</v>
      </c>
      <c r="B565">
        <v>4</v>
      </c>
      <c r="C565">
        <v>1</v>
      </c>
      <c r="D565">
        <v>1</v>
      </c>
      <c r="E565">
        <v>18</v>
      </c>
      <c r="F565" t="str">
        <f t="shared" si="8"/>
        <v>241118</v>
      </c>
      <c r="G565" t="s">
        <v>85</v>
      </c>
    </row>
    <row r="566" spans="1:7" x14ac:dyDescent="0.25">
      <c r="A566">
        <v>2</v>
      </c>
      <c r="B566">
        <v>4</v>
      </c>
      <c r="C566">
        <v>1</v>
      </c>
      <c r="D566">
        <v>1</v>
      </c>
      <c r="E566">
        <v>19</v>
      </c>
      <c r="F566" t="str">
        <f t="shared" si="8"/>
        <v>241119</v>
      </c>
      <c r="G566" t="s">
        <v>87</v>
      </c>
    </row>
    <row r="567" spans="1:7" x14ac:dyDescent="0.25">
      <c r="A567">
        <v>2</v>
      </c>
      <c r="B567">
        <v>4</v>
      </c>
      <c r="C567">
        <v>1</v>
      </c>
      <c r="D567">
        <v>1</v>
      </c>
      <c r="E567">
        <v>20</v>
      </c>
      <c r="F567" t="str">
        <f t="shared" si="8"/>
        <v>241120</v>
      </c>
      <c r="G567" t="s">
        <v>991</v>
      </c>
    </row>
    <row r="568" spans="1:7" x14ac:dyDescent="0.25">
      <c r="A568">
        <v>2</v>
      </c>
      <c r="B568">
        <v>4</v>
      </c>
      <c r="C568">
        <v>1</v>
      </c>
      <c r="D568">
        <v>1</v>
      </c>
      <c r="E568">
        <v>21</v>
      </c>
      <c r="F568" t="str">
        <f t="shared" si="8"/>
        <v>241121</v>
      </c>
      <c r="G568" t="s">
        <v>992</v>
      </c>
    </row>
    <row r="569" spans="1:7" x14ac:dyDescent="0.25">
      <c r="A569">
        <v>2</v>
      </c>
      <c r="B569">
        <v>4</v>
      </c>
      <c r="C569">
        <v>1</v>
      </c>
      <c r="D569">
        <v>1</v>
      </c>
      <c r="E569">
        <v>22</v>
      </c>
      <c r="F569" t="str">
        <f t="shared" si="8"/>
        <v>241122</v>
      </c>
      <c r="G569" t="s">
        <v>89</v>
      </c>
    </row>
    <row r="570" spans="1:7" x14ac:dyDescent="0.25">
      <c r="A570">
        <v>2</v>
      </c>
      <c r="B570">
        <v>4</v>
      </c>
      <c r="C570">
        <v>1</v>
      </c>
      <c r="D570">
        <v>1</v>
      </c>
      <c r="E570">
        <v>23</v>
      </c>
      <c r="F570" t="str">
        <f t="shared" si="8"/>
        <v>241123</v>
      </c>
      <c r="G570" t="s">
        <v>993</v>
      </c>
    </row>
    <row r="571" spans="1:7" x14ac:dyDescent="0.25">
      <c r="A571">
        <v>2</v>
      </c>
      <c r="B571">
        <v>4</v>
      </c>
      <c r="C571">
        <v>1</v>
      </c>
      <c r="D571">
        <v>1</v>
      </c>
      <c r="E571">
        <v>24</v>
      </c>
      <c r="F571" t="str">
        <f t="shared" si="8"/>
        <v>241124</v>
      </c>
      <c r="G571" t="s">
        <v>994</v>
      </c>
    </row>
    <row r="572" spans="1:7" x14ac:dyDescent="0.25">
      <c r="A572">
        <v>2</v>
      </c>
      <c r="B572">
        <v>4</v>
      </c>
      <c r="C572">
        <v>1</v>
      </c>
      <c r="D572">
        <v>1</v>
      </c>
      <c r="E572">
        <v>25</v>
      </c>
      <c r="F572" t="str">
        <f t="shared" si="8"/>
        <v>241125</v>
      </c>
      <c r="G572" t="s">
        <v>995</v>
      </c>
    </row>
    <row r="573" spans="1:7" x14ac:dyDescent="0.25">
      <c r="A573">
        <v>2</v>
      </c>
      <c r="B573">
        <v>4</v>
      </c>
      <c r="C573">
        <v>1</v>
      </c>
      <c r="D573">
        <v>1</v>
      </c>
      <c r="E573">
        <v>26</v>
      </c>
      <c r="F573" t="str">
        <f t="shared" si="8"/>
        <v>241126</v>
      </c>
      <c r="G573" t="s">
        <v>996</v>
      </c>
    </row>
    <row r="574" spans="1:7" x14ac:dyDescent="0.25">
      <c r="A574">
        <v>2</v>
      </c>
      <c r="B574">
        <v>4</v>
      </c>
      <c r="C574">
        <v>1</v>
      </c>
      <c r="D574">
        <v>1</v>
      </c>
      <c r="E574">
        <v>27</v>
      </c>
      <c r="F574" t="str">
        <f t="shared" si="8"/>
        <v>241127</v>
      </c>
      <c r="G574" t="s">
        <v>997</v>
      </c>
    </row>
    <row r="575" spans="1:7" x14ac:dyDescent="0.25">
      <c r="A575">
        <v>2</v>
      </c>
      <c r="B575">
        <v>4</v>
      </c>
      <c r="C575">
        <v>1</v>
      </c>
      <c r="D575">
        <v>1</v>
      </c>
      <c r="E575">
        <v>28</v>
      </c>
      <c r="F575" t="str">
        <f t="shared" si="8"/>
        <v>241128</v>
      </c>
      <c r="G575" t="s">
        <v>998</v>
      </c>
    </row>
    <row r="576" spans="1:7" x14ac:dyDescent="0.25">
      <c r="A576">
        <v>2</v>
      </c>
      <c r="B576">
        <v>4</v>
      </c>
      <c r="C576">
        <v>1</v>
      </c>
      <c r="D576">
        <v>1</v>
      </c>
      <c r="E576">
        <v>29</v>
      </c>
      <c r="F576" t="str">
        <f t="shared" si="8"/>
        <v>241129</v>
      </c>
      <c r="G576" t="s">
        <v>999</v>
      </c>
    </row>
    <row r="577" spans="1:7" x14ac:dyDescent="0.25">
      <c r="A577">
        <v>2</v>
      </c>
      <c r="B577">
        <v>4</v>
      </c>
      <c r="C577">
        <v>1</v>
      </c>
      <c r="D577">
        <v>1</v>
      </c>
      <c r="E577">
        <v>30</v>
      </c>
      <c r="F577" t="str">
        <f t="shared" si="8"/>
        <v>241130</v>
      </c>
      <c r="G577" t="s">
        <v>1000</v>
      </c>
    </row>
    <row r="578" spans="1:7" x14ac:dyDescent="0.25">
      <c r="A578">
        <v>2</v>
      </c>
      <c r="B578">
        <v>4</v>
      </c>
      <c r="C578">
        <v>1</v>
      </c>
      <c r="D578">
        <v>1</v>
      </c>
      <c r="E578">
        <v>31</v>
      </c>
      <c r="F578" t="str">
        <f t="shared" ref="F578:F641" si="9">CONCATENATE(A578,B578,C578,D578,E578)</f>
        <v>241131</v>
      </c>
      <c r="G578" t="s">
        <v>1001</v>
      </c>
    </row>
    <row r="579" spans="1:7" x14ac:dyDescent="0.25">
      <c r="A579">
        <v>2</v>
      </c>
      <c r="B579">
        <v>4</v>
      </c>
      <c r="C579">
        <v>1</v>
      </c>
      <c r="D579">
        <v>2</v>
      </c>
      <c r="E579">
        <v>1</v>
      </c>
      <c r="F579" t="str">
        <f t="shared" si="9"/>
        <v>24121</v>
      </c>
      <c r="G579" t="s">
        <v>1002</v>
      </c>
    </row>
    <row r="580" spans="1:7" x14ac:dyDescent="0.25">
      <c r="A580">
        <v>2</v>
      </c>
      <c r="B580">
        <v>4</v>
      </c>
      <c r="C580">
        <v>1</v>
      </c>
      <c r="D580">
        <v>2</v>
      </c>
      <c r="E580">
        <v>2</v>
      </c>
      <c r="F580" t="str">
        <f t="shared" si="9"/>
        <v>24122</v>
      </c>
      <c r="G580" t="s">
        <v>92</v>
      </c>
    </row>
    <row r="581" spans="1:7" x14ac:dyDescent="0.25">
      <c r="A581">
        <v>2</v>
      </c>
      <c r="B581">
        <v>4</v>
      </c>
      <c r="C581">
        <v>1</v>
      </c>
      <c r="D581">
        <v>2</v>
      </c>
      <c r="E581">
        <v>3</v>
      </c>
      <c r="F581" t="str">
        <f t="shared" si="9"/>
        <v>24123</v>
      </c>
      <c r="G581" t="s">
        <v>1003</v>
      </c>
    </row>
    <row r="582" spans="1:7" x14ac:dyDescent="0.25">
      <c r="A582">
        <v>2</v>
      </c>
      <c r="B582">
        <v>4</v>
      </c>
      <c r="C582">
        <v>1</v>
      </c>
      <c r="D582">
        <v>2</v>
      </c>
      <c r="E582">
        <v>4</v>
      </c>
      <c r="F582" t="str">
        <f t="shared" si="9"/>
        <v>24124</v>
      </c>
      <c r="G582" t="s">
        <v>1004</v>
      </c>
    </row>
    <row r="583" spans="1:7" x14ac:dyDescent="0.25">
      <c r="A583">
        <v>2</v>
      </c>
      <c r="B583">
        <v>4</v>
      </c>
      <c r="C583">
        <v>1</v>
      </c>
      <c r="D583">
        <v>2</v>
      </c>
      <c r="E583">
        <v>5</v>
      </c>
      <c r="F583" t="str">
        <f t="shared" si="9"/>
        <v>24125</v>
      </c>
      <c r="G583" t="s">
        <v>1005</v>
      </c>
    </row>
    <row r="584" spans="1:7" x14ac:dyDescent="0.25">
      <c r="A584">
        <v>2</v>
      </c>
      <c r="B584">
        <v>4</v>
      </c>
      <c r="C584">
        <v>1</v>
      </c>
      <c r="D584">
        <v>2</v>
      </c>
      <c r="E584">
        <v>6</v>
      </c>
      <c r="F584" t="str">
        <f t="shared" si="9"/>
        <v>24126</v>
      </c>
      <c r="G584" t="s">
        <v>1006</v>
      </c>
    </row>
    <row r="585" spans="1:7" x14ac:dyDescent="0.25">
      <c r="A585">
        <v>2</v>
      </c>
      <c r="B585">
        <v>4</v>
      </c>
      <c r="C585">
        <v>1</v>
      </c>
      <c r="D585">
        <v>2</v>
      </c>
      <c r="E585">
        <v>7</v>
      </c>
      <c r="F585" t="str">
        <f t="shared" si="9"/>
        <v>24127</v>
      </c>
      <c r="G585" t="s">
        <v>1007</v>
      </c>
    </row>
    <row r="586" spans="1:7" x14ac:dyDescent="0.25">
      <c r="A586">
        <v>2</v>
      </c>
      <c r="B586">
        <v>4</v>
      </c>
      <c r="C586">
        <v>1</v>
      </c>
      <c r="D586">
        <v>2</v>
      </c>
      <c r="E586">
        <v>8</v>
      </c>
      <c r="F586" t="str">
        <f t="shared" si="9"/>
        <v>24128</v>
      </c>
      <c r="G586" t="s">
        <v>1001</v>
      </c>
    </row>
    <row r="587" spans="1:7" x14ac:dyDescent="0.25">
      <c r="A587">
        <v>2</v>
      </c>
      <c r="B587">
        <v>4</v>
      </c>
      <c r="C587">
        <v>1</v>
      </c>
      <c r="D587">
        <v>3</v>
      </c>
      <c r="E587">
        <v>1</v>
      </c>
      <c r="F587" t="str">
        <f t="shared" si="9"/>
        <v>24131</v>
      </c>
      <c r="G587" t="s">
        <v>94</v>
      </c>
    </row>
    <row r="588" spans="1:7" x14ac:dyDescent="0.25">
      <c r="A588">
        <v>2</v>
      </c>
      <c r="B588">
        <v>4</v>
      </c>
      <c r="C588">
        <v>1</v>
      </c>
      <c r="D588">
        <v>3</v>
      </c>
      <c r="E588">
        <v>2</v>
      </c>
      <c r="F588" t="str">
        <f t="shared" si="9"/>
        <v>24132</v>
      </c>
      <c r="G588" t="s">
        <v>1008</v>
      </c>
    </row>
    <row r="589" spans="1:7" x14ac:dyDescent="0.25">
      <c r="A589">
        <v>2</v>
      </c>
      <c r="B589">
        <v>4</v>
      </c>
      <c r="C589">
        <v>1</v>
      </c>
      <c r="D589">
        <v>3</v>
      </c>
      <c r="E589">
        <v>3</v>
      </c>
      <c r="F589" t="str">
        <f t="shared" si="9"/>
        <v>24133</v>
      </c>
      <c r="G589" t="s">
        <v>1009</v>
      </c>
    </row>
    <row r="590" spans="1:7" x14ac:dyDescent="0.25">
      <c r="A590">
        <v>2</v>
      </c>
      <c r="B590">
        <v>4</v>
      </c>
      <c r="C590">
        <v>1</v>
      </c>
      <c r="D590">
        <v>3</v>
      </c>
      <c r="E590">
        <v>4</v>
      </c>
      <c r="F590" t="str">
        <f t="shared" si="9"/>
        <v>24134</v>
      </c>
      <c r="G590" t="s">
        <v>96</v>
      </c>
    </row>
    <row r="591" spans="1:7" x14ac:dyDescent="0.25">
      <c r="A591">
        <v>2</v>
      </c>
      <c r="B591">
        <v>4</v>
      </c>
      <c r="C591">
        <v>1</v>
      </c>
      <c r="D591">
        <v>3</v>
      </c>
      <c r="E591">
        <v>5</v>
      </c>
      <c r="F591" t="str">
        <f t="shared" si="9"/>
        <v>24135</v>
      </c>
      <c r="G591" t="s">
        <v>98</v>
      </c>
    </row>
    <row r="592" spans="1:7" x14ac:dyDescent="0.25">
      <c r="A592">
        <v>2</v>
      </c>
      <c r="B592">
        <v>4</v>
      </c>
      <c r="C592">
        <v>1</v>
      </c>
      <c r="D592">
        <v>4</v>
      </c>
      <c r="E592">
        <v>1</v>
      </c>
      <c r="F592" t="str">
        <f t="shared" si="9"/>
        <v>24141</v>
      </c>
      <c r="G592" t="s">
        <v>1010</v>
      </c>
    </row>
    <row r="593" spans="1:7" x14ac:dyDescent="0.25">
      <c r="A593">
        <v>2</v>
      </c>
      <c r="B593">
        <v>4</v>
      </c>
      <c r="C593">
        <v>1</v>
      </c>
      <c r="D593">
        <v>4</v>
      </c>
      <c r="E593">
        <v>2</v>
      </c>
      <c r="F593" t="str">
        <f t="shared" si="9"/>
        <v>24142</v>
      </c>
      <c r="G593" t="s">
        <v>1011</v>
      </c>
    </row>
    <row r="594" spans="1:7" x14ac:dyDescent="0.25">
      <c r="A594">
        <v>2</v>
      </c>
      <c r="B594">
        <v>4</v>
      </c>
      <c r="C594">
        <v>1</v>
      </c>
      <c r="D594">
        <v>4</v>
      </c>
      <c r="E594">
        <v>3</v>
      </c>
      <c r="F594" t="str">
        <f t="shared" si="9"/>
        <v>24143</v>
      </c>
      <c r="G594" t="s">
        <v>1012</v>
      </c>
    </row>
    <row r="595" spans="1:7" x14ac:dyDescent="0.25">
      <c r="A595">
        <v>2</v>
      </c>
      <c r="B595">
        <v>4</v>
      </c>
      <c r="C595">
        <v>1</v>
      </c>
      <c r="D595">
        <v>4</v>
      </c>
      <c r="E595">
        <v>4</v>
      </c>
      <c r="F595" t="str">
        <f t="shared" si="9"/>
        <v>24144</v>
      </c>
      <c r="G595" t="s">
        <v>1013</v>
      </c>
    </row>
    <row r="596" spans="1:7" x14ac:dyDescent="0.25">
      <c r="A596">
        <v>2</v>
      </c>
      <c r="B596">
        <v>4</v>
      </c>
      <c r="C596">
        <v>1</v>
      </c>
      <c r="D596">
        <v>4</v>
      </c>
      <c r="E596">
        <v>5</v>
      </c>
      <c r="F596" t="str">
        <f t="shared" si="9"/>
        <v>24145</v>
      </c>
      <c r="G596" t="s">
        <v>1014</v>
      </c>
    </row>
    <row r="597" spans="1:7" x14ac:dyDescent="0.25">
      <c r="A597">
        <v>2</v>
      </c>
      <c r="B597">
        <v>4</v>
      </c>
      <c r="C597">
        <v>1</v>
      </c>
      <c r="D597">
        <v>4</v>
      </c>
      <c r="E597">
        <v>6</v>
      </c>
      <c r="F597" t="str">
        <f t="shared" si="9"/>
        <v>24146</v>
      </c>
      <c r="G597" t="s">
        <v>1015</v>
      </c>
    </row>
    <row r="598" spans="1:7" x14ac:dyDescent="0.25">
      <c r="A598">
        <v>2</v>
      </c>
      <c r="B598">
        <v>4</v>
      </c>
      <c r="C598">
        <v>1</v>
      </c>
      <c r="D598">
        <v>4</v>
      </c>
      <c r="E598">
        <v>7</v>
      </c>
      <c r="F598" t="str">
        <f t="shared" si="9"/>
        <v>24147</v>
      </c>
      <c r="G598" t="s">
        <v>1016</v>
      </c>
    </row>
    <row r="599" spans="1:7" x14ac:dyDescent="0.25">
      <c r="A599">
        <v>2</v>
      </c>
      <c r="B599">
        <v>4</v>
      </c>
      <c r="C599">
        <v>1</v>
      </c>
      <c r="D599">
        <v>4</v>
      </c>
      <c r="E599">
        <v>8</v>
      </c>
      <c r="F599" t="str">
        <f t="shared" si="9"/>
        <v>24148</v>
      </c>
      <c r="G599" t="s">
        <v>1017</v>
      </c>
    </row>
    <row r="600" spans="1:7" x14ac:dyDescent="0.25">
      <c r="A600">
        <v>2</v>
      </c>
      <c r="B600">
        <v>4</v>
      </c>
      <c r="C600">
        <v>1</v>
      </c>
      <c r="D600">
        <v>5</v>
      </c>
      <c r="E600">
        <v>1</v>
      </c>
      <c r="F600" t="str">
        <f t="shared" si="9"/>
        <v>24151</v>
      </c>
      <c r="G600" t="s">
        <v>1018</v>
      </c>
    </row>
    <row r="601" spans="1:7" x14ac:dyDescent="0.25">
      <c r="A601">
        <v>2</v>
      </c>
      <c r="B601">
        <v>4</v>
      </c>
      <c r="C601">
        <v>1</v>
      </c>
      <c r="D601">
        <v>5</v>
      </c>
      <c r="E601">
        <v>2</v>
      </c>
      <c r="F601" t="str">
        <f t="shared" si="9"/>
        <v>24152</v>
      </c>
      <c r="G601" t="s">
        <v>1019</v>
      </c>
    </row>
    <row r="602" spans="1:7" x14ac:dyDescent="0.25">
      <c r="A602">
        <v>2</v>
      </c>
      <c r="B602">
        <v>4</v>
      </c>
      <c r="C602">
        <v>1</v>
      </c>
      <c r="D602">
        <v>5</v>
      </c>
      <c r="E602">
        <v>3</v>
      </c>
      <c r="F602" t="str">
        <f t="shared" si="9"/>
        <v>24153</v>
      </c>
      <c r="G602" t="s">
        <v>113</v>
      </c>
    </row>
    <row r="603" spans="1:7" x14ac:dyDescent="0.25">
      <c r="A603">
        <v>2</v>
      </c>
      <c r="B603">
        <v>4</v>
      </c>
      <c r="C603">
        <v>1</v>
      </c>
      <c r="D603">
        <v>6</v>
      </c>
      <c r="E603">
        <v>1</v>
      </c>
      <c r="F603" t="str">
        <f t="shared" si="9"/>
        <v>24161</v>
      </c>
      <c r="G603" t="s">
        <v>1020</v>
      </c>
    </row>
    <row r="604" spans="1:7" x14ac:dyDescent="0.25">
      <c r="A604">
        <v>2</v>
      </c>
      <c r="B604">
        <v>4</v>
      </c>
      <c r="C604">
        <v>1</v>
      </c>
      <c r="D604">
        <v>6</v>
      </c>
      <c r="E604">
        <v>2</v>
      </c>
      <c r="F604" t="str">
        <f t="shared" si="9"/>
        <v>24162</v>
      </c>
      <c r="G604" t="s">
        <v>976</v>
      </c>
    </row>
    <row r="605" spans="1:7" x14ac:dyDescent="0.25">
      <c r="A605">
        <v>2</v>
      </c>
      <c r="B605">
        <v>4</v>
      </c>
      <c r="C605">
        <v>1</v>
      </c>
      <c r="D605">
        <v>6</v>
      </c>
      <c r="E605">
        <v>3</v>
      </c>
      <c r="F605" t="str">
        <f t="shared" si="9"/>
        <v>24163</v>
      </c>
      <c r="G605" t="s">
        <v>978</v>
      </c>
    </row>
    <row r="606" spans="1:7" x14ac:dyDescent="0.25">
      <c r="A606">
        <v>2</v>
      </c>
      <c r="B606">
        <v>4</v>
      </c>
      <c r="C606">
        <v>1</v>
      </c>
      <c r="D606">
        <v>6</v>
      </c>
      <c r="E606">
        <v>4</v>
      </c>
      <c r="F606" t="str">
        <f t="shared" si="9"/>
        <v>24164</v>
      </c>
      <c r="G606" t="s">
        <v>1021</v>
      </c>
    </row>
    <row r="607" spans="1:7" x14ac:dyDescent="0.25">
      <c r="A607">
        <v>2</v>
      </c>
      <c r="B607">
        <v>4</v>
      </c>
      <c r="C607">
        <v>1</v>
      </c>
      <c r="D607">
        <v>6</v>
      </c>
      <c r="E607">
        <v>5</v>
      </c>
      <c r="F607" t="str">
        <f t="shared" si="9"/>
        <v>24165</v>
      </c>
      <c r="G607" t="s">
        <v>1022</v>
      </c>
    </row>
    <row r="608" spans="1:7" x14ac:dyDescent="0.25">
      <c r="A608">
        <v>2</v>
      </c>
      <c r="B608">
        <v>4</v>
      </c>
      <c r="C608">
        <v>1</v>
      </c>
      <c r="D608">
        <v>6</v>
      </c>
      <c r="E608">
        <v>6</v>
      </c>
      <c r="F608" t="str">
        <f t="shared" si="9"/>
        <v>24166</v>
      </c>
      <c r="G608" t="s">
        <v>1023</v>
      </c>
    </row>
    <row r="609" spans="1:7" x14ac:dyDescent="0.25">
      <c r="A609">
        <v>2</v>
      </c>
      <c r="B609">
        <v>4</v>
      </c>
      <c r="C609">
        <v>1</v>
      </c>
      <c r="D609">
        <v>7</v>
      </c>
      <c r="E609">
        <v>1</v>
      </c>
      <c r="F609" t="str">
        <f t="shared" si="9"/>
        <v>24171</v>
      </c>
      <c r="G609" t="s">
        <v>1024</v>
      </c>
    </row>
    <row r="610" spans="1:7" x14ac:dyDescent="0.25">
      <c r="A610">
        <v>2</v>
      </c>
      <c r="B610">
        <v>4</v>
      </c>
      <c r="C610">
        <v>1</v>
      </c>
      <c r="D610">
        <v>7</v>
      </c>
      <c r="E610">
        <v>2</v>
      </c>
      <c r="F610" t="str">
        <f t="shared" si="9"/>
        <v>24172</v>
      </c>
      <c r="G610" t="s">
        <v>1025</v>
      </c>
    </row>
    <row r="611" spans="1:7" x14ac:dyDescent="0.25">
      <c r="A611">
        <v>2</v>
      </c>
      <c r="B611">
        <v>4</v>
      </c>
      <c r="C611">
        <v>1</v>
      </c>
      <c r="D611">
        <v>7</v>
      </c>
      <c r="E611">
        <v>3</v>
      </c>
      <c r="F611" t="str">
        <f t="shared" si="9"/>
        <v>24173</v>
      </c>
      <c r="G611" t="s">
        <v>1026</v>
      </c>
    </row>
    <row r="612" spans="1:7" x14ac:dyDescent="0.25">
      <c r="A612">
        <v>2</v>
      </c>
      <c r="B612">
        <v>4</v>
      </c>
      <c r="C612">
        <v>1</v>
      </c>
      <c r="D612">
        <v>7</v>
      </c>
      <c r="E612">
        <v>4</v>
      </c>
      <c r="F612" t="str">
        <f t="shared" si="9"/>
        <v>24174</v>
      </c>
      <c r="G612" t="s">
        <v>1027</v>
      </c>
    </row>
    <row r="613" spans="1:7" x14ac:dyDescent="0.25">
      <c r="A613">
        <v>2</v>
      </c>
      <c r="B613">
        <v>4</v>
      </c>
      <c r="C613">
        <v>1</v>
      </c>
      <c r="D613">
        <v>7</v>
      </c>
      <c r="E613">
        <v>5</v>
      </c>
      <c r="F613" t="str">
        <f t="shared" si="9"/>
        <v>24175</v>
      </c>
      <c r="G613" t="s">
        <v>1028</v>
      </c>
    </row>
    <row r="614" spans="1:7" x14ac:dyDescent="0.25">
      <c r="A614">
        <v>2</v>
      </c>
      <c r="B614">
        <v>4</v>
      </c>
      <c r="C614">
        <v>1</v>
      </c>
      <c r="D614">
        <v>7</v>
      </c>
      <c r="E614">
        <v>6</v>
      </c>
      <c r="F614" t="str">
        <f t="shared" si="9"/>
        <v>24176</v>
      </c>
      <c r="G614" t="s">
        <v>1029</v>
      </c>
    </row>
    <row r="615" spans="1:7" x14ac:dyDescent="0.25">
      <c r="A615">
        <v>2</v>
      </c>
      <c r="B615">
        <v>4</v>
      </c>
      <c r="C615">
        <v>1</v>
      </c>
      <c r="D615">
        <v>8</v>
      </c>
      <c r="E615">
        <v>1</v>
      </c>
      <c r="F615" t="str">
        <f t="shared" si="9"/>
        <v>24181</v>
      </c>
      <c r="G615" t="s">
        <v>115</v>
      </c>
    </row>
    <row r="616" spans="1:7" x14ac:dyDescent="0.25">
      <c r="A616">
        <v>2</v>
      </c>
      <c r="B616">
        <v>4</v>
      </c>
      <c r="C616">
        <v>1</v>
      </c>
      <c r="D616">
        <v>8</v>
      </c>
      <c r="E616">
        <v>2</v>
      </c>
      <c r="F616" t="str">
        <f t="shared" si="9"/>
        <v>24182</v>
      </c>
      <c r="G616" t="s">
        <v>1030</v>
      </c>
    </row>
    <row r="617" spans="1:7" x14ac:dyDescent="0.25">
      <c r="A617">
        <v>2</v>
      </c>
      <c r="B617">
        <v>4</v>
      </c>
      <c r="C617">
        <v>1</v>
      </c>
      <c r="D617">
        <v>8</v>
      </c>
      <c r="E617">
        <v>3</v>
      </c>
      <c r="F617" t="str">
        <f t="shared" si="9"/>
        <v>24183</v>
      </c>
      <c r="G617" t="s">
        <v>117</v>
      </c>
    </row>
    <row r="618" spans="1:7" x14ac:dyDescent="0.25">
      <c r="A618">
        <v>2</v>
      </c>
      <c r="B618">
        <v>4</v>
      </c>
      <c r="C618">
        <v>1</v>
      </c>
      <c r="D618">
        <v>9</v>
      </c>
      <c r="E618">
        <v>1</v>
      </c>
      <c r="F618" t="str">
        <f t="shared" si="9"/>
        <v>24191</v>
      </c>
      <c r="G618" t="s">
        <v>1031</v>
      </c>
    </row>
    <row r="619" spans="1:7" x14ac:dyDescent="0.25">
      <c r="A619">
        <v>2</v>
      </c>
      <c r="B619">
        <v>4</v>
      </c>
      <c r="C619">
        <v>1</v>
      </c>
      <c r="D619">
        <v>9</v>
      </c>
      <c r="E619">
        <v>2</v>
      </c>
      <c r="F619" t="str">
        <f t="shared" si="9"/>
        <v>24192</v>
      </c>
      <c r="G619" t="s">
        <v>1032</v>
      </c>
    </row>
    <row r="620" spans="1:7" x14ac:dyDescent="0.25">
      <c r="A620">
        <v>2</v>
      </c>
      <c r="B620">
        <v>4</v>
      </c>
      <c r="C620">
        <v>1</v>
      </c>
      <c r="D620">
        <v>9</v>
      </c>
      <c r="E620">
        <v>3</v>
      </c>
      <c r="F620" t="str">
        <f t="shared" si="9"/>
        <v>24193</v>
      </c>
      <c r="G620" t="s">
        <v>1033</v>
      </c>
    </row>
    <row r="621" spans="1:7" x14ac:dyDescent="0.25">
      <c r="A621">
        <v>2</v>
      </c>
      <c r="B621">
        <v>4</v>
      </c>
      <c r="C621">
        <v>1</v>
      </c>
      <c r="D621">
        <v>9</v>
      </c>
      <c r="E621">
        <v>4</v>
      </c>
      <c r="F621" t="str">
        <f t="shared" si="9"/>
        <v>24194</v>
      </c>
      <c r="G621" t="s">
        <v>1034</v>
      </c>
    </row>
    <row r="622" spans="1:7" x14ac:dyDescent="0.25">
      <c r="A622">
        <v>2</v>
      </c>
      <c r="B622">
        <v>4</v>
      </c>
      <c r="C622">
        <v>1</v>
      </c>
      <c r="D622">
        <v>9</v>
      </c>
      <c r="E622">
        <v>5</v>
      </c>
      <c r="F622" t="str">
        <f t="shared" si="9"/>
        <v>24195</v>
      </c>
      <c r="G622" t="s">
        <v>1035</v>
      </c>
    </row>
    <row r="623" spans="1:7" x14ac:dyDescent="0.25">
      <c r="A623">
        <v>2</v>
      </c>
      <c r="B623">
        <v>4</v>
      </c>
      <c r="C623">
        <v>1</v>
      </c>
      <c r="D623">
        <v>9</v>
      </c>
      <c r="E623">
        <v>6</v>
      </c>
      <c r="F623" t="str">
        <f t="shared" si="9"/>
        <v>24196</v>
      </c>
      <c r="G623" t="s">
        <v>1036</v>
      </c>
    </row>
    <row r="624" spans="1:7" x14ac:dyDescent="0.25">
      <c r="A624">
        <v>2</v>
      </c>
      <c r="B624">
        <v>4</v>
      </c>
      <c r="C624">
        <v>1</v>
      </c>
      <c r="D624">
        <v>9</v>
      </c>
      <c r="E624">
        <v>7</v>
      </c>
      <c r="F624" t="str">
        <f t="shared" si="9"/>
        <v>24197</v>
      </c>
      <c r="G624" t="s">
        <v>1037</v>
      </c>
    </row>
    <row r="625" spans="1:7" x14ac:dyDescent="0.25">
      <c r="A625">
        <v>2</v>
      </c>
      <c r="B625">
        <v>4</v>
      </c>
      <c r="C625">
        <v>1</v>
      </c>
      <c r="D625">
        <v>9</v>
      </c>
      <c r="E625">
        <v>8</v>
      </c>
      <c r="F625" t="str">
        <f t="shared" si="9"/>
        <v>24198</v>
      </c>
      <c r="G625" t="s">
        <v>1038</v>
      </c>
    </row>
    <row r="626" spans="1:7" x14ac:dyDescent="0.25">
      <c r="A626">
        <v>2</v>
      </c>
      <c r="B626">
        <v>4</v>
      </c>
      <c r="C626">
        <v>1</v>
      </c>
      <c r="D626">
        <v>9</v>
      </c>
      <c r="E626">
        <v>9</v>
      </c>
      <c r="F626" t="str">
        <f t="shared" si="9"/>
        <v>24199</v>
      </c>
      <c r="G626" t="s">
        <v>1039</v>
      </c>
    </row>
    <row r="627" spans="1:7" x14ac:dyDescent="0.25">
      <c r="A627">
        <v>2</v>
      </c>
      <c r="B627">
        <v>4</v>
      </c>
      <c r="C627">
        <v>1</v>
      </c>
      <c r="D627">
        <v>9</v>
      </c>
      <c r="E627">
        <v>10</v>
      </c>
      <c r="F627" t="str">
        <f t="shared" si="9"/>
        <v>241910</v>
      </c>
      <c r="G627" t="s">
        <v>1040</v>
      </c>
    </row>
    <row r="628" spans="1:7" x14ac:dyDescent="0.25">
      <c r="A628">
        <v>2</v>
      </c>
      <c r="B628">
        <v>4</v>
      </c>
      <c r="C628">
        <v>1</v>
      </c>
      <c r="D628">
        <v>9</v>
      </c>
      <c r="E628">
        <v>11</v>
      </c>
      <c r="F628" t="str">
        <f t="shared" si="9"/>
        <v>241911</v>
      </c>
      <c r="G628" t="s">
        <v>1041</v>
      </c>
    </row>
    <row r="629" spans="1:7" x14ac:dyDescent="0.25">
      <c r="A629">
        <v>2</v>
      </c>
      <c r="B629">
        <v>4</v>
      </c>
      <c r="C629">
        <v>1</v>
      </c>
      <c r="D629">
        <v>9</v>
      </c>
      <c r="E629">
        <v>12</v>
      </c>
      <c r="F629" t="str">
        <f t="shared" si="9"/>
        <v>241912</v>
      </c>
      <c r="G629" t="s">
        <v>1042</v>
      </c>
    </row>
    <row r="630" spans="1:7" x14ac:dyDescent="0.25">
      <c r="A630">
        <v>2</v>
      </c>
      <c r="B630">
        <v>4</v>
      </c>
      <c r="C630">
        <v>1</v>
      </c>
      <c r="D630">
        <v>9</v>
      </c>
      <c r="E630">
        <v>13</v>
      </c>
      <c r="F630" t="str">
        <f t="shared" si="9"/>
        <v>241913</v>
      </c>
      <c r="G630" t="s">
        <v>1043</v>
      </c>
    </row>
    <row r="631" spans="1:7" x14ac:dyDescent="0.25">
      <c r="A631">
        <v>2</v>
      </c>
      <c r="B631">
        <v>4</v>
      </c>
      <c r="C631">
        <v>1</v>
      </c>
      <c r="D631">
        <v>9</v>
      </c>
      <c r="E631">
        <v>14</v>
      </c>
      <c r="F631" t="str">
        <f t="shared" si="9"/>
        <v>241914</v>
      </c>
      <c r="G631" t="s">
        <v>1044</v>
      </c>
    </row>
    <row r="632" spans="1:7" x14ac:dyDescent="0.25">
      <c r="A632">
        <v>2</v>
      </c>
      <c r="B632">
        <v>4</v>
      </c>
      <c r="C632">
        <v>1</v>
      </c>
      <c r="D632">
        <v>9</v>
      </c>
      <c r="E632">
        <v>15</v>
      </c>
      <c r="F632" t="str">
        <f t="shared" si="9"/>
        <v>241915</v>
      </c>
      <c r="G632" t="s">
        <v>1045</v>
      </c>
    </row>
    <row r="633" spans="1:7" x14ac:dyDescent="0.25">
      <c r="A633">
        <v>2</v>
      </c>
      <c r="B633">
        <v>4</v>
      </c>
      <c r="C633">
        <v>1</v>
      </c>
      <c r="D633">
        <v>9</v>
      </c>
      <c r="E633">
        <v>16</v>
      </c>
      <c r="F633" t="str">
        <f t="shared" si="9"/>
        <v>241916</v>
      </c>
      <c r="G633" t="s">
        <v>1046</v>
      </c>
    </row>
    <row r="634" spans="1:7" x14ac:dyDescent="0.25">
      <c r="A634">
        <v>2</v>
      </c>
      <c r="B634">
        <v>4</v>
      </c>
      <c r="C634">
        <v>1</v>
      </c>
      <c r="D634">
        <v>9</v>
      </c>
      <c r="E634">
        <v>17</v>
      </c>
      <c r="F634" t="str">
        <f t="shared" si="9"/>
        <v>241917</v>
      </c>
      <c r="G634" t="s">
        <v>1047</v>
      </c>
    </row>
    <row r="635" spans="1:7" x14ac:dyDescent="0.25">
      <c r="A635">
        <v>2</v>
      </c>
      <c r="B635">
        <v>4</v>
      </c>
      <c r="C635">
        <v>1</v>
      </c>
      <c r="D635">
        <v>9</v>
      </c>
      <c r="E635">
        <v>18</v>
      </c>
      <c r="F635" t="str">
        <f t="shared" si="9"/>
        <v>241918</v>
      </c>
      <c r="G635" t="s">
        <v>1048</v>
      </c>
    </row>
    <row r="636" spans="1:7" x14ac:dyDescent="0.25">
      <c r="A636">
        <v>2</v>
      </c>
      <c r="B636">
        <v>4</v>
      </c>
      <c r="C636">
        <v>1</v>
      </c>
      <c r="D636">
        <v>9</v>
      </c>
      <c r="E636">
        <v>19</v>
      </c>
      <c r="F636" t="str">
        <f t="shared" si="9"/>
        <v>241919</v>
      </c>
      <c r="G636" t="s">
        <v>1049</v>
      </c>
    </row>
    <row r="637" spans="1:7" x14ac:dyDescent="0.25">
      <c r="A637">
        <v>2</v>
      </c>
      <c r="B637">
        <v>4</v>
      </c>
      <c r="C637">
        <v>2</v>
      </c>
      <c r="D637">
        <v>1</v>
      </c>
      <c r="E637">
        <v>1</v>
      </c>
      <c r="F637" t="str">
        <f t="shared" si="9"/>
        <v>24211</v>
      </c>
      <c r="G637" t="s">
        <v>1050</v>
      </c>
    </row>
    <row r="638" spans="1:7" x14ac:dyDescent="0.25">
      <c r="A638">
        <v>2</v>
      </c>
      <c r="B638">
        <v>4</v>
      </c>
      <c r="C638">
        <v>2</v>
      </c>
      <c r="D638">
        <v>1</v>
      </c>
      <c r="E638">
        <v>2</v>
      </c>
      <c r="F638" t="str">
        <f t="shared" si="9"/>
        <v>24212</v>
      </c>
      <c r="G638" t="s">
        <v>1051</v>
      </c>
    </row>
    <row r="639" spans="1:7" x14ac:dyDescent="0.25">
      <c r="A639">
        <v>2</v>
      </c>
      <c r="B639">
        <v>4</v>
      </c>
      <c r="C639">
        <v>2</v>
      </c>
      <c r="D639">
        <v>1</v>
      </c>
      <c r="E639">
        <v>3</v>
      </c>
      <c r="F639" t="str">
        <f t="shared" si="9"/>
        <v>24213</v>
      </c>
      <c r="G639" t="s">
        <v>1052</v>
      </c>
    </row>
    <row r="640" spans="1:7" x14ac:dyDescent="0.25">
      <c r="A640">
        <v>2</v>
      </c>
      <c r="B640">
        <v>4</v>
      </c>
      <c r="C640">
        <v>2</v>
      </c>
      <c r="D640">
        <v>1</v>
      </c>
      <c r="E640">
        <v>4</v>
      </c>
      <c r="F640" t="str">
        <f t="shared" si="9"/>
        <v>24214</v>
      </c>
      <c r="G640" t="s">
        <v>1053</v>
      </c>
    </row>
    <row r="641" spans="1:7" x14ac:dyDescent="0.25">
      <c r="A641">
        <v>2</v>
      </c>
      <c r="B641">
        <v>4</v>
      </c>
      <c r="C641">
        <v>2</v>
      </c>
      <c r="D641">
        <v>1</v>
      </c>
      <c r="E641">
        <v>5</v>
      </c>
      <c r="F641" t="str">
        <f t="shared" si="9"/>
        <v>24215</v>
      </c>
      <c r="G641" t="s">
        <v>1054</v>
      </c>
    </row>
    <row r="642" spans="1:7" x14ac:dyDescent="0.25">
      <c r="A642">
        <v>2</v>
      </c>
      <c r="B642">
        <v>4</v>
      </c>
      <c r="C642">
        <v>2</v>
      </c>
      <c r="D642">
        <v>1</v>
      </c>
      <c r="E642">
        <v>6</v>
      </c>
      <c r="F642" t="str">
        <f t="shared" ref="F642:F705" si="10">CONCATENATE(A642,B642,C642,D642,E642)</f>
        <v>24216</v>
      </c>
      <c r="G642" t="s">
        <v>1055</v>
      </c>
    </row>
    <row r="643" spans="1:7" x14ac:dyDescent="0.25">
      <c r="A643">
        <v>2</v>
      </c>
      <c r="B643">
        <v>4</v>
      </c>
      <c r="C643">
        <v>2</v>
      </c>
      <c r="D643">
        <v>1</v>
      </c>
      <c r="E643">
        <v>7</v>
      </c>
      <c r="F643" t="str">
        <f t="shared" si="10"/>
        <v>24217</v>
      </c>
      <c r="G643" t="s">
        <v>1056</v>
      </c>
    </row>
    <row r="644" spans="1:7" x14ac:dyDescent="0.25">
      <c r="A644">
        <v>2</v>
      </c>
      <c r="B644">
        <v>4</v>
      </c>
      <c r="C644">
        <v>2</v>
      </c>
      <c r="D644">
        <v>1</v>
      </c>
      <c r="E644">
        <v>8</v>
      </c>
      <c r="F644" t="str">
        <f t="shared" si="10"/>
        <v>24218</v>
      </c>
      <c r="G644" t="s">
        <v>1057</v>
      </c>
    </row>
    <row r="645" spans="1:7" x14ac:dyDescent="0.25">
      <c r="A645">
        <v>2</v>
      </c>
      <c r="B645">
        <v>4</v>
      </c>
      <c r="C645">
        <v>2</v>
      </c>
      <c r="D645">
        <v>1</v>
      </c>
      <c r="E645">
        <v>9</v>
      </c>
      <c r="F645" t="str">
        <f t="shared" si="10"/>
        <v>24219</v>
      </c>
      <c r="G645" t="s">
        <v>1058</v>
      </c>
    </row>
    <row r="646" spans="1:7" x14ac:dyDescent="0.25">
      <c r="A646">
        <v>2</v>
      </c>
      <c r="B646">
        <v>4</v>
      </c>
      <c r="C646">
        <v>2</v>
      </c>
      <c r="D646">
        <v>1</v>
      </c>
      <c r="E646">
        <v>10</v>
      </c>
      <c r="F646" t="str">
        <f t="shared" si="10"/>
        <v>242110</v>
      </c>
      <c r="G646" t="s">
        <v>1059</v>
      </c>
    </row>
    <row r="647" spans="1:7" x14ac:dyDescent="0.25">
      <c r="A647">
        <v>2</v>
      </c>
      <c r="B647">
        <v>4</v>
      </c>
      <c r="C647">
        <v>2</v>
      </c>
      <c r="D647">
        <v>1</v>
      </c>
      <c r="E647">
        <v>11</v>
      </c>
      <c r="F647" t="str">
        <f t="shared" si="10"/>
        <v>242111</v>
      </c>
      <c r="G647" t="s">
        <v>1060</v>
      </c>
    </row>
    <row r="648" spans="1:7" x14ac:dyDescent="0.25">
      <c r="A648">
        <v>2</v>
      </c>
      <c r="B648">
        <v>4</v>
      </c>
      <c r="C648">
        <v>2</v>
      </c>
      <c r="D648">
        <v>1</v>
      </c>
      <c r="E648">
        <v>12</v>
      </c>
      <c r="F648" t="str">
        <f t="shared" si="10"/>
        <v>242112</v>
      </c>
      <c r="G648" t="s">
        <v>1061</v>
      </c>
    </row>
    <row r="649" spans="1:7" x14ac:dyDescent="0.25">
      <c r="A649">
        <v>2</v>
      </c>
      <c r="B649">
        <v>4</v>
      </c>
      <c r="C649">
        <v>2</v>
      </c>
      <c r="D649">
        <v>1</v>
      </c>
      <c r="E649">
        <v>13</v>
      </c>
      <c r="F649" t="str">
        <f t="shared" si="10"/>
        <v>242113</v>
      </c>
      <c r="G649" t="s">
        <v>1062</v>
      </c>
    </row>
    <row r="650" spans="1:7" x14ac:dyDescent="0.25">
      <c r="A650">
        <v>2</v>
      </c>
      <c r="B650">
        <v>4</v>
      </c>
      <c r="C650">
        <v>2</v>
      </c>
      <c r="D650">
        <v>1</v>
      </c>
      <c r="E650">
        <v>14</v>
      </c>
      <c r="F650" t="str">
        <f t="shared" si="10"/>
        <v>242114</v>
      </c>
      <c r="G650" t="s">
        <v>1063</v>
      </c>
    </row>
    <row r="651" spans="1:7" x14ac:dyDescent="0.25">
      <c r="A651">
        <v>2</v>
      </c>
      <c r="B651">
        <v>4</v>
      </c>
      <c r="C651">
        <v>2</v>
      </c>
      <c r="D651">
        <v>1</v>
      </c>
      <c r="E651">
        <v>15</v>
      </c>
      <c r="F651" t="str">
        <f t="shared" si="10"/>
        <v>242115</v>
      </c>
      <c r="G651" t="s">
        <v>1064</v>
      </c>
    </row>
    <row r="652" spans="1:7" x14ac:dyDescent="0.25">
      <c r="A652">
        <v>2</v>
      </c>
      <c r="B652">
        <v>4</v>
      </c>
      <c r="C652">
        <v>2</v>
      </c>
      <c r="D652">
        <v>1</v>
      </c>
      <c r="E652">
        <v>16</v>
      </c>
      <c r="F652" t="str">
        <f t="shared" si="10"/>
        <v>242116</v>
      </c>
      <c r="G652" t="s">
        <v>1065</v>
      </c>
    </row>
    <row r="653" spans="1:7" x14ac:dyDescent="0.25">
      <c r="A653">
        <v>2</v>
      </c>
      <c r="B653">
        <v>4</v>
      </c>
      <c r="C653">
        <v>2</v>
      </c>
      <c r="D653">
        <v>1</v>
      </c>
      <c r="E653">
        <v>17</v>
      </c>
      <c r="F653" t="str">
        <f t="shared" si="10"/>
        <v>242117</v>
      </c>
      <c r="G653" t="s">
        <v>1066</v>
      </c>
    </row>
    <row r="654" spans="1:7" x14ac:dyDescent="0.25">
      <c r="A654">
        <v>2</v>
      </c>
      <c r="B654">
        <v>4</v>
      </c>
      <c r="C654">
        <v>2</v>
      </c>
      <c r="D654">
        <v>1</v>
      </c>
      <c r="E654">
        <v>18</v>
      </c>
      <c r="F654" t="str">
        <f t="shared" si="10"/>
        <v>242118</v>
      </c>
      <c r="G654" t="s">
        <v>1067</v>
      </c>
    </row>
    <row r="655" spans="1:7" x14ac:dyDescent="0.25">
      <c r="A655">
        <v>2</v>
      </c>
      <c r="B655">
        <v>4</v>
      </c>
      <c r="C655">
        <v>2</v>
      </c>
      <c r="D655">
        <v>1</v>
      </c>
      <c r="E655">
        <v>19</v>
      </c>
      <c r="F655" t="str">
        <f t="shared" si="10"/>
        <v>242119</v>
      </c>
      <c r="G655" t="s">
        <v>1068</v>
      </c>
    </row>
    <row r="656" spans="1:7" x14ac:dyDescent="0.25">
      <c r="A656">
        <v>2</v>
      </c>
      <c r="B656">
        <v>4</v>
      </c>
      <c r="C656">
        <v>2</v>
      </c>
      <c r="D656">
        <v>1</v>
      </c>
      <c r="E656">
        <v>20</v>
      </c>
      <c r="F656" t="str">
        <f t="shared" si="10"/>
        <v>242120</v>
      </c>
      <c r="G656" t="s">
        <v>1069</v>
      </c>
    </row>
    <row r="657" spans="1:7" x14ac:dyDescent="0.25">
      <c r="A657">
        <v>2</v>
      </c>
      <c r="B657">
        <v>4</v>
      </c>
      <c r="C657">
        <v>2</v>
      </c>
      <c r="D657">
        <v>1</v>
      </c>
      <c r="E657">
        <v>21</v>
      </c>
      <c r="F657" t="str">
        <f t="shared" si="10"/>
        <v>242121</v>
      </c>
      <c r="G657" t="s">
        <v>1070</v>
      </c>
    </row>
    <row r="658" spans="1:7" x14ac:dyDescent="0.25">
      <c r="A658">
        <v>2</v>
      </c>
      <c r="B658">
        <v>4</v>
      </c>
      <c r="C658">
        <v>2</v>
      </c>
      <c r="D658">
        <v>1</v>
      </c>
      <c r="E658">
        <v>22</v>
      </c>
      <c r="F658" t="str">
        <f t="shared" si="10"/>
        <v>242122</v>
      </c>
      <c r="G658" t="s">
        <v>1071</v>
      </c>
    </row>
    <row r="659" spans="1:7" x14ac:dyDescent="0.25">
      <c r="A659">
        <v>2</v>
      </c>
      <c r="B659">
        <v>4</v>
      </c>
      <c r="C659">
        <v>2</v>
      </c>
      <c r="D659">
        <v>2</v>
      </c>
      <c r="E659">
        <v>1</v>
      </c>
      <c r="F659" t="str">
        <f t="shared" si="10"/>
        <v>24221</v>
      </c>
      <c r="G659" t="s">
        <v>1072</v>
      </c>
    </row>
    <row r="660" spans="1:7" x14ac:dyDescent="0.25">
      <c r="A660">
        <v>2</v>
      </c>
      <c r="B660">
        <v>4</v>
      </c>
      <c r="C660">
        <v>2</v>
      </c>
      <c r="D660">
        <v>2</v>
      </c>
      <c r="E660">
        <v>2</v>
      </c>
      <c r="F660" t="str">
        <f t="shared" si="10"/>
        <v>24222</v>
      </c>
      <c r="G660" t="s">
        <v>1073</v>
      </c>
    </row>
    <row r="661" spans="1:7" x14ac:dyDescent="0.25">
      <c r="A661">
        <v>2</v>
      </c>
      <c r="B661">
        <v>4</v>
      </c>
      <c r="C661">
        <v>2</v>
      </c>
      <c r="D661">
        <v>2</v>
      </c>
      <c r="E661">
        <v>3</v>
      </c>
      <c r="F661" t="str">
        <f t="shared" si="10"/>
        <v>24223</v>
      </c>
      <c r="G661" t="s">
        <v>1074</v>
      </c>
    </row>
    <row r="662" spans="1:7" x14ac:dyDescent="0.25">
      <c r="A662">
        <v>2</v>
      </c>
      <c r="B662">
        <v>4</v>
      </c>
      <c r="C662">
        <v>2</v>
      </c>
      <c r="D662">
        <v>2</v>
      </c>
      <c r="E662">
        <v>4</v>
      </c>
      <c r="F662" t="str">
        <f t="shared" si="10"/>
        <v>24224</v>
      </c>
      <c r="G662" t="s">
        <v>123</v>
      </c>
    </row>
    <row r="663" spans="1:7" x14ac:dyDescent="0.25">
      <c r="A663">
        <v>2</v>
      </c>
      <c r="B663">
        <v>4</v>
      </c>
      <c r="C663">
        <v>2</v>
      </c>
      <c r="D663">
        <v>3</v>
      </c>
      <c r="E663">
        <v>1</v>
      </c>
      <c r="F663" t="str">
        <f t="shared" si="10"/>
        <v>24231</v>
      </c>
      <c r="G663" t="s">
        <v>1075</v>
      </c>
    </row>
    <row r="664" spans="1:7" x14ac:dyDescent="0.25">
      <c r="A664">
        <v>2</v>
      </c>
      <c r="B664">
        <v>4</v>
      </c>
      <c r="C664">
        <v>2</v>
      </c>
      <c r="D664">
        <v>3</v>
      </c>
      <c r="E664">
        <v>2</v>
      </c>
      <c r="F664" t="str">
        <f t="shared" si="10"/>
        <v>24232</v>
      </c>
      <c r="G664" t="s">
        <v>1076</v>
      </c>
    </row>
    <row r="665" spans="1:7" x14ac:dyDescent="0.25">
      <c r="A665">
        <v>2</v>
      </c>
      <c r="B665">
        <v>4</v>
      </c>
      <c r="C665">
        <v>2</v>
      </c>
      <c r="D665">
        <v>3</v>
      </c>
      <c r="E665">
        <v>3</v>
      </c>
      <c r="F665" t="str">
        <f t="shared" si="10"/>
        <v>24233</v>
      </c>
      <c r="G665" t="s">
        <v>1017</v>
      </c>
    </row>
    <row r="666" spans="1:7" x14ac:dyDescent="0.25">
      <c r="A666">
        <v>2</v>
      </c>
      <c r="B666">
        <v>4</v>
      </c>
      <c r="C666">
        <v>2</v>
      </c>
      <c r="D666">
        <v>4</v>
      </c>
      <c r="E666">
        <v>1</v>
      </c>
      <c r="F666" t="str">
        <f t="shared" si="10"/>
        <v>24241</v>
      </c>
      <c r="G666" t="s">
        <v>1077</v>
      </c>
    </row>
    <row r="667" spans="1:7" x14ac:dyDescent="0.25">
      <c r="A667">
        <v>2</v>
      </c>
      <c r="B667">
        <v>4</v>
      </c>
      <c r="C667">
        <v>2</v>
      </c>
      <c r="D667">
        <v>4</v>
      </c>
      <c r="E667">
        <v>2</v>
      </c>
      <c r="F667" t="str">
        <f t="shared" si="10"/>
        <v>24242</v>
      </c>
      <c r="G667" t="s">
        <v>126</v>
      </c>
    </row>
    <row r="668" spans="1:7" x14ac:dyDescent="0.25">
      <c r="A668">
        <v>2</v>
      </c>
      <c r="B668">
        <v>4</v>
      </c>
      <c r="C668">
        <v>2</v>
      </c>
      <c r="D668">
        <v>4</v>
      </c>
      <c r="E668">
        <v>3</v>
      </c>
      <c r="F668" t="str">
        <f t="shared" si="10"/>
        <v>24243</v>
      </c>
      <c r="G668" t="s">
        <v>1078</v>
      </c>
    </row>
    <row r="669" spans="1:7" x14ac:dyDescent="0.25">
      <c r="A669">
        <v>2</v>
      </c>
      <c r="B669">
        <v>4</v>
      </c>
      <c r="C669">
        <v>2</v>
      </c>
      <c r="D669">
        <v>4</v>
      </c>
      <c r="E669">
        <v>4</v>
      </c>
      <c r="F669" t="str">
        <f t="shared" si="10"/>
        <v>24244</v>
      </c>
      <c r="G669" t="s">
        <v>1079</v>
      </c>
    </row>
    <row r="670" spans="1:7" x14ac:dyDescent="0.25">
      <c r="A670">
        <v>2</v>
      </c>
      <c r="B670">
        <v>4</v>
      </c>
      <c r="C670">
        <v>2</v>
      </c>
      <c r="D670">
        <v>4</v>
      </c>
      <c r="E670">
        <v>5</v>
      </c>
      <c r="F670" t="str">
        <f t="shared" si="10"/>
        <v>24245</v>
      </c>
      <c r="G670" t="s">
        <v>1080</v>
      </c>
    </row>
    <row r="671" spans="1:7" x14ac:dyDescent="0.25">
      <c r="A671">
        <v>2</v>
      </c>
      <c r="B671">
        <v>4</v>
      </c>
      <c r="C671">
        <v>2</v>
      </c>
      <c r="D671">
        <v>4</v>
      </c>
      <c r="E671">
        <v>6</v>
      </c>
      <c r="F671" t="str">
        <f t="shared" si="10"/>
        <v>24246</v>
      </c>
      <c r="G671" t="s">
        <v>1081</v>
      </c>
    </row>
    <row r="672" spans="1:7" x14ac:dyDescent="0.25">
      <c r="A672">
        <v>2</v>
      </c>
      <c r="B672">
        <v>4</v>
      </c>
      <c r="C672">
        <v>2</v>
      </c>
      <c r="D672">
        <v>5</v>
      </c>
      <c r="E672">
        <v>1</v>
      </c>
      <c r="F672" t="str">
        <f t="shared" si="10"/>
        <v>24251</v>
      </c>
      <c r="G672" t="s">
        <v>1082</v>
      </c>
    </row>
    <row r="673" spans="1:7" x14ac:dyDescent="0.25">
      <c r="A673">
        <v>2</v>
      </c>
      <c r="B673">
        <v>4</v>
      </c>
      <c r="C673">
        <v>2</v>
      </c>
      <c r="D673">
        <v>5</v>
      </c>
      <c r="E673">
        <v>2</v>
      </c>
      <c r="F673" t="str">
        <f t="shared" si="10"/>
        <v>24252</v>
      </c>
      <c r="G673" t="s">
        <v>128</v>
      </c>
    </row>
    <row r="674" spans="1:7" x14ac:dyDescent="0.25">
      <c r="A674">
        <v>2</v>
      </c>
      <c r="B674">
        <v>4</v>
      </c>
      <c r="C674">
        <v>2</v>
      </c>
      <c r="D674">
        <v>5</v>
      </c>
      <c r="E674">
        <v>3</v>
      </c>
      <c r="F674" t="str">
        <f t="shared" si="10"/>
        <v>24253</v>
      </c>
      <c r="G674" t="s">
        <v>1083</v>
      </c>
    </row>
    <row r="675" spans="1:7" x14ac:dyDescent="0.25">
      <c r="A675">
        <v>2</v>
      </c>
      <c r="B675">
        <v>4</v>
      </c>
      <c r="C675">
        <v>2</v>
      </c>
      <c r="D675">
        <v>5</v>
      </c>
      <c r="E675">
        <v>4</v>
      </c>
      <c r="F675" t="str">
        <f t="shared" si="10"/>
        <v>24254</v>
      </c>
      <c r="G675" t="s">
        <v>131</v>
      </c>
    </row>
    <row r="676" spans="1:7" x14ac:dyDescent="0.25">
      <c r="A676">
        <v>2</v>
      </c>
      <c r="B676">
        <v>4</v>
      </c>
      <c r="C676">
        <v>2</v>
      </c>
      <c r="D676">
        <v>5</v>
      </c>
      <c r="E676">
        <v>5</v>
      </c>
      <c r="F676" t="str">
        <f t="shared" si="10"/>
        <v>24255</v>
      </c>
      <c r="G676" t="s">
        <v>1084</v>
      </c>
    </row>
    <row r="677" spans="1:7" x14ac:dyDescent="0.25">
      <c r="A677">
        <v>2</v>
      </c>
      <c r="B677">
        <v>4</v>
      </c>
      <c r="C677">
        <v>2</v>
      </c>
      <c r="D677">
        <v>5</v>
      </c>
      <c r="E677">
        <v>6</v>
      </c>
      <c r="F677" t="str">
        <f t="shared" si="10"/>
        <v>24256</v>
      </c>
      <c r="G677" t="s">
        <v>1085</v>
      </c>
    </row>
    <row r="678" spans="1:7" x14ac:dyDescent="0.25">
      <c r="A678">
        <v>2</v>
      </c>
      <c r="B678">
        <v>4</v>
      </c>
      <c r="C678">
        <v>2</v>
      </c>
      <c r="D678">
        <v>5</v>
      </c>
      <c r="E678">
        <v>7</v>
      </c>
      <c r="F678" t="str">
        <f t="shared" si="10"/>
        <v>24257</v>
      </c>
      <c r="G678" t="s">
        <v>1086</v>
      </c>
    </row>
    <row r="679" spans="1:7" x14ac:dyDescent="0.25">
      <c r="A679">
        <v>2</v>
      </c>
      <c r="B679">
        <v>4</v>
      </c>
      <c r="C679">
        <v>2</v>
      </c>
      <c r="D679">
        <v>5</v>
      </c>
      <c r="E679">
        <v>8</v>
      </c>
      <c r="F679" t="str">
        <f t="shared" si="10"/>
        <v>24258</v>
      </c>
      <c r="G679" t="s">
        <v>1087</v>
      </c>
    </row>
    <row r="680" spans="1:7" x14ac:dyDescent="0.25">
      <c r="A680">
        <v>2</v>
      </c>
      <c r="B680">
        <v>4</v>
      </c>
      <c r="C680">
        <v>2</v>
      </c>
      <c r="D680">
        <v>5</v>
      </c>
      <c r="E680">
        <v>9</v>
      </c>
      <c r="F680" t="str">
        <f t="shared" si="10"/>
        <v>24259</v>
      </c>
      <c r="G680" t="s">
        <v>1088</v>
      </c>
    </row>
    <row r="681" spans="1:7" x14ac:dyDescent="0.25">
      <c r="A681">
        <v>2</v>
      </c>
      <c r="B681">
        <v>4</v>
      </c>
      <c r="C681">
        <v>2</v>
      </c>
      <c r="D681">
        <v>5</v>
      </c>
      <c r="E681">
        <v>10</v>
      </c>
      <c r="F681" t="str">
        <f t="shared" si="10"/>
        <v>242510</v>
      </c>
      <c r="G681" t="s">
        <v>1089</v>
      </c>
    </row>
    <row r="682" spans="1:7" x14ac:dyDescent="0.25">
      <c r="A682">
        <v>2</v>
      </c>
      <c r="B682">
        <v>4</v>
      </c>
      <c r="C682">
        <v>2</v>
      </c>
      <c r="D682">
        <v>6</v>
      </c>
      <c r="E682">
        <v>1</v>
      </c>
      <c r="F682" t="str">
        <f t="shared" si="10"/>
        <v>24261</v>
      </c>
      <c r="G682" t="s">
        <v>1090</v>
      </c>
    </row>
    <row r="683" spans="1:7" x14ac:dyDescent="0.25">
      <c r="A683">
        <v>2</v>
      </c>
      <c r="B683">
        <v>4</v>
      </c>
      <c r="C683">
        <v>2</v>
      </c>
      <c r="D683">
        <v>6</v>
      </c>
      <c r="E683">
        <v>2</v>
      </c>
      <c r="F683" t="str">
        <f t="shared" si="10"/>
        <v>24262</v>
      </c>
      <c r="G683" t="s">
        <v>1091</v>
      </c>
    </row>
    <row r="684" spans="1:7" x14ac:dyDescent="0.25">
      <c r="A684">
        <v>2</v>
      </c>
      <c r="B684">
        <v>4</v>
      </c>
      <c r="C684">
        <v>2</v>
      </c>
      <c r="D684">
        <v>6</v>
      </c>
      <c r="E684">
        <v>3</v>
      </c>
      <c r="F684" t="str">
        <f t="shared" si="10"/>
        <v>24263</v>
      </c>
      <c r="G684" t="s">
        <v>1092</v>
      </c>
    </row>
    <row r="685" spans="1:7" x14ac:dyDescent="0.25">
      <c r="A685">
        <v>2</v>
      </c>
      <c r="B685">
        <v>4</v>
      </c>
      <c r="C685">
        <v>2</v>
      </c>
      <c r="D685">
        <v>6</v>
      </c>
      <c r="E685">
        <v>4</v>
      </c>
      <c r="F685" t="str">
        <f t="shared" si="10"/>
        <v>24264</v>
      </c>
      <c r="G685" t="s">
        <v>1093</v>
      </c>
    </row>
    <row r="686" spans="1:7" x14ac:dyDescent="0.25">
      <c r="A686">
        <v>2</v>
      </c>
      <c r="B686">
        <v>4</v>
      </c>
      <c r="C686">
        <v>2</v>
      </c>
      <c r="D686">
        <v>6</v>
      </c>
      <c r="E686">
        <v>5</v>
      </c>
      <c r="F686" t="str">
        <f t="shared" si="10"/>
        <v>24265</v>
      </c>
      <c r="G686" t="s">
        <v>1094</v>
      </c>
    </row>
    <row r="687" spans="1:7" x14ac:dyDescent="0.25">
      <c r="A687">
        <v>2</v>
      </c>
      <c r="B687">
        <v>4</v>
      </c>
      <c r="C687">
        <v>2</v>
      </c>
      <c r="D687">
        <v>6</v>
      </c>
      <c r="E687">
        <v>6</v>
      </c>
      <c r="F687" t="str">
        <f t="shared" si="10"/>
        <v>24266</v>
      </c>
      <c r="G687" t="s">
        <v>1095</v>
      </c>
    </row>
    <row r="688" spans="1:7" x14ac:dyDescent="0.25">
      <c r="A688">
        <v>2</v>
      </c>
      <c r="B688">
        <v>4</v>
      </c>
      <c r="C688">
        <v>2</v>
      </c>
      <c r="D688">
        <v>6</v>
      </c>
      <c r="E688">
        <v>7</v>
      </c>
      <c r="F688" t="str">
        <f t="shared" si="10"/>
        <v>24267</v>
      </c>
      <c r="G688" t="s">
        <v>1096</v>
      </c>
    </row>
    <row r="689" spans="1:7" x14ac:dyDescent="0.25">
      <c r="A689">
        <v>2</v>
      </c>
      <c r="B689">
        <v>4</v>
      </c>
      <c r="C689">
        <v>2</v>
      </c>
      <c r="D689">
        <v>6</v>
      </c>
      <c r="E689">
        <v>8</v>
      </c>
      <c r="F689" t="str">
        <f t="shared" si="10"/>
        <v>24268</v>
      </c>
      <c r="G689" t="s">
        <v>1097</v>
      </c>
    </row>
    <row r="690" spans="1:7" x14ac:dyDescent="0.25">
      <c r="A690">
        <v>2</v>
      </c>
      <c r="B690">
        <v>4</v>
      </c>
      <c r="C690">
        <v>2</v>
      </c>
      <c r="D690">
        <v>6</v>
      </c>
      <c r="E690">
        <v>9</v>
      </c>
      <c r="F690" t="str">
        <f t="shared" si="10"/>
        <v>24269</v>
      </c>
      <c r="G690" t="s">
        <v>1098</v>
      </c>
    </row>
    <row r="691" spans="1:7" x14ac:dyDescent="0.25">
      <c r="A691">
        <v>2</v>
      </c>
      <c r="B691">
        <v>4</v>
      </c>
      <c r="C691">
        <v>2</v>
      </c>
      <c r="D691">
        <v>6</v>
      </c>
      <c r="E691">
        <v>10</v>
      </c>
      <c r="F691" t="str">
        <f t="shared" si="10"/>
        <v>242610</v>
      </c>
      <c r="G691" t="s">
        <v>1099</v>
      </c>
    </row>
    <row r="692" spans="1:7" x14ac:dyDescent="0.25">
      <c r="A692">
        <v>2</v>
      </c>
      <c r="B692">
        <v>4</v>
      </c>
      <c r="C692">
        <v>2</v>
      </c>
      <c r="D692">
        <v>6</v>
      </c>
      <c r="E692">
        <v>11</v>
      </c>
      <c r="F692" t="str">
        <f t="shared" si="10"/>
        <v>242611</v>
      </c>
      <c r="G692" t="s">
        <v>1100</v>
      </c>
    </row>
    <row r="693" spans="1:7" x14ac:dyDescent="0.25">
      <c r="A693">
        <v>2</v>
      </c>
      <c r="B693">
        <v>4</v>
      </c>
      <c r="C693">
        <v>2</v>
      </c>
      <c r="D693">
        <v>7</v>
      </c>
      <c r="E693">
        <v>1</v>
      </c>
      <c r="F693" t="str">
        <f t="shared" si="10"/>
        <v>24271</v>
      </c>
      <c r="G693" t="s">
        <v>1101</v>
      </c>
    </row>
    <row r="694" spans="1:7" x14ac:dyDescent="0.25">
      <c r="A694">
        <v>2</v>
      </c>
      <c r="B694">
        <v>4</v>
      </c>
      <c r="C694">
        <v>2</v>
      </c>
      <c r="D694">
        <v>7</v>
      </c>
      <c r="E694">
        <v>2</v>
      </c>
      <c r="F694" t="str">
        <f t="shared" si="10"/>
        <v>24272</v>
      </c>
      <c r="G694" t="s">
        <v>1102</v>
      </c>
    </row>
    <row r="695" spans="1:7" x14ac:dyDescent="0.25">
      <c r="A695">
        <v>2</v>
      </c>
      <c r="B695">
        <v>4</v>
      </c>
      <c r="C695">
        <v>2</v>
      </c>
      <c r="D695">
        <v>7</v>
      </c>
      <c r="E695">
        <v>3</v>
      </c>
      <c r="F695" t="str">
        <f t="shared" si="10"/>
        <v>24273</v>
      </c>
      <c r="G695" t="s">
        <v>1103</v>
      </c>
    </row>
    <row r="696" spans="1:7" x14ac:dyDescent="0.25">
      <c r="A696">
        <v>2</v>
      </c>
      <c r="B696">
        <v>4</v>
      </c>
      <c r="C696">
        <v>2</v>
      </c>
      <c r="D696">
        <v>7</v>
      </c>
      <c r="E696">
        <v>4</v>
      </c>
      <c r="F696" t="str">
        <f t="shared" si="10"/>
        <v>24274</v>
      </c>
      <c r="G696" t="s">
        <v>1104</v>
      </c>
    </row>
    <row r="697" spans="1:7" x14ac:dyDescent="0.25">
      <c r="A697">
        <v>2</v>
      </c>
      <c r="B697">
        <v>4</v>
      </c>
      <c r="C697">
        <v>2</v>
      </c>
      <c r="D697">
        <v>7</v>
      </c>
      <c r="E697">
        <v>5</v>
      </c>
      <c r="F697" t="str">
        <f t="shared" si="10"/>
        <v>24275</v>
      </c>
      <c r="G697" t="s">
        <v>1105</v>
      </c>
    </row>
    <row r="698" spans="1:7" x14ac:dyDescent="0.25">
      <c r="A698">
        <v>2</v>
      </c>
      <c r="B698">
        <v>4</v>
      </c>
      <c r="C698">
        <v>2</v>
      </c>
      <c r="D698">
        <v>7</v>
      </c>
      <c r="E698">
        <v>6</v>
      </c>
      <c r="F698" t="str">
        <f t="shared" si="10"/>
        <v>24276</v>
      </c>
      <c r="G698" t="s">
        <v>1106</v>
      </c>
    </row>
    <row r="699" spans="1:7" x14ac:dyDescent="0.25">
      <c r="A699">
        <v>2</v>
      </c>
      <c r="B699">
        <v>4</v>
      </c>
      <c r="C699">
        <v>2</v>
      </c>
      <c r="D699">
        <v>7</v>
      </c>
      <c r="E699">
        <v>7</v>
      </c>
      <c r="F699" t="str">
        <f t="shared" si="10"/>
        <v>24277</v>
      </c>
      <c r="G699" t="s">
        <v>1107</v>
      </c>
    </row>
    <row r="700" spans="1:7" x14ac:dyDescent="0.25">
      <c r="A700">
        <v>2</v>
      </c>
      <c r="B700">
        <v>4</v>
      </c>
      <c r="C700">
        <v>2</v>
      </c>
      <c r="D700">
        <v>7</v>
      </c>
      <c r="E700">
        <v>8</v>
      </c>
      <c r="F700" t="str">
        <f t="shared" si="10"/>
        <v>24278</v>
      </c>
      <c r="G700" t="s">
        <v>133</v>
      </c>
    </row>
    <row r="701" spans="1:7" x14ac:dyDescent="0.25">
      <c r="A701">
        <v>2</v>
      </c>
      <c r="B701">
        <v>4</v>
      </c>
      <c r="C701">
        <v>2</v>
      </c>
      <c r="D701">
        <v>7</v>
      </c>
      <c r="E701">
        <v>9</v>
      </c>
      <c r="F701" t="str">
        <f t="shared" si="10"/>
        <v>24279</v>
      </c>
      <c r="G701" t="s">
        <v>136</v>
      </c>
    </row>
    <row r="702" spans="1:7" x14ac:dyDescent="0.25">
      <c r="A702">
        <v>2</v>
      </c>
      <c r="B702">
        <v>4</v>
      </c>
      <c r="C702">
        <v>2</v>
      </c>
      <c r="D702">
        <v>7</v>
      </c>
      <c r="E702">
        <v>10</v>
      </c>
      <c r="F702" t="str">
        <f t="shared" si="10"/>
        <v>242710</v>
      </c>
      <c r="G702" t="s">
        <v>1108</v>
      </c>
    </row>
    <row r="703" spans="1:7" x14ac:dyDescent="0.25">
      <c r="A703">
        <v>2</v>
      </c>
      <c r="B703">
        <v>4</v>
      </c>
      <c r="C703">
        <v>2</v>
      </c>
      <c r="D703">
        <v>7</v>
      </c>
      <c r="E703">
        <v>11</v>
      </c>
      <c r="F703" t="str">
        <f t="shared" si="10"/>
        <v>242711</v>
      </c>
      <c r="G703" t="s">
        <v>1109</v>
      </c>
    </row>
    <row r="704" spans="1:7" x14ac:dyDescent="0.25">
      <c r="A704">
        <v>2</v>
      </c>
      <c r="B704">
        <v>4</v>
      </c>
      <c r="C704">
        <v>2</v>
      </c>
      <c r="D704">
        <v>8</v>
      </c>
      <c r="E704">
        <v>1</v>
      </c>
      <c r="F704" t="str">
        <f t="shared" si="10"/>
        <v>24281</v>
      </c>
      <c r="G704" t="s">
        <v>1110</v>
      </c>
    </row>
    <row r="705" spans="1:7" x14ac:dyDescent="0.25">
      <c r="A705">
        <v>2</v>
      </c>
      <c r="B705">
        <v>4</v>
      </c>
      <c r="C705">
        <v>2</v>
      </c>
      <c r="D705">
        <v>8</v>
      </c>
      <c r="E705">
        <v>2</v>
      </c>
      <c r="F705" t="str">
        <f t="shared" si="10"/>
        <v>24282</v>
      </c>
      <c r="G705" t="s">
        <v>1111</v>
      </c>
    </row>
    <row r="706" spans="1:7" x14ac:dyDescent="0.25">
      <c r="A706">
        <v>2</v>
      </c>
      <c r="B706">
        <v>4</v>
      </c>
      <c r="C706">
        <v>2</v>
      </c>
      <c r="D706">
        <v>8</v>
      </c>
      <c r="E706">
        <v>3</v>
      </c>
      <c r="F706" t="str">
        <f t="shared" ref="F706:F769" si="11">CONCATENATE(A706,B706,C706,D706,E706)</f>
        <v>24283</v>
      </c>
      <c r="G706" t="s">
        <v>1112</v>
      </c>
    </row>
    <row r="707" spans="1:7" x14ac:dyDescent="0.25">
      <c r="A707">
        <v>2</v>
      </c>
      <c r="B707">
        <v>4</v>
      </c>
      <c r="C707">
        <v>2</v>
      </c>
      <c r="D707">
        <v>8</v>
      </c>
      <c r="E707">
        <v>4</v>
      </c>
      <c r="F707" t="str">
        <f t="shared" si="11"/>
        <v>24284</v>
      </c>
      <c r="G707" t="s">
        <v>1113</v>
      </c>
    </row>
    <row r="708" spans="1:7" x14ac:dyDescent="0.25">
      <c r="A708">
        <v>2</v>
      </c>
      <c r="B708">
        <v>4</v>
      </c>
      <c r="C708">
        <v>2</v>
      </c>
      <c r="D708">
        <v>8</v>
      </c>
      <c r="E708">
        <v>5</v>
      </c>
      <c r="F708" t="str">
        <f t="shared" si="11"/>
        <v>24285</v>
      </c>
      <c r="G708" t="s">
        <v>1114</v>
      </c>
    </row>
    <row r="709" spans="1:7" x14ac:dyDescent="0.25">
      <c r="A709">
        <v>2</v>
      </c>
      <c r="B709">
        <v>4</v>
      </c>
      <c r="C709">
        <v>2</v>
      </c>
      <c r="D709">
        <v>8</v>
      </c>
      <c r="E709">
        <v>6</v>
      </c>
      <c r="F709" t="str">
        <f t="shared" si="11"/>
        <v>24286</v>
      </c>
      <c r="G709" t="s">
        <v>138</v>
      </c>
    </row>
    <row r="710" spans="1:7" x14ac:dyDescent="0.25">
      <c r="A710">
        <v>2</v>
      </c>
      <c r="B710">
        <v>4</v>
      </c>
      <c r="C710">
        <v>2</v>
      </c>
      <c r="D710">
        <v>8</v>
      </c>
      <c r="E710">
        <v>7</v>
      </c>
      <c r="F710" t="str">
        <f t="shared" si="11"/>
        <v>24287</v>
      </c>
      <c r="G710" t="s">
        <v>1115</v>
      </c>
    </row>
    <row r="711" spans="1:7" x14ac:dyDescent="0.25">
      <c r="A711">
        <v>2</v>
      </c>
      <c r="B711">
        <v>4</v>
      </c>
      <c r="C711">
        <v>2</v>
      </c>
      <c r="D711">
        <v>8</v>
      </c>
      <c r="E711">
        <v>8</v>
      </c>
      <c r="F711" t="str">
        <f t="shared" si="11"/>
        <v>24288</v>
      </c>
      <c r="G711" t="s">
        <v>1116</v>
      </c>
    </row>
    <row r="712" spans="1:7" x14ac:dyDescent="0.25">
      <c r="A712">
        <v>2</v>
      </c>
      <c r="B712">
        <v>4</v>
      </c>
      <c r="C712">
        <v>2</v>
      </c>
      <c r="D712">
        <v>8</v>
      </c>
      <c r="E712">
        <v>9</v>
      </c>
      <c r="F712" t="str">
        <f t="shared" si="11"/>
        <v>24289</v>
      </c>
      <c r="G712" t="s">
        <v>1117</v>
      </c>
    </row>
    <row r="713" spans="1:7" x14ac:dyDescent="0.25">
      <c r="A713">
        <v>2</v>
      </c>
      <c r="B713">
        <v>4</v>
      </c>
      <c r="C713">
        <v>2</v>
      </c>
      <c r="D713">
        <v>8</v>
      </c>
      <c r="E713">
        <v>10</v>
      </c>
      <c r="F713" t="str">
        <f t="shared" si="11"/>
        <v>242810</v>
      </c>
      <c r="G713" t="s">
        <v>1118</v>
      </c>
    </row>
    <row r="714" spans="1:7" x14ac:dyDescent="0.25">
      <c r="A714">
        <v>2</v>
      </c>
      <c r="B714">
        <v>4</v>
      </c>
      <c r="C714">
        <v>2</v>
      </c>
      <c r="D714">
        <v>8</v>
      </c>
      <c r="E714">
        <v>11</v>
      </c>
      <c r="F714" t="str">
        <f t="shared" si="11"/>
        <v>242811</v>
      </c>
      <c r="G714" t="s">
        <v>1119</v>
      </c>
    </row>
    <row r="715" spans="1:7" x14ac:dyDescent="0.25">
      <c r="A715">
        <v>2</v>
      </c>
      <c r="B715">
        <v>4</v>
      </c>
      <c r="C715">
        <v>2</v>
      </c>
      <c r="D715">
        <v>8</v>
      </c>
      <c r="E715">
        <v>12</v>
      </c>
      <c r="F715" t="str">
        <f t="shared" si="11"/>
        <v>242812</v>
      </c>
      <c r="G715" t="s">
        <v>1120</v>
      </c>
    </row>
    <row r="716" spans="1:7" x14ac:dyDescent="0.25">
      <c r="A716">
        <v>2</v>
      </c>
      <c r="B716">
        <v>4</v>
      </c>
      <c r="C716">
        <v>2</v>
      </c>
      <c r="D716">
        <v>8</v>
      </c>
      <c r="E716">
        <v>13</v>
      </c>
      <c r="F716" t="str">
        <f t="shared" si="11"/>
        <v>242813</v>
      </c>
      <c r="G716" t="s">
        <v>140</v>
      </c>
    </row>
    <row r="717" spans="1:7" x14ac:dyDescent="0.25">
      <c r="A717">
        <v>2</v>
      </c>
      <c r="B717">
        <v>4</v>
      </c>
      <c r="C717">
        <v>2</v>
      </c>
      <c r="D717">
        <v>8</v>
      </c>
      <c r="E717">
        <v>14</v>
      </c>
      <c r="F717" t="str">
        <f t="shared" si="11"/>
        <v>242814</v>
      </c>
      <c r="G717" t="s">
        <v>1121</v>
      </c>
    </row>
    <row r="718" spans="1:7" x14ac:dyDescent="0.25">
      <c r="A718">
        <v>2</v>
      </c>
      <c r="B718">
        <v>4</v>
      </c>
      <c r="C718">
        <v>2</v>
      </c>
      <c r="D718">
        <v>8</v>
      </c>
      <c r="E718">
        <v>15</v>
      </c>
      <c r="F718" t="str">
        <f t="shared" si="11"/>
        <v>242815</v>
      </c>
      <c r="G718" t="s">
        <v>1122</v>
      </c>
    </row>
    <row r="719" spans="1:7" x14ac:dyDescent="0.25">
      <c r="A719">
        <v>2</v>
      </c>
      <c r="B719">
        <v>4</v>
      </c>
      <c r="C719">
        <v>2</v>
      </c>
      <c r="D719">
        <v>8</v>
      </c>
      <c r="E719">
        <v>16</v>
      </c>
      <c r="F719" t="str">
        <f t="shared" si="11"/>
        <v>242816</v>
      </c>
      <c r="G719" t="s">
        <v>1123</v>
      </c>
    </row>
    <row r="720" spans="1:7" x14ac:dyDescent="0.25">
      <c r="A720">
        <v>2</v>
      </c>
      <c r="B720">
        <v>4</v>
      </c>
      <c r="C720">
        <v>2</v>
      </c>
      <c r="D720">
        <v>8</v>
      </c>
      <c r="E720">
        <v>17</v>
      </c>
      <c r="F720" t="str">
        <f t="shared" si="11"/>
        <v>242817</v>
      </c>
      <c r="G720" t="s">
        <v>1124</v>
      </c>
    </row>
    <row r="721" spans="1:7" x14ac:dyDescent="0.25">
      <c r="A721">
        <v>2</v>
      </c>
      <c r="B721">
        <v>4</v>
      </c>
      <c r="C721">
        <v>2</v>
      </c>
      <c r="D721">
        <v>8</v>
      </c>
      <c r="E721">
        <v>18</v>
      </c>
      <c r="F721" t="str">
        <f t="shared" si="11"/>
        <v>242818</v>
      </c>
      <c r="G721" t="s">
        <v>1125</v>
      </c>
    </row>
    <row r="722" spans="1:7" x14ac:dyDescent="0.25">
      <c r="A722">
        <v>2</v>
      </c>
      <c r="B722">
        <v>4</v>
      </c>
      <c r="C722">
        <v>2</v>
      </c>
      <c r="D722">
        <v>8</v>
      </c>
      <c r="E722">
        <v>19</v>
      </c>
      <c r="F722" t="str">
        <f t="shared" si="11"/>
        <v>242819</v>
      </c>
      <c r="G722" t="s">
        <v>1126</v>
      </c>
    </row>
    <row r="723" spans="1:7" x14ac:dyDescent="0.25">
      <c r="A723">
        <v>2</v>
      </c>
      <c r="B723">
        <v>4</v>
      </c>
      <c r="C723">
        <v>2</v>
      </c>
      <c r="D723">
        <v>8</v>
      </c>
      <c r="E723">
        <v>20</v>
      </c>
      <c r="F723" t="str">
        <f t="shared" si="11"/>
        <v>242820</v>
      </c>
      <c r="G723" t="s">
        <v>1127</v>
      </c>
    </row>
    <row r="724" spans="1:7" x14ac:dyDescent="0.25">
      <c r="A724">
        <v>2</v>
      </c>
      <c r="B724">
        <v>4</v>
      </c>
      <c r="C724">
        <v>2</v>
      </c>
      <c r="D724">
        <v>8</v>
      </c>
      <c r="E724">
        <v>21</v>
      </c>
      <c r="F724" t="str">
        <f t="shared" si="11"/>
        <v>242821</v>
      </c>
      <c r="G724" t="s">
        <v>1128</v>
      </c>
    </row>
    <row r="725" spans="1:7" x14ac:dyDescent="0.25">
      <c r="A725">
        <v>2</v>
      </c>
      <c r="B725">
        <v>4</v>
      </c>
      <c r="C725">
        <v>2</v>
      </c>
      <c r="D725">
        <v>9</v>
      </c>
      <c r="E725">
        <v>1</v>
      </c>
      <c r="F725" t="str">
        <f t="shared" si="11"/>
        <v>24291</v>
      </c>
      <c r="G725" t="s">
        <v>1129</v>
      </c>
    </row>
    <row r="726" spans="1:7" x14ac:dyDescent="0.25">
      <c r="A726">
        <v>2</v>
      </c>
      <c r="B726">
        <v>4</v>
      </c>
      <c r="C726">
        <v>2</v>
      </c>
      <c r="D726">
        <v>9</v>
      </c>
      <c r="E726">
        <v>2</v>
      </c>
      <c r="F726" t="str">
        <f t="shared" si="11"/>
        <v>24292</v>
      </c>
      <c r="G726" t="s">
        <v>1130</v>
      </c>
    </row>
    <row r="727" spans="1:7" x14ac:dyDescent="0.25">
      <c r="A727">
        <v>2</v>
      </c>
      <c r="B727">
        <v>4</v>
      </c>
      <c r="C727">
        <v>2</v>
      </c>
      <c r="D727">
        <v>9</v>
      </c>
      <c r="E727">
        <v>3</v>
      </c>
      <c r="F727" t="str">
        <f t="shared" si="11"/>
        <v>24293</v>
      </c>
      <c r="G727" t="s">
        <v>1131</v>
      </c>
    </row>
    <row r="728" spans="1:7" x14ac:dyDescent="0.25">
      <c r="A728">
        <v>2</v>
      </c>
      <c r="B728">
        <v>4</v>
      </c>
      <c r="C728">
        <v>2</v>
      </c>
      <c r="D728">
        <v>9</v>
      </c>
      <c r="E728">
        <v>4</v>
      </c>
      <c r="F728" t="str">
        <f t="shared" si="11"/>
        <v>24294</v>
      </c>
      <c r="G728" t="s">
        <v>1132</v>
      </c>
    </row>
    <row r="729" spans="1:7" x14ac:dyDescent="0.25">
      <c r="A729">
        <v>2</v>
      </c>
      <c r="B729">
        <v>4</v>
      </c>
      <c r="C729">
        <v>2</v>
      </c>
      <c r="D729">
        <v>9</v>
      </c>
      <c r="E729">
        <v>5</v>
      </c>
      <c r="F729" t="str">
        <f t="shared" si="11"/>
        <v>24295</v>
      </c>
      <c r="G729" t="s">
        <v>1133</v>
      </c>
    </row>
    <row r="730" spans="1:7" x14ac:dyDescent="0.25">
      <c r="A730">
        <v>2</v>
      </c>
      <c r="B730">
        <v>4</v>
      </c>
      <c r="C730">
        <v>2</v>
      </c>
      <c r="D730">
        <v>9</v>
      </c>
      <c r="E730">
        <v>6</v>
      </c>
      <c r="F730" t="str">
        <f t="shared" si="11"/>
        <v>24296</v>
      </c>
      <c r="G730" t="s">
        <v>1134</v>
      </c>
    </row>
    <row r="731" spans="1:7" x14ac:dyDescent="0.25">
      <c r="A731">
        <v>2</v>
      </c>
      <c r="B731">
        <v>4</v>
      </c>
      <c r="C731">
        <v>2</v>
      </c>
      <c r="D731">
        <v>9</v>
      </c>
      <c r="E731">
        <v>7</v>
      </c>
      <c r="F731" t="str">
        <f t="shared" si="11"/>
        <v>24297</v>
      </c>
      <c r="G731" t="s">
        <v>1135</v>
      </c>
    </row>
    <row r="732" spans="1:7" x14ac:dyDescent="0.25">
      <c r="A732">
        <v>2</v>
      </c>
      <c r="B732">
        <v>4</v>
      </c>
      <c r="C732">
        <v>2</v>
      </c>
      <c r="D732">
        <v>10</v>
      </c>
      <c r="E732">
        <v>1</v>
      </c>
      <c r="F732" t="str">
        <f t="shared" si="11"/>
        <v>242101</v>
      </c>
      <c r="G732" t="s">
        <v>1136</v>
      </c>
    </row>
    <row r="733" spans="1:7" x14ac:dyDescent="0.25">
      <c r="A733">
        <v>2</v>
      </c>
      <c r="B733">
        <v>4</v>
      </c>
      <c r="C733">
        <v>2</v>
      </c>
      <c r="D733">
        <v>10</v>
      </c>
      <c r="E733">
        <v>2</v>
      </c>
      <c r="F733" t="str">
        <f t="shared" si="11"/>
        <v>242102</v>
      </c>
      <c r="G733" t="s">
        <v>1137</v>
      </c>
    </row>
    <row r="734" spans="1:7" x14ac:dyDescent="0.25">
      <c r="A734">
        <v>2</v>
      </c>
      <c r="B734">
        <v>4</v>
      </c>
      <c r="C734">
        <v>2</v>
      </c>
      <c r="D734">
        <v>10</v>
      </c>
      <c r="E734">
        <v>3</v>
      </c>
      <c r="F734" t="str">
        <f t="shared" si="11"/>
        <v>242103</v>
      </c>
      <c r="G734" t="s">
        <v>1138</v>
      </c>
    </row>
    <row r="735" spans="1:7" x14ac:dyDescent="0.25">
      <c r="A735">
        <v>2</v>
      </c>
      <c r="B735">
        <v>4</v>
      </c>
      <c r="C735">
        <v>2</v>
      </c>
      <c r="D735">
        <v>10</v>
      </c>
      <c r="E735">
        <v>4</v>
      </c>
      <c r="F735" t="str">
        <f t="shared" si="11"/>
        <v>242104</v>
      </c>
      <c r="G735" t="s">
        <v>1139</v>
      </c>
    </row>
    <row r="736" spans="1:7" x14ac:dyDescent="0.25">
      <c r="A736">
        <v>2</v>
      </c>
      <c r="B736">
        <v>4</v>
      </c>
      <c r="C736">
        <v>2</v>
      </c>
      <c r="D736">
        <v>10</v>
      </c>
      <c r="E736">
        <v>5</v>
      </c>
      <c r="F736" t="str">
        <f t="shared" si="11"/>
        <v>242105</v>
      </c>
      <c r="G736" t="s">
        <v>1140</v>
      </c>
    </row>
    <row r="737" spans="1:7" x14ac:dyDescent="0.25">
      <c r="A737">
        <v>2</v>
      </c>
      <c r="B737">
        <v>4</v>
      </c>
      <c r="C737">
        <v>2</v>
      </c>
      <c r="D737">
        <v>10</v>
      </c>
      <c r="E737">
        <v>6</v>
      </c>
      <c r="F737" t="str">
        <f t="shared" si="11"/>
        <v>242106</v>
      </c>
      <c r="G737" t="s">
        <v>1141</v>
      </c>
    </row>
    <row r="738" spans="1:7" x14ac:dyDescent="0.25">
      <c r="A738">
        <v>2</v>
      </c>
      <c r="B738">
        <v>4</v>
      </c>
      <c r="C738">
        <v>2</v>
      </c>
      <c r="D738">
        <v>10</v>
      </c>
      <c r="E738">
        <v>7</v>
      </c>
      <c r="F738" t="str">
        <f t="shared" si="11"/>
        <v>242107</v>
      </c>
      <c r="G738" t="s">
        <v>1142</v>
      </c>
    </row>
    <row r="739" spans="1:7" x14ac:dyDescent="0.25">
      <c r="A739">
        <v>2</v>
      </c>
      <c r="B739">
        <v>4</v>
      </c>
      <c r="C739">
        <v>2</v>
      </c>
      <c r="D739">
        <v>10</v>
      </c>
      <c r="E739">
        <v>8</v>
      </c>
      <c r="F739" t="str">
        <f t="shared" si="11"/>
        <v>242108</v>
      </c>
      <c r="G739" t="s">
        <v>1143</v>
      </c>
    </row>
    <row r="740" spans="1:7" x14ac:dyDescent="0.25">
      <c r="A740">
        <v>2</v>
      </c>
      <c r="B740">
        <v>4</v>
      </c>
      <c r="C740">
        <v>2</v>
      </c>
      <c r="D740">
        <v>10</v>
      </c>
      <c r="E740">
        <v>9</v>
      </c>
      <c r="F740" t="str">
        <f t="shared" si="11"/>
        <v>242109</v>
      </c>
      <c r="G740" t="s">
        <v>1144</v>
      </c>
    </row>
    <row r="741" spans="1:7" x14ac:dyDescent="0.25">
      <c r="A741">
        <v>2</v>
      </c>
      <c r="B741">
        <v>4</v>
      </c>
      <c r="C741">
        <v>2</v>
      </c>
      <c r="D741">
        <v>10</v>
      </c>
      <c r="E741">
        <v>10</v>
      </c>
      <c r="F741" t="str">
        <f t="shared" si="11"/>
        <v>2421010</v>
      </c>
      <c r="G741" t="s">
        <v>1145</v>
      </c>
    </row>
    <row r="742" spans="1:7" x14ac:dyDescent="0.25">
      <c r="A742">
        <v>2</v>
      </c>
      <c r="B742">
        <v>4</v>
      </c>
      <c r="C742">
        <v>2</v>
      </c>
      <c r="D742">
        <v>10</v>
      </c>
      <c r="E742">
        <v>11</v>
      </c>
      <c r="F742" t="str">
        <f t="shared" si="11"/>
        <v>2421011</v>
      </c>
      <c r="G742" t="s">
        <v>1146</v>
      </c>
    </row>
    <row r="743" spans="1:7" x14ac:dyDescent="0.25">
      <c r="A743">
        <v>2</v>
      </c>
      <c r="B743">
        <v>4</v>
      </c>
      <c r="C743">
        <v>2</v>
      </c>
      <c r="D743">
        <v>10</v>
      </c>
      <c r="E743">
        <v>12</v>
      </c>
      <c r="F743" t="str">
        <f t="shared" si="11"/>
        <v>2421012</v>
      </c>
      <c r="G743" t="s">
        <v>1147</v>
      </c>
    </row>
    <row r="744" spans="1:7" x14ac:dyDescent="0.25">
      <c r="A744">
        <v>2</v>
      </c>
      <c r="B744">
        <v>4</v>
      </c>
      <c r="C744">
        <v>2</v>
      </c>
      <c r="D744">
        <v>10</v>
      </c>
      <c r="E744">
        <v>13</v>
      </c>
      <c r="F744" t="str">
        <f t="shared" si="11"/>
        <v>2421013</v>
      </c>
      <c r="G744" t="s">
        <v>1148</v>
      </c>
    </row>
    <row r="745" spans="1:7" x14ac:dyDescent="0.25">
      <c r="A745">
        <v>2</v>
      </c>
      <c r="B745">
        <v>4</v>
      </c>
      <c r="C745">
        <v>2</v>
      </c>
      <c r="D745">
        <v>11</v>
      </c>
      <c r="E745">
        <v>1</v>
      </c>
      <c r="F745" t="str">
        <f t="shared" si="11"/>
        <v>242111</v>
      </c>
      <c r="G745" t="s">
        <v>1149</v>
      </c>
    </row>
    <row r="746" spans="1:7" x14ac:dyDescent="0.25">
      <c r="A746">
        <v>2</v>
      </c>
      <c r="B746">
        <v>4</v>
      </c>
      <c r="C746">
        <v>2</v>
      </c>
      <c r="D746">
        <v>11</v>
      </c>
      <c r="E746">
        <v>2</v>
      </c>
      <c r="F746" t="str">
        <f t="shared" si="11"/>
        <v>242112</v>
      </c>
      <c r="G746" t="s">
        <v>1150</v>
      </c>
    </row>
    <row r="747" spans="1:7" x14ac:dyDescent="0.25">
      <c r="A747">
        <v>2</v>
      </c>
      <c r="B747">
        <v>4</v>
      </c>
      <c r="C747">
        <v>2</v>
      </c>
      <c r="D747">
        <v>11</v>
      </c>
      <c r="E747">
        <v>3</v>
      </c>
      <c r="F747" t="str">
        <f t="shared" si="11"/>
        <v>242113</v>
      </c>
      <c r="G747" t="s">
        <v>143</v>
      </c>
    </row>
    <row r="748" spans="1:7" x14ac:dyDescent="0.25">
      <c r="A748">
        <v>2</v>
      </c>
      <c r="B748">
        <v>4</v>
      </c>
      <c r="C748">
        <v>2</v>
      </c>
      <c r="D748">
        <v>11</v>
      </c>
      <c r="E748">
        <v>4</v>
      </c>
      <c r="F748" t="str">
        <f t="shared" si="11"/>
        <v>242114</v>
      </c>
      <c r="G748" t="s">
        <v>1151</v>
      </c>
    </row>
    <row r="749" spans="1:7" x14ac:dyDescent="0.25">
      <c r="A749">
        <v>2</v>
      </c>
      <c r="B749">
        <v>4</v>
      </c>
      <c r="C749">
        <v>2</v>
      </c>
      <c r="D749">
        <v>11</v>
      </c>
      <c r="E749">
        <v>5</v>
      </c>
      <c r="F749" t="str">
        <f t="shared" si="11"/>
        <v>242115</v>
      </c>
      <c r="G749" t="s">
        <v>1152</v>
      </c>
    </row>
    <row r="750" spans="1:7" x14ac:dyDescent="0.25">
      <c r="A750">
        <v>2</v>
      </c>
      <c r="B750">
        <v>4</v>
      </c>
      <c r="C750">
        <v>2</v>
      </c>
      <c r="D750">
        <v>11</v>
      </c>
      <c r="E750">
        <v>6</v>
      </c>
      <c r="F750" t="str">
        <f t="shared" si="11"/>
        <v>242116</v>
      </c>
      <c r="G750" t="s">
        <v>1153</v>
      </c>
    </row>
    <row r="751" spans="1:7" x14ac:dyDescent="0.25">
      <c r="A751">
        <v>2</v>
      </c>
      <c r="B751">
        <v>4</v>
      </c>
      <c r="C751">
        <v>2</v>
      </c>
      <c r="D751">
        <v>11</v>
      </c>
      <c r="E751">
        <v>7</v>
      </c>
      <c r="F751" t="str">
        <f t="shared" si="11"/>
        <v>242117</v>
      </c>
      <c r="G751" t="s">
        <v>1154</v>
      </c>
    </row>
    <row r="752" spans="1:7" x14ac:dyDescent="0.25">
      <c r="A752">
        <v>2</v>
      </c>
      <c r="B752">
        <v>4</v>
      </c>
      <c r="C752">
        <v>2</v>
      </c>
      <c r="D752">
        <v>11</v>
      </c>
      <c r="E752">
        <v>8</v>
      </c>
      <c r="F752" t="str">
        <f t="shared" si="11"/>
        <v>242118</v>
      </c>
      <c r="G752" t="s">
        <v>1155</v>
      </c>
    </row>
    <row r="753" spans="1:7" x14ac:dyDescent="0.25">
      <c r="A753">
        <v>2</v>
      </c>
      <c r="B753">
        <v>4</v>
      </c>
      <c r="C753">
        <v>2</v>
      </c>
      <c r="D753">
        <v>11</v>
      </c>
      <c r="E753">
        <v>9</v>
      </c>
      <c r="F753" t="str">
        <f t="shared" si="11"/>
        <v>242119</v>
      </c>
      <c r="G753" t="s">
        <v>1156</v>
      </c>
    </row>
    <row r="754" spans="1:7" x14ac:dyDescent="0.25">
      <c r="A754">
        <v>2</v>
      </c>
      <c r="B754">
        <v>4</v>
      </c>
      <c r="C754">
        <v>2</v>
      </c>
      <c r="D754">
        <v>11</v>
      </c>
      <c r="E754">
        <v>10</v>
      </c>
      <c r="F754" t="str">
        <f t="shared" si="11"/>
        <v>2421110</v>
      </c>
      <c r="G754" t="s">
        <v>1157</v>
      </c>
    </row>
    <row r="755" spans="1:7" x14ac:dyDescent="0.25">
      <c r="A755">
        <v>2</v>
      </c>
      <c r="B755">
        <v>4</v>
      </c>
      <c r="C755">
        <v>2</v>
      </c>
      <c r="D755">
        <v>11</v>
      </c>
      <c r="E755">
        <v>11</v>
      </c>
      <c r="F755" t="str">
        <f t="shared" si="11"/>
        <v>2421111</v>
      </c>
      <c r="G755" t="s">
        <v>1158</v>
      </c>
    </row>
    <row r="756" spans="1:7" x14ac:dyDescent="0.25">
      <c r="A756">
        <v>2</v>
      </c>
      <c r="B756">
        <v>4</v>
      </c>
      <c r="C756">
        <v>3</v>
      </c>
      <c r="D756">
        <v>1</v>
      </c>
      <c r="E756">
        <v>1</v>
      </c>
      <c r="F756" t="str">
        <f t="shared" si="11"/>
        <v>24311</v>
      </c>
      <c r="G756" t="s">
        <v>1159</v>
      </c>
    </row>
    <row r="757" spans="1:7" x14ac:dyDescent="0.25">
      <c r="A757">
        <v>2</v>
      </c>
      <c r="B757">
        <v>4</v>
      </c>
      <c r="C757">
        <v>3</v>
      </c>
      <c r="D757">
        <v>1</v>
      </c>
      <c r="E757">
        <v>2</v>
      </c>
      <c r="F757" t="str">
        <f t="shared" si="11"/>
        <v>24312</v>
      </c>
      <c r="G757" t="s">
        <v>1160</v>
      </c>
    </row>
    <row r="758" spans="1:7" x14ac:dyDescent="0.25">
      <c r="A758">
        <v>2</v>
      </c>
      <c r="B758">
        <v>4</v>
      </c>
      <c r="C758">
        <v>3</v>
      </c>
      <c r="D758">
        <v>1</v>
      </c>
      <c r="E758">
        <v>3</v>
      </c>
      <c r="F758" t="str">
        <f t="shared" si="11"/>
        <v>24313</v>
      </c>
      <c r="G758" t="s">
        <v>1161</v>
      </c>
    </row>
    <row r="759" spans="1:7" x14ac:dyDescent="0.25">
      <c r="A759">
        <v>2</v>
      </c>
      <c r="B759">
        <v>4</v>
      </c>
      <c r="C759">
        <v>3</v>
      </c>
      <c r="D759">
        <v>1</v>
      </c>
      <c r="E759">
        <v>4</v>
      </c>
      <c r="F759" t="str">
        <f t="shared" si="11"/>
        <v>24314</v>
      </c>
      <c r="G759" t="s">
        <v>1162</v>
      </c>
    </row>
    <row r="760" spans="1:7" x14ac:dyDescent="0.25">
      <c r="A760">
        <v>2</v>
      </c>
      <c r="B760">
        <v>4</v>
      </c>
      <c r="C760">
        <v>3</v>
      </c>
      <c r="D760">
        <v>1</v>
      </c>
      <c r="E760">
        <v>5</v>
      </c>
      <c r="F760" t="str">
        <f t="shared" si="11"/>
        <v>24315</v>
      </c>
      <c r="G760" t="s">
        <v>1163</v>
      </c>
    </row>
    <row r="761" spans="1:7" x14ac:dyDescent="0.25">
      <c r="A761">
        <v>2</v>
      </c>
      <c r="B761">
        <v>4</v>
      </c>
      <c r="C761">
        <v>3</v>
      </c>
      <c r="D761">
        <v>1</v>
      </c>
      <c r="E761">
        <v>6</v>
      </c>
      <c r="F761" t="str">
        <f t="shared" si="11"/>
        <v>24316</v>
      </c>
      <c r="G761" t="s">
        <v>1164</v>
      </c>
    </row>
    <row r="762" spans="1:7" x14ac:dyDescent="0.25">
      <c r="A762">
        <v>2</v>
      </c>
      <c r="B762">
        <v>4</v>
      </c>
      <c r="C762">
        <v>3</v>
      </c>
      <c r="D762">
        <v>1</v>
      </c>
      <c r="E762">
        <v>7</v>
      </c>
      <c r="F762" t="str">
        <f t="shared" si="11"/>
        <v>24317</v>
      </c>
      <c r="G762" t="s">
        <v>1165</v>
      </c>
    </row>
    <row r="763" spans="1:7" x14ac:dyDescent="0.25">
      <c r="A763">
        <v>2</v>
      </c>
      <c r="B763">
        <v>4</v>
      </c>
      <c r="C763">
        <v>3</v>
      </c>
      <c r="D763">
        <v>1</v>
      </c>
      <c r="E763">
        <v>8</v>
      </c>
      <c r="F763" t="str">
        <f t="shared" si="11"/>
        <v>24318</v>
      </c>
      <c r="G763" t="s">
        <v>1166</v>
      </c>
    </row>
    <row r="764" spans="1:7" x14ac:dyDescent="0.25">
      <c r="A764">
        <v>2</v>
      </c>
      <c r="B764">
        <v>4</v>
      </c>
      <c r="C764">
        <v>3</v>
      </c>
      <c r="D764">
        <v>1</v>
      </c>
      <c r="E764">
        <v>9</v>
      </c>
      <c r="F764" t="str">
        <f t="shared" si="11"/>
        <v>24319</v>
      </c>
      <c r="G764" t="s">
        <v>1167</v>
      </c>
    </row>
    <row r="765" spans="1:7" x14ac:dyDescent="0.25">
      <c r="A765">
        <v>2</v>
      </c>
      <c r="B765">
        <v>4</v>
      </c>
      <c r="C765">
        <v>3</v>
      </c>
      <c r="D765">
        <v>1</v>
      </c>
      <c r="E765">
        <v>10</v>
      </c>
      <c r="F765" t="str">
        <f t="shared" si="11"/>
        <v>243110</v>
      </c>
      <c r="G765" t="s">
        <v>1168</v>
      </c>
    </row>
    <row r="766" spans="1:7" x14ac:dyDescent="0.25">
      <c r="A766">
        <v>2</v>
      </c>
      <c r="B766">
        <v>4</v>
      </c>
      <c r="C766">
        <v>3</v>
      </c>
      <c r="D766">
        <v>1</v>
      </c>
      <c r="E766">
        <v>11</v>
      </c>
      <c r="F766" t="str">
        <f t="shared" si="11"/>
        <v>243111</v>
      </c>
      <c r="G766" t="s">
        <v>1169</v>
      </c>
    </row>
    <row r="767" spans="1:7" x14ac:dyDescent="0.25">
      <c r="A767">
        <v>2</v>
      </c>
      <c r="B767">
        <v>4</v>
      </c>
      <c r="C767">
        <v>3</v>
      </c>
      <c r="D767">
        <v>1</v>
      </c>
      <c r="E767">
        <v>12</v>
      </c>
      <c r="F767" t="str">
        <f t="shared" si="11"/>
        <v>243112</v>
      </c>
      <c r="G767" t="s">
        <v>1170</v>
      </c>
    </row>
    <row r="768" spans="1:7" x14ac:dyDescent="0.25">
      <c r="A768">
        <v>2</v>
      </c>
      <c r="B768">
        <v>4</v>
      </c>
      <c r="C768">
        <v>3</v>
      </c>
      <c r="D768">
        <v>1</v>
      </c>
      <c r="E768">
        <v>13</v>
      </c>
      <c r="F768" t="str">
        <f t="shared" si="11"/>
        <v>243113</v>
      </c>
      <c r="G768" t="s">
        <v>1171</v>
      </c>
    </row>
    <row r="769" spans="1:7" x14ac:dyDescent="0.25">
      <c r="A769">
        <v>2</v>
      </c>
      <c r="B769">
        <v>4</v>
      </c>
      <c r="C769">
        <v>3</v>
      </c>
      <c r="D769">
        <v>1</v>
      </c>
      <c r="E769">
        <v>14</v>
      </c>
      <c r="F769" t="str">
        <f t="shared" si="11"/>
        <v>243114</v>
      </c>
      <c r="G769" t="s">
        <v>1172</v>
      </c>
    </row>
    <row r="770" spans="1:7" x14ac:dyDescent="0.25">
      <c r="A770">
        <v>2</v>
      </c>
      <c r="B770">
        <v>4</v>
      </c>
      <c r="C770">
        <v>3</v>
      </c>
      <c r="D770">
        <v>1</v>
      </c>
      <c r="E770">
        <v>15</v>
      </c>
      <c r="F770" t="str">
        <f t="shared" ref="F770:F833" si="12">CONCATENATE(A770,B770,C770,D770,E770)</f>
        <v>243115</v>
      </c>
      <c r="G770" t="s">
        <v>1173</v>
      </c>
    </row>
    <row r="771" spans="1:7" x14ac:dyDescent="0.25">
      <c r="A771">
        <v>2</v>
      </c>
      <c r="B771">
        <v>4</v>
      </c>
      <c r="C771">
        <v>3</v>
      </c>
      <c r="D771">
        <v>1</v>
      </c>
      <c r="E771">
        <v>16</v>
      </c>
      <c r="F771" t="str">
        <f t="shared" si="12"/>
        <v>243116</v>
      </c>
      <c r="G771" t="s">
        <v>1174</v>
      </c>
    </row>
    <row r="772" spans="1:7" x14ac:dyDescent="0.25">
      <c r="A772">
        <v>2</v>
      </c>
      <c r="B772">
        <v>4</v>
      </c>
      <c r="C772">
        <v>3</v>
      </c>
      <c r="D772">
        <v>1</v>
      </c>
      <c r="E772">
        <v>17</v>
      </c>
      <c r="F772" t="str">
        <f t="shared" si="12"/>
        <v>243117</v>
      </c>
      <c r="G772" t="s">
        <v>1175</v>
      </c>
    </row>
    <row r="773" spans="1:7" x14ac:dyDescent="0.25">
      <c r="A773">
        <v>2</v>
      </c>
      <c r="B773">
        <v>4</v>
      </c>
      <c r="C773">
        <v>3</v>
      </c>
      <c r="D773">
        <v>1</v>
      </c>
      <c r="E773">
        <v>18</v>
      </c>
      <c r="F773" t="str">
        <f t="shared" si="12"/>
        <v>243118</v>
      </c>
      <c r="G773" t="s">
        <v>1176</v>
      </c>
    </row>
    <row r="774" spans="1:7" x14ac:dyDescent="0.25">
      <c r="A774">
        <v>2</v>
      </c>
      <c r="B774">
        <v>4</v>
      </c>
      <c r="C774">
        <v>3</v>
      </c>
      <c r="D774">
        <v>1</v>
      </c>
      <c r="E774">
        <v>19</v>
      </c>
      <c r="F774" t="str">
        <f t="shared" si="12"/>
        <v>243119</v>
      </c>
      <c r="G774" t="s">
        <v>1177</v>
      </c>
    </row>
    <row r="775" spans="1:7" x14ac:dyDescent="0.25">
      <c r="A775">
        <v>2</v>
      </c>
      <c r="B775">
        <v>4</v>
      </c>
      <c r="C775">
        <v>3</v>
      </c>
      <c r="D775">
        <v>1</v>
      </c>
      <c r="E775">
        <v>20</v>
      </c>
      <c r="F775" t="str">
        <f t="shared" si="12"/>
        <v>243120</v>
      </c>
      <c r="G775" t="s">
        <v>1178</v>
      </c>
    </row>
    <row r="776" spans="1:7" x14ac:dyDescent="0.25">
      <c r="A776">
        <v>2</v>
      </c>
      <c r="B776">
        <v>4</v>
      </c>
      <c r="C776">
        <v>3</v>
      </c>
      <c r="D776">
        <v>1</v>
      </c>
      <c r="E776">
        <v>21</v>
      </c>
      <c r="F776" t="str">
        <f t="shared" si="12"/>
        <v>243121</v>
      </c>
      <c r="G776" t="s">
        <v>1179</v>
      </c>
    </row>
    <row r="777" spans="1:7" x14ac:dyDescent="0.25">
      <c r="A777">
        <v>2</v>
      </c>
      <c r="B777">
        <v>4</v>
      </c>
      <c r="C777">
        <v>3</v>
      </c>
      <c r="D777">
        <v>1</v>
      </c>
      <c r="E777">
        <v>22</v>
      </c>
      <c r="F777" t="str">
        <f t="shared" si="12"/>
        <v>243122</v>
      </c>
      <c r="G777" t="s">
        <v>1180</v>
      </c>
    </row>
    <row r="778" spans="1:7" x14ac:dyDescent="0.25">
      <c r="A778">
        <v>2</v>
      </c>
      <c r="B778">
        <v>4</v>
      </c>
      <c r="C778">
        <v>3</v>
      </c>
      <c r="D778">
        <v>1</v>
      </c>
      <c r="E778">
        <v>23</v>
      </c>
      <c r="F778" t="str">
        <f t="shared" si="12"/>
        <v>243123</v>
      </c>
      <c r="G778" t="s">
        <v>1181</v>
      </c>
    </row>
    <row r="779" spans="1:7" x14ac:dyDescent="0.25">
      <c r="A779">
        <v>2</v>
      </c>
      <c r="B779">
        <v>4</v>
      </c>
      <c r="C779">
        <v>3</v>
      </c>
      <c r="D779">
        <v>1</v>
      </c>
      <c r="E779">
        <v>24</v>
      </c>
      <c r="F779" t="str">
        <f t="shared" si="12"/>
        <v>243124</v>
      </c>
      <c r="G779" t="s">
        <v>1182</v>
      </c>
    </row>
    <row r="780" spans="1:7" x14ac:dyDescent="0.25">
      <c r="A780">
        <v>2</v>
      </c>
      <c r="B780">
        <v>4</v>
      </c>
      <c r="C780">
        <v>3</v>
      </c>
      <c r="D780">
        <v>1</v>
      </c>
      <c r="E780">
        <v>25</v>
      </c>
      <c r="F780" t="str">
        <f t="shared" si="12"/>
        <v>243125</v>
      </c>
      <c r="G780" t="s">
        <v>1183</v>
      </c>
    </row>
    <row r="781" spans="1:7" x14ac:dyDescent="0.25">
      <c r="A781">
        <v>2</v>
      </c>
      <c r="B781">
        <v>4</v>
      </c>
      <c r="C781">
        <v>3</v>
      </c>
      <c r="D781">
        <v>1</v>
      </c>
      <c r="E781">
        <v>26</v>
      </c>
      <c r="F781" t="str">
        <f t="shared" si="12"/>
        <v>243126</v>
      </c>
      <c r="G781" t="s">
        <v>1184</v>
      </c>
    </row>
    <row r="782" spans="1:7" x14ac:dyDescent="0.25">
      <c r="A782">
        <v>2</v>
      </c>
      <c r="B782">
        <v>4</v>
      </c>
      <c r="C782">
        <v>3</v>
      </c>
      <c r="D782">
        <v>1</v>
      </c>
      <c r="E782">
        <v>27</v>
      </c>
      <c r="F782" t="str">
        <f t="shared" si="12"/>
        <v>243127</v>
      </c>
      <c r="G782" t="s">
        <v>1185</v>
      </c>
    </row>
    <row r="783" spans="1:7" x14ac:dyDescent="0.25">
      <c r="A783">
        <v>2</v>
      </c>
      <c r="B783">
        <v>4</v>
      </c>
      <c r="C783">
        <v>3</v>
      </c>
      <c r="D783">
        <v>1</v>
      </c>
      <c r="E783">
        <v>28</v>
      </c>
      <c r="F783" t="str">
        <f t="shared" si="12"/>
        <v>243128</v>
      </c>
      <c r="G783" t="s">
        <v>1186</v>
      </c>
    </row>
    <row r="784" spans="1:7" x14ac:dyDescent="0.25">
      <c r="A784">
        <v>2</v>
      </c>
      <c r="B784">
        <v>4</v>
      </c>
      <c r="C784">
        <v>3</v>
      </c>
      <c r="D784">
        <v>1</v>
      </c>
      <c r="E784">
        <v>29</v>
      </c>
      <c r="F784" t="str">
        <f t="shared" si="12"/>
        <v>243129</v>
      </c>
      <c r="G784" t="s">
        <v>1187</v>
      </c>
    </row>
    <row r="785" spans="1:7" x14ac:dyDescent="0.25">
      <c r="A785">
        <v>2</v>
      </c>
      <c r="B785">
        <v>4</v>
      </c>
      <c r="C785">
        <v>3</v>
      </c>
      <c r="D785">
        <v>1</v>
      </c>
      <c r="E785">
        <v>30</v>
      </c>
      <c r="F785" t="str">
        <f t="shared" si="12"/>
        <v>243130</v>
      </c>
      <c r="G785" t="s">
        <v>1188</v>
      </c>
    </row>
    <row r="786" spans="1:7" x14ac:dyDescent="0.25">
      <c r="A786">
        <v>2</v>
      </c>
      <c r="B786">
        <v>4</v>
      </c>
      <c r="C786">
        <v>3</v>
      </c>
      <c r="D786">
        <v>1</v>
      </c>
      <c r="E786">
        <v>31</v>
      </c>
      <c r="F786" t="str">
        <f t="shared" si="12"/>
        <v>243131</v>
      </c>
      <c r="G786" t="s">
        <v>1189</v>
      </c>
    </row>
    <row r="787" spans="1:7" x14ac:dyDescent="0.25">
      <c r="A787">
        <v>2</v>
      </c>
      <c r="B787">
        <v>4</v>
      </c>
      <c r="C787">
        <v>3</v>
      </c>
      <c r="D787">
        <v>1</v>
      </c>
      <c r="E787">
        <v>32</v>
      </c>
      <c r="F787" t="str">
        <f t="shared" si="12"/>
        <v>243132</v>
      </c>
      <c r="G787" t="s">
        <v>1190</v>
      </c>
    </row>
    <row r="788" spans="1:7" x14ac:dyDescent="0.25">
      <c r="A788">
        <v>2</v>
      </c>
      <c r="B788">
        <v>4</v>
      </c>
      <c r="C788">
        <v>3</v>
      </c>
      <c r="D788">
        <v>1</v>
      </c>
      <c r="E788">
        <v>33</v>
      </c>
      <c r="F788" t="str">
        <f t="shared" si="12"/>
        <v>243133</v>
      </c>
      <c r="G788" t="s">
        <v>1191</v>
      </c>
    </row>
    <row r="789" spans="1:7" x14ac:dyDescent="0.25">
      <c r="A789">
        <v>2</v>
      </c>
      <c r="B789">
        <v>4</v>
      </c>
      <c r="C789">
        <v>3</v>
      </c>
      <c r="D789">
        <v>1</v>
      </c>
      <c r="E789">
        <v>34</v>
      </c>
      <c r="F789" t="str">
        <f t="shared" si="12"/>
        <v>243134</v>
      </c>
      <c r="G789" t="s">
        <v>1192</v>
      </c>
    </row>
    <row r="790" spans="1:7" x14ac:dyDescent="0.25">
      <c r="A790">
        <v>2</v>
      </c>
      <c r="B790">
        <v>4</v>
      </c>
      <c r="C790">
        <v>3</v>
      </c>
      <c r="D790">
        <v>1</v>
      </c>
      <c r="E790">
        <v>35</v>
      </c>
      <c r="F790" t="str">
        <f t="shared" si="12"/>
        <v>243135</v>
      </c>
      <c r="G790" t="s">
        <v>1193</v>
      </c>
    </row>
    <row r="791" spans="1:7" x14ac:dyDescent="0.25">
      <c r="A791">
        <v>2</v>
      </c>
      <c r="B791">
        <v>4</v>
      </c>
      <c r="C791">
        <v>3</v>
      </c>
      <c r="D791">
        <v>1</v>
      </c>
      <c r="E791">
        <v>36</v>
      </c>
      <c r="F791" t="str">
        <f t="shared" si="12"/>
        <v>243136</v>
      </c>
      <c r="G791" t="s">
        <v>1194</v>
      </c>
    </row>
    <row r="792" spans="1:7" x14ac:dyDescent="0.25">
      <c r="A792">
        <v>2</v>
      </c>
      <c r="B792">
        <v>4</v>
      </c>
      <c r="C792">
        <v>3</v>
      </c>
      <c r="D792">
        <v>1</v>
      </c>
      <c r="E792">
        <v>37</v>
      </c>
      <c r="F792" t="str">
        <f t="shared" si="12"/>
        <v>243137</v>
      </c>
      <c r="G792" t="s">
        <v>1195</v>
      </c>
    </row>
    <row r="793" spans="1:7" x14ac:dyDescent="0.25">
      <c r="A793">
        <v>2</v>
      </c>
      <c r="B793">
        <v>4</v>
      </c>
      <c r="C793">
        <v>3</v>
      </c>
      <c r="D793">
        <v>1</v>
      </c>
      <c r="E793">
        <v>38</v>
      </c>
      <c r="F793" t="str">
        <f t="shared" si="12"/>
        <v>243138</v>
      </c>
      <c r="G793" t="s">
        <v>1196</v>
      </c>
    </row>
    <row r="794" spans="1:7" x14ac:dyDescent="0.25">
      <c r="A794">
        <v>2</v>
      </c>
      <c r="B794">
        <v>4</v>
      </c>
      <c r="C794">
        <v>3</v>
      </c>
      <c r="D794">
        <v>1</v>
      </c>
      <c r="E794">
        <v>39</v>
      </c>
      <c r="F794" t="str">
        <f t="shared" si="12"/>
        <v>243139</v>
      </c>
      <c r="G794" t="s">
        <v>1197</v>
      </c>
    </row>
    <row r="795" spans="1:7" x14ac:dyDescent="0.25">
      <c r="A795">
        <v>2</v>
      </c>
      <c r="B795">
        <v>4</v>
      </c>
      <c r="C795">
        <v>3</v>
      </c>
      <c r="D795">
        <v>1</v>
      </c>
      <c r="E795">
        <v>40</v>
      </c>
      <c r="F795" t="str">
        <f t="shared" si="12"/>
        <v>243140</v>
      </c>
      <c r="G795" t="s">
        <v>1198</v>
      </c>
    </row>
    <row r="796" spans="1:7" x14ac:dyDescent="0.25">
      <c r="A796">
        <v>2</v>
      </c>
      <c r="B796">
        <v>4</v>
      </c>
      <c r="C796">
        <v>3</v>
      </c>
      <c r="D796">
        <v>1</v>
      </c>
      <c r="E796">
        <v>41</v>
      </c>
      <c r="F796" t="str">
        <f t="shared" si="12"/>
        <v>243141</v>
      </c>
      <c r="G796" t="s">
        <v>1199</v>
      </c>
    </row>
    <row r="797" spans="1:7" x14ac:dyDescent="0.25">
      <c r="A797">
        <v>2</v>
      </c>
      <c r="B797">
        <v>4</v>
      </c>
      <c r="C797">
        <v>3</v>
      </c>
      <c r="D797">
        <v>1</v>
      </c>
      <c r="E797">
        <v>42</v>
      </c>
      <c r="F797" t="str">
        <f t="shared" si="12"/>
        <v>243142</v>
      </c>
      <c r="G797" t="s">
        <v>1200</v>
      </c>
    </row>
    <row r="798" spans="1:7" x14ac:dyDescent="0.25">
      <c r="A798">
        <v>2</v>
      </c>
      <c r="B798">
        <v>4</v>
      </c>
      <c r="C798">
        <v>3</v>
      </c>
      <c r="D798">
        <v>1</v>
      </c>
      <c r="E798">
        <v>43</v>
      </c>
      <c r="F798" t="str">
        <f t="shared" si="12"/>
        <v>243143</v>
      </c>
      <c r="G798" t="s">
        <v>1201</v>
      </c>
    </row>
    <row r="799" spans="1:7" x14ac:dyDescent="0.25">
      <c r="A799">
        <v>2</v>
      </c>
      <c r="B799">
        <v>4</v>
      </c>
      <c r="C799">
        <v>3</v>
      </c>
      <c r="D799">
        <v>1</v>
      </c>
      <c r="E799">
        <v>44</v>
      </c>
      <c r="F799" t="str">
        <f t="shared" si="12"/>
        <v>243144</v>
      </c>
      <c r="G799" t="s">
        <v>1202</v>
      </c>
    </row>
    <row r="800" spans="1:7" x14ac:dyDescent="0.25">
      <c r="A800">
        <v>2</v>
      </c>
      <c r="B800">
        <v>4</v>
      </c>
      <c r="C800">
        <v>3</v>
      </c>
      <c r="D800">
        <v>1</v>
      </c>
      <c r="E800">
        <v>45</v>
      </c>
      <c r="F800" t="str">
        <f t="shared" si="12"/>
        <v>243145</v>
      </c>
      <c r="G800" t="s">
        <v>1203</v>
      </c>
    </row>
    <row r="801" spans="1:7" x14ac:dyDescent="0.25">
      <c r="A801">
        <v>2</v>
      </c>
      <c r="B801">
        <v>4</v>
      </c>
      <c r="C801">
        <v>3</v>
      </c>
      <c r="D801">
        <v>1</v>
      </c>
      <c r="E801">
        <v>46</v>
      </c>
      <c r="F801" t="str">
        <f t="shared" si="12"/>
        <v>243146</v>
      </c>
      <c r="G801" t="s">
        <v>1204</v>
      </c>
    </row>
    <row r="802" spans="1:7" x14ac:dyDescent="0.25">
      <c r="A802">
        <v>2</v>
      </c>
      <c r="B802">
        <v>4</v>
      </c>
      <c r="C802">
        <v>3</v>
      </c>
      <c r="D802">
        <v>1</v>
      </c>
      <c r="E802">
        <v>47</v>
      </c>
      <c r="F802" t="str">
        <f t="shared" si="12"/>
        <v>243147</v>
      </c>
      <c r="G802" t="s">
        <v>1205</v>
      </c>
    </row>
    <row r="803" spans="1:7" x14ac:dyDescent="0.25">
      <c r="A803">
        <v>2</v>
      </c>
      <c r="B803">
        <v>4</v>
      </c>
      <c r="C803">
        <v>3</v>
      </c>
      <c r="D803">
        <v>1</v>
      </c>
      <c r="E803">
        <v>48</v>
      </c>
      <c r="F803" t="str">
        <f t="shared" si="12"/>
        <v>243148</v>
      </c>
      <c r="G803" t="s">
        <v>1206</v>
      </c>
    </row>
    <row r="804" spans="1:7" x14ac:dyDescent="0.25">
      <c r="A804">
        <v>2</v>
      </c>
      <c r="B804">
        <v>4</v>
      </c>
      <c r="C804">
        <v>3</v>
      </c>
      <c r="D804">
        <v>1</v>
      </c>
      <c r="E804">
        <v>49</v>
      </c>
      <c r="F804" t="str">
        <f t="shared" si="12"/>
        <v>243149</v>
      </c>
      <c r="G804" t="s">
        <v>1207</v>
      </c>
    </row>
    <row r="805" spans="1:7" x14ac:dyDescent="0.25">
      <c r="A805">
        <v>2</v>
      </c>
      <c r="B805">
        <v>4</v>
      </c>
      <c r="C805">
        <v>3</v>
      </c>
      <c r="D805">
        <v>1</v>
      </c>
      <c r="E805">
        <v>50</v>
      </c>
      <c r="F805" t="str">
        <f t="shared" si="12"/>
        <v>243150</v>
      </c>
      <c r="G805" t="s">
        <v>1208</v>
      </c>
    </row>
    <row r="806" spans="1:7" x14ac:dyDescent="0.25">
      <c r="A806">
        <v>2</v>
      </c>
      <c r="B806">
        <v>4</v>
      </c>
      <c r="C806">
        <v>3</v>
      </c>
      <c r="D806">
        <v>1</v>
      </c>
      <c r="E806">
        <v>51</v>
      </c>
      <c r="F806" t="str">
        <f t="shared" si="12"/>
        <v>243151</v>
      </c>
      <c r="G806" t="s">
        <v>1209</v>
      </c>
    </row>
    <row r="807" spans="1:7" x14ac:dyDescent="0.25">
      <c r="A807">
        <v>2</v>
      </c>
      <c r="B807">
        <v>4</v>
      </c>
      <c r="C807">
        <v>3</v>
      </c>
      <c r="D807">
        <v>1</v>
      </c>
      <c r="E807">
        <v>52</v>
      </c>
      <c r="F807" t="str">
        <f t="shared" si="12"/>
        <v>243152</v>
      </c>
      <c r="G807" t="s">
        <v>1210</v>
      </c>
    </row>
    <row r="808" spans="1:7" x14ac:dyDescent="0.25">
      <c r="A808">
        <v>2</v>
      </c>
      <c r="B808">
        <v>4</v>
      </c>
      <c r="C808">
        <v>3</v>
      </c>
      <c r="D808">
        <v>1</v>
      </c>
      <c r="E808">
        <v>53</v>
      </c>
      <c r="F808" t="str">
        <f t="shared" si="12"/>
        <v>243153</v>
      </c>
      <c r="G808" t="s">
        <v>1211</v>
      </c>
    </row>
    <row r="809" spans="1:7" x14ac:dyDescent="0.25">
      <c r="A809">
        <v>2</v>
      </c>
      <c r="B809">
        <v>4</v>
      </c>
      <c r="C809">
        <v>3</v>
      </c>
      <c r="D809">
        <v>1</v>
      </c>
      <c r="E809">
        <v>54</v>
      </c>
      <c r="F809" t="str">
        <f t="shared" si="12"/>
        <v>243154</v>
      </c>
      <c r="G809" t="s">
        <v>1212</v>
      </c>
    </row>
    <row r="810" spans="1:7" x14ac:dyDescent="0.25">
      <c r="A810">
        <v>2</v>
      </c>
      <c r="B810">
        <v>4</v>
      </c>
      <c r="C810">
        <v>3</v>
      </c>
      <c r="D810">
        <v>1</v>
      </c>
      <c r="E810">
        <v>55</v>
      </c>
      <c r="F810" t="str">
        <f t="shared" si="12"/>
        <v>243155</v>
      </c>
      <c r="G810" t="s">
        <v>1213</v>
      </c>
    </row>
    <row r="811" spans="1:7" x14ac:dyDescent="0.25">
      <c r="A811">
        <v>2</v>
      </c>
      <c r="B811">
        <v>4</v>
      </c>
      <c r="C811">
        <v>3</v>
      </c>
      <c r="D811">
        <v>1</v>
      </c>
      <c r="E811">
        <v>56</v>
      </c>
      <c r="F811" t="str">
        <f t="shared" si="12"/>
        <v>243156</v>
      </c>
      <c r="G811" t="s">
        <v>1214</v>
      </c>
    </row>
    <row r="812" spans="1:7" x14ac:dyDescent="0.25">
      <c r="A812">
        <v>2</v>
      </c>
      <c r="B812">
        <v>4</v>
      </c>
      <c r="C812">
        <v>3</v>
      </c>
      <c r="D812">
        <v>1</v>
      </c>
      <c r="E812">
        <v>57</v>
      </c>
      <c r="F812" t="str">
        <f t="shared" si="12"/>
        <v>243157</v>
      </c>
      <c r="G812" t="s">
        <v>1215</v>
      </c>
    </row>
    <row r="813" spans="1:7" x14ac:dyDescent="0.25">
      <c r="A813">
        <v>2</v>
      </c>
      <c r="B813">
        <v>4</v>
      </c>
      <c r="C813">
        <v>3</v>
      </c>
      <c r="D813">
        <v>1</v>
      </c>
      <c r="E813">
        <v>58</v>
      </c>
      <c r="F813" t="str">
        <f t="shared" si="12"/>
        <v>243158</v>
      </c>
      <c r="G813" t="s">
        <v>1216</v>
      </c>
    </row>
    <row r="814" spans="1:7" x14ac:dyDescent="0.25">
      <c r="A814">
        <v>2</v>
      </c>
      <c r="B814">
        <v>4</v>
      </c>
      <c r="C814">
        <v>3</v>
      </c>
      <c r="D814">
        <v>1</v>
      </c>
      <c r="E814">
        <v>59</v>
      </c>
      <c r="F814" t="str">
        <f t="shared" si="12"/>
        <v>243159</v>
      </c>
      <c r="G814" t="s">
        <v>1217</v>
      </c>
    </row>
    <row r="815" spans="1:7" x14ac:dyDescent="0.25">
      <c r="A815">
        <v>2</v>
      </c>
      <c r="B815">
        <v>4</v>
      </c>
      <c r="C815">
        <v>3</v>
      </c>
      <c r="D815">
        <v>1</v>
      </c>
      <c r="E815">
        <v>60</v>
      </c>
      <c r="F815" t="str">
        <f t="shared" si="12"/>
        <v>243160</v>
      </c>
      <c r="G815" t="s">
        <v>1218</v>
      </c>
    </row>
    <row r="816" spans="1:7" x14ac:dyDescent="0.25">
      <c r="A816">
        <v>2</v>
      </c>
      <c r="B816">
        <v>4</v>
      </c>
      <c r="C816">
        <v>3</v>
      </c>
      <c r="D816">
        <v>1</v>
      </c>
      <c r="E816">
        <v>61</v>
      </c>
      <c r="F816" t="str">
        <f t="shared" si="12"/>
        <v>243161</v>
      </c>
      <c r="G816" t="s">
        <v>1219</v>
      </c>
    </row>
    <row r="817" spans="1:7" x14ac:dyDescent="0.25">
      <c r="A817">
        <v>2</v>
      </c>
      <c r="B817">
        <v>4</v>
      </c>
      <c r="C817">
        <v>3</v>
      </c>
      <c r="D817">
        <v>1</v>
      </c>
      <c r="E817">
        <v>62</v>
      </c>
      <c r="F817" t="str">
        <f t="shared" si="12"/>
        <v>243162</v>
      </c>
      <c r="G817" t="s">
        <v>1220</v>
      </c>
    </row>
    <row r="818" spans="1:7" x14ac:dyDescent="0.25">
      <c r="A818">
        <v>2</v>
      </c>
      <c r="B818">
        <v>4</v>
      </c>
      <c r="C818">
        <v>3</v>
      </c>
      <c r="D818">
        <v>1</v>
      </c>
      <c r="E818">
        <v>63</v>
      </c>
      <c r="F818" t="str">
        <f t="shared" si="12"/>
        <v>243163</v>
      </c>
      <c r="G818" t="s">
        <v>1221</v>
      </c>
    </row>
    <row r="819" spans="1:7" x14ac:dyDescent="0.25">
      <c r="A819">
        <v>2</v>
      </c>
      <c r="B819">
        <v>4</v>
      </c>
      <c r="C819">
        <v>3</v>
      </c>
      <c r="D819">
        <v>1</v>
      </c>
      <c r="E819">
        <v>64</v>
      </c>
      <c r="F819" t="str">
        <f t="shared" si="12"/>
        <v>243164</v>
      </c>
      <c r="G819" t="s">
        <v>1222</v>
      </c>
    </row>
    <row r="820" spans="1:7" x14ac:dyDescent="0.25">
      <c r="A820">
        <v>2</v>
      </c>
      <c r="B820">
        <v>4</v>
      </c>
      <c r="C820">
        <v>3</v>
      </c>
      <c r="D820">
        <v>1</v>
      </c>
      <c r="E820">
        <v>65</v>
      </c>
      <c r="F820" t="str">
        <f t="shared" si="12"/>
        <v>243165</v>
      </c>
      <c r="G820" t="s">
        <v>1223</v>
      </c>
    </row>
    <row r="821" spans="1:7" x14ac:dyDescent="0.25">
      <c r="A821">
        <v>2</v>
      </c>
      <c r="B821">
        <v>4</v>
      </c>
      <c r="C821">
        <v>3</v>
      </c>
      <c r="D821">
        <v>1</v>
      </c>
      <c r="E821">
        <v>66</v>
      </c>
      <c r="F821" t="str">
        <f t="shared" si="12"/>
        <v>243166</v>
      </c>
      <c r="G821" t="s">
        <v>1224</v>
      </c>
    </row>
    <row r="822" spans="1:7" x14ac:dyDescent="0.25">
      <c r="A822">
        <v>2</v>
      </c>
      <c r="B822">
        <v>4</v>
      </c>
      <c r="C822">
        <v>3</v>
      </c>
      <c r="D822">
        <v>1</v>
      </c>
      <c r="E822">
        <v>67</v>
      </c>
      <c r="F822" t="str">
        <f t="shared" si="12"/>
        <v>243167</v>
      </c>
      <c r="G822" t="s">
        <v>1225</v>
      </c>
    </row>
    <row r="823" spans="1:7" x14ac:dyDescent="0.25">
      <c r="A823">
        <v>2</v>
      </c>
      <c r="B823">
        <v>4</v>
      </c>
      <c r="C823">
        <v>3</v>
      </c>
      <c r="D823">
        <v>1</v>
      </c>
      <c r="E823">
        <v>68</v>
      </c>
      <c r="F823" t="str">
        <f t="shared" si="12"/>
        <v>243168</v>
      </c>
      <c r="G823" t="s">
        <v>1226</v>
      </c>
    </row>
    <row r="824" spans="1:7" x14ac:dyDescent="0.25">
      <c r="A824">
        <v>2</v>
      </c>
      <c r="B824">
        <v>4</v>
      </c>
      <c r="C824">
        <v>3</v>
      </c>
      <c r="D824">
        <v>1</v>
      </c>
      <c r="E824">
        <v>69</v>
      </c>
      <c r="F824" t="str">
        <f t="shared" si="12"/>
        <v>243169</v>
      </c>
      <c r="G824" t="s">
        <v>1227</v>
      </c>
    </row>
    <row r="825" spans="1:7" x14ac:dyDescent="0.25">
      <c r="A825">
        <v>2</v>
      </c>
      <c r="B825">
        <v>4</v>
      </c>
      <c r="C825">
        <v>3</v>
      </c>
      <c r="D825">
        <v>1</v>
      </c>
      <c r="E825">
        <v>70</v>
      </c>
      <c r="F825" t="str">
        <f t="shared" si="12"/>
        <v>243170</v>
      </c>
      <c r="G825" t="s">
        <v>1228</v>
      </c>
    </row>
    <row r="826" spans="1:7" x14ac:dyDescent="0.25">
      <c r="A826">
        <v>2</v>
      </c>
      <c r="B826">
        <v>4</v>
      </c>
      <c r="C826">
        <v>3</v>
      </c>
      <c r="D826">
        <v>1</v>
      </c>
      <c r="E826">
        <v>71</v>
      </c>
      <c r="F826" t="str">
        <f t="shared" si="12"/>
        <v>243171</v>
      </c>
      <c r="G826" t="s">
        <v>1229</v>
      </c>
    </row>
    <row r="827" spans="1:7" x14ac:dyDescent="0.25">
      <c r="A827">
        <v>2</v>
      </c>
      <c r="B827">
        <v>4</v>
      </c>
      <c r="C827">
        <v>3</v>
      </c>
      <c r="D827">
        <v>1</v>
      </c>
      <c r="E827">
        <v>72</v>
      </c>
      <c r="F827" t="str">
        <f t="shared" si="12"/>
        <v>243172</v>
      </c>
      <c r="G827" t="s">
        <v>1230</v>
      </c>
    </row>
    <row r="828" spans="1:7" x14ac:dyDescent="0.25">
      <c r="A828">
        <v>2</v>
      </c>
      <c r="B828">
        <v>4</v>
      </c>
      <c r="C828">
        <v>3</v>
      </c>
      <c r="D828">
        <v>1</v>
      </c>
      <c r="E828">
        <v>73</v>
      </c>
      <c r="F828" t="str">
        <f t="shared" si="12"/>
        <v>243173</v>
      </c>
      <c r="G828" t="s">
        <v>1231</v>
      </c>
    </row>
    <row r="829" spans="1:7" x14ac:dyDescent="0.25">
      <c r="A829">
        <v>2</v>
      </c>
      <c r="B829">
        <v>4</v>
      </c>
      <c r="C829">
        <v>3</v>
      </c>
      <c r="D829">
        <v>1</v>
      </c>
      <c r="E829">
        <v>74</v>
      </c>
      <c r="F829" t="str">
        <f t="shared" si="12"/>
        <v>243174</v>
      </c>
      <c r="G829" t="s">
        <v>1232</v>
      </c>
    </row>
    <row r="830" spans="1:7" x14ac:dyDescent="0.25">
      <c r="A830">
        <v>2</v>
      </c>
      <c r="B830">
        <v>4</v>
      </c>
      <c r="C830">
        <v>3</v>
      </c>
      <c r="D830">
        <v>1</v>
      </c>
      <c r="E830">
        <v>75</v>
      </c>
      <c r="F830" t="str">
        <f t="shared" si="12"/>
        <v>243175</v>
      </c>
      <c r="G830" t="s">
        <v>1233</v>
      </c>
    </row>
    <row r="831" spans="1:7" x14ac:dyDescent="0.25">
      <c r="A831">
        <v>2</v>
      </c>
      <c r="B831">
        <v>4</v>
      </c>
      <c r="C831">
        <v>3</v>
      </c>
      <c r="D831">
        <v>1</v>
      </c>
      <c r="E831">
        <v>76</v>
      </c>
      <c r="F831" t="str">
        <f t="shared" si="12"/>
        <v>243176</v>
      </c>
      <c r="G831" t="s">
        <v>1234</v>
      </c>
    </row>
    <row r="832" spans="1:7" x14ac:dyDescent="0.25">
      <c r="A832">
        <v>2</v>
      </c>
      <c r="B832">
        <v>4</v>
      </c>
      <c r="C832">
        <v>3</v>
      </c>
      <c r="D832">
        <v>1</v>
      </c>
      <c r="E832">
        <v>77</v>
      </c>
      <c r="F832" t="str">
        <f t="shared" si="12"/>
        <v>243177</v>
      </c>
      <c r="G832" t="s">
        <v>1235</v>
      </c>
    </row>
    <row r="833" spans="1:7" x14ac:dyDescent="0.25">
      <c r="A833">
        <v>2</v>
      </c>
      <c r="B833">
        <v>4</v>
      </c>
      <c r="C833">
        <v>3</v>
      </c>
      <c r="D833">
        <v>2</v>
      </c>
      <c r="E833">
        <v>1</v>
      </c>
      <c r="F833" t="str">
        <f t="shared" si="12"/>
        <v>24321</v>
      </c>
      <c r="G833" t="s">
        <v>1236</v>
      </c>
    </row>
    <row r="834" spans="1:7" x14ac:dyDescent="0.25">
      <c r="A834">
        <v>2</v>
      </c>
      <c r="B834">
        <v>4</v>
      </c>
      <c r="C834">
        <v>3</v>
      </c>
      <c r="D834">
        <v>2</v>
      </c>
      <c r="E834">
        <v>2</v>
      </c>
      <c r="F834" t="str">
        <f t="shared" ref="F834:F897" si="13">CONCATENATE(A834,B834,C834,D834,E834)</f>
        <v>24322</v>
      </c>
      <c r="G834" t="s">
        <v>1237</v>
      </c>
    </row>
    <row r="835" spans="1:7" x14ac:dyDescent="0.25">
      <c r="A835">
        <v>2</v>
      </c>
      <c r="B835">
        <v>4</v>
      </c>
      <c r="C835">
        <v>3</v>
      </c>
      <c r="D835">
        <v>2</v>
      </c>
      <c r="E835">
        <v>3</v>
      </c>
      <c r="F835" t="str">
        <f t="shared" si="13"/>
        <v>24323</v>
      </c>
      <c r="G835" t="s">
        <v>1238</v>
      </c>
    </row>
    <row r="836" spans="1:7" x14ac:dyDescent="0.25">
      <c r="A836">
        <v>2</v>
      </c>
      <c r="B836">
        <v>4</v>
      </c>
      <c r="C836">
        <v>3</v>
      </c>
      <c r="D836">
        <v>2</v>
      </c>
      <c r="E836">
        <v>4</v>
      </c>
      <c r="F836" t="str">
        <f t="shared" si="13"/>
        <v>24324</v>
      </c>
      <c r="G836" t="s">
        <v>1239</v>
      </c>
    </row>
    <row r="837" spans="1:7" x14ac:dyDescent="0.25">
      <c r="A837">
        <v>2</v>
      </c>
      <c r="B837">
        <v>4</v>
      </c>
      <c r="C837">
        <v>3</v>
      </c>
      <c r="D837">
        <v>2</v>
      </c>
      <c r="E837">
        <v>5</v>
      </c>
      <c r="F837" t="str">
        <f t="shared" si="13"/>
        <v>24325</v>
      </c>
      <c r="G837" t="s">
        <v>1240</v>
      </c>
    </row>
    <row r="838" spans="1:7" x14ac:dyDescent="0.25">
      <c r="A838">
        <v>2</v>
      </c>
      <c r="B838">
        <v>4</v>
      </c>
      <c r="C838">
        <v>3</v>
      </c>
      <c r="D838">
        <v>2</v>
      </c>
      <c r="E838">
        <v>6</v>
      </c>
      <c r="F838" t="str">
        <f t="shared" si="13"/>
        <v>24326</v>
      </c>
      <c r="G838" t="s">
        <v>1241</v>
      </c>
    </row>
    <row r="839" spans="1:7" x14ac:dyDescent="0.25">
      <c r="A839">
        <v>2</v>
      </c>
      <c r="B839">
        <v>4</v>
      </c>
      <c r="C839">
        <v>3</v>
      </c>
      <c r="D839">
        <v>2</v>
      </c>
      <c r="E839">
        <v>7</v>
      </c>
      <c r="F839" t="str">
        <f t="shared" si="13"/>
        <v>24327</v>
      </c>
      <c r="G839" t="s">
        <v>1242</v>
      </c>
    </row>
    <row r="840" spans="1:7" x14ac:dyDescent="0.25">
      <c r="A840">
        <v>2</v>
      </c>
      <c r="B840">
        <v>4</v>
      </c>
      <c r="C840">
        <v>3</v>
      </c>
      <c r="D840">
        <v>2</v>
      </c>
      <c r="E840">
        <v>8</v>
      </c>
      <c r="F840" t="str">
        <f t="shared" si="13"/>
        <v>24328</v>
      </c>
      <c r="G840" t="s">
        <v>1243</v>
      </c>
    </row>
    <row r="841" spans="1:7" x14ac:dyDescent="0.25">
      <c r="A841">
        <v>2</v>
      </c>
      <c r="B841">
        <v>4</v>
      </c>
      <c r="C841">
        <v>3</v>
      </c>
      <c r="D841">
        <v>3</v>
      </c>
      <c r="E841">
        <v>1</v>
      </c>
      <c r="F841" t="str">
        <f t="shared" si="13"/>
        <v>24331</v>
      </c>
      <c r="G841" t="s">
        <v>1244</v>
      </c>
    </row>
    <row r="842" spans="1:7" x14ac:dyDescent="0.25">
      <c r="A842">
        <v>2</v>
      </c>
      <c r="B842">
        <v>4</v>
      </c>
      <c r="C842">
        <v>3</v>
      </c>
      <c r="D842">
        <v>3</v>
      </c>
      <c r="E842">
        <v>2</v>
      </c>
      <c r="F842" t="str">
        <f t="shared" si="13"/>
        <v>24332</v>
      </c>
      <c r="G842" t="s">
        <v>1245</v>
      </c>
    </row>
    <row r="843" spans="1:7" x14ac:dyDescent="0.25">
      <c r="A843">
        <v>2</v>
      </c>
      <c r="B843">
        <v>4</v>
      </c>
      <c r="C843">
        <v>3</v>
      </c>
      <c r="D843">
        <v>3</v>
      </c>
      <c r="E843">
        <v>3</v>
      </c>
      <c r="F843" t="str">
        <f t="shared" si="13"/>
        <v>24333</v>
      </c>
      <c r="G843" t="s">
        <v>1246</v>
      </c>
    </row>
    <row r="844" spans="1:7" x14ac:dyDescent="0.25">
      <c r="A844">
        <v>2</v>
      </c>
      <c r="B844">
        <v>4</v>
      </c>
      <c r="C844">
        <v>3</v>
      </c>
      <c r="D844">
        <v>3</v>
      </c>
      <c r="E844">
        <v>4</v>
      </c>
      <c r="F844" t="str">
        <f t="shared" si="13"/>
        <v>24334</v>
      </c>
      <c r="G844" t="s">
        <v>1247</v>
      </c>
    </row>
    <row r="845" spans="1:7" x14ac:dyDescent="0.25">
      <c r="A845">
        <v>2</v>
      </c>
      <c r="B845">
        <v>4</v>
      </c>
      <c r="C845">
        <v>3</v>
      </c>
      <c r="D845">
        <v>3</v>
      </c>
      <c r="E845">
        <v>5</v>
      </c>
      <c r="F845" t="str">
        <f t="shared" si="13"/>
        <v>24335</v>
      </c>
      <c r="G845" t="s">
        <v>1248</v>
      </c>
    </row>
    <row r="846" spans="1:7" x14ac:dyDescent="0.25">
      <c r="A846">
        <v>2</v>
      </c>
      <c r="B846">
        <v>4</v>
      </c>
      <c r="C846">
        <v>3</v>
      </c>
      <c r="D846">
        <v>3</v>
      </c>
      <c r="E846">
        <v>6</v>
      </c>
      <c r="F846" t="str">
        <f t="shared" si="13"/>
        <v>24336</v>
      </c>
      <c r="G846" t="s">
        <v>1249</v>
      </c>
    </row>
    <row r="847" spans="1:7" x14ac:dyDescent="0.25">
      <c r="A847">
        <v>2</v>
      </c>
      <c r="B847">
        <v>4</v>
      </c>
      <c r="C847">
        <v>3</v>
      </c>
      <c r="D847">
        <v>3</v>
      </c>
      <c r="E847">
        <v>7</v>
      </c>
      <c r="F847" t="str">
        <f t="shared" si="13"/>
        <v>24337</v>
      </c>
      <c r="G847" t="s">
        <v>1250</v>
      </c>
    </row>
    <row r="848" spans="1:7" x14ac:dyDescent="0.25">
      <c r="A848">
        <v>2</v>
      </c>
      <c r="B848">
        <v>4</v>
      </c>
      <c r="C848">
        <v>3</v>
      </c>
      <c r="D848">
        <v>3</v>
      </c>
      <c r="E848">
        <v>8</v>
      </c>
      <c r="F848" t="str">
        <f t="shared" si="13"/>
        <v>24338</v>
      </c>
      <c r="G848" t="s">
        <v>1251</v>
      </c>
    </row>
    <row r="849" spans="1:7" x14ac:dyDescent="0.25">
      <c r="A849">
        <v>2</v>
      </c>
      <c r="B849">
        <v>4</v>
      </c>
      <c r="C849">
        <v>3</v>
      </c>
      <c r="D849">
        <v>3</v>
      </c>
      <c r="E849">
        <v>9</v>
      </c>
      <c r="F849" t="str">
        <f t="shared" si="13"/>
        <v>24339</v>
      </c>
      <c r="G849" t="s">
        <v>1252</v>
      </c>
    </row>
    <row r="850" spans="1:7" x14ac:dyDescent="0.25">
      <c r="A850">
        <v>2</v>
      </c>
      <c r="B850">
        <v>4</v>
      </c>
      <c r="C850">
        <v>3</v>
      </c>
      <c r="D850">
        <v>3</v>
      </c>
      <c r="E850">
        <v>10</v>
      </c>
      <c r="F850" t="str">
        <f t="shared" si="13"/>
        <v>243310</v>
      </c>
      <c r="G850" t="s">
        <v>1253</v>
      </c>
    </row>
    <row r="851" spans="1:7" x14ac:dyDescent="0.25">
      <c r="A851">
        <v>2</v>
      </c>
      <c r="B851">
        <v>4</v>
      </c>
      <c r="C851">
        <v>3</v>
      </c>
      <c r="D851">
        <v>4</v>
      </c>
      <c r="E851">
        <v>1</v>
      </c>
      <c r="F851" t="str">
        <f t="shared" si="13"/>
        <v>24341</v>
      </c>
      <c r="G851" t="s">
        <v>1254</v>
      </c>
    </row>
    <row r="852" spans="1:7" x14ac:dyDescent="0.25">
      <c r="A852">
        <v>2</v>
      </c>
      <c r="B852">
        <v>4</v>
      </c>
      <c r="C852">
        <v>3</v>
      </c>
      <c r="D852">
        <v>4</v>
      </c>
      <c r="E852">
        <v>2</v>
      </c>
      <c r="F852" t="str">
        <f t="shared" si="13"/>
        <v>24342</v>
      </c>
      <c r="G852" t="s">
        <v>1255</v>
      </c>
    </row>
    <row r="853" spans="1:7" x14ac:dyDescent="0.25">
      <c r="A853">
        <v>2</v>
      </c>
      <c r="B853">
        <v>4</v>
      </c>
      <c r="C853">
        <v>3</v>
      </c>
      <c r="D853">
        <v>4</v>
      </c>
      <c r="E853">
        <v>3</v>
      </c>
      <c r="F853" t="str">
        <f t="shared" si="13"/>
        <v>24343</v>
      </c>
      <c r="G853" t="s">
        <v>1256</v>
      </c>
    </row>
    <row r="854" spans="1:7" x14ac:dyDescent="0.25">
      <c r="A854">
        <v>2</v>
      </c>
      <c r="B854">
        <v>4</v>
      </c>
      <c r="C854">
        <v>3</v>
      </c>
      <c r="D854">
        <v>4</v>
      </c>
      <c r="E854">
        <v>4</v>
      </c>
      <c r="F854" t="str">
        <f t="shared" si="13"/>
        <v>24344</v>
      </c>
      <c r="G854" t="s">
        <v>1257</v>
      </c>
    </row>
    <row r="855" spans="1:7" x14ac:dyDescent="0.25">
      <c r="A855">
        <v>2</v>
      </c>
      <c r="B855">
        <v>4</v>
      </c>
      <c r="C855">
        <v>3</v>
      </c>
      <c r="D855">
        <v>4</v>
      </c>
      <c r="E855">
        <v>5</v>
      </c>
      <c r="F855" t="str">
        <f t="shared" si="13"/>
        <v>24345</v>
      </c>
      <c r="G855" t="s">
        <v>1258</v>
      </c>
    </row>
    <row r="856" spans="1:7" x14ac:dyDescent="0.25">
      <c r="A856">
        <v>2</v>
      </c>
      <c r="B856">
        <v>4</v>
      </c>
      <c r="C856">
        <v>3</v>
      </c>
      <c r="D856">
        <v>4</v>
      </c>
      <c r="E856">
        <v>6</v>
      </c>
      <c r="F856" t="str">
        <f t="shared" si="13"/>
        <v>24346</v>
      </c>
      <c r="G856" t="s">
        <v>1259</v>
      </c>
    </row>
    <row r="857" spans="1:7" x14ac:dyDescent="0.25">
      <c r="A857">
        <v>2</v>
      </c>
      <c r="B857">
        <v>4</v>
      </c>
      <c r="C857">
        <v>3</v>
      </c>
      <c r="D857">
        <v>4</v>
      </c>
      <c r="E857">
        <v>7</v>
      </c>
      <c r="F857" t="str">
        <f t="shared" si="13"/>
        <v>24347</v>
      </c>
      <c r="G857" t="s">
        <v>1260</v>
      </c>
    </row>
    <row r="858" spans="1:7" x14ac:dyDescent="0.25">
      <c r="A858">
        <v>2</v>
      </c>
      <c r="B858">
        <v>4</v>
      </c>
      <c r="C858">
        <v>3</v>
      </c>
      <c r="D858">
        <v>4</v>
      </c>
      <c r="E858">
        <v>8</v>
      </c>
      <c r="F858" t="str">
        <f t="shared" si="13"/>
        <v>24348</v>
      </c>
      <c r="G858" t="s">
        <v>1261</v>
      </c>
    </row>
    <row r="859" spans="1:7" x14ac:dyDescent="0.25">
      <c r="A859">
        <v>2</v>
      </c>
      <c r="B859">
        <v>4</v>
      </c>
      <c r="C859">
        <v>3</v>
      </c>
      <c r="D859">
        <v>4</v>
      </c>
      <c r="E859">
        <v>9</v>
      </c>
      <c r="F859" t="str">
        <f t="shared" si="13"/>
        <v>24349</v>
      </c>
      <c r="G859" t="s">
        <v>1262</v>
      </c>
    </row>
    <row r="860" spans="1:7" x14ac:dyDescent="0.25">
      <c r="A860">
        <v>2</v>
      </c>
      <c r="B860">
        <v>4</v>
      </c>
      <c r="C860">
        <v>3</v>
      </c>
      <c r="D860">
        <v>4</v>
      </c>
      <c r="E860">
        <v>10</v>
      </c>
      <c r="F860" t="str">
        <f t="shared" si="13"/>
        <v>243410</v>
      </c>
      <c r="G860" t="s">
        <v>1263</v>
      </c>
    </row>
    <row r="861" spans="1:7" x14ac:dyDescent="0.25">
      <c r="A861">
        <v>2</v>
      </c>
      <c r="B861">
        <v>4</v>
      </c>
      <c r="C861">
        <v>3</v>
      </c>
      <c r="D861">
        <v>4</v>
      </c>
      <c r="E861">
        <v>11</v>
      </c>
      <c r="F861" t="str">
        <f t="shared" si="13"/>
        <v>243411</v>
      </c>
      <c r="G861" t="s">
        <v>1264</v>
      </c>
    </row>
    <row r="862" spans="1:7" x14ac:dyDescent="0.25">
      <c r="A862">
        <v>2</v>
      </c>
      <c r="B862">
        <v>4</v>
      </c>
      <c r="C862">
        <v>3</v>
      </c>
      <c r="D862">
        <v>4</v>
      </c>
      <c r="E862">
        <v>12</v>
      </c>
      <c r="F862" t="str">
        <f t="shared" si="13"/>
        <v>243412</v>
      </c>
      <c r="G862" t="s">
        <v>1265</v>
      </c>
    </row>
    <row r="863" spans="1:7" x14ac:dyDescent="0.25">
      <c r="A863">
        <v>2</v>
      </c>
      <c r="B863">
        <v>4</v>
      </c>
      <c r="C863">
        <v>3</v>
      </c>
      <c r="D863">
        <v>4</v>
      </c>
      <c r="E863">
        <v>13</v>
      </c>
      <c r="F863" t="str">
        <f t="shared" si="13"/>
        <v>243413</v>
      </c>
      <c r="G863" t="s">
        <v>1266</v>
      </c>
    </row>
    <row r="864" spans="1:7" x14ac:dyDescent="0.25">
      <c r="A864">
        <v>2</v>
      </c>
      <c r="B864">
        <v>4</v>
      </c>
      <c r="C864">
        <v>3</v>
      </c>
      <c r="D864">
        <v>5</v>
      </c>
      <c r="E864">
        <v>1</v>
      </c>
      <c r="F864" t="str">
        <f t="shared" si="13"/>
        <v>24351</v>
      </c>
      <c r="G864" t="s">
        <v>1267</v>
      </c>
    </row>
    <row r="865" spans="1:7" x14ac:dyDescent="0.25">
      <c r="A865">
        <v>2</v>
      </c>
      <c r="B865">
        <v>4</v>
      </c>
      <c r="C865">
        <v>3</v>
      </c>
      <c r="D865">
        <v>5</v>
      </c>
      <c r="E865">
        <v>2</v>
      </c>
      <c r="F865" t="str">
        <f t="shared" si="13"/>
        <v>24352</v>
      </c>
      <c r="G865" t="s">
        <v>1268</v>
      </c>
    </row>
    <row r="866" spans="1:7" x14ac:dyDescent="0.25">
      <c r="A866">
        <v>2</v>
      </c>
      <c r="B866">
        <v>4</v>
      </c>
      <c r="C866">
        <v>3</v>
      </c>
      <c r="D866">
        <v>5</v>
      </c>
      <c r="E866">
        <v>3</v>
      </c>
      <c r="F866" t="str">
        <f t="shared" si="13"/>
        <v>24353</v>
      </c>
      <c r="G866" t="s">
        <v>1269</v>
      </c>
    </row>
    <row r="867" spans="1:7" x14ac:dyDescent="0.25">
      <c r="A867">
        <v>2</v>
      </c>
      <c r="B867">
        <v>4</v>
      </c>
      <c r="C867">
        <v>3</v>
      </c>
      <c r="D867">
        <v>5</v>
      </c>
      <c r="E867">
        <v>4</v>
      </c>
      <c r="F867" t="str">
        <f t="shared" si="13"/>
        <v>24354</v>
      </c>
      <c r="G867" t="s">
        <v>1270</v>
      </c>
    </row>
    <row r="868" spans="1:7" x14ac:dyDescent="0.25">
      <c r="A868">
        <v>2</v>
      </c>
      <c r="B868">
        <v>4</v>
      </c>
      <c r="C868">
        <v>3</v>
      </c>
      <c r="D868">
        <v>5</v>
      </c>
      <c r="E868">
        <v>5</v>
      </c>
      <c r="F868" t="str">
        <f t="shared" si="13"/>
        <v>24355</v>
      </c>
      <c r="G868" t="s">
        <v>1271</v>
      </c>
    </row>
    <row r="869" spans="1:7" x14ac:dyDescent="0.25">
      <c r="A869">
        <v>2</v>
      </c>
      <c r="B869">
        <v>4</v>
      </c>
      <c r="C869">
        <v>3</v>
      </c>
      <c r="D869">
        <v>5</v>
      </c>
      <c r="E869">
        <v>6</v>
      </c>
      <c r="F869" t="str">
        <f t="shared" si="13"/>
        <v>24356</v>
      </c>
      <c r="G869" t="s">
        <v>1272</v>
      </c>
    </row>
    <row r="870" spans="1:7" x14ac:dyDescent="0.25">
      <c r="A870">
        <v>2</v>
      </c>
      <c r="B870">
        <v>4</v>
      </c>
      <c r="C870">
        <v>3</v>
      </c>
      <c r="D870">
        <v>5</v>
      </c>
      <c r="E870">
        <v>7</v>
      </c>
      <c r="F870" t="str">
        <f t="shared" si="13"/>
        <v>24357</v>
      </c>
      <c r="G870" t="s">
        <v>1273</v>
      </c>
    </row>
    <row r="871" spans="1:7" x14ac:dyDescent="0.25">
      <c r="A871">
        <v>2</v>
      </c>
      <c r="B871">
        <v>4</v>
      </c>
      <c r="C871">
        <v>3</v>
      </c>
      <c r="D871">
        <v>5</v>
      </c>
      <c r="E871">
        <v>8</v>
      </c>
      <c r="F871" t="str">
        <f t="shared" si="13"/>
        <v>24358</v>
      </c>
      <c r="G871" t="s">
        <v>1274</v>
      </c>
    </row>
    <row r="872" spans="1:7" x14ac:dyDescent="0.25">
      <c r="A872">
        <v>2</v>
      </c>
      <c r="B872">
        <v>4</v>
      </c>
      <c r="C872">
        <v>3</v>
      </c>
      <c r="D872">
        <v>5</v>
      </c>
      <c r="E872">
        <v>9</v>
      </c>
      <c r="F872" t="str">
        <f t="shared" si="13"/>
        <v>24359</v>
      </c>
      <c r="G872" t="s">
        <v>1275</v>
      </c>
    </row>
    <row r="873" spans="1:7" x14ac:dyDescent="0.25">
      <c r="A873">
        <v>2</v>
      </c>
      <c r="B873">
        <v>4</v>
      </c>
      <c r="C873">
        <v>3</v>
      </c>
      <c r="D873">
        <v>5</v>
      </c>
      <c r="E873">
        <v>10</v>
      </c>
      <c r="F873" t="str">
        <f t="shared" si="13"/>
        <v>243510</v>
      </c>
      <c r="G873" t="s">
        <v>1276</v>
      </c>
    </row>
    <row r="874" spans="1:7" x14ac:dyDescent="0.25">
      <c r="A874">
        <v>2</v>
      </c>
      <c r="B874">
        <v>4</v>
      </c>
      <c r="C874">
        <v>3</v>
      </c>
      <c r="D874">
        <v>5</v>
      </c>
      <c r="E874">
        <v>11</v>
      </c>
      <c r="F874" t="str">
        <f t="shared" si="13"/>
        <v>243511</v>
      </c>
      <c r="G874" t="s">
        <v>1277</v>
      </c>
    </row>
    <row r="875" spans="1:7" x14ac:dyDescent="0.25">
      <c r="A875">
        <v>2</v>
      </c>
      <c r="B875">
        <v>4</v>
      </c>
      <c r="C875">
        <v>3</v>
      </c>
      <c r="D875">
        <v>5</v>
      </c>
      <c r="E875">
        <v>12</v>
      </c>
      <c r="F875" t="str">
        <f t="shared" si="13"/>
        <v>243512</v>
      </c>
      <c r="G875" t="s">
        <v>1278</v>
      </c>
    </row>
    <row r="876" spans="1:7" x14ac:dyDescent="0.25">
      <c r="A876">
        <v>2</v>
      </c>
      <c r="B876">
        <v>4</v>
      </c>
      <c r="C876">
        <v>3</v>
      </c>
      <c r="D876">
        <v>5</v>
      </c>
      <c r="E876">
        <v>13</v>
      </c>
      <c r="F876" t="str">
        <f t="shared" si="13"/>
        <v>243513</v>
      </c>
      <c r="G876" t="s">
        <v>1279</v>
      </c>
    </row>
    <row r="877" spans="1:7" x14ac:dyDescent="0.25">
      <c r="A877">
        <v>2</v>
      </c>
      <c r="B877">
        <v>4</v>
      </c>
      <c r="C877">
        <v>3</v>
      </c>
      <c r="D877">
        <v>5</v>
      </c>
      <c r="E877">
        <v>14</v>
      </c>
      <c r="F877" t="str">
        <f t="shared" si="13"/>
        <v>243514</v>
      </c>
      <c r="G877" t="s">
        <v>1280</v>
      </c>
    </row>
    <row r="878" spans="1:7" x14ac:dyDescent="0.25">
      <c r="A878">
        <v>2</v>
      </c>
      <c r="B878">
        <v>4</v>
      </c>
      <c r="C878">
        <v>3</v>
      </c>
      <c r="D878">
        <v>5</v>
      </c>
      <c r="E878">
        <v>15</v>
      </c>
      <c r="F878" t="str">
        <f t="shared" si="13"/>
        <v>243515</v>
      </c>
      <c r="G878" t="s">
        <v>1281</v>
      </c>
    </row>
    <row r="879" spans="1:7" x14ac:dyDescent="0.25">
      <c r="A879">
        <v>2</v>
      </c>
      <c r="B879">
        <v>4</v>
      </c>
      <c r="C879">
        <v>3</v>
      </c>
      <c r="D879">
        <v>5</v>
      </c>
      <c r="E879">
        <v>16</v>
      </c>
      <c r="F879" t="str">
        <f t="shared" si="13"/>
        <v>243516</v>
      </c>
      <c r="G879" t="s">
        <v>1282</v>
      </c>
    </row>
    <row r="880" spans="1:7" x14ac:dyDescent="0.25">
      <c r="A880">
        <v>2</v>
      </c>
      <c r="B880">
        <v>4</v>
      </c>
      <c r="C880">
        <v>3</v>
      </c>
      <c r="D880">
        <v>5</v>
      </c>
      <c r="E880">
        <v>17</v>
      </c>
      <c r="F880" t="str">
        <f t="shared" si="13"/>
        <v>243517</v>
      </c>
      <c r="G880" t="s">
        <v>1283</v>
      </c>
    </row>
    <row r="881" spans="1:7" x14ac:dyDescent="0.25">
      <c r="A881">
        <v>2</v>
      </c>
      <c r="B881">
        <v>4</v>
      </c>
      <c r="C881">
        <v>3</v>
      </c>
      <c r="D881">
        <v>5</v>
      </c>
      <c r="E881">
        <v>18</v>
      </c>
      <c r="F881" t="str">
        <f t="shared" si="13"/>
        <v>243518</v>
      </c>
      <c r="G881" t="s">
        <v>1284</v>
      </c>
    </row>
    <row r="882" spans="1:7" x14ac:dyDescent="0.25">
      <c r="A882">
        <v>2</v>
      </c>
      <c r="B882">
        <v>4</v>
      </c>
      <c r="C882">
        <v>3</v>
      </c>
      <c r="D882">
        <v>5</v>
      </c>
      <c r="E882">
        <v>19</v>
      </c>
      <c r="F882" t="str">
        <f t="shared" si="13"/>
        <v>243519</v>
      </c>
      <c r="G882" t="s">
        <v>1285</v>
      </c>
    </row>
    <row r="883" spans="1:7" x14ac:dyDescent="0.25">
      <c r="A883">
        <v>2</v>
      </c>
      <c r="B883">
        <v>4</v>
      </c>
      <c r="C883">
        <v>3</v>
      </c>
      <c r="D883">
        <v>5</v>
      </c>
      <c r="E883">
        <v>20</v>
      </c>
      <c r="F883" t="str">
        <f t="shared" si="13"/>
        <v>243520</v>
      </c>
      <c r="G883" t="s">
        <v>1286</v>
      </c>
    </row>
    <row r="884" spans="1:7" x14ac:dyDescent="0.25">
      <c r="A884">
        <v>2</v>
      </c>
      <c r="B884">
        <v>4</v>
      </c>
      <c r="C884">
        <v>3</v>
      </c>
      <c r="D884">
        <v>5</v>
      </c>
      <c r="E884">
        <v>21</v>
      </c>
      <c r="F884" t="str">
        <f t="shared" si="13"/>
        <v>243521</v>
      </c>
      <c r="G884" t="s">
        <v>1287</v>
      </c>
    </row>
    <row r="885" spans="1:7" x14ac:dyDescent="0.25">
      <c r="A885">
        <v>2</v>
      </c>
      <c r="B885">
        <v>4</v>
      </c>
      <c r="C885">
        <v>3</v>
      </c>
      <c r="D885">
        <v>5</v>
      </c>
      <c r="E885">
        <v>22</v>
      </c>
      <c r="F885" t="str">
        <f t="shared" si="13"/>
        <v>243522</v>
      </c>
      <c r="G885" t="s">
        <v>1288</v>
      </c>
    </row>
    <row r="886" spans="1:7" x14ac:dyDescent="0.25">
      <c r="A886">
        <v>2</v>
      </c>
      <c r="B886">
        <v>4</v>
      </c>
      <c r="C886">
        <v>3</v>
      </c>
      <c r="D886">
        <v>5</v>
      </c>
      <c r="E886">
        <v>23</v>
      </c>
      <c r="F886" t="str">
        <f t="shared" si="13"/>
        <v>243523</v>
      </c>
      <c r="G886" t="s">
        <v>1289</v>
      </c>
    </row>
    <row r="887" spans="1:7" x14ac:dyDescent="0.25">
      <c r="A887">
        <v>2</v>
      </c>
      <c r="B887">
        <v>4</v>
      </c>
      <c r="C887">
        <v>3</v>
      </c>
      <c r="D887">
        <v>5</v>
      </c>
      <c r="E887">
        <v>24</v>
      </c>
      <c r="F887" t="str">
        <f t="shared" si="13"/>
        <v>243524</v>
      </c>
      <c r="G887" t="s">
        <v>1290</v>
      </c>
    </row>
    <row r="888" spans="1:7" x14ac:dyDescent="0.25">
      <c r="A888">
        <v>2</v>
      </c>
      <c r="B888">
        <v>4</v>
      </c>
      <c r="C888">
        <v>3</v>
      </c>
      <c r="D888">
        <v>6</v>
      </c>
      <c r="E888">
        <v>1</v>
      </c>
      <c r="F888" t="str">
        <f t="shared" si="13"/>
        <v>24361</v>
      </c>
      <c r="G888" t="s">
        <v>1291</v>
      </c>
    </row>
    <row r="889" spans="1:7" x14ac:dyDescent="0.25">
      <c r="A889">
        <v>2</v>
      </c>
      <c r="B889">
        <v>4</v>
      </c>
      <c r="C889">
        <v>3</v>
      </c>
      <c r="D889">
        <v>6</v>
      </c>
      <c r="E889">
        <v>2</v>
      </c>
      <c r="F889" t="str">
        <f t="shared" si="13"/>
        <v>24362</v>
      </c>
      <c r="G889" t="s">
        <v>1292</v>
      </c>
    </row>
    <row r="890" spans="1:7" x14ac:dyDescent="0.25">
      <c r="A890">
        <v>2</v>
      </c>
      <c r="B890">
        <v>4</v>
      </c>
      <c r="C890">
        <v>3</v>
      </c>
      <c r="D890">
        <v>6</v>
      </c>
      <c r="E890">
        <v>3</v>
      </c>
      <c r="F890" t="str">
        <f t="shared" si="13"/>
        <v>24363</v>
      </c>
      <c r="G890" t="s">
        <v>1293</v>
      </c>
    </row>
    <row r="891" spans="1:7" x14ac:dyDescent="0.25">
      <c r="A891">
        <v>2</v>
      </c>
      <c r="B891">
        <v>4</v>
      </c>
      <c r="C891">
        <v>3</v>
      </c>
      <c r="D891">
        <v>6</v>
      </c>
      <c r="E891">
        <v>4</v>
      </c>
      <c r="F891" t="str">
        <f t="shared" si="13"/>
        <v>24364</v>
      </c>
      <c r="G891" t="s">
        <v>1294</v>
      </c>
    </row>
    <row r="892" spans="1:7" x14ac:dyDescent="0.25">
      <c r="A892">
        <v>2</v>
      </c>
      <c r="B892">
        <v>4</v>
      </c>
      <c r="C892">
        <v>3</v>
      </c>
      <c r="D892">
        <v>6</v>
      </c>
      <c r="E892">
        <v>5</v>
      </c>
      <c r="F892" t="str">
        <f t="shared" si="13"/>
        <v>24365</v>
      </c>
      <c r="G892" t="s">
        <v>1295</v>
      </c>
    </row>
    <row r="893" spans="1:7" x14ac:dyDescent="0.25">
      <c r="A893">
        <v>2</v>
      </c>
      <c r="B893">
        <v>4</v>
      </c>
      <c r="C893">
        <v>3</v>
      </c>
      <c r="D893">
        <v>6</v>
      </c>
      <c r="E893">
        <v>6</v>
      </c>
      <c r="F893" t="str">
        <f t="shared" si="13"/>
        <v>24366</v>
      </c>
      <c r="G893" t="s">
        <v>1296</v>
      </c>
    </row>
    <row r="894" spans="1:7" x14ac:dyDescent="0.25">
      <c r="A894">
        <v>2</v>
      </c>
      <c r="B894">
        <v>4</v>
      </c>
      <c r="C894">
        <v>3</v>
      </c>
      <c r="D894">
        <v>6</v>
      </c>
      <c r="E894">
        <v>7</v>
      </c>
      <c r="F894" t="str">
        <f t="shared" si="13"/>
        <v>24367</v>
      </c>
      <c r="G894" t="s">
        <v>1297</v>
      </c>
    </row>
    <row r="895" spans="1:7" x14ac:dyDescent="0.25">
      <c r="A895">
        <v>2</v>
      </c>
      <c r="B895">
        <v>4</v>
      </c>
      <c r="C895">
        <v>3</v>
      </c>
      <c r="D895">
        <v>6</v>
      </c>
      <c r="E895">
        <v>8</v>
      </c>
      <c r="F895" t="str">
        <f t="shared" si="13"/>
        <v>24368</v>
      </c>
      <c r="G895" t="s">
        <v>1298</v>
      </c>
    </row>
    <row r="896" spans="1:7" x14ac:dyDescent="0.25">
      <c r="A896">
        <v>2</v>
      </c>
      <c r="B896">
        <v>4</v>
      </c>
      <c r="C896">
        <v>3</v>
      </c>
      <c r="D896">
        <v>6</v>
      </c>
      <c r="E896">
        <v>9</v>
      </c>
      <c r="F896" t="str">
        <f t="shared" si="13"/>
        <v>24369</v>
      </c>
      <c r="G896" t="s">
        <v>1299</v>
      </c>
    </row>
    <row r="897" spans="1:7" x14ac:dyDescent="0.25">
      <c r="A897">
        <v>2</v>
      </c>
      <c r="B897">
        <v>4</v>
      </c>
      <c r="C897">
        <v>3</v>
      </c>
      <c r="D897">
        <v>6</v>
      </c>
      <c r="E897">
        <v>10</v>
      </c>
      <c r="F897" t="str">
        <f t="shared" si="13"/>
        <v>243610</v>
      </c>
      <c r="G897" t="s">
        <v>1300</v>
      </c>
    </row>
    <row r="898" spans="1:7" x14ac:dyDescent="0.25">
      <c r="A898">
        <v>2</v>
      </c>
      <c r="B898">
        <v>4</v>
      </c>
      <c r="C898">
        <v>3</v>
      </c>
      <c r="D898">
        <v>6</v>
      </c>
      <c r="E898">
        <v>11</v>
      </c>
      <c r="F898" t="str">
        <f t="shared" ref="F898:F961" si="14">CONCATENATE(A898,B898,C898,D898,E898)</f>
        <v>243611</v>
      </c>
      <c r="G898" t="s">
        <v>1301</v>
      </c>
    </row>
    <row r="899" spans="1:7" x14ac:dyDescent="0.25">
      <c r="A899">
        <v>2</v>
      </c>
      <c r="B899">
        <v>4</v>
      </c>
      <c r="C899">
        <v>3</v>
      </c>
      <c r="D899">
        <v>6</v>
      </c>
      <c r="E899">
        <v>12</v>
      </c>
      <c r="F899" t="str">
        <f t="shared" si="14"/>
        <v>243612</v>
      </c>
      <c r="G899" t="s">
        <v>1302</v>
      </c>
    </row>
    <row r="900" spans="1:7" x14ac:dyDescent="0.25">
      <c r="A900">
        <v>2</v>
      </c>
      <c r="B900">
        <v>4</v>
      </c>
      <c r="C900">
        <v>3</v>
      </c>
      <c r="D900">
        <v>7</v>
      </c>
      <c r="E900">
        <v>1</v>
      </c>
      <c r="F900" t="str">
        <f t="shared" si="14"/>
        <v>24371</v>
      </c>
      <c r="G900" t="s">
        <v>1223</v>
      </c>
    </row>
    <row r="901" spans="1:7" x14ac:dyDescent="0.25">
      <c r="A901">
        <v>2</v>
      </c>
      <c r="B901">
        <v>4</v>
      </c>
      <c r="C901">
        <v>3</v>
      </c>
      <c r="D901">
        <v>7</v>
      </c>
      <c r="E901">
        <v>2</v>
      </c>
      <c r="F901" t="str">
        <f t="shared" si="14"/>
        <v>24372</v>
      </c>
      <c r="G901" t="s">
        <v>1303</v>
      </c>
    </row>
    <row r="902" spans="1:7" x14ac:dyDescent="0.25">
      <c r="A902">
        <v>2</v>
      </c>
      <c r="B902">
        <v>4</v>
      </c>
      <c r="C902">
        <v>3</v>
      </c>
      <c r="D902">
        <v>7</v>
      </c>
      <c r="E902">
        <v>3</v>
      </c>
      <c r="F902" t="str">
        <f t="shared" si="14"/>
        <v>24373</v>
      </c>
      <c r="G902" t="s">
        <v>1304</v>
      </c>
    </row>
    <row r="903" spans="1:7" x14ac:dyDescent="0.25">
      <c r="A903">
        <v>2</v>
      </c>
      <c r="B903">
        <v>4</v>
      </c>
      <c r="C903">
        <v>3</v>
      </c>
      <c r="D903">
        <v>7</v>
      </c>
      <c r="E903">
        <v>4</v>
      </c>
      <c r="F903" t="str">
        <f t="shared" si="14"/>
        <v>24374</v>
      </c>
      <c r="G903" t="s">
        <v>1305</v>
      </c>
    </row>
    <row r="904" spans="1:7" x14ac:dyDescent="0.25">
      <c r="A904">
        <v>2</v>
      </c>
      <c r="B904">
        <v>4</v>
      </c>
      <c r="C904">
        <v>3</v>
      </c>
      <c r="D904">
        <v>7</v>
      </c>
      <c r="E904">
        <v>5</v>
      </c>
      <c r="F904" t="str">
        <f t="shared" si="14"/>
        <v>24375</v>
      </c>
      <c r="G904" t="s">
        <v>1306</v>
      </c>
    </row>
    <row r="905" spans="1:7" x14ac:dyDescent="0.25">
      <c r="A905">
        <v>2</v>
      </c>
      <c r="B905">
        <v>4</v>
      </c>
      <c r="C905">
        <v>3</v>
      </c>
      <c r="D905">
        <v>7</v>
      </c>
      <c r="E905">
        <v>6</v>
      </c>
      <c r="F905" t="str">
        <f t="shared" si="14"/>
        <v>24376</v>
      </c>
      <c r="G905" t="s">
        <v>1307</v>
      </c>
    </row>
    <row r="906" spans="1:7" x14ac:dyDescent="0.25">
      <c r="A906">
        <v>2</v>
      </c>
      <c r="B906">
        <v>4</v>
      </c>
      <c r="C906">
        <v>3</v>
      </c>
      <c r="D906">
        <v>7</v>
      </c>
      <c r="E906">
        <v>7</v>
      </c>
      <c r="F906" t="str">
        <f t="shared" si="14"/>
        <v>24377</v>
      </c>
      <c r="G906" t="s">
        <v>1308</v>
      </c>
    </row>
    <row r="907" spans="1:7" x14ac:dyDescent="0.25">
      <c r="A907">
        <v>2</v>
      </c>
      <c r="B907">
        <v>4</v>
      </c>
      <c r="C907">
        <v>3</v>
      </c>
      <c r="D907">
        <v>7</v>
      </c>
      <c r="E907">
        <v>8</v>
      </c>
      <c r="F907" t="str">
        <f t="shared" si="14"/>
        <v>24378</v>
      </c>
      <c r="G907" t="s">
        <v>1309</v>
      </c>
    </row>
    <row r="908" spans="1:7" x14ac:dyDescent="0.25">
      <c r="A908">
        <v>2</v>
      </c>
      <c r="B908">
        <v>4</v>
      </c>
      <c r="C908">
        <v>3</v>
      </c>
      <c r="D908">
        <v>7</v>
      </c>
      <c r="E908">
        <v>9</v>
      </c>
      <c r="F908" t="str">
        <f t="shared" si="14"/>
        <v>24379</v>
      </c>
      <c r="G908" t="s">
        <v>1310</v>
      </c>
    </row>
    <row r="909" spans="1:7" x14ac:dyDescent="0.25">
      <c r="A909">
        <v>2</v>
      </c>
      <c r="B909">
        <v>4</v>
      </c>
      <c r="C909">
        <v>3</v>
      </c>
      <c r="D909">
        <v>7</v>
      </c>
      <c r="E909">
        <v>10</v>
      </c>
      <c r="F909" t="str">
        <f t="shared" si="14"/>
        <v>243710</v>
      </c>
      <c r="G909" t="s">
        <v>1311</v>
      </c>
    </row>
    <row r="910" spans="1:7" x14ac:dyDescent="0.25">
      <c r="A910">
        <v>2</v>
      </c>
      <c r="B910">
        <v>4</v>
      </c>
      <c r="C910">
        <v>3</v>
      </c>
      <c r="D910">
        <v>7</v>
      </c>
      <c r="E910">
        <v>11</v>
      </c>
      <c r="F910" t="str">
        <f t="shared" si="14"/>
        <v>243711</v>
      </c>
      <c r="G910" t="s">
        <v>1312</v>
      </c>
    </row>
    <row r="911" spans="1:7" x14ac:dyDescent="0.25">
      <c r="A911">
        <v>2</v>
      </c>
      <c r="B911">
        <v>4</v>
      </c>
      <c r="C911">
        <v>3</v>
      </c>
      <c r="D911">
        <v>7</v>
      </c>
      <c r="E911">
        <v>12</v>
      </c>
      <c r="F911" t="str">
        <f t="shared" si="14"/>
        <v>243712</v>
      </c>
      <c r="G911" t="s">
        <v>1313</v>
      </c>
    </row>
    <row r="912" spans="1:7" x14ac:dyDescent="0.25">
      <c r="A912">
        <v>2</v>
      </c>
      <c r="B912">
        <v>4</v>
      </c>
      <c r="C912">
        <v>3</v>
      </c>
      <c r="D912">
        <v>7</v>
      </c>
      <c r="E912">
        <v>13</v>
      </c>
      <c r="F912" t="str">
        <f t="shared" si="14"/>
        <v>243713</v>
      </c>
      <c r="G912" t="s">
        <v>1314</v>
      </c>
    </row>
    <row r="913" spans="1:7" x14ac:dyDescent="0.25">
      <c r="A913">
        <v>2</v>
      </c>
      <c r="B913">
        <v>4</v>
      </c>
      <c r="C913">
        <v>3</v>
      </c>
      <c r="D913">
        <v>7</v>
      </c>
      <c r="E913">
        <v>14</v>
      </c>
      <c r="F913" t="str">
        <f t="shared" si="14"/>
        <v>243714</v>
      </c>
      <c r="G913" t="s">
        <v>1315</v>
      </c>
    </row>
    <row r="914" spans="1:7" x14ac:dyDescent="0.25">
      <c r="A914">
        <v>2</v>
      </c>
      <c r="B914">
        <v>4</v>
      </c>
      <c r="C914">
        <v>3</v>
      </c>
      <c r="D914">
        <v>7</v>
      </c>
      <c r="E914">
        <v>15</v>
      </c>
      <c r="F914" t="str">
        <f t="shared" si="14"/>
        <v>243715</v>
      </c>
      <c r="G914" t="s">
        <v>1316</v>
      </c>
    </row>
    <row r="915" spans="1:7" x14ac:dyDescent="0.25">
      <c r="A915">
        <v>2</v>
      </c>
      <c r="B915">
        <v>4</v>
      </c>
      <c r="C915">
        <v>3</v>
      </c>
      <c r="D915">
        <v>7</v>
      </c>
      <c r="E915">
        <v>16</v>
      </c>
      <c r="F915" t="str">
        <f t="shared" si="14"/>
        <v>243716</v>
      </c>
      <c r="G915" t="s">
        <v>1317</v>
      </c>
    </row>
    <row r="916" spans="1:7" x14ac:dyDescent="0.25">
      <c r="A916">
        <v>2</v>
      </c>
      <c r="B916">
        <v>4</v>
      </c>
      <c r="C916">
        <v>3</v>
      </c>
      <c r="D916">
        <v>7</v>
      </c>
      <c r="E916">
        <v>17</v>
      </c>
      <c r="F916" t="str">
        <f t="shared" si="14"/>
        <v>243717</v>
      </c>
      <c r="G916" t="s">
        <v>1318</v>
      </c>
    </row>
    <row r="917" spans="1:7" x14ac:dyDescent="0.25">
      <c r="A917">
        <v>2</v>
      </c>
      <c r="B917">
        <v>4</v>
      </c>
      <c r="C917">
        <v>3</v>
      </c>
      <c r="D917">
        <v>7</v>
      </c>
      <c r="E917">
        <v>18</v>
      </c>
      <c r="F917" t="str">
        <f t="shared" si="14"/>
        <v>243718</v>
      </c>
      <c r="G917" t="s">
        <v>1319</v>
      </c>
    </row>
    <row r="918" spans="1:7" x14ac:dyDescent="0.25">
      <c r="A918">
        <v>2</v>
      </c>
      <c r="B918">
        <v>4</v>
      </c>
      <c r="C918">
        <v>3</v>
      </c>
      <c r="D918">
        <v>7</v>
      </c>
      <c r="E918">
        <v>19</v>
      </c>
      <c r="F918" t="str">
        <f t="shared" si="14"/>
        <v>243719</v>
      </c>
      <c r="G918" t="s">
        <v>1320</v>
      </c>
    </row>
    <row r="919" spans="1:7" x14ac:dyDescent="0.25">
      <c r="A919">
        <v>2</v>
      </c>
      <c r="B919">
        <v>4</v>
      </c>
      <c r="C919">
        <v>3</v>
      </c>
      <c r="D919">
        <v>7</v>
      </c>
      <c r="E919">
        <v>20</v>
      </c>
      <c r="F919" t="str">
        <f t="shared" si="14"/>
        <v>243720</v>
      </c>
      <c r="G919" t="s">
        <v>1321</v>
      </c>
    </row>
    <row r="920" spans="1:7" x14ac:dyDescent="0.25">
      <c r="A920">
        <v>2</v>
      </c>
      <c r="B920">
        <v>4</v>
      </c>
      <c r="C920">
        <v>3</v>
      </c>
      <c r="D920">
        <v>7</v>
      </c>
      <c r="E920">
        <v>21</v>
      </c>
      <c r="F920" t="str">
        <f t="shared" si="14"/>
        <v>243721</v>
      </c>
      <c r="G920" t="s">
        <v>1322</v>
      </c>
    </row>
    <row r="921" spans="1:7" x14ac:dyDescent="0.25">
      <c r="A921">
        <v>2</v>
      </c>
      <c r="B921">
        <v>4</v>
      </c>
      <c r="C921">
        <v>3</v>
      </c>
      <c r="D921">
        <v>8</v>
      </c>
      <c r="E921">
        <v>1</v>
      </c>
      <c r="F921" t="str">
        <f t="shared" si="14"/>
        <v>24381</v>
      </c>
      <c r="G921" t="s">
        <v>1323</v>
      </c>
    </row>
    <row r="922" spans="1:7" x14ac:dyDescent="0.25">
      <c r="A922">
        <v>2</v>
      </c>
      <c r="B922">
        <v>4</v>
      </c>
      <c r="C922">
        <v>3</v>
      </c>
      <c r="D922">
        <v>8</v>
      </c>
      <c r="E922">
        <v>2</v>
      </c>
      <c r="F922" t="str">
        <f t="shared" si="14"/>
        <v>24382</v>
      </c>
      <c r="G922" t="s">
        <v>1324</v>
      </c>
    </row>
    <row r="923" spans="1:7" x14ac:dyDescent="0.25">
      <c r="A923">
        <v>2</v>
      </c>
      <c r="B923">
        <v>4</v>
      </c>
      <c r="C923">
        <v>3</v>
      </c>
      <c r="D923">
        <v>8</v>
      </c>
      <c r="E923">
        <v>3</v>
      </c>
      <c r="F923" t="str">
        <f t="shared" si="14"/>
        <v>24383</v>
      </c>
      <c r="G923" t="s">
        <v>1325</v>
      </c>
    </row>
    <row r="924" spans="1:7" x14ac:dyDescent="0.25">
      <c r="A924">
        <v>2</v>
      </c>
      <c r="B924">
        <v>4</v>
      </c>
      <c r="C924">
        <v>3</v>
      </c>
      <c r="D924">
        <v>8</v>
      </c>
      <c r="E924">
        <v>4</v>
      </c>
      <c r="F924" t="str">
        <f t="shared" si="14"/>
        <v>24384</v>
      </c>
      <c r="G924" t="s">
        <v>1326</v>
      </c>
    </row>
    <row r="925" spans="1:7" x14ac:dyDescent="0.25">
      <c r="A925">
        <v>2</v>
      </c>
      <c r="B925">
        <v>4</v>
      </c>
      <c r="C925">
        <v>3</v>
      </c>
      <c r="D925">
        <v>8</v>
      </c>
      <c r="E925">
        <v>5</v>
      </c>
      <c r="F925" t="str">
        <f t="shared" si="14"/>
        <v>24385</v>
      </c>
      <c r="G925" t="s">
        <v>1327</v>
      </c>
    </row>
    <row r="926" spans="1:7" x14ac:dyDescent="0.25">
      <c r="A926">
        <v>2</v>
      </c>
      <c r="B926">
        <v>4</v>
      </c>
      <c r="C926">
        <v>3</v>
      </c>
      <c r="D926">
        <v>8</v>
      </c>
      <c r="E926">
        <v>6</v>
      </c>
      <c r="F926" t="str">
        <f t="shared" si="14"/>
        <v>24386</v>
      </c>
      <c r="G926" t="s">
        <v>1328</v>
      </c>
    </row>
    <row r="927" spans="1:7" x14ac:dyDescent="0.25">
      <c r="A927">
        <v>2</v>
      </c>
      <c r="B927">
        <v>4</v>
      </c>
      <c r="C927">
        <v>3</v>
      </c>
      <c r="D927">
        <v>8</v>
      </c>
      <c r="E927">
        <v>7</v>
      </c>
      <c r="F927" t="str">
        <f t="shared" si="14"/>
        <v>24387</v>
      </c>
      <c r="G927" t="s">
        <v>1329</v>
      </c>
    </row>
    <row r="928" spans="1:7" x14ac:dyDescent="0.25">
      <c r="A928">
        <v>2</v>
      </c>
      <c r="B928">
        <v>4</v>
      </c>
      <c r="C928">
        <v>3</v>
      </c>
      <c r="D928">
        <v>8</v>
      </c>
      <c r="E928">
        <v>8</v>
      </c>
      <c r="F928" t="str">
        <f t="shared" si="14"/>
        <v>24388</v>
      </c>
      <c r="G928" t="s">
        <v>1330</v>
      </c>
    </row>
    <row r="929" spans="1:7" x14ac:dyDescent="0.25">
      <c r="A929">
        <v>2</v>
      </c>
      <c r="B929">
        <v>4</v>
      </c>
      <c r="C929">
        <v>3</v>
      </c>
      <c r="D929">
        <v>8</v>
      </c>
      <c r="E929">
        <v>9</v>
      </c>
      <c r="F929" t="str">
        <f t="shared" si="14"/>
        <v>24389</v>
      </c>
      <c r="G929" t="s">
        <v>1331</v>
      </c>
    </row>
    <row r="930" spans="1:7" x14ac:dyDescent="0.25">
      <c r="A930">
        <v>2</v>
      </c>
      <c r="B930">
        <v>4</v>
      </c>
      <c r="C930">
        <v>3</v>
      </c>
      <c r="D930">
        <v>8</v>
      </c>
      <c r="E930">
        <v>10</v>
      </c>
      <c r="F930" t="str">
        <f t="shared" si="14"/>
        <v>243810</v>
      </c>
      <c r="G930" t="s">
        <v>1332</v>
      </c>
    </row>
    <row r="931" spans="1:7" x14ac:dyDescent="0.25">
      <c r="A931">
        <v>2</v>
      </c>
      <c r="B931">
        <v>4</v>
      </c>
      <c r="C931">
        <v>3</v>
      </c>
      <c r="D931">
        <v>8</v>
      </c>
      <c r="E931">
        <v>11</v>
      </c>
      <c r="F931" t="str">
        <f t="shared" si="14"/>
        <v>243811</v>
      </c>
      <c r="G931" t="s">
        <v>1333</v>
      </c>
    </row>
    <row r="932" spans="1:7" x14ac:dyDescent="0.25">
      <c r="A932">
        <v>2</v>
      </c>
      <c r="B932">
        <v>4</v>
      </c>
      <c r="C932">
        <v>3</v>
      </c>
      <c r="D932">
        <v>8</v>
      </c>
      <c r="E932">
        <v>12</v>
      </c>
      <c r="F932" t="str">
        <f t="shared" si="14"/>
        <v>243812</v>
      </c>
      <c r="G932" t="s">
        <v>1334</v>
      </c>
    </row>
    <row r="933" spans="1:7" x14ac:dyDescent="0.25">
      <c r="A933">
        <v>2</v>
      </c>
      <c r="B933">
        <v>4</v>
      </c>
      <c r="C933">
        <v>3</v>
      </c>
      <c r="D933">
        <v>8</v>
      </c>
      <c r="E933">
        <v>13</v>
      </c>
      <c r="F933" t="str">
        <f t="shared" si="14"/>
        <v>243813</v>
      </c>
      <c r="G933" t="s">
        <v>1335</v>
      </c>
    </row>
    <row r="934" spans="1:7" x14ac:dyDescent="0.25">
      <c r="A934">
        <v>2</v>
      </c>
      <c r="B934">
        <v>4</v>
      </c>
      <c r="C934">
        <v>3</v>
      </c>
      <c r="D934">
        <v>8</v>
      </c>
      <c r="E934">
        <v>14</v>
      </c>
      <c r="F934" t="str">
        <f t="shared" si="14"/>
        <v>243814</v>
      </c>
      <c r="G934" t="s">
        <v>1336</v>
      </c>
    </row>
    <row r="935" spans="1:7" x14ac:dyDescent="0.25">
      <c r="A935">
        <v>2</v>
      </c>
      <c r="B935">
        <v>4</v>
      </c>
      <c r="C935">
        <v>3</v>
      </c>
      <c r="D935">
        <v>8</v>
      </c>
      <c r="E935">
        <v>15</v>
      </c>
      <c r="F935" t="str">
        <f t="shared" si="14"/>
        <v>243815</v>
      </c>
      <c r="G935" t="s">
        <v>1337</v>
      </c>
    </row>
    <row r="936" spans="1:7" x14ac:dyDescent="0.25">
      <c r="A936">
        <v>2</v>
      </c>
      <c r="B936">
        <v>4</v>
      </c>
      <c r="C936">
        <v>3</v>
      </c>
      <c r="D936">
        <v>8</v>
      </c>
      <c r="E936">
        <v>16</v>
      </c>
      <c r="F936" t="str">
        <f t="shared" si="14"/>
        <v>243816</v>
      </c>
      <c r="G936" t="s">
        <v>1338</v>
      </c>
    </row>
    <row r="937" spans="1:7" x14ac:dyDescent="0.25">
      <c r="A937">
        <v>2</v>
      </c>
      <c r="B937">
        <v>4</v>
      </c>
      <c r="C937">
        <v>3</v>
      </c>
      <c r="D937">
        <v>8</v>
      </c>
      <c r="E937">
        <v>17</v>
      </c>
      <c r="F937" t="str">
        <f t="shared" si="14"/>
        <v>243817</v>
      </c>
      <c r="G937" t="s">
        <v>1339</v>
      </c>
    </row>
    <row r="938" spans="1:7" x14ac:dyDescent="0.25">
      <c r="A938">
        <v>2</v>
      </c>
      <c r="B938">
        <v>4</v>
      </c>
      <c r="C938">
        <v>3</v>
      </c>
      <c r="D938">
        <v>8</v>
      </c>
      <c r="E938">
        <v>18</v>
      </c>
      <c r="F938" t="str">
        <f t="shared" si="14"/>
        <v>243818</v>
      </c>
      <c r="G938" t="s">
        <v>1340</v>
      </c>
    </row>
    <row r="939" spans="1:7" x14ac:dyDescent="0.25">
      <c r="A939">
        <v>2</v>
      </c>
      <c r="B939">
        <v>4</v>
      </c>
      <c r="C939">
        <v>3</v>
      </c>
      <c r="D939">
        <v>8</v>
      </c>
      <c r="E939">
        <v>19</v>
      </c>
      <c r="F939" t="str">
        <f t="shared" si="14"/>
        <v>243819</v>
      </c>
      <c r="G939" t="s">
        <v>1341</v>
      </c>
    </row>
    <row r="940" spans="1:7" x14ac:dyDescent="0.25">
      <c r="A940">
        <v>2</v>
      </c>
      <c r="B940">
        <v>4</v>
      </c>
      <c r="C940">
        <v>3</v>
      </c>
      <c r="D940">
        <v>8</v>
      </c>
      <c r="E940">
        <v>20</v>
      </c>
      <c r="F940" t="str">
        <f t="shared" si="14"/>
        <v>243820</v>
      </c>
      <c r="G940" t="s">
        <v>1342</v>
      </c>
    </row>
    <row r="941" spans="1:7" x14ac:dyDescent="0.25">
      <c r="A941">
        <v>2</v>
      </c>
      <c r="B941">
        <v>4</v>
      </c>
      <c r="C941">
        <v>3</v>
      </c>
      <c r="D941">
        <v>8</v>
      </c>
      <c r="E941">
        <v>21</v>
      </c>
      <c r="F941" t="str">
        <f t="shared" si="14"/>
        <v>243821</v>
      </c>
      <c r="G941" t="s">
        <v>1343</v>
      </c>
    </row>
    <row r="942" spans="1:7" x14ac:dyDescent="0.25">
      <c r="A942">
        <v>2</v>
      </c>
      <c r="B942">
        <v>4</v>
      </c>
      <c r="C942">
        <v>3</v>
      </c>
      <c r="D942">
        <v>8</v>
      </c>
      <c r="E942">
        <v>22</v>
      </c>
      <c r="F942" t="str">
        <f t="shared" si="14"/>
        <v>243822</v>
      </c>
      <c r="G942" t="s">
        <v>1344</v>
      </c>
    </row>
    <row r="943" spans="1:7" x14ac:dyDescent="0.25">
      <c r="A943">
        <v>2</v>
      </c>
      <c r="B943">
        <v>4</v>
      </c>
      <c r="C943">
        <v>3</v>
      </c>
      <c r="D943">
        <v>8</v>
      </c>
      <c r="E943">
        <v>23</v>
      </c>
      <c r="F943" t="str">
        <f t="shared" si="14"/>
        <v>243823</v>
      </c>
      <c r="G943" t="s">
        <v>1345</v>
      </c>
    </row>
    <row r="944" spans="1:7" x14ac:dyDescent="0.25">
      <c r="A944">
        <v>2</v>
      </c>
      <c r="B944">
        <v>4</v>
      </c>
      <c r="C944">
        <v>3</v>
      </c>
      <c r="D944">
        <v>8</v>
      </c>
      <c r="E944">
        <v>24</v>
      </c>
      <c r="F944" t="str">
        <f t="shared" si="14"/>
        <v>243824</v>
      </c>
      <c r="G944" t="s">
        <v>145</v>
      </c>
    </row>
    <row r="945" spans="1:7" x14ac:dyDescent="0.25">
      <c r="A945">
        <v>2</v>
      </c>
      <c r="B945">
        <v>4</v>
      </c>
      <c r="C945">
        <v>3</v>
      </c>
      <c r="D945">
        <v>8</v>
      </c>
      <c r="E945">
        <v>25</v>
      </c>
      <c r="F945" t="str">
        <f t="shared" si="14"/>
        <v>243825</v>
      </c>
      <c r="G945" t="s">
        <v>1346</v>
      </c>
    </row>
    <row r="946" spans="1:7" x14ac:dyDescent="0.25">
      <c r="A946">
        <v>2</v>
      </c>
      <c r="B946">
        <v>4</v>
      </c>
      <c r="C946">
        <v>3</v>
      </c>
      <c r="D946">
        <v>8</v>
      </c>
      <c r="E946">
        <v>26</v>
      </c>
      <c r="F946" t="str">
        <f t="shared" si="14"/>
        <v>243826</v>
      </c>
      <c r="G946" t="s">
        <v>1347</v>
      </c>
    </row>
    <row r="947" spans="1:7" x14ac:dyDescent="0.25">
      <c r="A947">
        <v>2</v>
      </c>
      <c r="B947">
        <v>4</v>
      </c>
      <c r="C947">
        <v>3</v>
      </c>
      <c r="D947">
        <v>8</v>
      </c>
      <c r="E947">
        <v>27</v>
      </c>
      <c r="F947" t="str">
        <f t="shared" si="14"/>
        <v>243827</v>
      </c>
      <c r="G947" t="s">
        <v>1348</v>
      </c>
    </row>
    <row r="948" spans="1:7" x14ac:dyDescent="0.25">
      <c r="A948">
        <v>2</v>
      </c>
      <c r="B948">
        <v>4</v>
      </c>
      <c r="C948">
        <v>3</v>
      </c>
      <c r="D948">
        <v>8</v>
      </c>
      <c r="E948">
        <v>28</v>
      </c>
      <c r="F948" t="str">
        <f t="shared" si="14"/>
        <v>243828</v>
      </c>
      <c r="G948" t="s">
        <v>1349</v>
      </c>
    </row>
    <row r="949" spans="1:7" x14ac:dyDescent="0.25">
      <c r="A949">
        <v>2</v>
      </c>
      <c r="B949">
        <v>4</v>
      </c>
      <c r="C949">
        <v>3</v>
      </c>
      <c r="D949">
        <v>8</v>
      </c>
      <c r="E949">
        <v>29</v>
      </c>
      <c r="F949" t="str">
        <f t="shared" si="14"/>
        <v>243829</v>
      </c>
      <c r="G949" t="s">
        <v>1350</v>
      </c>
    </row>
    <row r="950" spans="1:7" x14ac:dyDescent="0.25">
      <c r="A950">
        <v>2</v>
      </c>
      <c r="B950">
        <v>4</v>
      </c>
      <c r="C950">
        <v>3</v>
      </c>
      <c r="D950">
        <v>8</v>
      </c>
      <c r="E950">
        <v>30</v>
      </c>
      <c r="F950" t="str">
        <f t="shared" si="14"/>
        <v>243830</v>
      </c>
      <c r="G950" t="s">
        <v>1351</v>
      </c>
    </row>
    <row r="951" spans="1:7" x14ac:dyDescent="0.25">
      <c r="A951">
        <v>2</v>
      </c>
      <c r="B951">
        <v>4</v>
      </c>
      <c r="C951">
        <v>3</v>
      </c>
      <c r="D951">
        <v>8</v>
      </c>
      <c r="E951">
        <v>31</v>
      </c>
      <c r="F951" t="str">
        <f t="shared" si="14"/>
        <v>243831</v>
      </c>
      <c r="G951" t="s">
        <v>1352</v>
      </c>
    </row>
    <row r="952" spans="1:7" x14ac:dyDescent="0.25">
      <c r="A952">
        <v>2</v>
      </c>
      <c r="B952">
        <v>4</v>
      </c>
      <c r="C952">
        <v>3</v>
      </c>
      <c r="D952">
        <v>8</v>
      </c>
      <c r="E952">
        <v>32</v>
      </c>
      <c r="F952" t="str">
        <f t="shared" si="14"/>
        <v>243832</v>
      </c>
      <c r="G952" t="s">
        <v>147</v>
      </c>
    </row>
    <row r="953" spans="1:7" x14ac:dyDescent="0.25">
      <c r="A953">
        <v>2</v>
      </c>
      <c r="B953">
        <v>4</v>
      </c>
      <c r="C953">
        <v>3</v>
      </c>
      <c r="D953">
        <v>8</v>
      </c>
      <c r="E953">
        <v>33</v>
      </c>
      <c r="F953" t="str">
        <f t="shared" si="14"/>
        <v>243833</v>
      </c>
      <c r="G953" t="s">
        <v>1353</v>
      </c>
    </row>
    <row r="954" spans="1:7" x14ac:dyDescent="0.25">
      <c r="A954">
        <v>2</v>
      </c>
      <c r="B954">
        <v>4</v>
      </c>
      <c r="C954">
        <v>3</v>
      </c>
      <c r="D954">
        <v>8</v>
      </c>
      <c r="E954">
        <v>34</v>
      </c>
      <c r="F954" t="str">
        <f t="shared" si="14"/>
        <v>243834</v>
      </c>
      <c r="G954" t="s">
        <v>1354</v>
      </c>
    </row>
    <row r="955" spans="1:7" x14ac:dyDescent="0.25">
      <c r="A955">
        <v>2</v>
      </c>
      <c r="B955">
        <v>4</v>
      </c>
      <c r="C955">
        <v>3</v>
      </c>
      <c r="D955">
        <v>8</v>
      </c>
      <c r="E955">
        <v>35</v>
      </c>
      <c r="F955" t="str">
        <f t="shared" si="14"/>
        <v>243835</v>
      </c>
      <c r="G955" t="s">
        <v>1355</v>
      </c>
    </row>
    <row r="956" spans="1:7" x14ac:dyDescent="0.25">
      <c r="A956">
        <v>2</v>
      </c>
      <c r="B956">
        <v>4</v>
      </c>
      <c r="C956">
        <v>3</v>
      </c>
      <c r="D956">
        <v>8</v>
      </c>
      <c r="E956">
        <v>36</v>
      </c>
      <c r="F956" t="str">
        <f t="shared" si="14"/>
        <v>243836</v>
      </c>
      <c r="G956" t="s">
        <v>1356</v>
      </c>
    </row>
    <row r="957" spans="1:7" x14ac:dyDescent="0.25">
      <c r="A957">
        <v>2</v>
      </c>
      <c r="B957">
        <v>4</v>
      </c>
      <c r="C957">
        <v>3</v>
      </c>
      <c r="D957">
        <v>8</v>
      </c>
      <c r="E957">
        <v>37</v>
      </c>
      <c r="F957" t="str">
        <f t="shared" si="14"/>
        <v>243837</v>
      </c>
      <c r="G957" t="s">
        <v>1357</v>
      </c>
    </row>
    <row r="958" spans="1:7" x14ac:dyDescent="0.25">
      <c r="A958">
        <v>2</v>
      </c>
      <c r="B958">
        <v>4</v>
      </c>
      <c r="C958">
        <v>3</v>
      </c>
      <c r="D958">
        <v>8</v>
      </c>
      <c r="E958">
        <v>38</v>
      </c>
      <c r="F958" t="str">
        <f t="shared" si="14"/>
        <v>243838</v>
      </c>
      <c r="G958" t="s">
        <v>1358</v>
      </c>
    </row>
    <row r="959" spans="1:7" x14ac:dyDescent="0.25">
      <c r="A959">
        <v>2</v>
      </c>
      <c r="B959">
        <v>4</v>
      </c>
      <c r="C959">
        <v>3</v>
      </c>
      <c r="D959">
        <v>8</v>
      </c>
      <c r="E959">
        <v>39</v>
      </c>
      <c r="F959" t="str">
        <f t="shared" si="14"/>
        <v>243839</v>
      </c>
      <c r="G959" t="s">
        <v>1359</v>
      </c>
    </row>
    <row r="960" spans="1:7" x14ac:dyDescent="0.25">
      <c r="A960">
        <v>2</v>
      </c>
      <c r="B960">
        <v>4</v>
      </c>
      <c r="C960">
        <v>3</v>
      </c>
      <c r="D960">
        <v>8</v>
      </c>
      <c r="E960">
        <v>40</v>
      </c>
      <c r="F960" t="str">
        <f t="shared" si="14"/>
        <v>243840</v>
      </c>
      <c r="G960" t="s">
        <v>1360</v>
      </c>
    </row>
    <row r="961" spans="1:7" x14ac:dyDescent="0.25">
      <c r="A961">
        <v>2</v>
      </c>
      <c r="B961">
        <v>4</v>
      </c>
      <c r="C961">
        <v>3</v>
      </c>
      <c r="D961">
        <v>8</v>
      </c>
      <c r="E961">
        <v>41</v>
      </c>
      <c r="F961" t="str">
        <f t="shared" si="14"/>
        <v>243841</v>
      </c>
      <c r="G961" t="s">
        <v>1361</v>
      </c>
    </row>
    <row r="962" spans="1:7" x14ac:dyDescent="0.25">
      <c r="A962">
        <v>2</v>
      </c>
      <c r="B962">
        <v>4</v>
      </c>
      <c r="C962">
        <v>3</v>
      </c>
      <c r="D962">
        <v>8</v>
      </c>
      <c r="E962">
        <v>42</v>
      </c>
      <c r="F962" t="str">
        <f t="shared" ref="F962:F1025" si="15">CONCATENATE(A962,B962,C962,D962,E962)</f>
        <v>243842</v>
      </c>
      <c r="G962" t="s">
        <v>1362</v>
      </c>
    </row>
    <row r="963" spans="1:7" x14ac:dyDescent="0.25">
      <c r="A963">
        <v>2</v>
      </c>
      <c r="B963">
        <v>4</v>
      </c>
      <c r="C963">
        <v>3</v>
      </c>
      <c r="D963">
        <v>8</v>
      </c>
      <c r="E963">
        <v>43</v>
      </c>
      <c r="F963" t="str">
        <f t="shared" si="15"/>
        <v>243843</v>
      </c>
      <c r="G963" t="s">
        <v>1363</v>
      </c>
    </row>
    <row r="964" spans="1:7" x14ac:dyDescent="0.25">
      <c r="A964">
        <v>2</v>
      </c>
      <c r="B964">
        <v>4</v>
      </c>
      <c r="C964">
        <v>3</v>
      </c>
      <c r="D964">
        <v>8</v>
      </c>
      <c r="E964">
        <v>44</v>
      </c>
      <c r="F964" t="str">
        <f t="shared" si="15"/>
        <v>243844</v>
      </c>
      <c r="G964" t="s">
        <v>1364</v>
      </c>
    </row>
    <row r="965" spans="1:7" x14ac:dyDescent="0.25">
      <c r="A965">
        <v>2</v>
      </c>
      <c r="B965">
        <v>4</v>
      </c>
      <c r="C965">
        <v>3</v>
      </c>
      <c r="D965">
        <v>8</v>
      </c>
      <c r="E965">
        <v>45</v>
      </c>
      <c r="F965" t="str">
        <f t="shared" si="15"/>
        <v>243845</v>
      </c>
      <c r="G965" t="s">
        <v>1365</v>
      </c>
    </row>
    <row r="966" spans="1:7" x14ac:dyDescent="0.25">
      <c r="A966">
        <v>2</v>
      </c>
      <c r="B966">
        <v>4</v>
      </c>
      <c r="C966">
        <v>3</v>
      </c>
      <c r="D966">
        <v>8</v>
      </c>
      <c r="E966">
        <v>46</v>
      </c>
      <c r="F966" t="str">
        <f t="shared" si="15"/>
        <v>243846</v>
      </c>
      <c r="G966" t="s">
        <v>1366</v>
      </c>
    </row>
    <row r="967" spans="1:7" x14ac:dyDescent="0.25">
      <c r="A967">
        <v>2</v>
      </c>
      <c r="B967">
        <v>4</v>
      </c>
      <c r="C967">
        <v>3</v>
      </c>
      <c r="D967">
        <v>8</v>
      </c>
      <c r="E967">
        <v>47</v>
      </c>
      <c r="F967" t="str">
        <f t="shared" si="15"/>
        <v>243847</v>
      </c>
      <c r="G967" t="s">
        <v>1367</v>
      </c>
    </row>
    <row r="968" spans="1:7" x14ac:dyDescent="0.25">
      <c r="A968">
        <v>2</v>
      </c>
      <c r="B968">
        <v>4</v>
      </c>
      <c r="C968">
        <v>3</v>
      </c>
      <c r="D968">
        <v>8</v>
      </c>
      <c r="E968">
        <v>48</v>
      </c>
      <c r="F968" t="str">
        <f t="shared" si="15"/>
        <v>243848</v>
      </c>
      <c r="G968" t="s">
        <v>1368</v>
      </c>
    </row>
    <row r="969" spans="1:7" x14ac:dyDescent="0.25">
      <c r="A969">
        <v>2</v>
      </c>
      <c r="B969">
        <v>4</v>
      </c>
      <c r="C969">
        <v>3</v>
      </c>
      <c r="D969">
        <v>8</v>
      </c>
      <c r="E969">
        <v>49</v>
      </c>
      <c r="F969" t="str">
        <f t="shared" si="15"/>
        <v>243849</v>
      </c>
      <c r="G969" t="s">
        <v>1369</v>
      </c>
    </row>
    <row r="970" spans="1:7" x14ac:dyDescent="0.25">
      <c r="A970">
        <v>2</v>
      </c>
      <c r="B970">
        <v>4</v>
      </c>
      <c r="C970">
        <v>3</v>
      </c>
      <c r="D970">
        <v>8</v>
      </c>
      <c r="E970">
        <v>50</v>
      </c>
      <c r="F970" t="str">
        <f t="shared" si="15"/>
        <v>243850</v>
      </c>
      <c r="G970" t="s">
        <v>1370</v>
      </c>
    </row>
    <row r="971" spans="1:7" x14ac:dyDescent="0.25">
      <c r="A971">
        <v>2</v>
      </c>
      <c r="B971">
        <v>4</v>
      </c>
      <c r="C971">
        <v>3</v>
      </c>
      <c r="D971">
        <v>8</v>
      </c>
      <c r="E971">
        <v>51</v>
      </c>
      <c r="F971" t="str">
        <f t="shared" si="15"/>
        <v>243851</v>
      </c>
      <c r="G971" t="s">
        <v>1371</v>
      </c>
    </row>
    <row r="972" spans="1:7" x14ac:dyDescent="0.25">
      <c r="A972">
        <v>2</v>
      </c>
      <c r="B972">
        <v>4</v>
      </c>
      <c r="C972">
        <v>3</v>
      </c>
      <c r="D972">
        <v>8</v>
      </c>
      <c r="E972">
        <v>52</v>
      </c>
      <c r="F972" t="str">
        <f t="shared" si="15"/>
        <v>243852</v>
      </c>
      <c r="G972" t="s">
        <v>1372</v>
      </c>
    </row>
    <row r="973" spans="1:7" x14ac:dyDescent="0.25">
      <c r="A973">
        <v>2</v>
      </c>
      <c r="B973">
        <v>4</v>
      </c>
      <c r="C973">
        <v>3</v>
      </c>
      <c r="D973">
        <v>8</v>
      </c>
      <c r="E973">
        <v>53</v>
      </c>
      <c r="F973" t="str">
        <f t="shared" si="15"/>
        <v>243853</v>
      </c>
      <c r="G973" t="s">
        <v>1373</v>
      </c>
    </row>
    <row r="974" spans="1:7" x14ac:dyDescent="0.25">
      <c r="A974">
        <v>2</v>
      </c>
      <c r="B974">
        <v>4</v>
      </c>
      <c r="C974">
        <v>3</v>
      </c>
      <c r="D974">
        <v>8</v>
      </c>
      <c r="E974">
        <v>54</v>
      </c>
      <c r="F974" t="str">
        <f t="shared" si="15"/>
        <v>243854</v>
      </c>
      <c r="G974" t="s">
        <v>1374</v>
      </c>
    </row>
    <row r="975" spans="1:7" x14ac:dyDescent="0.25">
      <c r="A975">
        <v>2</v>
      </c>
      <c r="B975">
        <v>4</v>
      </c>
      <c r="C975">
        <v>3</v>
      </c>
      <c r="D975">
        <v>8</v>
      </c>
      <c r="E975">
        <v>55</v>
      </c>
      <c r="F975" t="str">
        <f t="shared" si="15"/>
        <v>243855</v>
      </c>
      <c r="G975" t="s">
        <v>1375</v>
      </c>
    </row>
    <row r="976" spans="1:7" x14ac:dyDescent="0.25">
      <c r="A976">
        <v>2</v>
      </c>
      <c r="B976">
        <v>4</v>
      </c>
      <c r="C976">
        <v>3</v>
      </c>
      <c r="D976">
        <v>8</v>
      </c>
      <c r="E976">
        <v>56</v>
      </c>
      <c r="F976" t="str">
        <f t="shared" si="15"/>
        <v>243856</v>
      </c>
      <c r="G976" t="s">
        <v>1376</v>
      </c>
    </row>
    <row r="977" spans="1:7" x14ac:dyDescent="0.25">
      <c r="A977">
        <v>2</v>
      </c>
      <c r="B977">
        <v>4</v>
      </c>
      <c r="C977">
        <v>3</v>
      </c>
      <c r="D977">
        <v>8</v>
      </c>
      <c r="E977">
        <v>57</v>
      </c>
      <c r="F977" t="str">
        <f t="shared" si="15"/>
        <v>243857</v>
      </c>
      <c r="G977" t="s">
        <v>1377</v>
      </c>
    </row>
    <row r="978" spans="1:7" x14ac:dyDescent="0.25">
      <c r="A978">
        <v>2</v>
      </c>
      <c r="B978">
        <v>4</v>
      </c>
      <c r="C978">
        <v>3</v>
      </c>
      <c r="D978">
        <v>8</v>
      </c>
      <c r="E978">
        <v>58</v>
      </c>
      <c r="F978" t="str">
        <f t="shared" si="15"/>
        <v>243858</v>
      </c>
      <c r="G978" t="s">
        <v>1378</v>
      </c>
    </row>
    <row r="979" spans="1:7" x14ac:dyDescent="0.25">
      <c r="A979">
        <v>2</v>
      </c>
      <c r="B979">
        <v>4</v>
      </c>
      <c r="C979">
        <v>3</v>
      </c>
      <c r="D979">
        <v>8</v>
      </c>
      <c r="E979">
        <v>59</v>
      </c>
      <c r="F979" t="str">
        <f t="shared" si="15"/>
        <v>243859</v>
      </c>
      <c r="G979" t="s">
        <v>1379</v>
      </c>
    </row>
    <row r="980" spans="1:7" x14ac:dyDescent="0.25">
      <c r="A980">
        <v>2</v>
      </c>
      <c r="B980">
        <v>4</v>
      </c>
      <c r="C980">
        <v>3</v>
      </c>
      <c r="D980">
        <v>8</v>
      </c>
      <c r="E980">
        <v>60</v>
      </c>
      <c r="F980" t="str">
        <f t="shared" si="15"/>
        <v>243860</v>
      </c>
      <c r="G980" t="s">
        <v>1380</v>
      </c>
    </row>
    <row r="981" spans="1:7" x14ac:dyDescent="0.25">
      <c r="A981">
        <v>2</v>
      </c>
      <c r="B981">
        <v>4</v>
      </c>
      <c r="C981">
        <v>3</v>
      </c>
      <c r="D981">
        <v>8</v>
      </c>
      <c r="E981">
        <v>61</v>
      </c>
      <c r="F981" t="str">
        <f t="shared" si="15"/>
        <v>243861</v>
      </c>
      <c r="G981" t="s">
        <v>1381</v>
      </c>
    </row>
    <row r="982" spans="1:7" x14ac:dyDescent="0.25">
      <c r="A982">
        <v>2</v>
      </c>
      <c r="B982">
        <v>4</v>
      </c>
      <c r="C982">
        <v>3</v>
      </c>
      <c r="D982">
        <v>8</v>
      </c>
      <c r="E982">
        <v>62</v>
      </c>
      <c r="F982" t="str">
        <f t="shared" si="15"/>
        <v>243862</v>
      </c>
      <c r="G982" t="s">
        <v>1382</v>
      </c>
    </row>
    <row r="983" spans="1:7" x14ac:dyDescent="0.25">
      <c r="A983">
        <v>2</v>
      </c>
      <c r="B983">
        <v>4</v>
      </c>
      <c r="C983">
        <v>3</v>
      </c>
      <c r="D983">
        <v>8</v>
      </c>
      <c r="E983">
        <v>63</v>
      </c>
      <c r="F983" t="str">
        <f t="shared" si="15"/>
        <v>243863</v>
      </c>
      <c r="G983" t="s">
        <v>1383</v>
      </c>
    </row>
    <row r="984" spans="1:7" x14ac:dyDescent="0.25">
      <c r="A984">
        <v>2</v>
      </c>
      <c r="B984">
        <v>4</v>
      </c>
      <c r="C984">
        <v>3</v>
      </c>
      <c r="D984">
        <v>8</v>
      </c>
      <c r="E984">
        <v>64</v>
      </c>
      <c r="F984" t="str">
        <f t="shared" si="15"/>
        <v>243864</v>
      </c>
      <c r="G984" t="s">
        <v>1384</v>
      </c>
    </row>
    <row r="985" spans="1:7" x14ac:dyDescent="0.25">
      <c r="A985">
        <v>2</v>
      </c>
      <c r="B985">
        <v>4</v>
      </c>
      <c r="C985">
        <v>3</v>
      </c>
      <c r="D985">
        <v>8</v>
      </c>
      <c r="E985">
        <v>65</v>
      </c>
      <c r="F985" t="str">
        <f t="shared" si="15"/>
        <v>243865</v>
      </c>
      <c r="G985" t="s">
        <v>1385</v>
      </c>
    </row>
    <row r="986" spans="1:7" x14ac:dyDescent="0.25">
      <c r="A986">
        <v>2</v>
      </c>
      <c r="B986">
        <v>4</v>
      </c>
      <c r="C986">
        <v>3</v>
      </c>
      <c r="D986">
        <v>9</v>
      </c>
      <c r="E986">
        <v>1</v>
      </c>
      <c r="F986" t="str">
        <f t="shared" si="15"/>
        <v>24391</v>
      </c>
      <c r="G986" t="s">
        <v>1386</v>
      </c>
    </row>
    <row r="987" spans="1:7" x14ac:dyDescent="0.25">
      <c r="A987">
        <v>2</v>
      </c>
      <c r="B987">
        <v>4</v>
      </c>
      <c r="C987">
        <v>3</v>
      </c>
      <c r="D987">
        <v>9</v>
      </c>
      <c r="E987">
        <v>2</v>
      </c>
      <c r="F987" t="str">
        <f t="shared" si="15"/>
        <v>24392</v>
      </c>
      <c r="G987" t="s">
        <v>1387</v>
      </c>
    </row>
    <row r="988" spans="1:7" x14ac:dyDescent="0.25">
      <c r="A988">
        <v>2</v>
      </c>
      <c r="B988">
        <v>4</v>
      </c>
      <c r="C988">
        <v>3</v>
      </c>
      <c r="D988">
        <v>9</v>
      </c>
      <c r="E988">
        <v>3</v>
      </c>
      <c r="F988" t="str">
        <f t="shared" si="15"/>
        <v>24393</v>
      </c>
      <c r="G988" t="s">
        <v>1388</v>
      </c>
    </row>
    <row r="989" spans="1:7" x14ac:dyDescent="0.25">
      <c r="A989">
        <v>2</v>
      </c>
      <c r="B989">
        <v>4</v>
      </c>
      <c r="C989">
        <v>3</v>
      </c>
      <c r="D989">
        <v>9</v>
      </c>
      <c r="E989">
        <v>4</v>
      </c>
      <c r="F989" t="str">
        <f t="shared" si="15"/>
        <v>24394</v>
      </c>
      <c r="G989" t="s">
        <v>1389</v>
      </c>
    </row>
    <row r="990" spans="1:7" x14ac:dyDescent="0.25">
      <c r="A990">
        <v>2</v>
      </c>
      <c r="B990">
        <v>4</v>
      </c>
      <c r="C990">
        <v>3</v>
      </c>
      <c r="D990">
        <v>9</v>
      </c>
      <c r="E990">
        <v>5</v>
      </c>
      <c r="F990" t="str">
        <f t="shared" si="15"/>
        <v>24395</v>
      </c>
      <c r="G990" t="s">
        <v>1390</v>
      </c>
    </row>
    <row r="991" spans="1:7" x14ac:dyDescent="0.25">
      <c r="A991">
        <v>2</v>
      </c>
      <c r="B991">
        <v>4</v>
      </c>
      <c r="C991">
        <v>3</v>
      </c>
      <c r="D991">
        <v>9</v>
      </c>
      <c r="E991">
        <v>6</v>
      </c>
      <c r="F991" t="str">
        <f t="shared" si="15"/>
        <v>24396</v>
      </c>
      <c r="G991" t="s">
        <v>1391</v>
      </c>
    </row>
    <row r="992" spans="1:7" x14ac:dyDescent="0.25">
      <c r="A992">
        <v>2</v>
      </c>
      <c r="B992">
        <v>4</v>
      </c>
      <c r="C992">
        <v>3</v>
      </c>
      <c r="D992">
        <v>9</v>
      </c>
      <c r="E992">
        <v>7</v>
      </c>
      <c r="F992" t="str">
        <f t="shared" si="15"/>
        <v>24397</v>
      </c>
      <c r="G992" t="s">
        <v>1392</v>
      </c>
    </row>
    <row r="993" spans="1:7" x14ac:dyDescent="0.25">
      <c r="A993">
        <v>2</v>
      </c>
      <c r="B993">
        <v>4</v>
      </c>
      <c r="C993">
        <v>3</v>
      </c>
      <c r="D993">
        <v>9</v>
      </c>
      <c r="E993">
        <v>8</v>
      </c>
      <c r="F993" t="str">
        <f t="shared" si="15"/>
        <v>24398</v>
      </c>
      <c r="G993" t="s">
        <v>1393</v>
      </c>
    </row>
    <row r="994" spans="1:7" x14ac:dyDescent="0.25">
      <c r="A994">
        <v>2</v>
      </c>
      <c r="B994">
        <v>4</v>
      </c>
      <c r="C994">
        <v>3</v>
      </c>
      <c r="D994">
        <v>9</v>
      </c>
      <c r="E994">
        <v>9</v>
      </c>
      <c r="F994" t="str">
        <f t="shared" si="15"/>
        <v>24399</v>
      </c>
      <c r="G994" t="s">
        <v>1394</v>
      </c>
    </row>
    <row r="995" spans="1:7" x14ac:dyDescent="0.25">
      <c r="A995">
        <v>2</v>
      </c>
      <c r="B995">
        <v>4</v>
      </c>
      <c r="C995">
        <v>3</v>
      </c>
      <c r="D995">
        <v>9</v>
      </c>
      <c r="E995">
        <v>10</v>
      </c>
      <c r="F995" t="str">
        <f t="shared" si="15"/>
        <v>243910</v>
      </c>
      <c r="G995" t="s">
        <v>1395</v>
      </c>
    </row>
    <row r="996" spans="1:7" x14ac:dyDescent="0.25">
      <c r="A996">
        <v>2</v>
      </c>
      <c r="B996">
        <v>4</v>
      </c>
      <c r="C996">
        <v>3</v>
      </c>
      <c r="D996">
        <v>9</v>
      </c>
      <c r="E996">
        <v>11</v>
      </c>
      <c r="F996" t="str">
        <f t="shared" si="15"/>
        <v>243911</v>
      </c>
      <c r="G996" t="s">
        <v>1396</v>
      </c>
    </row>
    <row r="997" spans="1:7" x14ac:dyDescent="0.25">
      <c r="A997">
        <v>2</v>
      </c>
      <c r="B997">
        <v>4</v>
      </c>
      <c r="C997">
        <v>3</v>
      </c>
      <c r="D997">
        <v>9</v>
      </c>
      <c r="E997">
        <v>12</v>
      </c>
      <c r="F997" t="str">
        <f t="shared" si="15"/>
        <v>243912</v>
      </c>
      <c r="G997" t="s">
        <v>1397</v>
      </c>
    </row>
    <row r="998" spans="1:7" x14ac:dyDescent="0.25">
      <c r="A998">
        <v>2</v>
      </c>
      <c r="B998">
        <v>4</v>
      </c>
      <c r="C998">
        <v>3</v>
      </c>
      <c r="D998">
        <v>9</v>
      </c>
      <c r="E998">
        <v>13</v>
      </c>
      <c r="F998" t="str">
        <f t="shared" si="15"/>
        <v>243913</v>
      </c>
      <c r="G998" t="s">
        <v>1398</v>
      </c>
    </row>
    <row r="999" spans="1:7" x14ac:dyDescent="0.25">
      <c r="A999">
        <v>2</v>
      </c>
      <c r="B999">
        <v>4</v>
      </c>
      <c r="C999">
        <v>3</v>
      </c>
      <c r="D999">
        <v>10</v>
      </c>
      <c r="E999">
        <v>1</v>
      </c>
      <c r="F999" t="str">
        <f t="shared" si="15"/>
        <v>243101</v>
      </c>
      <c r="G999" t="s">
        <v>1399</v>
      </c>
    </row>
    <row r="1000" spans="1:7" x14ac:dyDescent="0.25">
      <c r="A1000">
        <v>2</v>
      </c>
      <c r="B1000">
        <v>4</v>
      </c>
      <c r="C1000">
        <v>3</v>
      </c>
      <c r="D1000">
        <v>10</v>
      </c>
      <c r="E1000">
        <v>2</v>
      </c>
      <c r="F1000" t="str">
        <f t="shared" si="15"/>
        <v>243102</v>
      </c>
      <c r="G1000" t="s">
        <v>1400</v>
      </c>
    </row>
    <row r="1001" spans="1:7" x14ac:dyDescent="0.25">
      <c r="A1001">
        <v>2</v>
      </c>
      <c r="B1001">
        <v>4</v>
      </c>
      <c r="C1001">
        <v>3</v>
      </c>
      <c r="D1001">
        <v>10</v>
      </c>
      <c r="E1001">
        <v>3</v>
      </c>
      <c r="F1001" t="str">
        <f t="shared" si="15"/>
        <v>243103</v>
      </c>
      <c r="G1001" t="s">
        <v>1401</v>
      </c>
    </row>
    <row r="1002" spans="1:7" x14ac:dyDescent="0.25">
      <c r="A1002">
        <v>2</v>
      </c>
      <c r="B1002">
        <v>4</v>
      </c>
      <c r="C1002">
        <v>3</v>
      </c>
      <c r="D1002">
        <v>10</v>
      </c>
      <c r="E1002">
        <v>4</v>
      </c>
      <c r="F1002" t="str">
        <f t="shared" si="15"/>
        <v>243104</v>
      </c>
      <c r="G1002" t="s">
        <v>1402</v>
      </c>
    </row>
    <row r="1003" spans="1:7" x14ac:dyDescent="0.25">
      <c r="A1003">
        <v>2</v>
      </c>
      <c r="B1003">
        <v>4</v>
      </c>
      <c r="C1003">
        <v>3</v>
      </c>
      <c r="D1003">
        <v>10</v>
      </c>
      <c r="E1003">
        <v>5</v>
      </c>
      <c r="F1003" t="str">
        <f t="shared" si="15"/>
        <v>243105</v>
      </c>
      <c r="G1003" t="s">
        <v>1403</v>
      </c>
    </row>
    <row r="1004" spans="1:7" x14ac:dyDescent="0.25">
      <c r="A1004">
        <v>2</v>
      </c>
      <c r="B1004">
        <v>4</v>
      </c>
      <c r="C1004">
        <v>3</v>
      </c>
      <c r="D1004">
        <v>10</v>
      </c>
      <c r="E1004">
        <v>6</v>
      </c>
      <c r="F1004" t="str">
        <f t="shared" si="15"/>
        <v>243106</v>
      </c>
      <c r="G1004" t="s">
        <v>1404</v>
      </c>
    </row>
    <row r="1005" spans="1:7" x14ac:dyDescent="0.25">
      <c r="A1005">
        <v>2</v>
      </c>
      <c r="B1005">
        <v>4</v>
      </c>
      <c r="C1005">
        <v>3</v>
      </c>
      <c r="D1005">
        <v>10</v>
      </c>
      <c r="E1005">
        <v>7</v>
      </c>
      <c r="F1005" t="str">
        <f t="shared" si="15"/>
        <v>243107</v>
      </c>
      <c r="G1005" t="s">
        <v>1405</v>
      </c>
    </row>
    <row r="1006" spans="1:7" x14ac:dyDescent="0.25">
      <c r="A1006">
        <v>2</v>
      </c>
      <c r="B1006">
        <v>4</v>
      </c>
      <c r="C1006">
        <v>3</v>
      </c>
      <c r="D1006">
        <v>10</v>
      </c>
      <c r="E1006">
        <v>8</v>
      </c>
      <c r="F1006" t="str">
        <f t="shared" si="15"/>
        <v>243108</v>
      </c>
      <c r="G1006" t="s">
        <v>1406</v>
      </c>
    </row>
    <row r="1007" spans="1:7" x14ac:dyDescent="0.25">
      <c r="A1007">
        <v>2</v>
      </c>
      <c r="B1007">
        <v>4</v>
      </c>
      <c r="C1007">
        <v>3</v>
      </c>
      <c r="D1007">
        <v>10</v>
      </c>
      <c r="E1007">
        <v>9</v>
      </c>
      <c r="F1007" t="str">
        <f t="shared" si="15"/>
        <v>243109</v>
      </c>
      <c r="G1007" t="s">
        <v>1407</v>
      </c>
    </row>
    <row r="1008" spans="1:7" x14ac:dyDescent="0.25">
      <c r="A1008">
        <v>2</v>
      </c>
      <c r="B1008">
        <v>4</v>
      </c>
      <c r="C1008">
        <v>3</v>
      </c>
      <c r="D1008">
        <v>10</v>
      </c>
      <c r="E1008">
        <v>10</v>
      </c>
      <c r="F1008" t="str">
        <f t="shared" si="15"/>
        <v>2431010</v>
      </c>
      <c r="G1008" t="s">
        <v>1408</v>
      </c>
    </row>
    <row r="1009" spans="1:7" x14ac:dyDescent="0.25">
      <c r="A1009">
        <v>2</v>
      </c>
      <c r="B1009">
        <v>4</v>
      </c>
      <c r="C1009">
        <v>3</v>
      </c>
      <c r="D1009">
        <v>10</v>
      </c>
      <c r="E1009">
        <v>11</v>
      </c>
      <c r="F1009" t="str">
        <f t="shared" si="15"/>
        <v>2431011</v>
      </c>
      <c r="G1009" t="s">
        <v>1409</v>
      </c>
    </row>
    <row r="1010" spans="1:7" x14ac:dyDescent="0.25">
      <c r="A1010">
        <v>2</v>
      </c>
      <c r="B1010">
        <v>4</v>
      </c>
      <c r="C1010">
        <v>3</v>
      </c>
      <c r="D1010">
        <v>10</v>
      </c>
      <c r="E1010">
        <v>12</v>
      </c>
      <c r="F1010" t="str">
        <f t="shared" si="15"/>
        <v>2431012</v>
      </c>
      <c r="G1010" t="s">
        <v>1410</v>
      </c>
    </row>
    <row r="1011" spans="1:7" x14ac:dyDescent="0.25">
      <c r="A1011">
        <v>2</v>
      </c>
      <c r="B1011">
        <v>4</v>
      </c>
      <c r="C1011">
        <v>3</v>
      </c>
      <c r="D1011">
        <v>10</v>
      </c>
      <c r="E1011">
        <v>13</v>
      </c>
      <c r="F1011" t="str">
        <f t="shared" si="15"/>
        <v>2431013</v>
      </c>
      <c r="G1011" t="s">
        <v>1411</v>
      </c>
    </row>
    <row r="1012" spans="1:7" x14ac:dyDescent="0.25">
      <c r="A1012">
        <v>2</v>
      </c>
      <c r="B1012">
        <v>4</v>
      </c>
      <c r="C1012">
        <v>3</v>
      </c>
      <c r="D1012">
        <v>10</v>
      </c>
      <c r="E1012">
        <v>14</v>
      </c>
      <c r="F1012" t="str">
        <f t="shared" si="15"/>
        <v>2431014</v>
      </c>
      <c r="G1012" t="s">
        <v>1412</v>
      </c>
    </row>
    <row r="1013" spans="1:7" x14ac:dyDescent="0.25">
      <c r="A1013">
        <v>2</v>
      </c>
      <c r="B1013">
        <v>4</v>
      </c>
      <c r="C1013">
        <v>3</v>
      </c>
      <c r="D1013">
        <v>10</v>
      </c>
      <c r="E1013">
        <v>15</v>
      </c>
      <c r="F1013" t="str">
        <f t="shared" si="15"/>
        <v>2431015</v>
      </c>
      <c r="G1013" t="s">
        <v>1413</v>
      </c>
    </row>
    <row r="1014" spans="1:7" x14ac:dyDescent="0.25">
      <c r="A1014">
        <v>2</v>
      </c>
      <c r="B1014">
        <v>4</v>
      </c>
      <c r="C1014">
        <v>3</v>
      </c>
      <c r="D1014">
        <v>10</v>
      </c>
      <c r="E1014">
        <v>16</v>
      </c>
      <c r="F1014" t="str">
        <f t="shared" si="15"/>
        <v>2431016</v>
      </c>
      <c r="G1014" t="s">
        <v>1414</v>
      </c>
    </row>
    <row r="1015" spans="1:7" x14ac:dyDescent="0.25">
      <c r="A1015">
        <v>2</v>
      </c>
      <c r="B1015">
        <v>4</v>
      </c>
      <c r="C1015">
        <v>3</v>
      </c>
      <c r="D1015">
        <v>10</v>
      </c>
      <c r="E1015">
        <v>17</v>
      </c>
      <c r="F1015" t="str">
        <f t="shared" si="15"/>
        <v>2431017</v>
      </c>
      <c r="G1015" t="s">
        <v>1415</v>
      </c>
    </row>
    <row r="1016" spans="1:7" x14ac:dyDescent="0.25">
      <c r="A1016">
        <v>2</v>
      </c>
      <c r="B1016">
        <v>4</v>
      </c>
      <c r="C1016">
        <v>3</v>
      </c>
      <c r="D1016">
        <v>10</v>
      </c>
      <c r="E1016">
        <v>18</v>
      </c>
      <c r="F1016" t="str">
        <f t="shared" si="15"/>
        <v>2431018</v>
      </c>
      <c r="G1016" t="s">
        <v>1416</v>
      </c>
    </row>
    <row r="1017" spans="1:7" x14ac:dyDescent="0.25">
      <c r="A1017">
        <v>2</v>
      </c>
      <c r="B1017">
        <v>4</v>
      </c>
      <c r="C1017">
        <v>3</v>
      </c>
      <c r="D1017">
        <v>10</v>
      </c>
      <c r="E1017">
        <v>19</v>
      </c>
      <c r="F1017" t="str">
        <f t="shared" si="15"/>
        <v>2431019</v>
      </c>
      <c r="G1017" t="s">
        <v>1417</v>
      </c>
    </row>
    <row r="1018" spans="1:7" x14ac:dyDescent="0.25">
      <c r="A1018">
        <v>2</v>
      </c>
      <c r="B1018">
        <v>4</v>
      </c>
      <c r="C1018">
        <v>3</v>
      </c>
      <c r="D1018">
        <v>10</v>
      </c>
      <c r="E1018">
        <v>20</v>
      </c>
      <c r="F1018" t="str">
        <f t="shared" si="15"/>
        <v>2431020</v>
      </c>
      <c r="G1018" t="s">
        <v>1418</v>
      </c>
    </row>
    <row r="1019" spans="1:7" x14ac:dyDescent="0.25">
      <c r="A1019">
        <v>2</v>
      </c>
      <c r="B1019">
        <v>4</v>
      </c>
      <c r="C1019">
        <v>3</v>
      </c>
      <c r="D1019">
        <v>10</v>
      </c>
      <c r="E1019">
        <v>21</v>
      </c>
      <c r="F1019" t="str">
        <f t="shared" si="15"/>
        <v>2431021</v>
      </c>
      <c r="G1019" t="s">
        <v>1419</v>
      </c>
    </row>
    <row r="1020" spans="1:7" x14ac:dyDescent="0.25">
      <c r="A1020">
        <v>2</v>
      </c>
      <c r="B1020">
        <v>4</v>
      </c>
      <c r="C1020">
        <v>3</v>
      </c>
      <c r="D1020">
        <v>10</v>
      </c>
      <c r="E1020">
        <v>22</v>
      </c>
      <c r="F1020" t="str">
        <f t="shared" si="15"/>
        <v>2431022</v>
      </c>
      <c r="G1020" t="s">
        <v>1420</v>
      </c>
    </row>
    <row r="1021" spans="1:7" x14ac:dyDescent="0.25">
      <c r="A1021">
        <v>2</v>
      </c>
      <c r="B1021">
        <v>4</v>
      </c>
      <c r="C1021">
        <v>3</v>
      </c>
      <c r="D1021">
        <v>10</v>
      </c>
      <c r="E1021">
        <v>23</v>
      </c>
      <c r="F1021" t="str">
        <f t="shared" si="15"/>
        <v>2431023</v>
      </c>
      <c r="G1021" t="s">
        <v>1421</v>
      </c>
    </row>
    <row r="1022" spans="1:7" x14ac:dyDescent="0.25">
      <c r="A1022">
        <v>2</v>
      </c>
      <c r="B1022">
        <v>4</v>
      </c>
      <c r="C1022">
        <v>3</v>
      </c>
      <c r="D1022">
        <v>10</v>
      </c>
      <c r="E1022">
        <v>24</v>
      </c>
      <c r="F1022" t="str">
        <f t="shared" si="15"/>
        <v>2431024</v>
      </c>
      <c r="G1022" t="s">
        <v>1422</v>
      </c>
    </row>
    <row r="1023" spans="1:7" x14ac:dyDescent="0.25">
      <c r="A1023">
        <v>2</v>
      </c>
      <c r="B1023">
        <v>4</v>
      </c>
      <c r="C1023">
        <v>3</v>
      </c>
      <c r="D1023">
        <v>10</v>
      </c>
      <c r="E1023">
        <v>25</v>
      </c>
      <c r="F1023" t="str">
        <f t="shared" si="15"/>
        <v>2431025</v>
      </c>
      <c r="G1023" t="s">
        <v>1423</v>
      </c>
    </row>
    <row r="1024" spans="1:7" x14ac:dyDescent="0.25">
      <c r="A1024">
        <v>2</v>
      </c>
      <c r="B1024">
        <v>4</v>
      </c>
      <c r="C1024">
        <v>3</v>
      </c>
      <c r="D1024">
        <v>10</v>
      </c>
      <c r="E1024">
        <v>26</v>
      </c>
      <c r="F1024" t="str">
        <f t="shared" si="15"/>
        <v>2431026</v>
      </c>
      <c r="G1024" t="s">
        <v>1424</v>
      </c>
    </row>
    <row r="1025" spans="1:7" x14ac:dyDescent="0.25">
      <c r="A1025">
        <v>2</v>
      </c>
      <c r="B1025">
        <v>4</v>
      </c>
      <c r="C1025">
        <v>3</v>
      </c>
      <c r="D1025">
        <v>10</v>
      </c>
      <c r="E1025">
        <v>27</v>
      </c>
      <c r="F1025" t="str">
        <f t="shared" si="15"/>
        <v>2431027</v>
      </c>
      <c r="G1025" t="s">
        <v>1425</v>
      </c>
    </row>
    <row r="1026" spans="1:7" x14ac:dyDescent="0.25">
      <c r="A1026">
        <v>2</v>
      </c>
      <c r="B1026">
        <v>4</v>
      </c>
      <c r="C1026">
        <v>3</v>
      </c>
      <c r="D1026">
        <v>10</v>
      </c>
      <c r="E1026">
        <v>28</v>
      </c>
      <c r="F1026" t="str">
        <f t="shared" ref="F1026:F1089" si="16">CONCATENATE(A1026,B1026,C1026,D1026,E1026)</f>
        <v>2431028</v>
      </c>
      <c r="G1026" t="s">
        <v>1426</v>
      </c>
    </row>
    <row r="1027" spans="1:7" x14ac:dyDescent="0.25">
      <c r="A1027">
        <v>2</v>
      </c>
      <c r="B1027">
        <v>4</v>
      </c>
      <c r="C1027">
        <v>3</v>
      </c>
      <c r="D1027">
        <v>10</v>
      </c>
      <c r="E1027">
        <v>29</v>
      </c>
      <c r="F1027" t="str">
        <f t="shared" si="16"/>
        <v>2431029</v>
      </c>
      <c r="G1027" t="s">
        <v>1427</v>
      </c>
    </row>
    <row r="1028" spans="1:7" x14ac:dyDescent="0.25">
      <c r="A1028">
        <v>2</v>
      </c>
      <c r="B1028">
        <v>4</v>
      </c>
      <c r="C1028">
        <v>3</v>
      </c>
      <c r="D1028">
        <v>10</v>
      </c>
      <c r="E1028">
        <v>30</v>
      </c>
      <c r="F1028" t="str">
        <f t="shared" si="16"/>
        <v>2431030</v>
      </c>
      <c r="G1028" t="s">
        <v>1428</v>
      </c>
    </row>
    <row r="1029" spans="1:7" x14ac:dyDescent="0.25">
      <c r="A1029">
        <v>2</v>
      </c>
      <c r="B1029">
        <v>4</v>
      </c>
      <c r="C1029">
        <v>3</v>
      </c>
      <c r="D1029">
        <v>10</v>
      </c>
      <c r="E1029">
        <v>31</v>
      </c>
      <c r="F1029" t="str">
        <f t="shared" si="16"/>
        <v>2431031</v>
      </c>
      <c r="G1029" t="s">
        <v>1429</v>
      </c>
    </row>
    <row r="1030" spans="1:7" x14ac:dyDescent="0.25">
      <c r="A1030">
        <v>2</v>
      </c>
      <c r="B1030">
        <v>4</v>
      </c>
      <c r="C1030">
        <v>3</v>
      </c>
      <c r="D1030">
        <v>10</v>
      </c>
      <c r="E1030">
        <v>32</v>
      </c>
      <c r="F1030" t="str">
        <f t="shared" si="16"/>
        <v>2431032</v>
      </c>
      <c r="G1030" t="s">
        <v>1430</v>
      </c>
    </row>
    <row r="1031" spans="1:7" x14ac:dyDescent="0.25">
      <c r="A1031">
        <v>2</v>
      </c>
      <c r="B1031">
        <v>4</v>
      </c>
      <c r="C1031">
        <v>3</v>
      </c>
      <c r="D1031">
        <v>10</v>
      </c>
      <c r="E1031">
        <v>33</v>
      </c>
      <c r="F1031" t="str">
        <f t="shared" si="16"/>
        <v>2431033</v>
      </c>
      <c r="G1031" t="s">
        <v>1431</v>
      </c>
    </row>
    <row r="1032" spans="1:7" x14ac:dyDescent="0.25">
      <c r="A1032">
        <v>2</v>
      </c>
      <c r="B1032">
        <v>4</v>
      </c>
      <c r="C1032">
        <v>3</v>
      </c>
      <c r="D1032">
        <v>10</v>
      </c>
      <c r="E1032">
        <v>34</v>
      </c>
      <c r="F1032" t="str">
        <f t="shared" si="16"/>
        <v>2431034</v>
      </c>
      <c r="G1032" t="s">
        <v>1432</v>
      </c>
    </row>
    <row r="1033" spans="1:7" x14ac:dyDescent="0.25">
      <c r="A1033">
        <v>2</v>
      </c>
      <c r="B1033">
        <v>4</v>
      </c>
      <c r="C1033">
        <v>3</v>
      </c>
      <c r="D1033">
        <v>10</v>
      </c>
      <c r="E1033">
        <v>35</v>
      </c>
      <c r="F1033" t="str">
        <f t="shared" si="16"/>
        <v>2431035</v>
      </c>
      <c r="G1033" t="s">
        <v>1433</v>
      </c>
    </row>
    <row r="1034" spans="1:7" x14ac:dyDescent="0.25">
      <c r="A1034">
        <v>2</v>
      </c>
      <c r="B1034">
        <v>4</v>
      </c>
      <c r="C1034">
        <v>3</v>
      </c>
      <c r="D1034">
        <v>10</v>
      </c>
      <c r="E1034">
        <v>36</v>
      </c>
      <c r="F1034" t="str">
        <f t="shared" si="16"/>
        <v>2431036</v>
      </c>
      <c r="G1034" t="s">
        <v>1434</v>
      </c>
    </row>
    <row r="1035" spans="1:7" x14ac:dyDescent="0.25">
      <c r="A1035">
        <v>2</v>
      </c>
      <c r="B1035">
        <v>4</v>
      </c>
      <c r="C1035">
        <v>3</v>
      </c>
      <c r="D1035">
        <v>10</v>
      </c>
      <c r="E1035">
        <v>37</v>
      </c>
      <c r="F1035" t="str">
        <f t="shared" si="16"/>
        <v>2431037</v>
      </c>
      <c r="G1035" t="s">
        <v>1435</v>
      </c>
    </row>
    <row r="1036" spans="1:7" x14ac:dyDescent="0.25">
      <c r="A1036">
        <v>2</v>
      </c>
      <c r="B1036">
        <v>4</v>
      </c>
      <c r="C1036">
        <v>3</v>
      </c>
      <c r="D1036">
        <v>10</v>
      </c>
      <c r="E1036">
        <v>38</v>
      </c>
      <c r="F1036" t="str">
        <f t="shared" si="16"/>
        <v>2431038</v>
      </c>
      <c r="G1036" t="s">
        <v>1436</v>
      </c>
    </row>
    <row r="1037" spans="1:7" x14ac:dyDescent="0.25">
      <c r="A1037">
        <v>2</v>
      </c>
      <c r="B1037">
        <v>4</v>
      </c>
      <c r="C1037">
        <v>3</v>
      </c>
      <c r="D1037">
        <v>10</v>
      </c>
      <c r="E1037">
        <v>39</v>
      </c>
      <c r="F1037" t="str">
        <f t="shared" si="16"/>
        <v>2431039</v>
      </c>
      <c r="G1037" t="s">
        <v>1437</v>
      </c>
    </row>
    <row r="1038" spans="1:7" x14ac:dyDescent="0.25">
      <c r="A1038">
        <v>2</v>
      </c>
      <c r="B1038">
        <v>4</v>
      </c>
      <c r="C1038">
        <v>3</v>
      </c>
      <c r="D1038">
        <v>11</v>
      </c>
      <c r="E1038">
        <v>1</v>
      </c>
      <c r="F1038" t="str">
        <f t="shared" si="16"/>
        <v>243111</v>
      </c>
      <c r="G1038" t="s">
        <v>1438</v>
      </c>
    </row>
    <row r="1039" spans="1:7" x14ac:dyDescent="0.25">
      <c r="A1039">
        <v>2</v>
      </c>
      <c r="B1039">
        <v>4</v>
      </c>
      <c r="C1039">
        <v>3</v>
      </c>
      <c r="D1039">
        <v>11</v>
      </c>
      <c r="E1039">
        <v>2</v>
      </c>
      <c r="F1039" t="str">
        <f t="shared" si="16"/>
        <v>243112</v>
      </c>
      <c r="G1039" t="s">
        <v>1439</v>
      </c>
    </row>
    <row r="1040" spans="1:7" x14ac:dyDescent="0.25">
      <c r="A1040">
        <v>2</v>
      </c>
      <c r="B1040">
        <v>4</v>
      </c>
      <c r="C1040">
        <v>3</v>
      </c>
      <c r="D1040">
        <v>11</v>
      </c>
      <c r="E1040">
        <v>3</v>
      </c>
      <c r="F1040" t="str">
        <f t="shared" si="16"/>
        <v>243113</v>
      </c>
      <c r="G1040" t="s">
        <v>1440</v>
      </c>
    </row>
    <row r="1041" spans="1:7" x14ac:dyDescent="0.25">
      <c r="A1041">
        <v>2</v>
      </c>
      <c r="B1041">
        <v>4</v>
      </c>
      <c r="C1041">
        <v>3</v>
      </c>
      <c r="D1041">
        <v>11</v>
      </c>
      <c r="E1041">
        <v>4</v>
      </c>
      <c r="F1041" t="str">
        <f t="shared" si="16"/>
        <v>243114</v>
      </c>
      <c r="G1041" t="s">
        <v>1441</v>
      </c>
    </row>
    <row r="1042" spans="1:7" x14ac:dyDescent="0.25">
      <c r="A1042">
        <v>2</v>
      </c>
      <c r="B1042">
        <v>4</v>
      </c>
      <c r="C1042">
        <v>3</v>
      </c>
      <c r="D1042">
        <v>11</v>
      </c>
      <c r="E1042">
        <v>5</v>
      </c>
      <c r="F1042" t="str">
        <f t="shared" si="16"/>
        <v>243115</v>
      </c>
      <c r="G1042" t="s">
        <v>1442</v>
      </c>
    </row>
    <row r="1043" spans="1:7" x14ac:dyDescent="0.25">
      <c r="A1043">
        <v>2</v>
      </c>
      <c r="B1043">
        <v>4</v>
      </c>
      <c r="C1043">
        <v>3</v>
      </c>
      <c r="D1043">
        <v>11</v>
      </c>
      <c r="E1043">
        <v>6</v>
      </c>
      <c r="F1043" t="str">
        <f t="shared" si="16"/>
        <v>243116</v>
      </c>
      <c r="G1043" t="s">
        <v>1443</v>
      </c>
    </row>
    <row r="1044" spans="1:7" x14ac:dyDescent="0.25">
      <c r="A1044">
        <v>2</v>
      </c>
      <c r="B1044">
        <v>4</v>
      </c>
      <c r="C1044">
        <v>3</v>
      </c>
      <c r="D1044">
        <v>11</v>
      </c>
      <c r="E1044">
        <v>7</v>
      </c>
      <c r="F1044" t="str">
        <f t="shared" si="16"/>
        <v>243117</v>
      </c>
      <c r="G1044" t="s">
        <v>1444</v>
      </c>
    </row>
    <row r="1045" spans="1:7" x14ac:dyDescent="0.25">
      <c r="A1045">
        <v>2</v>
      </c>
      <c r="B1045">
        <v>4</v>
      </c>
      <c r="C1045">
        <v>3</v>
      </c>
      <c r="D1045">
        <v>11</v>
      </c>
      <c r="E1045">
        <v>8</v>
      </c>
      <c r="F1045" t="str">
        <f t="shared" si="16"/>
        <v>243118</v>
      </c>
      <c r="G1045" t="s">
        <v>1445</v>
      </c>
    </row>
    <row r="1046" spans="1:7" x14ac:dyDescent="0.25">
      <c r="A1046">
        <v>2</v>
      </c>
      <c r="B1046">
        <v>4</v>
      </c>
      <c r="C1046">
        <v>3</v>
      </c>
      <c r="D1046">
        <v>11</v>
      </c>
      <c r="E1046">
        <v>9</v>
      </c>
      <c r="F1046" t="str">
        <f t="shared" si="16"/>
        <v>243119</v>
      </c>
      <c r="G1046" t="s">
        <v>1446</v>
      </c>
    </row>
    <row r="1047" spans="1:7" x14ac:dyDescent="0.25">
      <c r="A1047">
        <v>2</v>
      </c>
      <c r="B1047">
        <v>4</v>
      </c>
      <c r="C1047">
        <v>3</v>
      </c>
      <c r="D1047">
        <v>11</v>
      </c>
      <c r="E1047">
        <v>10</v>
      </c>
      <c r="F1047" t="str">
        <f t="shared" si="16"/>
        <v>2431110</v>
      </c>
      <c r="G1047" t="s">
        <v>1447</v>
      </c>
    </row>
    <row r="1048" spans="1:7" x14ac:dyDescent="0.25">
      <c r="A1048">
        <v>2</v>
      </c>
      <c r="B1048">
        <v>4</v>
      </c>
      <c r="C1048">
        <v>3</v>
      </c>
      <c r="D1048">
        <v>11</v>
      </c>
      <c r="E1048">
        <v>11</v>
      </c>
      <c r="F1048" t="str">
        <f t="shared" si="16"/>
        <v>2431111</v>
      </c>
      <c r="G1048" t="s">
        <v>1448</v>
      </c>
    </row>
    <row r="1049" spans="1:7" x14ac:dyDescent="0.25">
      <c r="A1049">
        <v>2</v>
      </c>
      <c r="B1049">
        <v>4</v>
      </c>
      <c r="C1049">
        <v>3</v>
      </c>
      <c r="D1049">
        <v>11</v>
      </c>
      <c r="E1049">
        <v>12</v>
      </c>
      <c r="F1049" t="str">
        <f t="shared" si="16"/>
        <v>2431112</v>
      </c>
      <c r="G1049" t="s">
        <v>1449</v>
      </c>
    </row>
    <row r="1050" spans="1:7" x14ac:dyDescent="0.25">
      <c r="A1050">
        <v>2</v>
      </c>
      <c r="B1050">
        <v>4</v>
      </c>
      <c r="C1050">
        <v>3</v>
      </c>
      <c r="D1050">
        <v>11</v>
      </c>
      <c r="E1050">
        <v>13</v>
      </c>
      <c r="F1050" t="str">
        <f t="shared" si="16"/>
        <v>2431113</v>
      </c>
      <c r="G1050" t="s">
        <v>1450</v>
      </c>
    </row>
    <row r="1051" spans="1:7" x14ac:dyDescent="0.25">
      <c r="A1051">
        <v>2</v>
      </c>
      <c r="B1051">
        <v>4</v>
      </c>
      <c r="C1051">
        <v>3</v>
      </c>
      <c r="D1051">
        <v>11</v>
      </c>
      <c r="E1051">
        <v>14</v>
      </c>
      <c r="F1051" t="str">
        <f t="shared" si="16"/>
        <v>2431114</v>
      </c>
      <c r="G1051" t="s">
        <v>1451</v>
      </c>
    </row>
    <row r="1052" spans="1:7" x14ac:dyDescent="0.25">
      <c r="A1052">
        <v>2</v>
      </c>
      <c r="B1052">
        <v>4</v>
      </c>
      <c r="C1052">
        <v>3</v>
      </c>
      <c r="D1052">
        <v>11</v>
      </c>
      <c r="E1052">
        <v>15</v>
      </c>
      <c r="F1052" t="str">
        <f t="shared" si="16"/>
        <v>2431115</v>
      </c>
      <c r="G1052" t="s">
        <v>1452</v>
      </c>
    </row>
    <row r="1053" spans="1:7" x14ac:dyDescent="0.25">
      <c r="A1053">
        <v>2</v>
      </c>
      <c r="B1053">
        <v>4</v>
      </c>
      <c r="C1053">
        <v>3</v>
      </c>
      <c r="D1053">
        <v>11</v>
      </c>
      <c r="E1053">
        <v>16</v>
      </c>
      <c r="F1053" t="str">
        <f t="shared" si="16"/>
        <v>2431116</v>
      </c>
      <c r="G1053" t="s">
        <v>1453</v>
      </c>
    </row>
    <row r="1054" spans="1:7" x14ac:dyDescent="0.25">
      <c r="A1054">
        <v>2</v>
      </c>
      <c r="B1054">
        <v>4</v>
      </c>
      <c r="C1054">
        <v>3</v>
      </c>
      <c r="D1054">
        <v>11</v>
      </c>
      <c r="E1054">
        <v>17</v>
      </c>
      <c r="F1054" t="str">
        <f t="shared" si="16"/>
        <v>2431117</v>
      </c>
      <c r="G1054" t="s">
        <v>1454</v>
      </c>
    </row>
    <row r="1055" spans="1:7" x14ac:dyDescent="0.25">
      <c r="A1055">
        <v>2</v>
      </c>
      <c r="B1055">
        <v>4</v>
      </c>
      <c r="C1055">
        <v>3</v>
      </c>
      <c r="D1055">
        <v>11</v>
      </c>
      <c r="E1055">
        <v>18</v>
      </c>
      <c r="F1055" t="str">
        <f t="shared" si="16"/>
        <v>2431118</v>
      </c>
      <c r="G1055" t="s">
        <v>1455</v>
      </c>
    </row>
    <row r="1056" spans="1:7" x14ac:dyDescent="0.25">
      <c r="A1056">
        <v>2</v>
      </c>
      <c r="B1056">
        <v>4</v>
      </c>
      <c r="C1056">
        <v>3</v>
      </c>
      <c r="D1056">
        <v>11</v>
      </c>
      <c r="E1056">
        <v>19</v>
      </c>
      <c r="F1056" t="str">
        <f t="shared" si="16"/>
        <v>2431119</v>
      </c>
      <c r="G1056" t="s">
        <v>1456</v>
      </c>
    </row>
    <row r="1057" spans="1:7" x14ac:dyDescent="0.25">
      <c r="A1057">
        <v>2</v>
      </c>
      <c r="B1057">
        <v>4</v>
      </c>
      <c r="C1057">
        <v>3</v>
      </c>
      <c r="D1057">
        <v>12</v>
      </c>
      <c r="E1057">
        <v>1</v>
      </c>
      <c r="F1057" t="str">
        <f t="shared" si="16"/>
        <v>243121</v>
      </c>
      <c r="G1057" t="s">
        <v>1457</v>
      </c>
    </row>
    <row r="1058" spans="1:7" x14ac:dyDescent="0.25">
      <c r="A1058">
        <v>2</v>
      </c>
      <c r="B1058">
        <v>4</v>
      </c>
      <c r="C1058">
        <v>3</v>
      </c>
      <c r="D1058">
        <v>12</v>
      </c>
      <c r="E1058">
        <v>2</v>
      </c>
      <c r="F1058" t="str">
        <f t="shared" si="16"/>
        <v>243122</v>
      </c>
      <c r="G1058" t="s">
        <v>1458</v>
      </c>
    </row>
    <row r="1059" spans="1:7" x14ac:dyDescent="0.25">
      <c r="A1059">
        <v>2</v>
      </c>
      <c r="B1059">
        <v>4</v>
      </c>
      <c r="C1059">
        <v>3</v>
      </c>
      <c r="D1059">
        <v>12</v>
      </c>
      <c r="E1059">
        <v>3</v>
      </c>
      <c r="F1059" t="str">
        <f t="shared" si="16"/>
        <v>243123</v>
      </c>
      <c r="G1059" t="s">
        <v>1459</v>
      </c>
    </row>
    <row r="1060" spans="1:7" x14ac:dyDescent="0.25">
      <c r="A1060">
        <v>2</v>
      </c>
      <c r="B1060">
        <v>4</v>
      </c>
      <c r="C1060">
        <v>3</v>
      </c>
      <c r="D1060">
        <v>13</v>
      </c>
      <c r="E1060">
        <v>1</v>
      </c>
      <c r="F1060" t="str">
        <f t="shared" si="16"/>
        <v>243131</v>
      </c>
      <c r="G1060" t="s">
        <v>1460</v>
      </c>
    </row>
    <row r="1061" spans="1:7" x14ac:dyDescent="0.25">
      <c r="A1061">
        <v>2</v>
      </c>
      <c r="B1061">
        <v>4</v>
      </c>
      <c r="C1061">
        <v>3</v>
      </c>
      <c r="D1061">
        <v>13</v>
      </c>
      <c r="E1061">
        <v>2</v>
      </c>
      <c r="F1061" t="str">
        <f t="shared" si="16"/>
        <v>243132</v>
      </c>
      <c r="G1061" t="s">
        <v>1461</v>
      </c>
    </row>
    <row r="1062" spans="1:7" x14ac:dyDescent="0.25">
      <c r="A1062">
        <v>2</v>
      </c>
      <c r="B1062">
        <v>4</v>
      </c>
      <c r="C1062">
        <v>3</v>
      </c>
      <c r="D1062">
        <v>14</v>
      </c>
      <c r="E1062">
        <v>1</v>
      </c>
      <c r="F1062" t="str">
        <f t="shared" si="16"/>
        <v>243141</v>
      </c>
      <c r="G1062" t="s">
        <v>1462</v>
      </c>
    </row>
    <row r="1063" spans="1:7" x14ac:dyDescent="0.25">
      <c r="A1063">
        <v>2</v>
      </c>
      <c r="B1063">
        <v>4</v>
      </c>
      <c r="C1063">
        <v>3</v>
      </c>
      <c r="D1063">
        <v>14</v>
      </c>
      <c r="E1063">
        <v>2</v>
      </c>
      <c r="F1063" t="str">
        <f t="shared" si="16"/>
        <v>243142</v>
      </c>
      <c r="G1063" t="s">
        <v>1463</v>
      </c>
    </row>
    <row r="1064" spans="1:7" x14ac:dyDescent="0.25">
      <c r="A1064">
        <v>2</v>
      </c>
      <c r="B1064">
        <v>4</v>
      </c>
      <c r="C1064">
        <v>3</v>
      </c>
      <c r="D1064">
        <v>14</v>
      </c>
      <c r="E1064">
        <v>3</v>
      </c>
      <c r="F1064" t="str">
        <f t="shared" si="16"/>
        <v>243143</v>
      </c>
      <c r="G1064" t="s">
        <v>1464</v>
      </c>
    </row>
    <row r="1065" spans="1:7" x14ac:dyDescent="0.25">
      <c r="A1065">
        <v>2</v>
      </c>
      <c r="B1065">
        <v>4</v>
      </c>
      <c r="C1065">
        <v>3</v>
      </c>
      <c r="D1065">
        <v>14</v>
      </c>
      <c r="E1065">
        <v>4</v>
      </c>
      <c r="F1065" t="str">
        <f t="shared" si="16"/>
        <v>243144</v>
      </c>
      <c r="G1065" t="s">
        <v>1465</v>
      </c>
    </row>
    <row r="1066" spans="1:7" x14ac:dyDescent="0.25">
      <c r="A1066">
        <v>2</v>
      </c>
      <c r="B1066">
        <v>4</v>
      </c>
      <c r="C1066">
        <v>3</v>
      </c>
      <c r="D1066">
        <v>14</v>
      </c>
      <c r="E1066">
        <v>5</v>
      </c>
      <c r="F1066" t="str">
        <f t="shared" si="16"/>
        <v>243145</v>
      </c>
      <c r="G1066" t="s">
        <v>1466</v>
      </c>
    </row>
    <row r="1067" spans="1:7" x14ac:dyDescent="0.25">
      <c r="A1067">
        <v>2</v>
      </c>
      <c r="B1067">
        <v>4</v>
      </c>
      <c r="C1067">
        <v>3</v>
      </c>
      <c r="D1067">
        <v>15</v>
      </c>
      <c r="E1067">
        <v>1</v>
      </c>
      <c r="F1067" t="str">
        <f t="shared" si="16"/>
        <v>243151</v>
      </c>
      <c r="G1067" t="s">
        <v>1467</v>
      </c>
    </row>
    <row r="1068" spans="1:7" x14ac:dyDescent="0.25">
      <c r="A1068">
        <v>2</v>
      </c>
      <c r="B1068">
        <v>4</v>
      </c>
      <c r="C1068">
        <v>3</v>
      </c>
      <c r="D1068">
        <v>15</v>
      </c>
      <c r="E1068">
        <v>2</v>
      </c>
      <c r="F1068" t="str">
        <f t="shared" si="16"/>
        <v>243152</v>
      </c>
      <c r="G1068" t="s">
        <v>1468</v>
      </c>
    </row>
    <row r="1069" spans="1:7" x14ac:dyDescent="0.25">
      <c r="A1069">
        <v>2</v>
      </c>
      <c r="B1069">
        <v>4</v>
      </c>
      <c r="C1069">
        <v>3</v>
      </c>
      <c r="D1069">
        <v>15</v>
      </c>
      <c r="E1069">
        <v>3</v>
      </c>
      <c r="F1069" t="str">
        <f t="shared" si="16"/>
        <v>243153</v>
      </c>
      <c r="G1069" t="s">
        <v>1469</v>
      </c>
    </row>
    <row r="1070" spans="1:7" x14ac:dyDescent="0.25">
      <c r="A1070">
        <v>2</v>
      </c>
      <c r="B1070">
        <v>5</v>
      </c>
      <c r="C1070">
        <v>1</v>
      </c>
      <c r="D1070">
        <v>1</v>
      </c>
      <c r="E1070">
        <v>1</v>
      </c>
      <c r="F1070" t="str">
        <f t="shared" si="16"/>
        <v>25111</v>
      </c>
      <c r="G1070" t="s">
        <v>1470</v>
      </c>
    </row>
    <row r="1071" spans="1:7" x14ac:dyDescent="0.25">
      <c r="A1071">
        <v>2</v>
      </c>
      <c r="B1071">
        <v>5</v>
      </c>
      <c r="C1071">
        <v>1</v>
      </c>
      <c r="D1071">
        <v>1</v>
      </c>
      <c r="E1071">
        <v>2</v>
      </c>
      <c r="F1071" t="str">
        <f t="shared" si="16"/>
        <v>25112</v>
      </c>
      <c r="G1071" t="s">
        <v>1471</v>
      </c>
    </row>
    <row r="1072" spans="1:7" x14ac:dyDescent="0.25">
      <c r="A1072">
        <v>2</v>
      </c>
      <c r="B1072">
        <v>5</v>
      </c>
      <c r="C1072">
        <v>1</v>
      </c>
      <c r="D1072">
        <v>1</v>
      </c>
      <c r="E1072">
        <v>3</v>
      </c>
      <c r="F1072" t="str">
        <f t="shared" si="16"/>
        <v>25113</v>
      </c>
      <c r="G1072" t="s">
        <v>1472</v>
      </c>
    </row>
    <row r="1073" spans="1:7" x14ac:dyDescent="0.25">
      <c r="A1073">
        <v>2</v>
      </c>
      <c r="B1073">
        <v>5</v>
      </c>
      <c r="C1073">
        <v>1</v>
      </c>
      <c r="D1073">
        <v>1</v>
      </c>
      <c r="E1073">
        <v>4</v>
      </c>
      <c r="F1073" t="str">
        <f t="shared" si="16"/>
        <v>25114</v>
      </c>
      <c r="G1073" t="s">
        <v>1473</v>
      </c>
    </row>
    <row r="1074" spans="1:7" x14ac:dyDescent="0.25">
      <c r="A1074">
        <v>2</v>
      </c>
      <c r="B1074">
        <v>5</v>
      </c>
      <c r="C1074">
        <v>1</v>
      </c>
      <c r="D1074">
        <v>1</v>
      </c>
      <c r="E1074">
        <v>5</v>
      </c>
      <c r="F1074" t="str">
        <f t="shared" si="16"/>
        <v>25115</v>
      </c>
      <c r="G1074" t="s">
        <v>1474</v>
      </c>
    </row>
    <row r="1075" spans="1:7" x14ac:dyDescent="0.25">
      <c r="A1075">
        <v>2</v>
      </c>
      <c r="B1075">
        <v>5</v>
      </c>
      <c r="C1075">
        <v>1</v>
      </c>
      <c r="D1075">
        <v>1</v>
      </c>
      <c r="E1075">
        <v>6</v>
      </c>
      <c r="F1075" t="str">
        <f t="shared" si="16"/>
        <v>25116</v>
      </c>
      <c r="G1075" t="s">
        <v>1475</v>
      </c>
    </row>
    <row r="1076" spans="1:7" x14ac:dyDescent="0.25">
      <c r="A1076">
        <v>2</v>
      </c>
      <c r="B1076">
        <v>5</v>
      </c>
      <c r="C1076">
        <v>1</v>
      </c>
      <c r="D1076">
        <v>1</v>
      </c>
      <c r="E1076">
        <v>7</v>
      </c>
      <c r="F1076" t="str">
        <f t="shared" si="16"/>
        <v>25117</v>
      </c>
      <c r="G1076" t="s">
        <v>1476</v>
      </c>
    </row>
    <row r="1077" spans="1:7" x14ac:dyDescent="0.25">
      <c r="A1077">
        <v>2</v>
      </c>
      <c r="B1077">
        <v>5</v>
      </c>
      <c r="C1077">
        <v>1</v>
      </c>
      <c r="D1077">
        <v>1</v>
      </c>
      <c r="E1077">
        <v>8</v>
      </c>
      <c r="F1077" t="str">
        <f t="shared" si="16"/>
        <v>25118</v>
      </c>
      <c r="G1077" t="s">
        <v>1477</v>
      </c>
    </row>
    <row r="1078" spans="1:7" x14ac:dyDescent="0.25">
      <c r="A1078">
        <v>2</v>
      </c>
      <c r="B1078">
        <v>5</v>
      </c>
      <c r="C1078">
        <v>1</v>
      </c>
      <c r="D1078">
        <v>1</v>
      </c>
      <c r="E1078">
        <v>9</v>
      </c>
      <c r="F1078" t="str">
        <f t="shared" si="16"/>
        <v>25119</v>
      </c>
      <c r="G1078" t="s">
        <v>1478</v>
      </c>
    </row>
    <row r="1079" spans="1:7" x14ac:dyDescent="0.25">
      <c r="A1079">
        <v>2</v>
      </c>
      <c r="B1079">
        <v>5</v>
      </c>
      <c r="C1079">
        <v>1</v>
      </c>
      <c r="D1079">
        <v>1</v>
      </c>
      <c r="E1079">
        <v>10</v>
      </c>
      <c r="F1079" t="str">
        <f t="shared" si="16"/>
        <v>251110</v>
      </c>
      <c r="G1079" t="s">
        <v>1479</v>
      </c>
    </row>
    <row r="1080" spans="1:7" x14ac:dyDescent="0.25">
      <c r="A1080">
        <v>2</v>
      </c>
      <c r="B1080">
        <v>5</v>
      </c>
      <c r="C1080">
        <v>1</v>
      </c>
      <c r="D1080">
        <v>1</v>
      </c>
      <c r="E1080">
        <v>11</v>
      </c>
      <c r="F1080" t="str">
        <f t="shared" si="16"/>
        <v>251111</v>
      </c>
      <c r="G1080" t="s">
        <v>1480</v>
      </c>
    </row>
    <row r="1081" spans="1:7" x14ac:dyDescent="0.25">
      <c r="A1081">
        <v>2</v>
      </c>
      <c r="B1081">
        <v>5</v>
      </c>
      <c r="C1081">
        <v>1</v>
      </c>
      <c r="D1081">
        <v>1</v>
      </c>
      <c r="E1081">
        <v>12</v>
      </c>
      <c r="F1081" t="str">
        <f t="shared" si="16"/>
        <v>251112</v>
      </c>
      <c r="G1081" t="s">
        <v>1481</v>
      </c>
    </row>
    <row r="1082" spans="1:7" x14ac:dyDescent="0.25">
      <c r="A1082">
        <v>2</v>
      </c>
      <c r="B1082">
        <v>5</v>
      </c>
      <c r="C1082">
        <v>1</v>
      </c>
      <c r="D1082">
        <v>1</v>
      </c>
      <c r="E1082">
        <v>13</v>
      </c>
      <c r="F1082" t="str">
        <f t="shared" si="16"/>
        <v>251113</v>
      </c>
      <c r="G1082" t="s">
        <v>1482</v>
      </c>
    </row>
    <row r="1083" spans="1:7" x14ac:dyDescent="0.25">
      <c r="A1083">
        <v>2</v>
      </c>
      <c r="B1083">
        <v>5</v>
      </c>
      <c r="C1083">
        <v>1</v>
      </c>
      <c r="D1083">
        <v>1</v>
      </c>
      <c r="E1083">
        <v>14</v>
      </c>
      <c r="F1083" t="str">
        <f t="shared" si="16"/>
        <v>251114</v>
      </c>
      <c r="G1083" t="s">
        <v>1483</v>
      </c>
    </row>
    <row r="1084" spans="1:7" x14ac:dyDescent="0.25">
      <c r="A1084">
        <v>2</v>
      </c>
      <c r="B1084">
        <v>5</v>
      </c>
      <c r="C1084">
        <v>1</v>
      </c>
      <c r="D1084">
        <v>1</v>
      </c>
      <c r="E1084">
        <v>15</v>
      </c>
      <c r="F1084" t="str">
        <f t="shared" si="16"/>
        <v>251115</v>
      </c>
      <c r="G1084" t="s">
        <v>1484</v>
      </c>
    </row>
    <row r="1085" spans="1:7" x14ac:dyDescent="0.25">
      <c r="A1085">
        <v>2</v>
      </c>
      <c r="B1085">
        <v>5</v>
      </c>
      <c r="C1085">
        <v>1</v>
      </c>
      <c r="D1085">
        <v>1</v>
      </c>
      <c r="E1085">
        <v>16</v>
      </c>
      <c r="F1085" t="str">
        <f t="shared" si="16"/>
        <v>251116</v>
      </c>
      <c r="G1085" t="s">
        <v>1485</v>
      </c>
    </row>
    <row r="1086" spans="1:7" x14ac:dyDescent="0.25">
      <c r="A1086">
        <v>2</v>
      </c>
      <c r="B1086">
        <v>5</v>
      </c>
      <c r="C1086">
        <v>1</v>
      </c>
      <c r="D1086">
        <v>1</v>
      </c>
      <c r="E1086">
        <v>17</v>
      </c>
      <c r="F1086" t="str">
        <f t="shared" si="16"/>
        <v>251117</v>
      </c>
      <c r="G1086" t="s">
        <v>1486</v>
      </c>
    </row>
    <row r="1087" spans="1:7" x14ac:dyDescent="0.25">
      <c r="A1087">
        <v>2</v>
      </c>
      <c r="B1087">
        <v>5</v>
      </c>
      <c r="C1087">
        <v>1</v>
      </c>
      <c r="D1087">
        <v>2</v>
      </c>
      <c r="E1087">
        <v>1</v>
      </c>
      <c r="F1087" t="str">
        <f t="shared" si="16"/>
        <v>25121</v>
      </c>
      <c r="G1087" t="s">
        <v>1487</v>
      </c>
    </row>
    <row r="1088" spans="1:7" x14ac:dyDescent="0.25">
      <c r="A1088">
        <v>2</v>
      </c>
      <c r="B1088">
        <v>5</v>
      </c>
      <c r="C1088">
        <v>1</v>
      </c>
      <c r="D1088">
        <v>2</v>
      </c>
      <c r="E1088">
        <v>2</v>
      </c>
      <c r="F1088" t="str">
        <f t="shared" si="16"/>
        <v>25122</v>
      </c>
      <c r="G1088" t="s">
        <v>1488</v>
      </c>
    </row>
    <row r="1089" spans="1:7" x14ac:dyDescent="0.25">
      <c r="A1089">
        <v>2</v>
      </c>
      <c r="B1089">
        <v>5</v>
      </c>
      <c r="C1089">
        <v>1</v>
      </c>
      <c r="D1089">
        <v>2</v>
      </c>
      <c r="E1089">
        <v>3</v>
      </c>
      <c r="F1089" t="str">
        <f t="shared" si="16"/>
        <v>25123</v>
      </c>
      <c r="G1089" t="s">
        <v>1489</v>
      </c>
    </row>
    <row r="1090" spans="1:7" x14ac:dyDescent="0.25">
      <c r="A1090">
        <v>2</v>
      </c>
      <c r="B1090">
        <v>5</v>
      </c>
      <c r="C1090">
        <v>1</v>
      </c>
      <c r="D1090">
        <v>2</v>
      </c>
      <c r="E1090">
        <v>4</v>
      </c>
      <c r="F1090" t="str">
        <f t="shared" ref="F1090:F1153" si="17">CONCATENATE(A1090,B1090,C1090,D1090,E1090)</f>
        <v>25124</v>
      </c>
      <c r="G1090" t="s">
        <v>1490</v>
      </c>
    </row>
    <row r="1091" spans="1:7" x14ac:dyDescent="0.25">
      <c r="A1091">
        <v>2</v>
      </c>
      <c r="B1091">
        <v>5</v>
      </c>
      <c r="C1091">
        <v>1</v>
      </c>
      <c r="D1091">
        <v>2</v>
      </c>
      <c r="E1091">
        <v>5</v>
      </c>
      <c r="F1091" t="str">
        <f t="shared" si="17"/>
        <v>25125</v>
      </c>
      <c r="G1091" t="s">
        <v>1491</v>
      </c>
    </row>
    <row r="1092" spans="1:7" x14ac:dyDescent="0.25">
      <c r="A1092">
        <v>2</v>
      </c>
      <c r="B1092">
        <v>5</v>
      </c>
      <c r="C1092">
        <v>1</v>
      </c>
      <c r="D1092">
        <v>3</v>
      </c>
      <c r="E1092">
        <v>1</v>
      </c>
      <c r="F1092" t="str">
        <f t="shared" si="17"/>
        <v>25131</v>
      </c>
      <c r="G1092" t="s">
        <v>1492</v>
      </c>
    </row>
    <row r="1093" spans="1:7" x14ac:dyDescent="0.25">
      <c r="A1093">
        <v>2</v>
      </c>
      <c r="B1093">
        <v>5</v>
      </c>
      <c r="C1093">
        <v>1</v>
      </c>
      <c r="D1093">
        <v>3</v>
      </c>
      <c r="E1093">
        <v>2</v>
      </c>
      <c r="F1093" t="str">
        <f t="shared" si="17"/>
        <v>25132</v>
      </c>
      <c r="G1093" t="s">
        <v>1493</v>
      </c>
    </row>
    <row r="1094" spans="1:7" x14ac:dyDescent="0.25">
      <c r="A1094">
        <v>2</v>
      </c>
      <c r="B1094">
        <v>5</v>
      </c>
      <c r="C1094">
        <v>1</v>
      </c>
      <c r="D1094">
        <v>3</v>
      </c>
      <c r="E1094">
        <v>3</v>
      </c>
      <c r="F1094" t="str">
        <f t="shared" si="17"/>
        <v>25133</v>
      </c>
      <c r="G1094" t="s">
        <v>1494</v>
      </c>
    </row>
    <row r="1095" spans="1:7" x14ac:dyDescent="0.25">
      <c r="A1095">
        <v>2</v>
      </c>
      <c r="B1095">
        <v>5</v>
      </c>
      <c r="C1095">
        <v>1</v>
      </c>
      <c r="D1095">
        <v>3</v>
      </c>
      <c r="E1095">
        <v>4</v>
      </c>
      <c r="F1095" t="str">
        <f t="shared" si="17"/>
        <v>25134</v>
      </c>
      <c r="G1095" t="s">
        <v>1495</v>
      </c>
    </row>
    <row r="1096" spans="1:7" x14ac:dyDescent="0.25">
      <c r="A1096">
        <v>2</v>
      </c>
      <c r="B1096">
        <v>5</v>
      </c>
      <c r="C1096">
        <v>1</v>
      </c>
      <c r="D1096">
        <v>3</v>
      </c>
      <c r="E1096">
        <v>5</v>
      </c>
      <c r="F1096" t="str">
        <f t="shared" si="17"/>
        <v>25135</v>
      </c>
      <c r="G1096" t="s">
        <v>1496</v>
      </c>
    </row>
    <row r="1097" spans="1:7" x14ac:dyDescent="0.25">
      <c r="A1097">
        <v>2</v>
      </c>
      <c r="B1097">
        <v>5</v>
      </c>
      <c r="C1097">
        <v>1</v>
      </c>
      <c r="D1097">
        <v>3</v>
      </c>
      <c r="E1097">
        <v>6</v>
      </c>
      <c r="F1097" t="str">
        <f t="shared" si="17"/>
        <v>25136</v>
      </c>
      <c r="G1097" t="s">
        <v>1497</v>
      </c>
    </row>
    <row r="1098" spans="1:7" x14ac:dyDescent="0.25">
      <c r="A1098">
        <v>2</v>
      </c>
      <c r="B1098">
        <v>5</v>
      </c>
      <c r="C1098">
        <v>1</v>
      </c>
      <c r="D1098">
        <v>3</v>
      </c>
      <c r="E1098">
        <v>7</v>
      </c>
      <c r="F1098" t="str">
        <f t="shared" si="17"/>
        <v>25137</v>
      </c>
      <c r="G1098" t="s">
        <v>1498</v>
      </c>
    </row>
    <row r="1099" spans="1:7" x14ac:dyDescent="0.25">
      <c r="A1099">
        <v>2</v>
      </c>
      <c r="B1099">
        <v>5</v>
      </c>
      <c r="C1099">
        <v>1</v>
      </c>
      <c r="D1099">
        <v>3</v>
      </c>
      <c r="E1099">
        <v>8</v>
      </c>
      <c r="F1099" t="str">
        <f t="shared" si="17"/>
        <v>25138</v>
      </c>
      <c r="G1099" t="s">
        <v>1499</v>
      </c>
    </row>
    <row r="1100" spans="1:7" x14ac:dyDescent="0.25">
      <c r="A1100">
        <v>2</v>
      </c>
      <c r="B1100">
        <v>5</v>
      </c>
      <c r="C1100">
        <v>1</v>
      </c>
      <c r="D1100">
        <v>3</v>
      </c>
      <c r="E1100">
        <v>9</v>
      </c>
      <c r="F1100" t="str">
        <f t="shared" si="17"/>
        <v>25139</v>
      </c>
      <c r="G1100" t="s">
        <v>1500</v>
      </c>
    </row>
    <row r="1101" spans="1:7" x14ac:dyDescent="0.25">
      <c r="A1101">
        <v>2</v>
      </c>
      <c r="B1101">
        <v>5</v>
      </c>
      <c r="C1101">
        <v>1</v>
      </c>
      <c r="D1101">
        <v>3</v>
      </c>
      <c r="E1101">
        <v>10</v>
      </c>
      <c r="F1101" t="str">
        <f t="shared" si="17"/>
        <v>251310</v>
      </c>
      <c r="G1101" t="s">
        <v>1501</v>
      </c>
    </row>
    <row r="1102" spans="1:7" x14ac:dyDescent="0.25">
      <c r="A1102">
        <v>2</v>
      </c>
      <c r="B1102">
        <v>5</v>
      </c>
      <c r="C1102">
        <v>1</v>
      </c>
      <c r="D1102">
        <v>3</v>
      </c>
      <c r="E1102">
        <v>11</v>
      </c>
      <c r="F1102" t="str">
        <f t="shared" si="17"/>
        <v>251311</v>
      </c>
      <c r="G1102" t="s">
        <v>1502</v>
      </c>
    </row>
    <row r="1103" spans="1:7" x14ac:dyDescent="0.25">
      <c r="A1103">
        <v>2</v>
      </c>
      <c r="B1103">
        <v>5</v>
      </c>
      <c r="C1103">
        <v>1</v>
      </c>
      <c r="D1103">
        <v>3</v>
      </c>
      <c r="E1103">
        <v>12</v>
      </c>
      <c r="F1103" t="str">
        <f t="shared" si="17"/>
        <v>251312</v>
      </c>
      <c r="G1103" t="s">
        <v>1503</v>
      </c>
    </row>
    <row r="1104" spans="1:7" x14ac:dyDescent="0.25">
      <c r="A1104">
        <v>2</v>
      </c>
      <c r="B1104">
        <v>5</v>
      </c>
      <c r="C1104">
        <v>1</v>
      </c>
      <c r="D1104">
        <v>3</v>
      </c>
      <c r="E1104">
        <v>13</v>
      </c>
      <c r="F1104" t="str">
        <f t="shared" si="17"/>
        <v>251313</v>
      </c>
      <c r="G1104" t="s">
        <v>1504</v>
      </c>
    </row>
    <row r="1105" spans="1:7" x14ac:dyDescent="0.25">
      <c r="A1105">
        <v>2</v>
      </c>
      <c r="B1105">
        <v>5</v>
      </c>
      <c r="C1105">
        <v>1</v>
      </c>
      <c r="D1105">
        <v>3</v>
      </c>
      <c r="E1105">
        <v>14</v>
      </c>
      <c r="F1105" t="str">
        <f t="shared" si="17"/>
        <v>251314</v>
      </c>
      <c r="G1105" t="s">
        <v>1505</v>
      </c>
    </row>
    <row r="1106" spans="1:7" x14ac:dyDescent="0.25">
      <c r="A1106">
        <v>2</v>
      </c>
      <c r="B1106">
        <v>5</v>
      </c>
      <c r="C1106">
        <v>1</v>
      </c>
      <c r="D1106">
        <v>3</v>
      </c>
      <c r="E1106">
        <v>15</v>
      </c>
      <c r="F1106" t="str">
        <f t="shared" si="17"/>
        <v>251315</v>
      </c>
      <c r="G1106" t="s">
        <v>1506</v>
      </c>
    </row>
    <row r="1107" spans="1:7" x14ac:dyDescent="0.25">
      <c r="A1107">
        <v>2</v>
      </c>
      <c r="B1107">
        <v>5</v>
      </c>
      <c r="C1107">
        <v>1</v>
      </c>
      <c r="D1107">
        <v>3</v>
      </c>
      <c r="E1107">
        <v>16</v>
      </c>
      <c r="F1107" t="str">
        <f t="shared" si="17"/>
        <v>251316</v>
      </c>
      <c r="G1107" t="s">
        <v>1507</v>
      </c>
    </row>
    <row r="1108" spans="1:7" x14ac:dyDescent="0.25">
      <c r="A1108">
        <v>2</v>
      </c>
      <c r="B1108">
        <v>5</v>
      </c>
      <c r="C1108">
        <v>1</v>
      </c>
      <c r="D1108">
        <v>3</v>
      </c>
      <c r="E1108">
        <v>17</v>
      </c>
      <c r="F1108" t="str">
        <f t="shared" si="17"/>
        <v>251317</v>
      </c>
      <c r="G1108" t="s">
        <v>1508</v>
      </c>
    </row>
    <row r="1109" spans="1:7" x14ac:dyDescent="0.25">
      <c r="A1109">
        <v>2</v>
      </c>
      <c r="B1109">
        <v>5</v>
      </c>
      <c r="C1109">
        <v>1</v>
      </c>
      <c r="D1109">
        <v>3</v>
      </c>
      <c r="E1109">
        <v>18</v>
      </c>
      <c r="F1109" t="str">
        <f t="shared" si="17"/>
        <v>251318</v>
      </c>
      <c r="G1109" t="s">
        <v>1509</v>
      </c>
    </row>
    <row r="1110" spans="1:7" x14ac:dyDescent="0.25">
      <c r="A1110">
        <v>2</v>
      </c>
      <c r="B1110">
        <v>5</v>
      </c>
      <c r="C1110">
        <v>1</v>
      </c>
      <c r="D1110">
        <v>3</v>
      </c>
      <c r="E1110">
        <v>19</v>
      </c>
      <c r="F1110" t="str">
        <f t="shared" si="17"/>
        <v>251319</v>
      </c>
      <c r="G1110" t="s">
        <v>1510</v>
      </c>
    </row>
    <row r="1111" spans="1:7" x14ac:dyDescent="0.25">
      <c r="A1111">
        <v>2</v>
      </c>
      <c r="B1111">
        <v>5</v>
      </c>
      <c r="C1111">
        <v>1</v>
      </c>
      <c r="D1111">
        <v>3</v>
      </c>
      <c r="E1111">
        <v>20</v>
      </c>
      <c r="F1111" t="str">
        <f t="shared" si="17"/>
        <v>251320</v>
      </c>
      <c r="G1111" t="s">
        <v>1511</v>
      </c>
    </row>
    <row r="1112" spans="1:7" x14ac:dyDescent="0.25">
      <c r="A1112">
        <v>2</v>
      </c>
      <c r="B1112">
        <v>5</v>
      </c>
      <c r="C1112">
        <v>1</v>
      </c>
      <c r="D1112">
        <v>3</v>
      </c>
      <c r="E1112">
        <v>21</v>
      </c>
      <c r="F1112" t="str">
        <f t="shared" si="17"/>
        <v>251321</v>
      </c>
      <c r="G1112" t="s">
        <v>1512</v>
      </c>
    </row>
    <row r="1113" spans="1:7" x14ac:dyDescent="0.25">
      <c r="A1113">
        <v>2</v>
      </c>
      <c r="B1113">
        <v>5</v>
      </c>
      <c r="C1113">
        <v>1</v>
      </c>
      <c r="D1113">
        <v>3</v>
      </c>
      <c r="E1113">
        <v>22</v>
      </c>
      <c r="F1113" t="str">
        <f t="shared" si="17"/>
        <v>251322</v>
      </c>
      <c r="G1113" t="s">
        <v>1513</v>
      </c>
    </row>
    <row r="1114" spans="1:7" x14ac:dyDescent="0.25">
      <c r="A1114">
        <v>2</v>
      </c>
      <c r="B1114">
        <v>5</v>
      </c>
      <c r="C1114">
        <v>1</v>
      </c>
      <c r="D1114">
        <v>4</v>
      </c>
      <c r="E1114">
        <v>1</v>
      </c>
      <c r="F1114" t="str">
        <f t="shared" si="17"/>
        <v>25141</v>
      </c>
      <c r="G1114" t="s">
        <v>1514</v>
      </c>
    </row>
    <row r="1115" spans="1:7" x14ac:dyDescent="0.25">
      <c r="A1115">
        <v>2</v>
      </c>
      <c r="B1115">
        <v>5</v>
      </c>
      <c r="C1115">
        <v>1</v>
      </c>
      <c r="D1115">
        <v>4</v>
      </c>
      <c r="E1115">
        <v>2</v>
      </c>
      <c r="F1115" t="str">
        <f t="shared" si="17"/>
        <v>25142</v>
      </c>
      <c r="G1115" t="s">
        <v>1515</v>
      </c>
    </row>
    <row r="1116" spans="1:7" x14ac:dyDescent="0.25">
      <c r="A1116">
        <v>2</v>
      </c>
      <c r="B1116">
        <v>5</v>
      </c>
      <c r="C1116">
        <v>1</v>
      </c>
      <c r="D1116">
        <v>4</v>
      </c>
      <c r="E1116">
        <v>3</v>
      </c>
      <c r="F1116" t="str">
        <f t="shared" si="17"/>
        <v>25143</v>
      </c>
      <c r="G1116" t="s">
        <v>1516</v>
      </c>
    </row>
    <row r="1117" spans="1:7" x14ac:dyDescent="0.25">
      <c r="A1117">
        <v>2</v>
      </c>
      <c r="B1117">
        <v>5</v>
      </c>
      <c r="C1117">
        <v>1</v>
      </c>
      <c r="D1117">
        <v>4</v>
      </c>
      <c r="E1117">
        <v>4</v>
      </c>
      <c r="F1117" t="str">
        <f t="shared" si="17"/>
        <v>25144</v>
      </c>
      <c r="G1117" t="s">
        <v>1517</v>
      </c>
    </row>
    <row r="1118" spans="1:7" x14ac:dyDescent="0.25">
      <c r="A1118">
        <v>2</v>
      </c>
      <c r="B1118">
        <v>5</v>
      </c>
      <c r="C1118">
        <v>1</v>
      </c>
      <c r="D1118">
        <v>4</v>
      </c>
      <c r="E1118">
        <v>5</v>
      </c>
      <c r="F1118" t="str">
        <f t="shared" si="17"/>
        <v>25145</v>
      </c>
      <c r="G1118" t="s">
        <v>1518</v>
      </c>
    </row>
    <row r="1119" spans="1:7" x14ac:dyDescent="0.25">
      <c r="A1119">
        <v>2</v>
      </c>
      <c r="B1119">
        <v>5</v>
      </c>
      <c r="C1119">
        <v>1</v>
      </c>
      <c r="D1119">
        <v>4</v>
      </c>
      <c r="E1119">
        <v>6</v>
      </c>
      <c r="F1119" t="str">
        <f t="shared" si="17"/>
        <v>25146</v>
      </c>
      <c r="G1119" t="s">
        <v>1519</v>
      </c>
    </row>
    <row r="1120" spans="1:7" x14ac:dyDescent="0.25">
      <c r="A1120">
        <v>2</v>
      </c>
      <c r="B1120">
        <v>5</v>
      </c>
      <c r="C1120">
        <v>1</v>
      </c>
      <c r="D1120">
        <v>5</v>
      </c>
      <c r="E1120">
        <v>1</v>
      </c>
      <c r="F1120" t="str">
        <f t="shared" si="17"/>
        <v>25151</v>
      </c>
      <c r="G1120" t="s">
        <v>1520</v>
      </c>
    </row>
    <row r="1121" spans="1:7" x14ac:dyDescent="0.25">
      <c r="A1121">
        <v>2</v>
      </c>
      <c r="B1121">
        <v>5</v>
      </c>
      <c r="C1121">
        <v>1</v>
      </c>
      <c r="D1121">
        <v>5</v>
      </c>
      <c r="E1121">
        <v>2</v>
      </c>
      <c r="F1121" t="str">
        <f t="shared" si="17"/>
        <v>25152</v>
      </c>
      <c r="G1121" t="s">
        <v>1521</v>
      </c>
    </row>
    <row r="1122" spans="1:7" x14ac:dyDescent="0.25">
      <c r="A1122">
        <v>2</v>
      </c>
      <c r="B1122">
        <v>5</v>
      </c>
      <c r="C1122">
        <v>1</v>
      </c>
      <c r="D1122">
        <v>5</v>
      </c>
      <c r="E1122">
        <v>3</v>
      </c>
      <c r="F1122" t="str">
        <f t="shared" si="17"/>
        <v>25153</v>
      </c>
      <c r="G1122" t="s">
        <v>1522</v>
      </c>
    </row>
    <row r="1123" spans="1:7" x14ac:dyDescent="0.25">
      <c r="A1123">
        <v>2</v>
      </c>
      <c r="B1123">
        <v>5</v>
      </c>
      <c r="C1123">
        <v>1</v>
      </c>
      <c r="D1123">
        <v>5</v>
      </c>
      <c r="E1123">
        <v>4</v>
      </c>
      <c r="F1123" t="str">
        <f t="shared" si="17"/>
        <v>25154</v>
      </c>
      <c r="G1123" t="s">
        <v>1523</v>
      </c>
    </row>
    <row r="1124" spans="1:7" x14ac:dyDescent="0.25">
      <c r="A1124">
        <v>2</v>
      </c>
      <c r="B1124">
        <v>5</v>
      </c>
      <c r="C1124">
        <v>1</v>
      </c>
      <c r="D1124">
        <v>5</v>
      </c>
      <c r="E1124">
        <v>5</v>
      </c>
      <c r="F1124" t="str">
        <f t="shared" si="17"/>
        <v>25155</v>
      </c>
      <c r="G1124" t="s">
        <v>1524</v>
      </c>
    </row>
    <row r="1125" spans="1:7" x14ac:dyDescent="0.25">
      <c r="A1125">
        <v>2</v>
      </c>
      <c r="B1125">
        <v>5</v>
      </c>
      <c r="C1125">
        <v>1</v>
      </c>
      <c r="D1125">
        <v>5</v>
      </c>
      <c r="E1125">
        <v>6</v>
      </c>
      <c r="F1125" t="str">
        <f t="shared" si="17"/>
        <v>25156</v>
      </c>
      <c r="G1125" t="s">
        <v>1525</v>
      </c>
    </row>
    <row r="1126" spans="1:7" x14ac:dyDescent="0.25">
      <c r="A1126">
        <v>2</v>
      </c>
      <c r="B1126">
        <v>5</v>
      </c>
      <c r="C1126">
        <v>1</v>
      </c>
      <c r="D1126">
        <v>5</v>
      </c>
      <c r="E1126">
        <v>7</v>
      </c>
      <c r="F1126" t="str">
        <f t="shared" si="17"/>
        <v>25157</v>
      </c>
      <c r="G1126" t="s">
        <v>1526</v>
      </c>
    </row>
    <row r="1127" spans="1:7" x14ac:dyDescent="0.25">
      <c r="A1127">
        <v>2</v>
      </c>
      <c r="B1127">
        <v>5</v>
      </c>
      <c r="C1127">
        <v>1</v>
      </c>
      <c r="D1127">
        <v>6</v>
      </c>
      <c r="E1127">
        <v>1</v>
      </c>
      <c r="F1127" t="str">
        <f t="shared" si="17"/>
        <v>25161</v>
      </c>
      <c r="G1127" t="s">
        <v>1527</v>
      </c>
    </row>
    <row r="1128" spans="1:7" x14ac:dyDescent="0.25">
      <c r="A1128">
        <v>2</v>
      </c>
      <c r="B1128">
        <v>5</v>
      </c>
      <c r="C1128">
        <v>1</v>
      </c>
      <c r="D1128">
        <v>6</v>
      </c>
      <c r="E1128">
        <v>2</v>
      </c>
      <c r="F1128" t="str">
        <f t="shared" si="17"/>
        <v>25162</v>
      </c>
      <c r="G1128" t="s">
        <v>1528</v>
      </c>
    </row>
    <row r="1129" spans="1:7" x14ac:dyDescent="0.25">
      <c r="A1129">
        <v>2</v>
      </c>
      <c r="B1129">
        <v>5</v>
      </c>
      <c r="C1129">
        <v>1</v>
      </c>
      <c r="D1129">
        <v>6</v>
      </c>
      <c r="E1129">
        <v>3</v>
      </c>
      <c r="F1129" t="str">
        <f t="shared" si="17"/>
        <v>25163</v>
      </c>
      <c r="G1129" t="s">
        <v>1529</v>
      </c>
    </row>
    <row r="1130" spans="1:7" x14ac:dyDescent="0.25">
      <c r="A1130">
        <v>2</v>
      </c>
      <c r="B1130">
        <v>5</v>
      </c>
      <c r="C1130">
        <v>1</v>
      </c>
      <c r="D1130">
        <v>6</v>
      </c>
      <c r="E1130">
        <v>4</v>
      </c>
      <c r="F1130" t="str">
        <f t="shared" si="17"/>
        <v>25164</v>
      </c>
      <c r="G1130" t="s">
        <v>1530</v>
      </c>
    </row>
    <row r="1131" spans="1:7" x14ac:dyDescent="0.25">
      <c r="A1131">
        <v>2</v>
      </c>
      <c r="B1131">
        <v>5</v>
      </c>
      <c r="C1131">
        <v>1</v>
      </c>
      <c r="D1131">
        <v>6</v>
      </c>
      <c r="E1131">
        <v>5</v>
      </c>
      <c r="F1131" t="str">
        <f t="shared" si="17"/>
        <v>25165</v>
      </c>
      <c r="G1131" t="s">
        <v>1531</v>
      </c>
    </row>
    <row r="1132" spans="1:7" x14ac:dyDescent="0.25">
      <c r="A1132">
        <v>2</v>
      </c>
      <c r="B1132">
        <v>5</v>
      </c>
      <c r="C1132">
        <v>1</v>
      </c>
      <c r="D1132">
        <v>6</v>
      </c>
      <c r="E1132">
        <v>6</v>
      </c>
      <c r="F1132" t="str">
        <f t="shared" si="17"/>
        <v>25166</v>
      </c>
      <c r="G1132" t="s">
        <v>1532</v>
      </c>
    </row>
    <row r="1133" spans="1:7" x14ac:dyDescent="0.25">
      <c r="A1133">
        <v>2</v>
      </c>
      <c r="B1133">
        <v>5</v>
      </c>
      <c r="C1133">
        <v>1</v>
      </c>
      <c r="D1133">
        <v>6</v>
      </c>
      <c r="E1133">
        <v>7</v>
      </c>
      <c r="F1133" t="str">
        <f t="shared" si="17"/>
        <v>25167</v>
      </c>
      <c r="G1133" t="s">
        <v>1533</v>
      </c>
    </row>
    <row r="1134" spans="1:7" x14ac:dyDescent="0.25">
      <c r="A1134">
        <v>2</v>
      </c>
      <c r="B1134">
        <v>5</v>
      </c>
      <c r="C1134">
        <v>1</v>
      </c>
      <c r="D1134">
        <v>7</v>
      </c>
      <c r="E1134">
        <v>1</v>
      </c>
      <c r="F1134" t="str">
        <f t="shared" si="17"/>
        <v>25171</v>
      </c>
      <c r="G1134" t="s">
        <v>1534</v>
      </c>
    </row>
    <row r="1135" spans="1:7" x14ac:dyDescent="0.25">
      <c r="A1135">
        <v>2</v>
      </c>
      <c r="B1135">
        <v>5</v>
      </c>
      <c r="C1135">
        <v>1</v>
      </c>
      <c r="D1135">
        <v>7</v>
      </c>
      <c r="E1135">
        <v>2</v>
      </c>
      <c r="F1135" t="str">
        <f t="shared" si="17"/>
        <v>25172</v>
      </c>
      <c r="G1135" t="s">
        <v>1535</v>
      </c>
    </row>
    <row r="1136" spans="1:7" x14ac:dyDescent="0.25">
      <c r="A1136">
        <v>2</v>
      </c>
      <c r="B1136">
        <v>5</v>
      </c>
      <c r="C1136">
        <v>1</v>
      </c>
      <c r="D1136">
        <v>7</v>
      </c>
      <c r="E1136">
        <v>3</v>
      </c>
      <c r="F1136" t="str">
        <f t="shared" si="17"/>
        <v>25173</v>
      </c>
      <c r="G1136" t="s">
        <v>1536</v>
      </c>
    </row>
    <row r="1137" spans="1:7" x14ac:dyDescent="0.25">
      <c r="A1137">
        <v>2</v>
      </c>
      <c r="B1137">
        <v>5</v>
      </c>
      <c r="C1137">
        <v>1</v>
      </c>
      <c r="D1137">
        <v>7</v>
      </c>
      <c r="E1137">
        <v>4</v>
      </c>
      <c r="F1137" t="str">
        <f t="shared" si="17"/>
        <v>25174</v>
      </c>
      <c r="G1137" t="s">
        <v>1537</v>
      </c>
    </row>
    <row r="1138" spans="1:7" x14ac:dyDescent="0.25">
      <c r="A1138">
        <v>2</v>
      </c>
      <c r="B1138">
        <v>5</v>
      </c>
      <c r="C1138">
        <v>1</v>
      </c>
      <c r="D1138">
        <v>7</v>
      </c>
      <c r="E1138">
        <v>5</v>
      </c>
      <c r="F1138" t="str">
        <f t="shared" si="17"/>
        <v>25175</v>
      </c>
      <c r="G1138" t="s">
        <v>1538</v>
      </c>
    </row>
    <row r="1139" spans="1:7" x14ac:dyDescent="0.25">
      <c r="A1139">
        <v>2</v>
      </c>
      <c r="B1139">
        <v>5</v>
      </c>
      <c r="C1139">
        <v>1</v>
      </c>
      <c r="D1139">
        <v>7</v>
      </c>
      <c r="E1139">
        <v>6</v>
      </c>
      <c r="F1139" t="str">
        <f t="shared" si="17"/>
        <v>25176</v>
      </c>
      <c r="G1139" t="s">
        <v>1539</v>
      </c>
    </row>
    <row r="1140" spans="1:7" x14ac:dyDescent="0.25">
      <c r="A1140">
        <v>2</v>
      </c>
      <c r="B1140">
        <v>5</v>
      </c>
      <c r="C1140">
        <v>1</v>
      </c>
      <c r="D1140">
        <v>7</v>
      </c>
      <c r="E1140">
        <v>7</v>
      </c>
      <c r="F1140" t="str">
        <f t="shared" si="17"/>
        <v>25177</v>
      </c>
      <c r="G1140" t="s">
        <v>1540</v>
      </c>
    </row>
    <row r="1141" spans="1:7" x14ac:dyDescent="0.25">
      <c r="A1141">
        <v>2</v>
      </c>
      <c r="B1141">
        <v>5</v>
      </c>
      <c r="C1141">
        <v>1</v>
      </c>
      <c r="D1141">
        <v>8</v>
      </c>
      <c r="E1141">
        <v>1</v>
      </c>
      <c r="F1141" t="str">
        <f t="shared" si="17"/>
        <v>25181</v>
      </c>
      <c r="G1141" t="s">
        <v>1541</v>
      </c>
    </row>
    <row r="1142" spans="1:7" x14ac:dyDescent="0.25">
      <c r="A1142">
        <v>2</v>
      </c>
      <c r="B1142">
        <v>5</v>
      </c>
      <c r="C1142">
        <v>1</v>
      </c>
      <c r="D1142">
        <v>8</v>
      </c>
      <c r="E1142">
        <v>2</v>
      </c>
      <c r="F1142" t="str">
        <f t="shared" si="17"/>
        <v>25182</v>
      </c>
      <c r="G1142" t="s">
        <v>1542</v>
      </c>
    </row>
    <row r="1143" spans="1:7" x14ac:dyDescent="0.25">
      <c r="A1143">
        <v>2</v>
      </c>
      <c r="B1143">
        <v>5</v>
      </c>
      <c r="C1143">
        <v>1</v>
      </c>
      <c r="D1143">
        <v>8</v>
      </c>
      <c r="E1143">
        <v>3</v>
      </c>
      <c r="F1143" t="str">
        <f t="shared" si="17"/>
        <v>25183</v>
      </c>
      <c r="G1143" t="s">
        <v>1543</v>
      </c>
    </row>
    <row r="1144" spans="1:7" x14ac:dyDescent="0.25">
      <c r="A1144">
        <v>2</v>
      </c>
      <c r="B1144">
        <v>5</v>
      </c>
      <c r="C1144">
        <v>1</v>
      </c>
      <c r="D1144">
        <v>8</v>
      </c>
      <c r="E1144">
        <v>4</v>
      </c>
      <c r="F1144" t="str">
        <f t="shared" si="17"/>
        <v>25184</v>
      </c>
      <c r="G1144" t="s">
        <v>1544</v>
      </c>
    </row>
    <row r="1145" spans="1:7" x14ac:dyDescent="0.25">
      <c r="A1145">
        <v>2</v>
      </c>
      <c r="B1145">
        <v>5</v>
      </c>
      <c r="C1145">
        <v>1</v>
      </c>
      <c r="D1145">
        <v>8</v>
      </c>
      <c r="E1145">
        <v>5</v>
      </c>
      <c r="F1145" t="str">
        <f t="shared" si="17"/>
        <v>25185</v>
      </c>
      <c r="G1145" t="s">
        <v>1545</v>
      </c>
    </row>
    <row r="1146" spans="1:7" x14ac:dyDescent="0.25">
      <c r="A1146">
        <v>2</v>
      </c>
      <c r="B1146">
        <v>5</v>
      </c>
      <c r="C1146">
        <v>1</v>
      </c>
      <c r="D1146">
        <v>8</v>
      </c>
      <c r="E1146">
        <v>6</v>
      </c>
      <c r="F1146" t="str">
        <f t="shared" si="17"/>
        <v>25186</v>
      </c>
      <c r="G1146" t="s">
        <v>1546</v>
      </c>
    </row>
    <row r="1147" spans="1:7" x14ac:dyDescent="0.25">
      <c r="A1147">
        <v>2</v>
      </c>
      <c r="B1147">
        <v>5</v>
      </c>
      <c r="C1147">
        <v>1</v>
      </c>
      <c r="D1147">
        <v>8</v>
      </c>
      <c r="E1147">
        <v>7</v>
      </c>
      <c r="F1147" t="str">
        <f t="shared" si="17"/>
        <v>25187</v>
      </c>
      <c r="G1147" t="s">
        <v>1547</v>
      </c>
    </row>
    <row r="1148" spans="1:7" x14ac:dyDescent="0.25">
      <c r="A1148">
        <v>2</v>
      </c>
      <c r="B1148">
        <v>5</v>
      </c>
      <c r="C1148">
        <v>1</v>
      </c>
      <c r="D1148">
        <v>8</v>
      </c>
      <c r="E1148">
        <v>8</v>
      </c>
      <c r="F1148" t="str">
        <f t="shared" si="17"/>
        <v>25188</v>
      </c>
      <c r="G1148" t="s">
        <v>1548</v>
      </c>
    </row>
    <row r="1149" spans="1:7" x14ac:dyDescent="0.25">
      <c r="A1149">
        <v>2</v>
      </c>
      <c r="B1149">
        <v>5</v>
      </c>
      <c r="C1149">
        <v>1</v>
      </c>
      <c r="D1149">
        <v>8</v>
      </c>
      <c r="E1149">
        <v>9</v>
      </c>
      <c r="F1149" t="str">
        <f t="shared" si="17"/>
        <v>25189</v>
      </c>
      <c r="G1149" t="s">
        <v>1549</v>
      </c>
    </row>
    <row r="1150" spans="1:7" x14ac:dyDescent="0.25">
      <c r="A1150">
        <v>2</v>
      </c>
      <c r="B1150">
        <v>5</v>
      </c>
      <c r="C1150">
        <v>1</v>
      </c>
      <c r="D1150">
        <v>8</v>
      </c>
      <c r="E1150">
        <v>10</v>
      </c>
      <c r="F1150" t="str">
        <f t="shared" si="17"/>
        <v>251810</v>
      </c>
      <c r="G1150" t="s">
        <v>1550</v>
      </c>
    </row>
    <row r="1151" spans="1:7" x14ac:dyDescent="0.25">
      <c r="A1151">
        <v>2</v>
      </c>
      <c r="B1151">
        <v>5</v>
      </c>
      <c r="C1151">
        <v>1</v>
      </c>
      <c r="D1151">
        <v>8</v>
      </c>
      <c r="E1151">
        <v>11</v>
      </c>
      <c r="F1151" t="str">
        <f t="shared" si="17"/>
        <v>251811</v>
      </c>
      <c r="G1151" t="s">
        <v>1551</v>
      </c>
    </row>
    <row r="1152" spans="1:7" x14ac:dyDescent="0.25">
      <c r="A1152">
        <v>2</v>
      </c>
      <c r="B1152">
        <v>5</v>
      </c>
      <c r="C1152">
        <v>1</v>
      </c>
      <c r="D1152">
        <v>8</v>
      </c>
      <c r="E1152">
        <v>12</v>
      </c>
      <c r="F1152" t="str">
        <f t="shared" si="17"/>
        <v>251812</v>
      </c>
      <c r="G1152" t="s">
        <v>1552</v>
      </c>
    </row>
    <row r="1153" spans="1:7" x14ac:dyDescent="0.25">
      <c r="A1153">
        <v>2</v>
      </c>
      <c r="B1153">
        <v>5</v>
      </c>
      <c r="C1153">
        <v>1</v>
      </c>
      <c r="D1153">
        <v>8</v>
      </c>
      <c r="E1153">
        <v>13</v>
      </c>
      <c r="F1153" t="str">
        <f t="shared" si="17"/>
        <v>251813</v>
      </c>
      <c r="G1153" t="s">
        <v>1553</v>
      </c>
    </row>
    <row r="1154" spans="1:7" x14ac:dyDescent="0.25">
      <c r="A1154">
        <v>2</v>
      </c>
      <c r="B1154">
        <v>5</v>
      </c>
      <c r="C1154">
        <v>1</v>
      </c>
      <c r="D1154">
        <v>8</v>
      </c>
      <c r="E1154">
        <v>14</v>
      </c>
      <c r="F1154" t="str">
        <f t="shared" ref="F1154:F1217" si="18">CONCATENATE(A1154,B1154,C1154,D1154,E1154)</f>
        <v>251814</v>
      </c>
      <c r="G1154" t="s">
        <v>1554</v>
      </c>
    </row>
    <row r="1155" spans="1:7" x14ac:dyDescent="0.25">
      <c r="A1155">
        <v>2</v>
      </c>
      <c r="B1155">
        <v>5</v>
      </c>
      <c r="C1155">
        <v>1</v>
      </c>
      <c r="D1155">
        <v>8</v>
      </c>
      <c r="E1155">
        <v>15</v>
      </c>
      <c r="F1155" t="str">
        <f t="shared" si="18"/>
        <v>251815</v>
      </c>
      <c r="G1155" t="s">
        <v>1555</v>
      </c>
    </row>
    <row r="1156" spans="1:7" x14ac:dyDescent="0.25">
      <c r="A1156">
        <v>2</v>
      </c>
      <c r="B1156">
        <v>5</v>
      </c>
      <c r="C1156">
        <v>1</v>
      </c>
      <c r="D1156">
        <v>8</v>
      </c>
      <c r="E1156">
        <v>16</v>
      </c>
      <c r="F1156" t="str">
        <f t="shared" si="18"/>
        <v>251816</v>
      </c>
      <c r="G1156" t="s">
        <v>1556</v>
      </c>
    </row>
    <row r="1157" spans="1:7" x14ac:dyDescent="0.25">
      <c r="A1157">
        <v>2</v>
      </c>
      <c r="B1157">
        <v>5</v>
      </c>
      <c r="C1157">
        <v>1</v>
      </c>
      <c r="D1157">
        <v>8</v>
      </c>
      <c r="E1157">
        <v>17</v>
      </c>
      <c r="F1157" t="str">
        <f t="shared" si="18"/>
        <v>251817</v>
      </c>
      <c r="G1157" t="s">
        <v>1557</v>
      </c>
    </row>
    <row r="1158" spans="1:7" x14ac:dyDescent="0.25">
      <c r="A1158">
        <v>2</v>
      </c>
      <c r="B1158">
        <v>5</v>
      </c>
      <c r="C1158">
        <v>1</v>
      </c>
      <c r="D1158">
        <v>8</v>
      </c>
      <c r="E1158">
        <v>18</v>
      </c>
      <c r="F1158" t="str">
        <f t="shared" si="18"/>
        <v>251818</v>
      </c>
      <c r="G1158" t="s">
        <v>1558</v>
      </c>
    </row>
    <row r="1159" spans="1:7" x14ac:dyDescent="0.25">
      <c r="A1159">
        <v>2</v>
      </c>
      <c r="B1159">
        <v>5</v>
      </c>
      <c r="C1159">
        <v>1</v>
      </c>
      <c r="D1159">
        <v>8</v>
      </c>
      <c r="E1159">
        <v>19</v>
      </c>
      <c r="F1159" t="str">
        <f t="shared" si="18"/>
        <v>251819</v>
      </c>
      <c r="G1159" t="s">
        <v>1559</v>
      </c>
    </row>
    <row r="1160" spans="1:7" x14ac:dyDescent="0.25">
      <c r="A1160">
        <v>2</v>
      </c>
      <c r="B1160">
        <v>5</v>
      </c>
      <c r="C1160">
        <v>1</v>
      </c>
      <c r="D1160">
        <v>8</v>
      </c>
      <c r="E1160">
        <v>20</v>
      </c>
      <c r="F1160" t="str">
        <f t="shared" si="18"/>
        <v>251820</v>
      </c>
      <c r="G1160" t="s">
        <v>1560</v>
      </c>
    </row>
    <row r="1161" spans="1:7" x14ac:dyDescent="0.25">
      <c r="A1161">
        <v>2</v>
      </c>
      <c r="B1161">
        <v>5</v>
      </c>
      <c r="C1161">
        <v>1</v>
      </c>
      <c r="D1161">
        <v>8</v>
      </c>
      <c r="E1161">
        <v>21</v>
      </c>
      <c r="F1161" t="str">
        <f t="shared" si="18"/>
        <v>251821</v>
      </c>
      <c r="G1161" t="s">
        <v>1561</v>
      </c>
    </row>
    <row r="1162" spans="1:7" x14ac:dyDescent="0.25">
      <c r="A1162">
        <v>2</v>
      </c>
      <c r="B1162">
        <v>5</v>
      </c>
      <c r="C1162">
        <v>1</v>
      </c>
      <c r="D1162">
        <v>8</v>
      </c>
      <c r="E1162">
        <v>22</v>
      </c>
      <c r="F1162" t="str">
        <f t="shared" si="18"/>
        <v>251822</v>
      </c>
      <c r="G1162" t="s">
        <v>1562</v>
      </c>
    </row>
    <row r="1163" spans="1:7" x14ac:dyDescent="0.25">
      <c r="A1163">
        <v>2</v>
      </c>
      <c r="B1163">
        <v>5</v>
      </c>
      <c r="C1163">
        <v>1</v>
      </c>
      <c r="D1163">
        <v>8</v>
      </c>
      <c r="E1163">
        <v>23</v>
      </c>
      <c r="F1163" t="str">
        <f t="shared" si="18"/>
        <v>251823</v>
      </c>
      <c r="G1163" t="s">
        <v>1563</v>
      </c>
    </row>
    <row r="1164" spans="1:7" x14ac:dyDescent="0.25">
      <c r="A1164">
        <v>2</v>
      </c>
      <c r="B1164">
        <v>5</v>
      </c>
      <c r="C1164">
        <v>1</v>
      </c>
      <c r="D1164">
        <v>8</v>
      </c>
      <c r="E1164">
        <v>24</v>
      </c>
      <c r="F1164" t="str">
        <f t="shared" si="18"/>
        <v>251824</v>
      </c>
      <c r="G1164" t="s">
        <v>1564</v>
      </c>
    </row>
    <row r="1165" spans="1:7" x14ac:dyDescent="0.25">
      <c r="A1165">
        <v>2</v>
      </c>
      <c r="B1165">
        <v>5</v>
      </c>
      <c r="C1165">
        <v>1</v>
      </c>
      <c r="D1165">
        <v>8</v>
      </c>
      <c r="E1165">
        <v>25</v>
      </c>
      <c r="F1165" t="str">
        <f t="shared" si="18"/>
        <v>251825</v>
      </c>
      <c r="G1165" t="s">
        <v>1565</v>
      </c>
    </row>
    <row r="1166" spans="1:7" x14ac:dyDescent="0.25">
      <c r="A1166">
        <v>2</v>
      </c>
      <c r="B1166">
        <v>5</v>
      </c>
      <c r="C1166">
        <v>1</v>
      </c>
      <c r="D1166">
        <v>8</v>
      </c>
      <c r="E1166">
        <v>26</v>
      </c>
      <c r="F1166" t="str">
        <f t="shared" si="18"/>
        <v>251826</v>
      </c>
      <c r="G1166" t="s">
        <v>1566</v>
      </c>
    </row>
    <row r="1167" spans="1:7" x14ac:dyDescent="0.25">
      <c r="A1167">
        <v>2</v>
      </c>
      <c r="B1167">
        <v>5</v>
      </c>
      <c r="C1167">
        <v>1</v>
      </c>
      <c r="D1167">
        <v>8</v>
      </c>
      <c r="E1167">
        <v>27</v>
      </c>
      <c r="F1167" t="str">
        <f t="shared" si="18"/>
        <v>251827</v>
      </c>
      <c r="G1167" t="s">
        <v>1567</v>
      </c>
    </row>
    <row r="1168" spans="1:7" x14ac:dyDescent="0.25">
      <c r="A1168">
        <v>2</v>
      </c>
      <c r="B1168">
        <v>5</v>
      </c>
      <c r="C1168">
        <v>1</v>
      </c>
      <c r="D1168">
        <v>8</v>
      </c>
      <c r="E1168">
        <v>28</v>
      </c>
      <c r="F1168" t="str">
        <f t="shared" si="18"/>
        <v>251828</v>
      </c>
      <c r="G1168" t="s">
        <v>1568</v>
      </c>
    </row>
    <row r="1169" spans="1:7" x14ac:dyDescent="0.25">
      <c r="A1169">
        <v>2</v>
      </c>
      <c r="B1169">
        <v>5</v>
      </c>
      <c r="C1169">
        <v>1</v>
      </c>
      <c r="D1169">
        <v>8</v>
      </c>
      <c r="E1169">
        <v>29</v>
      </c>
      <c r="F1169" t="str">
        <f t="shared" si="18"/>
        <v>251829</v>
      </c>
      <c r="G1169" t="s">
        <v>1569</v>
      </c>
    </row>
    <row r="1170" spans="1:7" x14ac:dyDescent="0.25">
      <c r="A1170">
        <v>2</v>
      </c>
      <c r="B1170">
        <v>5</v>
      </c>
      <c r="C1170">
        <v>1</v>
      </c>
      <c r="D1170">
        <v>8</v>
      </c>
      <c r="E1170">
        <v>30</v>
      </c>
      <c r="F1170" t="str">
        <f t="shared" si="18"/>
        <v>251830</v>
      </c>
      <c r="G1170" t="s">
        <v>1570</v>
      </c>
    </row>
    <row r="1171" spans="1:7" x14ac:dyDescent="0.25">
      <c r="A1171">
        <v>2</v>
      </c>
      <c r="B1171">
        <v>5</v>
      </c>
      <c r="C1171">
        <v>1</v>
      </c>
      <c r="D1171">
        <v>8</v>
      </c>
      <c r="E1171">
        <v>31</v>
      </c>
      <c r="F1171" t="str">
        <f t="shared" si="18"/>
        <v>251831</v>
      </c>
      <c r="G1171" t="s">
        <v>1571</v>
      </c>
    </row>
    <row r="1172" spans="1:7" x14ac:dyDescent="0.25">
      <c r="A1172">
        <v>2</v>
      </c>
      <c r="B1172">
        <v>5</v>
      </c>
      <c r="C1172">
        <v>1</v>
      </c>
      <c r="D1172">
        <v>8</v>
      </c>
      <c r="E1172">
        <v>32</v>
      </c>
      <c r="F1172" t="str">
        <f t="shared" si="18"/>
        <v>251832</v>
      </c>
      <c r="G1172" t="s">
        <v>1572</v>
      </c>
    </row>
    <row r="1173" spans="1:7" x14ac:dyDescent="0.25">
      <c r="A1173">
        <v>2</v>
      </c>
      <c r="B1173">
        <v>5</v>
      </c>
      <c r="C1173">
        <v>1</v>
      </c>
      <c r="D1173">
        <v>8</v>
      </c>
      <c r="E1173">
        <v>33</v>
      </c>
      <c r="F1173" t="str">
        <f t="shared" si="18"/>
        <v>251833</v>
      </c>
      <c r="G1173" t="s">
        <v>1573</v>
      </c>
    </row>
    <row r="1174" spans="1:7" x14ac:dyDescent="0.25">
      <c r="A1174">
        <v>2</v>
      </c>
      <c r="B1174">
        <v>5</v>
      </c>
      <c r="C1174">
        <v>2</v>
      </c>
      <c r="D1174">
        <v>1</v>
      </c>
      <c r="E1174">
        <v>1</v>
      </c>
      <c r="F1174" t="str">
        <f t="shared" si="18"/>
        <v>25211</v>
      </c>
      <c r="G1174" t="s">
        <v>1574</v>
      </c>
    </row>
    <row r="1175" spans="1:7" x14ac:dyDescent="0.25">
      <c r="A1175">
        <v>2</v>
      </c>
      <c r="B1175">
        <v>5</v>
      </c>
      <c r="C1175">
        <v>2</v>
      </c>
      <c r="D1175">
        <v>1</v>
      </c>
      <c r="E1175">
        <v>2</v>
      </c>
      <c r="F1175" t="str">
        <f t="shared" si="18"/>
        <v>25212</v>
      </c>
      <c r="G1175" t="s">
        <v>1575</v>
      </c>
    </row>
    <row r="1176" spans="1:7" x14ac:dyDescent="0.25">
      <c r="A1176">
        <v>2</v>
      </c>
      <c r="B1176">
        <v>5</v>
      </c>
      <c r="C1176">
        <v>2</v>
      </c>
      <c r="D1176">
        <v>1</v>
      </c>
      <c r="E1176">
        <v>3</v>
      </c>
      <c r="F1176" t="str">
        <f t="shared" si="18"/>
        <v>25213</v>
      </c>
      <c r="G1176" t="s">
        <v>1576</v>
      </c>
    </row>
    <row r="1177" spans="1:7" x14ac:dyDescent="0.25">
      <c r="A1177">
        <v>2</v>
      </c>
      <c r="B1177">
        <v>5</v>
      </c>
      <c r="C1177">
        <v>2</v>
      </c>
      <c r="D1177">
        <v>1</v>
      </c>
      <c r="E1177">
        <v>4</v>
      </c>
      <c r="F1177" t="str">
        <f t="shared" si="18"/>
        <v>25214</v>
      </c>
      <c r="G1177" t="s">
        <v>1577</v>
      </c>
    </row>
    <row r="1178" spans="1:7" x14ac:dyDescent="0.25">
      <c r="A1178">
        <v>2</v>
      </c>
      <c r="B1178">
        <v>5</v>
      </c>
      <c r="C1178">
        <v>2</v>
      </c>
      <c r="D1178">
        <v>1</v>
      </c>
      <c r="E1178">
        <v>5</v>
      </c>
      <c r="F1178" t="str">
        <f t="shared" si="18"/>
        <v>25215</v>
      </c>
      <c r="G1178" t="s">
        <v>1578</v>
      </c>
    </row>
    <row r="1179" spans="1:7" x14ac:dyDescent="0.25">
      <c r="A1179">
        <v>2</v>
      </c>
      <c r="B1179">
        <v>5</v>
      </c>
      <c r="C1179">
        <v>2</v>
      </c>
      <c r="D1179">
        <v>1</v>
      </c>
      <c r="E1179">
        <v>6</v>
      </c>
      <c r="F1179" t="str">
        <f t="shared" si="18"/>
        <v>25216</v>
      </c>
      <c r="G1179" t="s">
        <v>1579</v>
      </c>
    </row>
    <row r="1180" spans="1:7" x14ac:dyDescent="0.25">
      <c r="A1180">
        <v>2</v>
      </c>
      <c r="B1180">
        <v>5</v>
      </c>
      <c r="C1180">
        <v>2</v>
      </c>
      <c r="D1180">
        <v>1</v>
      </c>
      <c r="E1180">
        <v>7</v>
      </c>
      <c r="F1180" t="str">
        <f t="shared" si="18"/>
        <v>25217</v>
      </c>
      <c r="G1180" t="s">
        <v>1580</v>
      </c>
    </row>
    <row r="1181" spans="1:7" x14ac:dyDescent="0.25">
      <c r="A1181">
        <v>2</v>
      </c>
      <c r="B1181">
        <v>5</v>
      </c>
      <c r="C1181">
        <v>2</v>
      </c>
      <c r="D1181">
        <v>1</v>
      </c>
      <c r="E1181">
        <v>8</v>
      </c>
      <c r="F1181" t="str">
        <f t="shared" si="18"/>
        <v>25218</v>
      </c>
      <c r="G1181" t="s">
        <v>1581</v>
      </c>
    </row>
    <row r="1182" spans="1:7" x14ac:dyDescent="0.25">
      <c r="A1182">
        <v>2</v>
      </c>
      <c r="B1182">
        <v>5</v>
      </c>
      <c r="C1182">
        <v>2</v>
      </c>
      <c r="D1182">
        <v>1</v>
      </c>
      <c r="E1182">
        <v>9</v>
      </c>
      <c r="F1182" t="str">
        <f t="shared" si="18"/>
        <v>25219</v>
      </c>
      <c r="G1182" t="s">
        <v>1582</v>
      </c>
    </row>
    <row r="1183" spans="1:7" x14ac:dyDescent="0.25">
      <c r="A1183">
        <v>2</v>
      </c>
      <c r="B1183">
        <v>5</v>
      </c>
      <c r="C1183">
        <v>2</v>
      </c>
      <c r="D1183">
        <v>2</v>
      </c>
      <c r="E1183">
        <v>1</v>
      </c>
      <c r="F1183" t="str">
        <f t="shared" si="18"/>
        <v>25221</v>
      </c>
      <c r="G1183" t="s">
        <v>1583</v>
      </c>
    </row>
    <row r="1184" spans="1:7" x14ac:dyDescent="0.25">
      <c r="A1184">
        <v>2</v>
      </c>
      <c r="B1184">
        <v>5</v>
      </c>
      <c r="C1184">
        <v>2</v>
      </c>
      <c r="D1184">
        <v>2</v>
      </c>
      <c r="E1184">
        <v>2</v>
      </c>
      <c r="F1184" t="str">
        <f t="shared" si="18"/>
        <v>25222</v>
      </c>
      <c r="G1184" t="s">
        <v>1584</v>
      </c>
    </row>
    <row r="1185" spans="1:7" x14ac:dyDescent="0.25">
      <c r="A1185">
        <v>2</v>
      </c>
      <c r="B1185">
        <v>5</v>
      </c>
      <c r="C1185">
        <v>2</v>
      </c>
      <c r="D1185">
        <v>2</v>
      </c>
      <c r="E1185">
        <v>3</v>
      </c>
      <c r="F1185" t="str">
        <f t="shared" si="18"/>
        <v>25223</v>
      </c>
      <c r="G1185" t="s">
        <v>1585</v>
      </c>
    </row>
    <row r="1186" spans="1:7" x14ac:dyDescent="0.25">
      <c r="A1186">
        <v>2</v>
      </c>
      <c r="B1186">
        <v>5</v>
      </c>
      <c r="C1186">
        <v>2</v>
      </c>
      <c r="D1186">
        <v>2</v>
      </c>
      <c r="E1186">
        <v>4</v>
      </c>
      <c r="F1186" t="str">
        <f t="shared" si="18"/>
        <v>25224</v>
      </c>
      <c r="G1186" t="s">
        <v>1586</v>
      </c>
    </row>
    <row r="1187" spans="1:7" x14ac:dyDescent="0.25">
      <c r="A1187">
        <v>2</v>
      </c>
      <c r="B1187">
        <v>5</v>
      </c>
      <c r="C1187">
        <v>2</v>
      </c>
      <c r="D1187">
        <v>2</v>
      </c>
      <c r="E1187">
        <v>5</v>
      </c>
      <c r="F1187" t="str">
        <f t="shared" si="18"/>
        <v>25225</v>
      </c>
      <c r="G1187" t="s">
        <v>1587</v>
      </c>
    </row>
    <row r="1188" spans="1:7" x14ac:dyDescent="0.25">
      <c r="A1188">
        <v>2</v>
      </c>
      <c r="B1188">
        <v>5</v>
      </c>
      <c r="C1188">
        <v>2</v>
      </c>
      <c r="D1188">
        <v>2</v>
      </c>
      <c r="E1188">
        <v>6</v>
      </c>
      <c r="F1188" t="str">
        <f t="shared" si="18"/>
        <v>25226</v>
      </c>
      <c r="G1188" t="s">
        <v>1588</v>
      </c>
    </row>
    <row r="1189" spans="1:7" x14ac:dyDescent="0.25">
      <c r="A1189">
        <v>2</v>
      </c>
      <c r="B1189">
        <v>5</v>
      </c>
      <c r="C1189">
        <v>2</v>
      </c>
      <c r="D1189">
        <v>2</v>
      </c>
      <c r="E1189">
        <v>7</v>
      </c>
      <c r="F1189" t="str">
        <f t="shared" si="18"/>
        <v>25227</v>
      </c>
      <c r="G1189" t="s">
        <v>1589</v>
      </c>
    </row>
    <row r="1190" spans="1:7" x14ac:dyDescent="0.25">
      <c r="A1190">
        <v>2</v>
      </c>
      <c r="B1190">
        <v>5</v>
      </c>
      <c r="C1190">
        <v>2</v>
      </c>
      <c r="D1190">
        <v>2</v>
      </c>
      <c r="E1190">
        <v>8</v>
      </c>
      <c r="F1190" t="str">
        <f t="shared" si="18"/>
        <v>25228</v>
      </c>
      <c r="G1190" t="s">
        <v>1590</v>
      </c>
    </row>
    <row r="1191" spans="1:7" x14ac:dyDescent="0.25">
      <c r="A1191">
        <v>2</v>
      </c>
      <c r="B1191">
        <v>5</v>
      </c>
      <c r="C1191">
        <v>2</v>
      </c>
      <c r="D1191">
        <v>2</v>
      </c>
      <c r="E1191">
        <v>9</v>
      </c>
      <c r="F1191" t="str">
        <f t="shared" si="18"/>
        <v>25229</v>
      </c>
      <c r="G1191" t="s">
        <v>1591</v>
      </c>
    </row>
    <row r="1192" spans="1:7" x14ac:dyDescent="0.25">
      <c r="A1192">
        <v>2</v>
      </c>
      <c r="B1192">
        <v>5</v>
      </c>
      <c r="C1192">
        <v>2</v>
      </c>
      <c r="D1192">
        <v>2</v>
      </c>
      <c r="E1192">
        <v>10</v>
      </c>
      <c r="F1192" t="str">
        <f t="shared" si="18"/>
        <v>252210</v>
      </c>
      <c r="G1192" t="s">
        <v>1592</v>
      </c>
    </row>
    <row r="1193" spans="1:7" x14ac:dyDescent="0.25">
      <c r="A1193">
        <v>2</v>
      </c>
      <c r="B1193">
        <v>5</v>
      </c>
      <c r="C1193">
        <v>2</v>
      </c>
      <c r="D1193">
        <v>2</v>
      </c>
      <c r="E1193">
        <v>11</v>
      </c>
      <c r="F1193" t="str">
        <f t="shared" si="18"/>
        <v>252211</v>
      </c>
      <c r="G1193" t="s">
        <v>1593</v>
      </c>
    </row>
    <row r="1194" spans="1:7" x14ac:dyDescent="0.25">
      <c r="A1194">
        <v>2</v>
      </c>
      <c r="B1194">
        <v>5</v>
      </c>
      <c r="C1194">
        <v>2</v>
      </c>
      <c r="D1194">
        <v>3</v>
      </c>
      <c r="E1194">
        <v>1</v>
      </c>
      <c r="F1194" t="str">
        <f t="shared" si="18"/>
        <v>25231</v>
      </c>
      <c r="G1194" t="s">
        <v>1514</v>
      </c>
    </row>
    <row r="1195" spans="1:7" x14ac:dyDescent="0.25">
      <c r="A1195">
        <v>2</v>
      </c>
      <c r="B1195">
        <v>5</v>
      </c>
      <c r="C1195">
        <v>2</v>
      </c>
      <c r="D1195">
        <v>3</v>
      </c>
      <c r="E1195">
        <v>2</v>
      </c>
      <c r="F1195" t="str">
        <f t="shared" si="18"/>
        <v>25232</v>
      </c>
      <c r="G1195" t="s">
        <v>1515</v>
      </c>
    </row>
    <row r="1196" spans="1:7" x14ac:dyDescent="0.25">
      <c r="A1196">
        <v>2</v>
      </c>
      <c r="B1196">
        <v>5</v>
      </c>
      <c r="C1196">
        <v>2</v>
      </c>
      <c r="D1196">
        <v>3</v>
      </c>
      <c r="E1196">
        <v>3</v>
      </c>
      <c r="F1196" t="str">
        <f t="shared" si="18"/>
        <v>25233</v>
      </c>
      <c r="G1196" t="s">
        <v>1594</v>
      </c>
    </row>
    <row r="1197" spans="1:7" x14ac:dyDescent="0.25">
      <c r="A1197">
        <v>2</v>
      </c>
      <c r="B1197">
        <v>5</v>
      </c>
      <c r="C1197">
        <v>2</v>
      </c>
      <c r="D1197">
        <v>3</v>
      </c>
      <c r="E1197">
        <v>4</v>
      </c>
      <c r="F1197" t="str">
        <f t="shared" si="18"/>
        <v>25234</v>
      </c>
      <c r="G1197" t="s">
        <v>1595</v>
      </c>
    </row>
    <row r="1198" spans="1:7" x14ac:dyDescent="0.25">
      <c r="A1198">
        <v>2</v>
      </c>
      <c r="B1198">
        <v>5</v>
      </c>
      <c r="C1198">
        <v>2</v>
      </c>
      <c r="D1198">
        <v>3</v>
      </c>
      <c r="E1198">
        <v>5</v>
      </c>
      <c r="F1198" t="str">
        <f t="shared" si="18"/>
        <v>25235</v>
      </c>
      <c r="G1198" t="s">
        <v>1518</v>
      </c>
    </row>
    <row r="1199" spans="1:7" x14ac:dyDescent="0.25">
      <c r="A1199">
        <v>2</v>
      </c>
      <c r="B1199">
        <v>5</v>
      </c>
      <c r="C1199">
        <v>2</v>
      </c>
      <c r="D1199">
        <v>3</v>
      </c>
      <c r="E1199">
        <v>6</v>
      </c>
      <c r="F1199" t="str">
        <f t="shared" si="18"/>
        <v>25236</v>
      </c>
      <c r="G1199" t="s">
        <v>1596</v>
      </c>
    </row>
    <row r="1200" spans="1:7" x14ac:dyDescent="0.25">
      <c r="A1200">
        <v>2</v>
      </c>
      <c r="B1200">
        <v>5</v>
      </c>
      <c r="C1200">
        <v>2</v>
      </c>
      <c r="D1200">
        <v>3</v>
      </c>
      <c r="E1200">
        <v>7</v>
      </c>
      <c r="F1200" t="str">
        <f t="shared" si="18"/>
        <v>25237</v>
      </c>
      <c r="G1200" t="s">
        <v>1597</v>
      </c>
    </row>
    <row r="1201" spans="1:7" x14ac:dyDescent="0.25">
      <c r="A1201">
        <v>2</v>
      </c>
      <c r="B1201">
        <v>5</v>
      </c>
      <c r="C1201">
        <v>2</v>
      </c>
      <c r="D1201">
        <v>4</v>
      </c>
      <c r="E1201">
        <v>1</v>
      </c>
      <c r="F1201" t="str">
        <f t="shared" si="18"/>
        <v>25241</v>
      </c>
      <c r="G1201" t="s">
        <v>1520</v>
      </c>
    </row>
    <row r="1202" spans="1:7" x14ac:dyDescent="0.25">
      <c r="A1202">
        <v>2</v>
      </c>
      <c r="B1202">
        <v>5</v>
      </c>
      <c r="C1202">
        <v>2</v>
      </c>
      <c r="D1202">
        <v>4</v>
      </c>
      <c r="E1202">
        <v>2</v>
      </c>
      <c r="F1202" t="str">
        <f t="shared" si="18"/>
        <v>25242</v>
      </c>
      <c r="G1202" t="s">
        <v>1521</v>
      </c>
    </row>
    <row r="1203" spans="1:7" x14ac:dyDescent="0.25">
      <c r="A1203">
        <v>2</v>
      </c>
      <c r="B1203">
        <v>5</v>
      </c>
      <c r="C1203">
        <v>2</v>
      </c>
      <c r="D1203">
        <v>4</v>
      </c>
      <c r="E1203">
        <v>3</v>
      </c>
      <c r="F1203" t="str">
        <f t="shared" si="18"/>
        <v>25243</v>
      </c>
      <c r="G1203" t="s">
        <v>1598</v>
      </c>
    </row>
    <row r="1204" spans="1:7" x14ac:dyDescent="0.25">
      <c r="A1204">
        <v>2</v>
      </c>
      <c r="B1204">
        <v>5</v>
      </c>
      <c r="C1204">
        <v>2</v>
      </c>
      <c r="D1204">
        <v>4</v>
      </c>
      <c r="E1204">
        <v>4</v>
      </c>
      <c r="F1204" t="str">
        <f t="shared" si="18"/>
        <v>25244</v>
      </c>
      <c r="G1204" t="s">
        <v>1522</v>
      </c>
    </row>
    <row r="1205" spans="1:7" x14ac:dyDescent="0.25">
      <c r="A1205">
        <v>2</v>
      </c>
      <c r="B1205">
        <v>5</v>
      </c>
      <c r="C1205">
        <v>2</v>
      </c>
      <c r="D1205">
        <v>4</v>
      </c>
      <c r="E1205">
        <v>5</v>
      </c>
      <c r="F1205" t="str">
        <f t="shared" si="18"/>
        <v>25245</v>
      </c>
      <c r="G1205" t="s">
        <v>1523</v>
      </c>
    </row>
    <row r="1206" spans="1:7" x14ac:dyDescent="0.25">
      <c r="A1206">
        <v>2</v>
      </c>
      <c r="B1206">
        <v>5</v>
      </c>
      <c r="C1206">
        <v>2</v>
      </c>
      <c r="D1206">
        <v>4</v>
      </c>
      <c r="E1206">
        <v>6</v>
      </c>
      <c r="F1206" t="str">
        <f t="shared" si="18"/>
        <v>25246</v>
      </c>
      <c r="G1206" t="s">
        <v>1524</v>
      </c>
    </row>
    <row r="1207" spans="1:7" x14ac:dyDescent="0.25">
      <c r="A1207">
        <v>2</v>
      </c>
      <c r="B1207">
        <v>5</v>
      </c>
      <c r="C1207">
        <v>2</v>
      </c>
      <c r="D1207">
        <v>4</v>
      </c>
      <c r="E1207">
        <v>7</v>
      </c>
      <c r="F1207" t="str">
        <f t="shared" si="18"/>
        <v>25247</v>
      </c>
      <c r="G1207" t="s">
        <v>1599</v>
      </c>
    </row>
    <row r="1208" spans="1:7" x14ac:dyDescent="0.25">
      <c r="A1208">
        <v>2</v>
      </c>
      <c r="B1208">
        <v>5</v>
      </c>
      <c r="C1208">
        <v>2</v>
      </c>
      <c r="D1208">
        <v>4</v>
      </c>
      <c r="E1208">
        <v>8</v>
      </c>
      <c r="F1208" t="str">
        <f t="shared" si="18"/>
        <v>25248</v>
      </c>
      <c r="G1208" t="s">
        <v>1512</v>
      </c>
    </row>
    <row r="1209" spans="1:7" x14ac:dyDescent="0.25">
      <c r="A1209">
        <v>2</v>
      </c>
      <c r="B1209">
        <v>5</v>
      </c>
      <c r="C1209">
        <v>2</v>
      </c>
      <c r="D1209">
        <v>4</v>
      </c>
      <c r="E1209">
        <v>9</v>
      </c>
      <c r="F1209" t="str">
        <f t="shared" si="18"/>
        <v>25249</v>
      </c>
      <c r="G1209" t="s">
        <v>1600</v>
      </c>
    </row>
    <row r="1210" spans="1:7" x14ac:dyDescent="0.25">
      <c r="A1210">
        <v>2</v>
      </c>
      <c r="B1210">
        <v>5</v>
      </c>
      <c r="C1210">
        <v>2</v>
      </c>
      <c r="D1210">
        <v>5</v>
      </c>
      <c r="E1210">
        <v>1</v>
      </c>
      <c r="F1210" t="str">
        <f t="shared" si="18"/>
        <v>25251</v>
      </c>
      <c r="G1210" t="s">
        <v>1601</v>
      </c>
    </row>
    <row r="1211" spans="1:7" x14ac:dyDescent="0.25">
      <c r="A1211">
        <v>2</v>
      </c>
      <c r="B1211">
        <v>5</v>
      </c>
      <c r="C1211">
        <v>2</v>
      </c>
      <c r="D1211">
        <v>5</v>
      </c>
      <c r="E1211">
        <v>2</v>
      </c>
      <c r="F1211" t="str">
        <f t="shared" si="18"/>
        <v>25252</v>
      </c>
      <c r="G1211" t="s">
        <v>1602</v>
      </c>
    </row>
    <row r="1212" spans="1:7" x14ac:dyDescent="0.25">
      <c r="A1212">
        <v>2</v>
      </c>
      <c r="B1212">
        <v>5</v>
      </c>
      <c r="C1212">
        <v>2</v>
      </c>
      <c r="D1212">
        <v>5</v>
      </c>
      <c r="E1212">
        <v>3</v>
      </c>
      <c r="F1212" t="str">
        <f t="shared" si="18"/>
        <v>25253</v>
      </c>
      <c r="G1212" t="s">
        <v>1603</v>
      </c>
    </row>
    <row r="1213" spans="1:7" x14ac:dyDescent="0.25">
      <c r="A1213">
        <v>2</v>
      </c>
      <c r="B1213">
        <v>5</v>
      </c>
      <c r="C1213">
        <v>2</v>
      </c>
      <c r="D1213">
        <v>5</v>
      </c>
      <c r="E1213">
        <v>4</v>
      </c>
      <c r="F1213" t="str">
        <f t="shared" si="18"/>
        <v>25254</v>
      </c>
      <c r="G1213" t="s">
        <v>1604</v>
      </c>
    </row>
    <row r="1214" spans="1:7" x14ac:dyDescent="0.25">
      <c r="A1214">
        <v>2</v>
      </c>
      <c r="B1214">
        <v>5</v>
      </c>
      <c r="C1214">
        <v>2</v>
      </c>
      <c r="D1214">
        <v>5</v>
      </c>
      <c r="E1214">
        <v>5</v>
      </c>
      <c r="F1214" t="str">
        <f t="shared" si="18"/>
        <v>25255</v>
      </c>
      <c r="G1214" t="s">
        <v>1605</v>
      </c>
    </row>
    <row r="1215" spans="1:7" x14ac:dyDescent="0.25">
      <c r="A1215">
        <v>2</v>
      </c>
      <c r="B1215">
        <v>6</v>
      </c>
      <c r="C1215">
        <v>1</v>
      </c>
      <c r="D1215">
        <v>1</v>
      </c>
      <c r="E1215">
        <v>1</v>
      </c>
      <c r="F1215" t="str">
        <f t="shared" si="18"/>
        <v>26111</v>
      </c>
      <c r="G1215" t="s">
        <v>150</v>
      </c>
    </row>
    <row r="1216" spans="1:7" x14ac:dyDescent="0.25">
      <c r="A1216">
        <v>2</v>
      </c>
      <c r="B1216">
        <v>6</v>
      </c>
      <c r="C1216">
        <v>1</v>
      </c>
      <c r="D1216">
        <v>1</v>
      </c>
      <c r="E1216">
        <v>2</v>
      </c>
      <c r="F1216" t="str">
        <f t="shared" si="18"/>
        <v>26112</v>
      </c>
      <c r="G1216" t="s">
        <v>1606</v>
      </c>
    </row>
    <row r="1217" spans="1:7" x14ac:dyDescent="0.25">
      <c r="A1217">
        <v>2</v>
      </c>
      <c r="B1217">
        <v>6</v>
      </c>
      <c r="C1217">
        <v>1</v>
      </c>
      <c r="D1217">
        <v>1</v>
      </c>
      <c r="E1217">
        <v>3</v>
      </c>
      <c r="F1217" t="str">
        <f t="shared" si="18"/>
        <v>26113</v>
      </c>
      <c r="G1217" t="s">
        <v>1607</v>
      </c>
    </row>
    <row r="1218" spans="1:7" x14ac:dyDescent="0.25">
      <c r="A1218">
        <v>2</v>
      </c>
      <c r="B1218">
        <v>6</v>
      </c>
      <c r="C1218">
        <v>1</v>
      </c>
      <c r="D1218">
        <v>1</v>
      </c>
      <c r="E1218">
        <v>4</v>
      </c>
      <c r="F1218" t="str">
        <f t="shared" ref="F1218:F1281" si="19">CONCATENATE(A1218,B1218,C1218,D1218,E1218)</f>
        <v>26114</v>
      </c>
      <c r="G1218" t="s">
        <v>152</v>
      </c>
    </row>
    <row r="1219" spans="1:7" x14ac:dyDescent="0.25">
      <c r="A1219">
        <v>2</v>
      </c>
      <c r="B1219">
        <v>6</v>
      </c>
      <c r="C1219">
        <v>1</v>
      </c>
      <c r="D1219">
        <v>1</v>
      </c>
      <c r="E1219">
        <v>5</v>
      </c>
      <c r="F1219" t="str">
        <f t="shared" si="19"/>
        <v>26115</v>
      </c>
      <c r="G1219" t="s">
        <v>1608</v>
      </c>
    </row>
    <row r="1220" spans="1:7" x14ac:dyDescent="0.25">
      <c r="A1220">
        <v>2</v>
      </c>
      <c r="B1220">
        <v>6</v>
      </c>
      <c r="C1220">
        <v>1</v>
      </c>
      <c r="D1220">
        <v>1</v>
      </c>
      <c r="E1220">
        <v>6</v>
      </c>
      <c r="F1220" t="str">
        <f t="shared" si="19"/>
        <v>26116</v>
      </c>
      <c r="G1220" t="s">
        <v>1609</v>
      </c>
    </row>
    <row r="1221" spans="1:7" x14ac:dyDescent="0.25">
      <c r="A1221">
        <v>2</v>
      </c>
      <c r="B1221">
        <v>6</v>
      </c>
      <c r="C1221">
        <v>1</v>
      </c>
      <c r="D1221">
        <v>1</v>
      </c>
      <c r="E1221">
        <v>7</v>
      </c>
      <c r="F1221" t="str">
        <f t="shared" si="19"/>
        <v>26117</v>
      </c>
      <c r="G1221" t="s">
        <v>1610</v>
      </c>
    </row>
    <row r="1222" spans="1:7" x14ac:dyDescent="0.25">
      <c r="A1222">
        <v>2</v>
      </c>
      <c r="B1222">
        <v>6</v>
      </c>
      <c r="C1222">
        <v>1</v>
      </c>
      <c r="D1222">
        <v>1</v>
      </c>
      <c r="E1222">
        <v>8</v>
      </c>
      <c r="F1222" t="str">
        <f t="shared" si="19"/>
        <v>26118</v>
      </c>
      <c r="G1222" t="s">
        <v>1611</v>
      </c>
    </row>
    <row r="1223" spans="1:7" x14ac:dyDescent="0.25">
      <c r="A1223">
        <v>2</v>
      </c>
      <c r="B1223">
        <v>6</v>
      </c>
      <c r="C1223">
        <v>1</v>
      </c>
      <c r="D1223">
        <v>1</v>
      </c>
      <c r="E1223">
        <v>9</v>
      </c>
      <c r="F1223" t="str">
        <f t="shared" si="19"/>
        <v>26119</v>
      </c>
      <c r="G1223" t="s">
        <v>1612</v>
      </c>
    </row>
    <row r="1224" spans="1:7" x14ac:dyDescent="0.25">
      <c r="A1224">
        <v>2</v>
      </c>
      <c r="B1224">
        <v>6</v>
      </c>
      <c r="C1224">
        <v>1</v>
      </c>
      <c r="D1224">
        <v>1</v>
      </c>
      <c r="E1224">
        <v>10</v>
      </c>
      <c r="F1224" t="str">
        <f t="shared" si="19"/>
        <v>261110</v>
      </c>
      <c r="G1224" t="s">
        <v>1613</v>
      </c>
    </row>
    <row r="1225" spans="1:7" x14ac:dyDescent="0.25">
      <c r="A1225">
        <v>2</v>
      </c>
      <c r="B1225">
        <v>6</v>
      </c>
      <c r="C1225">
        <v>1</v>
      </c>
      <c r="D1225">
        <v>1</v>
      </c>
      <c r="E1225">
        <v>11</v>
      </c>
      <c r="F1225" t="str">
        <f t="shared" si="19"/>
        <v>261111</v>
      </c>
      <c r="G1225" t="s">
        <v>1614</v>
      </c>
    </row>
    <row r="1226" spans="1:7" x14ac:dyDescent="0.25">
      <c r="A1226">
        <v>2</v>
      </c>
      <c r="B1226">
        <v>6</v>
      </c>
      <c r="C1226">
        <v>1</v>
      </c>
      <c r="D1226">
        <v>1</v>
      </c>
      <c r="E1226">
        <v>12</v>
      </c>
      <c r="F1226" t="str">
        <f t="shared" si="19"/>
        <v>261112</v>
      </c>
      <c r="G1226" t="s">
        <v>1615</v>
      </c>
    </row>
    <row r="1227" spans="1:7" x14ac:dyDescent="0.25">
      <c r="A1227">
        <v>2</v>
      </c>
      <c r="B1227">
        <v>6</v>
      </c>
      <c r="C1227">
        <v>1</v>
      </c>
      <c r="D1227">
        <v>2</v>
      </c>
      <c r="E1227">
        <v>1</v>
      </c>
      <c r="F1227" t="str">
        <f t="shared" si="19"/>
        <v>26121</v>
      </c>
      <c r="G1227" t="s">
        <v>1616</v>
      </c>
    </row>
    <row r="1228" spans="1:7" x14ac:dyDescent="0.25">
      <c r="A1228">
        <v>2</v>
      </c>
      <c r="B1228">
        <v>6</v>
      </c>
      <c r="C1228">
        <v>1</v>
      </c>
      <c r="D1228">
        <v>2</v>
      </c>
      <c r="E1228">
        <v>2</v>
      </c>
      <c r="F1228" t="str">
        <f t="shared" si="19"/>
        <v>26122</v>
      </c>
      <c r="G1228" t="s">
        <v>1617</v>
      </c>
    </row>
    <row r="1229" spans="1:7" x14ac:dyDescent="0.25">
      <c r="A1229">
        <v>2</v>
      </c>
      <c r="B1229">
        <v>6</v>
      </c>
      <c r="C1229">
        <v>1</v>
      </c>
      <c r="D1229">
        <v>2</v>
      </c>
      <c r="E1229">
        <v>3</v>
      </c>
      <c r="F1229" t="str">
        <f t="shared" si="19"/>
        <v>26123</v>
      </c>
      <c r="G1229" t="s">
        <v>1618</v>
      </c>
    </row>
    <row r="1230" spans="1:7" x14ac:dyDescent="0.25">
      <c r="A1230">
        <v>2</v>
      </c>
      <c r="B1230">
        <v>6</v>
      </c>
      <c r="C1230">
        <v>1</v>
      </c>
      <c r="D1230">
        <v>2</v>
      </c>
      <c r="E1230">
        <v>4</v>
      </c>
      <c r="F1230" t="str">
        <f t="shared" si="19"/>
        <v>26124</v>
      </c>
      <c r="G1230" t="s">
        <v>1619</v>
      </c>
    </row>
    <row r="1231" spans="1:7" x14ac:dyDescent="0.25">
      <c r="A1231">
        <v>2</v>
      </c>
      <c r="B1231">
        <v>6</v>
      </c>
      <c r="C1231">
        <v>1</v>
      </c>
      <c r="D1231">
        <v>2</v>
      </c>
      <c r="E1231">
        <v>5</v>
      </c>
      <c r="F1231" t="str">
        <f t="shared" si="19"/>
        <v>26125</v>
      </c>
      <c r="G1231" t="s">
        <v>1620</v>
      </c>
    </row>
    <row r="1232" spans="1:7" x14ac:dyDescent="0.25">
      <c r="A1232">
        <v>2</v>
      </c>
      <c r="B1232">
        <v>6</v>
      </c>
      <c r="C1232">
        <v>1</v>
      </c>
      <c r="D1232">
        <v>2</v>
      </c>
      <c r="E1232">
        <v>6</v>
      </c>
      <c r="F1232" t="str">
        <f t="shared" si="19"/>
        <v>26126</v>
      </c>
      <c r="G1232" t="s">
        <v>1621</v>
      </c>
    </row>
    <row r="1233" spans="1:7" x14ac:dyDescent="0.25">
      <c r="A1233">
        <v>2</v>
      </c>
      <c r="B1233">
        <v>6</v>
      </c>
      <c r="C1233">
        <v>1</v>
      </c>
      <c r="D1233">
        <v>2</v>
      </c>
      <c r="E1233">
        <v>7</v>
      </c>
      <c r="F1233" t="str">
        <f t="shared" si="19"/>
        <v>26127</v>
      </c>
      <c r="G1233" t="s">
        <v>1622</v>
      </c>
    </row>
    <row r="1234" spans="1:7" x14ac:dyDescent="0.25">
      <c r="A1234">
        <v>2</v>
      </c>
      <c r="B1234">
        <v>6</v>
      </c>
      <c r="C1234">
        <v>1</v>
      </c>
      <c r="D1234">
        <v>2</v>
      </c>
      <c r="E1234">
        <v>8</v>
      </c>
      <c r="F1234" t="str">
        <f t="shared" si="19"/>
        <v>26128</v>
      </c>
      <c r="G1234" t="s">
        <v>1623</v>
      </c>
    </row>
    <row r="1235" spans="1:7" x14ac:dyDescent="0.25">
      <c r="A1235">
        <v>2</v>
      </c>
      <c r="B1235">
        <v>6</v>
      </c>
      <c r="C1235">
        <v>1</v>
      </c>
      <c r="D1235">
        <v>2</v>
      </c>
      <c r="E1235">
        <v>9</v>
      </c>
      <c r="F1235" t="str">
        <f t="shared" si="19"/>
        <v>26129</v>
      </c>
      <c r="G1235" t="s">
        <v>155</v>
      </c>
    </row>
    <row r="1236" spans="1:7" x14ac:dyDescent="0.25">
      <c r="A1236">
        <v>2</v>
      </c>
      <c r="B1236">
        <v>6</v>
      </c>
      <c r="C1236">
        <v>1</v>
      </c>
      <c r="D1236">
        <v>2</v>
      </c>
      <c r="E1236">
        <v>10</v>
      </c>
      <c r="F1236" t="str">
        <f t="shared" si="19"/>
        <v>261210</v>
      </c>
      <c r="G1236" t="s">
        <v>1624</v>
      </c>
    </row>
    <row r="1237" spans="1:7" x14ac:dyDescent="0.25">
      <c r="A1237">
        <v>2</v>
      </c>
      <c r="B1237">
        <v>6</v>
      </c>
      <c r="C1237">
        <v>1</v>
      </c>
      <c r="D1237">
        <v>2</v>
      </c>
      <c r="E1237">
        <v>11</v>
      </c>
      <c r="F1237" t="str">
        <f t="shared" si="19"/>
        <v>261211</v>
      </c>
      <c r="G1237" t="s">
        <v>1625</v>
      </c>
    </row>
    <row r="1238" spans="1:7" x14ac:dyDescent="0.25">
      <c r="A1238">
        <v>2</v>
      </c>
      <c r="B1238">
        <v>6</v>
      </c>
      <c r="C1238">
        <v>1</v>
      </c>
      <c r="D1238">
        <v>2</v>
      </c>
      <c r="E1238">
        <v>12</v>
      </c>
      <c r="F1238" t="str">
        <f t="shared" si="19"/>
        <v>261212</v>
      </c>
      <c r="G1238" t="s">
        <v>1626</v>
      </c>
    </row>
    <row r="1239" spans="1:7" x14ac:dyDescent="0.25">
      <c r="A1239">
        <v>2</v>
      </c>
      <c r="B1239">
        <v>6</v>
      </c>
      <c r="C1239">
        <v>1</v>
      </c>
      <c r="D1239">
        <v>2</v>
      </c>
      <c r="E1239">
        <v>13</v>
      </c>
      <c r="F1239" t="str">
        <f t="shared" si="19"/>
        <v>261213</v>
      </c>
      <c r="G1239" t="s">
        <v>1627</v>
      </c>
    </row>
    <row r="1240" spans="1:7" x14ac:dyDescent="0.25">
      <c r="A1240">
        <v>2</v>
      </c>
      <c r="B1240">
        <v>6</v>
      </c>
      <c r="C1240">
        <v>1</v>
      </c>
      <c r="D1240">
        <v>3</v>
      </c>
      <c r="E1240">
        <v>1</v>
      </c>
      <c r="F1240" t="str">
        <f t="shared" si="19"/>
        <v>26131</v>
      </c>
      <c r="G1240" t="s">
        <v>1628</v>
      </c>
    </row>
    <row r="1241" spans="1:7" x14ac:dyDescent="0.25">
      <c r="A1241">
        <v>2</v>
      </c>
      <c r="B1241">
        <v>6</v>
      </c>
      <c r="C1241">
        <v>1</v>
      </c>
      <c r="D1241">
        <v>3</v>
      </c>
      <c r="E1241">
        <v>2</v>
      </c>
      <c r="F1241" t="str">
        <f t="shared" si="19"/>
        <v>26132</v>
      </c>
      <c r="G1241" t="s">
        <v>1629</v>
      </c>
    </row>
    <row r="1242" spans="1:7" x14ac:dyDescent="0.25">
      <c r="A1242">
        <v>2</v>
      </c>
      <c r="B1242">
        <v>6</v>
      </c>
      <c r="C1242">
        <v>1</v>
      </c>
      <c r="D1242">
        <v>3</v>
      </c>
      <c r="E1242">
        <v>3</v>
      </c>
      <c r="F1242" t="str">
        <f t="shared" si="19"/>
        <v>26133</v>
      </c>
      <c r="G1242" t="s">
        <v>1630</v>
      </c>
    </row>
    <row r="1243" spans="1:7" x14ac:dyDescent="0.25">
      <c r="A1243">
        <v>2</v>
      </c>
      <c r="B1243">
        <v>6</v>
      </c>
      <c r="C1243">
        <v>1</v>
      </c>
      <c r="D1243">
        <v>3</v>
      </c>
      <c r="E1243">
        <v>4</v>
      </c>
      <c r="F1243" t="str">
        <f t="shared" si="19"/>
        <v>26134</v>
      </c>
      <c r="G1243" t="s">
        <v>1631</v>
      </c>
    </row>
    <row r="1244" spans="1:7" x14ac:dyDescent="0.25">
      <c r="A1244">
        <v>2</v>
      </c>
      <c r="B1244">
        <v>6</v>
      </c>
      <c r="C1244">
        <v>1</v>
      </c>
      <c r="D1244">
        <v>3</v>
      </c>
      <c r="E1244">
        <v>5</v>
      </c>
      <c r="F1244" t="str">
        <f t="shared" si="19"/>
        <v>26135</v>
      </c>
      <c r="G1244" t="s">
        <v>1632</v>
      </c>
    </row>
    <row r="1245" spans="1:7" x14ac:dyDescent="0.25">
      <c r="A1245">
        <v>2</v>
      </c>
      <c r="B1245">
        <v>6</v>
      </c>
      <c r="C1245">
        <v>1</v>
      </c>
      <c r="D1245">
        <v>3</v>
      </c>
      <c r="E1245">
        <v>6</v>
      </c>
      <c r="F1245" t="str">
        <f t="shared" si="19"/>
        <v>26136</v>
      </c>
      <c r="G1245" t="s">
        <v>1633</v>
      </c>
    </row>
    <row r="1246" spans="1:7" x14ac:dyDescent="0.25">
      <c r="A1246">
        <v>2</v>
      </c>
      <c r="B1246">
        <v>6</v>
      </c>
      <c r="C1246">
        <v>1</v>
      </c>
      <c r="D1246">
        <v>3</v>
      </c>
      <c r="E1246">
        <v>7</v>
      </c>
      <c r="F1246" t="str">
        <f t="shared" si="19"/>
        <v>26137</v>
      </c>
      <c r="G1246" t="s">
        <v>1634</v>
      </c>
    </row>
    <row r="1247" spans="1:7" x14ac:dyDescent="0.25">
      <c r="A1247">
        <v>2</v>
      </c>
      <c r="B1247">
        <v>6</v>
      </c>
      <c r="C1247">
        <v>1</v>
      </c>
      <c r="D1247">
        <v>3</v>
      </c>
      <c r="E1247">
        <v>8</v>
      </c>
      <c r="F1247" t="str">
        <f t="shared" si="19"/>
        <v>26138</v>
      </c>
      <c r="G1247" t="s">
        <v>1635</v>
      </c>
    </row>
    <row r="1248" spans="1:7" x14ac:dyDescent="0.25">
      <c r="A1248">
        <v>2</v>
      </c>
      <c r="B1248">
        <v>6</v>
      </c>
      <c r="C1248">
        <v>1</v>
      </c>
      <c r="D1248">
        <v>3</v>
      </c>
      <c r="E1248">
        <v>9</v>
      </c>
      <c r="F1248" t="str">
        <f t="shared" si="19"/>
        <v>26139</v>
      </c>
      <c r="G1248" t="s">
        <v>1636</v>
      </c>
    </row>
    <row r="1249" spans="1:7" x14ac:dyDescent="0.25">
      <c r="A1249">
        <v>2</v>
      </c>
      <c r="B1249">
        <v>6</v>
      </c>
      <c r="C1249">
        <v>1</v>
      </c>
      <c r="D1249">
        <v>3</v>
      </c>
      <c r="E1249">
        <v>10</v>
      </c>
      <c r="F1249" t="str">
        <f t="shared" si="19"/>
        <v>261310</v>
      </c>
      <c r="G1249" t="s">
        <v>1637</v>
      </c>
    </row>
    <row r="1250" spans="1:7" x14ac:dyDescent="0.25">
      <c r="A1250">
        <v>2</v>
      </c>
      <c r="B1250">
        <v>6</v>
      </c>
      <c r="C1250">
        <v>1</v>
      </c>
      <c r="D1250">
        <v>3</v>
      </c>
      <c r="E1250">
        <v>11</v>
      </c>
      <c r="F1250" t="str">
        <f t="shared" si="19"/>
        <v>261311</v>
      </c>
      <c r="G1250" t="s">
        <v>1638</v>
      </c>
    </row>
    <row r="1251" spans="1:7" x14ac:dyDescent="0.25">
      <c r="A1251">
        <v>2</v>
      </c>
      <c r="B1251">
        <v>6</v>
      </c>
      <c r="C1251">
        <v>1</v>
      </c>
      <c r="D1251">
        <v>3</v>
      </c>
      <c r="E1251">
        <v>12</v>
      </c>
      <c r="F1251" t="str">
        <f t="shared" si="19"/>
        <v>261312</v>
      </c>
      <c r="G1251" t="s">
        <v>1639</v>
      </c>
    </row>
    <row r="1252" spans="1:7" x14ac:dyDescent="0.25">
      <c r="A1252">
        <v>2</v>
      </c>
      <c r="B1252">
        <v>6</v>
      </c>
      <c r="C1252">
        <v>1</v>
      </c>
      <c r="D1252">
        <v>3</v>
      </c>
      <c r="E1252">
        <v>13</v>
      </c>
      <c r="F1252" t="str">
        <f t="shared" si="19"/>
        <v>261313</v>
      </c>
      <c r="G1252" t="s">
        <v>1640</v>
      </c>
    </row>
    <row r="1253" spans="1:7" x14ac:dyDescent="0.25">
      <c r="A1253">
        <v>2</v>
      </c>
      <c r="B1253">
        <v>6</v>
      </c>
      <c r="C1253">
        <v>1</v>
      </c>
      <c r="D1253">
        <v>3</v>
      </c>
      <c r="E1253">
        <v>14</v>
      </c>
      <c r="F1253" t="str">
        <f t="shared" si="19"/>
        <v>261314</v>
      </c>
      <c r="G1253" t="s">
        <v>1641</v>
      </c>
    </row>
    <row r="1254" spans="1:7" x14ac:dyDescent="0.25">
      <c r="A1254">
        <v>2</v>
      </c>
      <c r="B1254">
        <v>6</v>
      </c>
      <c r="C1254">
        <v>1</v>
      </c>
      <c r="D1254">
        <v>3</v>
      </c>
      <c r="E1254">
        <v>15</v>
      </c>
      <c r="F1254" t="str">
        <f t="shared" si="19"/>
        <v>261315</v>
      </c>
      <c r="G1254" t="s">
        <v>1642</v>
      </c>
    </row>
    <row r="1255" spans="1:7" x14ac:dyDescent="0.25">
      <c r="A1255">
        <v>2</v>
      </c>
      <c r="B1255">
        <v>6</v>
      </c>
      <c r="C1255">
        <v>1</v>
      </c>
      <c r="D1255">
        <v>3</v>
      </c>
      <c r="E1255">
        <v>16</v>
      </c>
      <c r="F1255" t="str">
        <f t="shared" si="19"/>
        <v>261316</v>
      </c>
      <c r="G1255" t="s">
        <v>1643</v>
      </c>
    </row>
    <row r="1256" spans="1:7" x14ac:dyDescent="0.25">
      <c r="A1256">
        <v>2</v>
      </c>
      <c r="B1256">
        <v>6</v>
      </c>
      <c r="C1256">
        <v>1</v>
      </c>
      <c r="D1256">
        <v>4</v>
      </c>
      <c r="E1256">
        <v>1</v>
      </c>
      <c r="F1256" t="str">
        <f t="shared" si="19"/>
        <v>26141</v>
      </c>
      <c r="G1256" t="s">
        <v>157</v>
      </c>
    </row>
    <row r="1257" spans="1:7" x14ac:dyDescent="0.25">
      <c r="A1257">
        <v>2</v>
      </c>
      <c r="B1257">
        <v>6</v>
      </c>
      <c r="C1257">
        <v>1</v>
      </c>
      <c r="D1257">
        <v>4</v>
      </c>
      <c r="E1257">
        <v>2</v>
      </c>
      <c r="F1257" t="str">
        <f t="shared" si="19"/>
        <v>26142</v>
      </c>
      <c r="G1257" t="s">
        <v>1644</v>
      </c>
    </row>
    <row r="1258" spans="1:7" x14ac:dyDescent="0.25">
      <c r="A1258">
        <v>2</v>
      </c>
      <c r="B1258">
        <v>6</v>
      </c>
      <c r="C1258">
        <v>1</v>
      </c>
      <c r="D1258">
        <v>4</v>
      </c>
      <c r="E1258">
        <v>3</v>
      </c>
      <c r="F1258" t="str">
        <f t="shared" si="19"/>
        <v>26143</v>
      </c>
      <c r="G1258" t="s">
        <v>1645</v>
      </c>
    </row>
    <row r="1259" spans="1:7" x14ac:dyDescent="0.25">
      <c r="A1259">
        <v>2</v>
      </c>
      <c r="B1259">
        <v>6</v>
      </c>
      <c r="C1259">
        <v>1</v>
      </c>
      <c r="D1259">
        <v>4</v>
      </c>
      <c r="E1259">
        <v>4</v>
      </c>
      <c r="F1259" t="str">
        <f t="shared" si="19"/>
        <v>26144</v>
      </c>
      <c r="G1259" t="s">
        <v>160</v>
      </c>
    </row>
    <row r="1260" spans="1:7" x14ac:dyDescent="0.25">
      <c r="A1260">
        <v>2</v>
      </c>
      <c r="B1260">
        <v>6</v>
      </c>
      <c r="C1260">
        <v>1</v>
      </c>
      <c r="D1260">
        <v>4</v>
      </c>
      <c r="E1260">
        <v>5</v>
      </c>
      <c r="F1260" t="str">
        <f t="shared" si="19"/>
        <v>26145</v>
      </c>
      <c r="G1260" t="s">
        <v>1646</v>
      </c>
    </row>
    <row r="1261" spans="1:7" x14ac:dyDescent="0.25">
      <c r="A1261">
        <v>2</v>
      </c>
      <c r="B1261">
        <v>6</v>
      </c>
      <c r="C1261">
        <v>1</v>
      </c>
      <c r="D1261">
        <v>4</v>
      </c>
      <c r="E1261">
        <v>6</v>
      </c>
      <c r="F1261" t="str">
        <f t="shared" si="19"/>
        <v>26146</v>
      </c>
      <c r="G1261" t="s">
        <v>1647</v>
      </c>
    </row>
    <row r="1262" spans="1:7" x14ac:dyDescent="0.25">
      <c r="A1262">
        <v>2</v>
      </c>
      <c r="B1262">
        <v>6</v>
      </c>
      <c r="C1262">
        <v>1</v>
      </c>
      <c r="D1262">
        <v>4</v>
      </c>
      <c r="E1262">
        <v>7</v>
      </c>
      <c r="F1262" t="str">
        <f t="shared" si="19"/>
        <v>26147</v>
      </c>
      <c r="G1262" t="s">
        <v>167</v>
      </c>
    </row>
    <row r="1263" spans="1:7" x14ac:dyDescent="0.25">
      <c r="A1263">
        <v>2</v>
      </c>
      <c r="B1263">
        <v>6</v>
      </c>
      <c r="C1263">
        <v>1</v>
      </c>
      <c r="D1263">
        <v>4</v>
      </c>
      <c r="E1263">
        <v>8</v>
      </c>
      <c r="F1263" t="str">
        <f t="shared" si="19"/>
        <v>26148</v>
      </c>
      <c r="G1263" t="s">
        <v>1648</v>
      </c>
    </row>
    <row r="1264" spans="1:7" x14ac:dyDescent="0.25">
      <c r="A1264">
        <v>2</v>
      </c>
      <c r="B1264">
        <v>6</v>
      </c>
      <c r="C1264">
        <v>1</v>
      </c>
      <c r="D1264">
        <v>4</v>
      </c>
      <c r="E1264">
        <v>9</v>
      </c>
      <c r="F1264" t="str">
        <f t="shared" si="19"/>
        <v>26149</v>
      </c>
      <c r="G1264" t="s">
        <v>1649</v>
      </c>
    </row>
    <row r="1265" spans="1:7" x14ac:dyDescent="0.25">
      <c r="A1265">
        <v>2</v>
      </c>
      <c r="B1265">
        <v>6</v>
      </c>
      <c r="C1265">
        <v>1</v>
      </c>
      <c r="D1265">
        <v>4</v>
      </c>
      <c r="E1265">
        <v>10</v>
      </c>
      <c r="F1265" t="str">
        <f t="shared" si="19"/>
        <v>261410</v>
      </c>
      <c r="G1265" t="s">
        <v>1650</v>
      </c>
    </row>
    <row r="1266" spans="1:7" x14ac:dyDescent="0.25">
      <c r="A1266">
        <v>2</v>
      </c>
      <c r="B1266">
        <v>6</v>
      </c>
      <c r="C1266">
        <v>1</v>
      </c>
      <c r="D1266">
        <v>4</v>
      </c>
      <c r="E1266">
        <v>11</v>
      </c>
      <c r="F1266" t="str">
        <f t="shared" si="19"/>
        <v>261411</v>
      </c>
      <c r="G1266" t="s">
        <v>170</v>
      </c>
    </row>
    <row r="1267" spans="1:7" x14ac:dyDescent="0.25">
      <c r="A1267">
        <v>2</v>
      </c>
      <c r="B1267">
        <v>6</v>
      </c>
      <c r="C1267">
        <v>1</v>
      </c>
      <c r="D1267">
        <v>4</v>
      </c>
      <c r="E1267">
        <v>12</v>
      </c>
      <c r="F1267" t="str">
        <f t="shared" si="19"/>
        <v>261412</v>
      </c>
      <c r="G1267" t="s">
        <v>174</v>
      </c>
    </row>
    <row r="1268" spans="1:7" x14ac:dyDescent="0.25">
      <c r="A1268">
        <v>2</v>
      </c>
      <c r="B1268">
        <v>6</v>
      </c>
      <c r="C1268">
        <v>1</v>
      </c>
      <c r="D1268">
        <v>4</v>
      </c>
      <c r="E1268">
        <v>13</v>
      </c>
      <c r="F1268" t="str">
        <f t="shared" si="19"/>
        <v>261413</v>
      </c>
      <c r="G1268" t="s">
        <v>1651</v>
      </c>
    </row>
    <row r="1269" spans="1:7" x14ac:dyDescent="0.25">
      <c r="A1269">
        <v>2</v>
      </c>
      <c r="B1269">
        <v>6</v>
      </c>
      <c r="C1269">
        <v>1</v>
      </c>
      <c r="D1269">
        <v>4</v>
      </c>
      <c r="E1269">
        <v>14</v>
      </c>
      <c r="F1269" t="str">
        <f t="shared" si="19"/>
        <v>261414</v>
      </c>
      <c r="G1269" t="s">
        <v>1652</v>
      </c>
    </row>
    <row r="1270" spans="1:7" x14ac:dyDescent="0.25">
      <c r="A1270">
        <v>2</v>
      </c>
      <c r="B1270">
        <v>6</v>
      </c>
      <c r="C1270">
        <v>1</v>
      </c>
      <c r="D1270">
        <v>4</v>
      </c>
      <c r="E1270">
        <v>15</v>
      </c>
      <c r="F1270" t="str">
        <f t="shared" si="19"/>
        <v>261415</v>
      </c>
      <c r="G1270" t="s">
        <v>177</v>
      </c>
    </row>
    <row r="1271" spans="1:7" x14ac:dyDescent="0.25">
      <c r="A1271">
        <v>2</v>
      </c>
      <c r="B1271">
        <v>6</v>
      </c>
      <c r="C1271">
        <v>1</v>
      </c>
      <c r="D1271">
        <v>4</v>
      </c>
      <c r="E1271">
        <v>16</v>
      </c>
      <c r="F1271" t="str">
        <f t="shared" si="19"/>
        <v>261416</v>
      </c>
      <c r="G1271" t="s">
        <v>1653</v>
      </c>
    </row>
    <row r="1272" spans="1:7" x14ac:dyDescent="0.25">
      <c r="A1272">
        <v>2</v>
      </c>
      <c r="B1272">
        <v>6</v>
      </c>
      <c r="C1272">
        <v>1</v>
      </c>
      <c r="D1272">
        <v>5</v>
      </c>
      <c r="E1272">
        <v>1</v>
      </c>
      <c r="F1272" t="str">
        <f t="shared" si="19"/>
        <v>26151</v>
      </c>
      <c r="G1272" t="s">
        <v>1654</v>
      </c>
    </row>
    <row r="1273" spans="1:7" x14ac:dyDescent="0.25">
      <c r="A1273">
        <v>2</v>
      </c>
      <c r="B1273">
        <v>6</v>
      </c>
      <c r="C1273">
        <v>1</v>
      </c>
      <c r="D1273">
        <v>5</v>
      </c>
      <c r="E1273">
        <v>2</v>
      </c>
      <c r="F1273" t="str">
        <f t="shared" si="19"/>
        <v>26152</v>
      </c>
      <c r="G1273" t="s">
        <v>180</v>
      </c>
    </row>
    <row r="1274" spans="1:7" x14ac:dyDescent="0.25">
      <c r="A1274">
        <v>2</v>
      </c>
      <c r="B1274">
        <v>6</v>
      </c>
      <c r="C1274">
        <v>1</v>
      </c>
      <c r="D1274">
        <v>5</v>
      </c>
      <c r="E1274">
        <v>3</v>
      </c>
      <c r="F1274" t="str">
        <f t="shared" si="19"/>
        <v>26153</v>
      </c>
      <c r="G1274" t="s">
        <v>1655</v>
      </c>
    </row>
    <row r="1275" spans="1:7" x14ac:dyDescent="0.25">
      <c r="A1275">
        <v>2</v>
      </c>
      <c r="B1275">
        <v>6</v>
      </c>
      <c r="C1275">
        <v>1</v>
      </c>
      <c r="D1275">
        <v>5</v>
      </c>
      <c r="E1275">
        <v>4</v>
      </c>
      <c r="F1275" t="str">
        <f t="shared" si="19"/>
        <v>26154</v>
      </c>
      <c r="G1275" t="s">
        <v>1656</v>
      </c>
    </row>
    <row r="1276" spans="1:7" x14ac:dyDescent="0.25">
      <c r="A1276">
        <v>2</v>
      </c>
      <c r="B1276">
        <v>6</v>
      </c>
      <c r="C1276">
        <v>1</v>
      </c>
      <c r="D1276">
        <v>5</v>
      </c>
      <c r="E1276">
        <v>5</v>
      </c>
      <c r="F1276" t="str">
        <f t="shared" si="19"/>
        <v>26155</v>
      </c>
      <c r="G1276" t="s">
        <v>1657</v>
      </c>
    </row>
    <row r="1277" spans="1:7" x14ac:dyDescent="0.25">
      <c r="A1277">
        <v>2</v>
      </c>
      <c r="B1277">
        <v>6</v>
      </c>
      <c r="C1277">
        <v>1</v>
      </c>
      <c r="D1277">
        <v>5</v>
      </c>
      <c r="E1277">
        <v>6</v>
      </c>
      <c r="F1277" t="str">
        <f t="shared" si="19"/>
        <v>26156</v>
      </c>
      <c r="G1277" t="s">
        <v>1658</v>
      </c>
    </row>
    <row r="1278" spans="1:7" x14ac:dyDescent="0.25">
      <c r="A1278">
        <v>2</v>
      </c>
      <c r="B1278">
        <v>6</v>
      </c>
      <c r="C1278">
        <v>1</v>
      </c>
      <c r="D1278">
        <v>5</v>
      </c>
      <c r="E1278">
        <v>7</v>
      </c>
      <c r="F1278" t="str">
        <f t="shared" si="19"/>
        <v>26157</v>
      </c>
      <c r="G1278" t="s">
        <v>1659</v>
      </c>
    </row>
    <row r="1279" spans="1:7" x14ac:dyDescent="0.25">
      <c r="A1279">
        <v>2</v>
      </c>
      <c r="B1279">
        <v>6</v>
      </c>
      <c r="C1279">
        <v>1</v>
      </c>
      <c r="D1279">
        <v>5</v>
      </c>
      <c r="E1279">
        <v>8</v>
      </c>
      <c r="F1279" t="str">
        <f t="shared" si="19"/>
        <v>26158</v>
      </c>
      <c r="G1279" t="s">
        <v>182</v>
      </c>
    </row>
    <row r="1280" spans="1:7" x14ac:dyDescent="0.25">
      <c r="A1280">
        <v>2</v>
      </c>
      <c r="B1280">
        <v>6</v>
      </c>
      <c r="C1280">
        <v>1</v>
      </c>
      <c r="D1280">
        <v>5</v>
      </c>
      <c r="E1280">
        <v>9</v>
      </c>
      <c r="F1280" t="str">
        <f t="shared" si="19"/>
        <v>26159</v>
      </c>
      <c r="G1280" t="s">
        <v>1660</v>
      </c>
    </row>
    <row r="1281" spans="1:7" x14ac:dyDescent="0.25">
      <c r="A1281">
        <v>2</v>
      </c>
      <c r="B1281">
        <v>6</v>
      </c>
      <c r="C1281">
        <v>1</v>
      </c>
      <c r="D1281">
        <v>5</v>
      </c>
      <c r="E1281">
        <v>10</v>
      </c>
      <c r="F1281" t="str">
        <f t="shared" si="19"/>
        <v>261510</v>
      </c>
      <c r="G1281" t="s">
        <v>184</v>
      </c>
    </row>
    <row r="1282" spans="1:7" x14ac:dyDescent="0.25">
      <c r="A1282">
        <v>2</v>
      </c>
      <c r="B1282">
        <v>6</v>
      </c>
      <c r="C1282">
        <v>1</v>
      </c>
      <c r="D1282">
        <v>5</v>
      </c>
      <c r="E1282">
        <v>11</v>
      </c>
      <c r="F1282" t="str">
        <f t="shared" ref="F1282:F1345" si="20">CONCATENATE(A1282,B1282,C1282,D1282,E1282)</f>
        <v>261511</v>
      </c>
      <c r="G1282" t="s">
        <v>1656</v>
      </c>
    </row>
    <row r="1283" spans="1:7" x14ac:dyDescent="0.25">
      <c r="A1283">
        <v>2</v>
      </c>
      <c r="B1283">
        <v>6</v>
      </c>
      <c r="C1283">
        <v>1</v>
      </c>
      <c r="D1283">
        <v>5</v>
      </c>
      <c r="E1283">
        <v>12</v>
      </c>
      <c r="F1283" t="str">
        <f t="shared" si="20"/>
        <v>261512</v>
      </c>
      <c r="G1283" t="s">
        <v>1661</v>
      </c>
    </row>
    <row r="1284" spans="1:7" x14ac:dyDescent="0.25">
      <c r="A1284">
        <v>2</v>
      </c>
      <c r="B1284">
        <v>6</v>
      </c>
      <c r="C1284">
        <v>1</v>
      </c>
      <c r="D1284">
        <v>5</v>
      </c>
      <c r="E1284">
        <v>13</v>
      </c>
      <c r="F1284" t="str">
        <f t="shared" si="20"/>
        <v>261513</v>
      </c>
      <c r="G1284" t="s">
        <v>1662</v>
      </c>
    </row>
    <row r="1285" spans="1:7" x14ac:dyDescent="0.25">
      <c r="A1285">
        <v>2</v>
      </c>
      <c r="B1285">
        <v>6</v>
      </c>
      <c r="C1285">
        <v>1</v>
      </c>
      <c r="D1285">
        <v>5</v>
      </c>
      <c r="E1285">
        <v>14</v>
      </c>
      <c r="F1285" t="str">
        <f t="shared" si="20"/>
        <v>261514</v>
      </c>
      <c r="G1285" t="s">
        <v>1663</v>
      </c>
    </row>
    <row r="1286" spans="1:7" x14ac:dyDescent="0.25">
      <c r="A1286">
        <v>2</v>
      </c>
      <c r="B1286">
        <v>6</v>
      </c>
      <c r="C1286">
        <v>1</v>
      </c>
      <c r="D1286">
        <v>5</v>
      </c>
      <c r="E1286">
        <v>15</v>
      </c>
      <c r="F1286" t="str">
        <f t="shared" si="20"/>
        <v>261515</v>
      </c>
      <c r="G1286" t="s">
        <v>1664</v>
      </c>
    </row>
    <row r="1287" spans="1:7" x14ac:dyDescent="0.25">
      <c r="A1287">
        <v>2</v>
      </c>
      <c r="B1287">
        <v>6</v>
      </c>
      <c r="C1287">
        <v>1</v>
      </c>
      <c r="D1287">
        <v>5</v>
      </c>
      <c r="E1287">
        <v>16</v>
      </c>
      <c r="F1287" t="str">
        <f t="shared" si="20"/>
        <v>261516</v>
      </c>
      <c r="G1287" t="s">
        <v>1665</v>
      </c>
    </row>
    <row r="1288" spans="1:7" x14ac:dyDescent="0.25">
      <c r="A1288">
        <v>2</v>
      </c>
      <c r="B1288">
        <v>6</v>
      </c>
      <c r="C1288">
        <v>1</v>
      </c>
      <c r="D1288">
        <v>5</v>
      </c>
      <c r="E1288">
        <v>17</v>
      </c>
      <c r="F1288" t="str">
        <f t="shared" si="20"/>
        <v>261517</v>
      </c>
      <c r="G1288" t="s">
        <v>186</v>
      </c>
    </row>
    <row r="1289" spans="1:7" x14ac:dyDescent="0.25">
      <c r="A1289">
        <v>2</v>
      </c>
      <c r="B1289">
        <v>6</v>
      </c>
      <c r="C1289">
        <v>1</v>
      </c>
      <c r="D1289">
        <v>5</v>
      </c>
      <c r="E1289">
        <v>18</v>
      </c>
      <c r="F1289" t="str">
        <f t="shared" si="20"/>
        <v>261518</v>
      </c>
      <c r="G1289" t="s">
        <v>1666</v>
      </c>
    </row>
    <row r="1290" spans="1:7" x14ac:dyDescent="0.25">
      <c r="A1290">
        <v>2</v>
      </c>
      <c r="B1290">
        <v>6</v>
      </c>
      <c r="C1290">
        <v>1</v>
      </c>
      <c r="D1290">
        <v>5</v>
      </c>
      <c r="E1290">
        <v>19</v>
      </c>
      <c r="F1290" t="str">
        <f t="shared" si="20"/>
        <v>261519</v>
      </c>
      <c r="G1290" t="s">
        <v>1667</v>
      </c>
    </row>
    <row r="1291" spans="1:7" x14ac:dyDescent="0.25">
      <c r="A1291">
        <v>2</v>
      </c>
      <c r="B1291">
        <v>6</v>
      </c>
      <c r="C1291">
        <v>1</v>
      </c>
      <c r="D1291">
        <v>5</v>
      </c>
      <c r="E1291">
        <v>20</v>
      </c>
      <c r="F1291" t="str">
        <f t="shared" si="20"/>
        <v>261520</v>
      </c>
      <c r="G1291" t="s">
        <v>1668</v>
      </c>
    </row>
    <row r="1292" spans="1:7" x14ac:dyDescent="0.25">
      <c r="A1292">
        <v>2</v>
      </c>
      <c r="B1292">
        <v>6</v>
      </c>
      <c r="C1292">
        <v>1</v>
      </c>
      <c r="D1292">
        <v>5</v>
      </c>
      <c r="E1292">
        <v>21</v>
      </c>
      <c r="F1292" t="str">
        <f t="shared" si="20"/>
        <v>261521</v>
      </c>
      <c r="G1292" t="s">
        <v>1669</v>
      </c>
    </row>
    <row r="1293" spans="1:7" x14ac:dyDescent="0.25">
      <c r="A1293">
        <v>2</v>
      </c>
      <c r="B1293">
        <v>6</v>
      </c>
      <c r="C1293">
        <v>1</v>
      </c>
      <c r="D1293">
        <v>5</v>
      </c>
      <c r="E1293">
        <v>22</v>
      </c>
      <c r="F1293" t="str">
        <f t="shared" si="20"/>
        <v>261522</v>
      </c>
      <c r="G1293" t="s">
        <v>1670</v>
      </c>
    </row>
    <row r="1294" spans="1:7" x14ac:dyDescent="0.25">
      <c r="A1294">
        <v>2</v>
      </c>
      <c r="B1294">
        <v>6</v>
      </c>
      <c r="C1294">
        <v>1</v>
      </c>
      <c r="D1294">
        <v>5</v>
      </c>
      <c r="E1294">
        <v>23</v>
      </c>
      <c r="F1294" t="str">
        <f t="shared" si="20"/>
        <v>261523</v>
      </c>
      <c r="G1294" t="s">
        <v>1671</v>
      </c>
    </row>
    <row r="1295" spans="1:7" x14ac:dyDescent="0.25">
      <c r="A1295">
        <v>2</v>
      </c>
      <c r="B1295">
        <v>6</v>
      </c>
      <c r="C1295">
        <v>1</v>
      </c>
      <c r="D1295">
        <v>5</v>
      </c>
      <c r="E1295">
        <v>24</v>
      </c>
      <c r="F1295" t="str">
        <f t="shared" si="20"/>
        <v>261524</v>
      </c>
      <c r="G1295" t="s">
        <v>1672</v>
      </c>
    </row>
    <row r="1296" spans="1:7" x14ac:dyDescent="0.25">
      <c r="A1296">
        <v>2</v>
      </c>
      <c r="B1296">
        <v>6</v>
      </c>
      <c r="C1296">
        <v>1</v>
      </c>
      <c r="D1296">
        <v>5</v>
      </c>
      <c r="E1296">
        <v>25</v>
      </c>
      <c r="F1296" t="str">
        <f t="shared" si="20"/>
        <v>261525</v>
      </c>
      <c r="G1296" t="s">
        <v>1673</v>
      </c>
    </row>
    <row r="1297" spans="1:7" x14ac:dyDescent="0.25">
      <c r="A1297">
        <v>2</v>
      </c>
      <c r="B1297">
        <v>6</v>
      </c>
      <c r="C1297">
        <v>1</v>
      </c>
      <c r="D1297">
        <v>5</v>
      </c>
      <c r="E1297">
        <v>26</v>
      </c>
      <c r="F1297" t="str">
        <f t="shared" si="20"/>
        <v>261526</v>
      </c>
      <c r="G1297" t="s">
        <v>1674</v>
      </c>
    </row>
    <row r="1298" spans="1:7" x14ac:dyDescent="0.25">
      <c r="A1298">
        <v>2</v>
      </c>
      <c r="B1298">
        <v>6</v>
      </c>
      <c r="C1298">
        <v>1</v>
      </c>
      <c r="D1298">
        <v>5</v>
      </c>
      <c r="E1298">
        <v>27</v>
      </c>
      <c r="F1298" t="str">
        <f t="shared" si="20"/>
        <v>261527</v>
      </c>
      <c r="G1298" t="s">
        <v>1675</v>
      </c>
    </row>
    <row r="1299" spans="1:7" x14ac:dyDescent="0.25">
      <c r="A1299">
        <v>2</v>
      </c>
      <c r="B1299">
        <v>6</v>
      </c>
      <c r="C1299">
        <v>1</v>
      </c>
      <c r="D1299">
        <v>5</v>
      </c>
      <c r="E1299">
        <v>28</v>
      </c>
      <c r="F1299" t="str">
        <f t="shared" si="20"/>
        <v>261528</v>
      </c>
      <c r="G1299" t="s">
        <v>1676</v>
      </c>
    </row>
    <row r="1300" spans="1:7" x14ac:dyDescent="0.25">
      <c r="A1300">
        <v>2</v>
      </c>
      <c r="B1300">
        <v>6</v>
      </c>
      <c r="C1300">
        <v>1</v>
      </c>
      <c r="D1300">
        <v>5</v>
      </c>
      <c r="E1300">
        <v>29</v>
      </c>
      <c r="F1300" t="str">
        <f t="shared" si="20"/>
        <v>261529</v>
      </c>
      <c r="G1300" t="s">
        <v>1677</v>
      </c>
    </row>
    <row r="1301" spans="1:7" x14ac:dyDescent="0.25">
      <c r="A1301">
        <v>2</v>
      </c>
      <c r="B1301">
        <v>6</v>
      </c>
      <c r="C1301">
        <v>1</v>
      </c>
      <c r="D1301">
        <v>5</v>
      </c>
      <c r="E1301">
        <v>30</v>
      </c>
      <c r="F1301" t="str">
        <f t="shared" si="20"/>
        <v>261530</v>
      </c>
      <c r="G1301" t="s">
        <v>1678</v>
      </c>
    </row>
    <row r="1302" spans="1:7" x14ac:dyDescent="0.25">
      <c r="A1302">
        <v>2</v>
      </c>
      <c r="B1302">
        <v>6</v>
      </c>
      <c r="C1302">
        <v>1</v>
      </c>
      <c r="D1302">
        <v>5</v>
      </c>
      <c r="E1302">
        <v>31</v>
      </c>
      <c r="F1302" t="str">
        <f t="shared" si="20"/>
        <v>261531</v>
      </c>
      <c r="G1302" t="s">
        <v>1679</v>
      </c>
    </row>
    <row r="1303" spans="1:7" x14ac:dyDescent="0.25">
      <c r="A1303">
        <v>2</v>
      </c>
      <c r="B1303">
        <v>6</v>
      </c>
      <c r="C1303">
        <v>1</v>
      </c>
      <c r="D1303">
        <v>5</v>
      </c>
      <c r="E1303">
        <v>32</v>
      </c>
      <c r="F1303" t="str">
        <f t="shared" si="20"/>
        <v>261532</v>
      </c>
      <c r="G1303" t="s">
        <v>1680</v>
      </c>
    </row>
    <row r="1304" spans="1:7" x14ac:dyDescent="0.25">
      <c r="A1304">
        <v>2</v>
      </c>
      <c r="B1304">
        <v>6</v>
      </c>
      <c r="C1304">
        <v>1</v>
      </c>
      <c r="D1304">
        <v>5</v>
      </c>
      <c r="E1304">
        <v>33</v>
      </c>
      <c r="F1304" t="str">
        <f t="shared" si="20"/>
        <v>261533</v>
      </c>
      <c r="G1304" t="s">
        <v>1681</v>
      </c>
    </row>
    <row r="1305" spans="1:7" x14ac:dyDescent="0.25">
      <c r="A1305">
        <v>2</v>
      </c>
      <c r="B1305">
        <v>6</v>
      </c>
      <c r="C1305">
        <v>1</v>
      </c>
      <c r="D1305">
        <v>5</v>
      </c>
      <c r="E1305">
        <v>34</v>
      </c>
      <c r="F1305" t="str">
        <f t="shared" si="20"/>
        <v>261534</v>
      </c>
      <c r="G1305" t="s">
        <v>1682</v>
      </c>
    </row>
    <row r="1306" spans="1:7" x14ac:dyDescent="0.25">
      <c r="A1306">
        <v>2</v>
      </c>
      <c r="B1306">
        <v>6</v>
      </c>
      <c r="C1306">
        <v>1</v>
      </c>
      <c r="D1306">
        <v>5</v>
      </c>
      <c r="E1306">
        <v>35</v>
      </c>
      <c r="F1306" t="str">
        <f t="shared" si="20"/>
        <v>261535</v>
      </c>
      <c r="G1306" t="s">
        <v>1683</v>
      </c>
    </row>
    <row r="1307" spans="1:7" x14ac:dyDescent="0.25">
      <c r="A1307">
        <v>2</v>
      </c>
      <c r="B1307">
        <v>6</v>
      </c>
      <c r="C1307">
        <v>1</v>
      </c>
      <c r="D1307">
        <v>5</v>
      </c>
      <c r="E1307">
        <v>36</v>
      </c>
      <c r="F1307" t="str">
        <f t="shared" si="20"/>
        <v>261536</v>
      </c>
      <c r="G1307" t="s">
        <v>1684</v>
      </c>
    </row>
    <row r="1308" spans="1:7" x14ac:dyDescent="0.25">
      <c r="A1308">
        <v>2</v>
      </c>
      <c r="B1308">
        <v>6</v>
      </c>
      <c r="C1308">
        <v>1</v>
      </c>
      <c r="D1308">
        <v>5</v>
      </c>
      <c r="E1308">
        <v>37</v>
      </c>
      <c r="F1308" t="str">
        <f t="shared" si="20"/>
        <v>261537</v>
      </c>
      <c r="G1308" t="s">
        <v>1685</v>
      </c>
    </row>
    <row r="1309" spans="1:7" x14ac:dyDescent="0.25">
      <c r="A1309">
        <v>2</v>
      </c>
      <c r="B1309">
        <v>6</v>
      </c>
      <c r="C1309">
        <v>1</v>
      </c>
      <c r="D1309">
        <v>5</v>
      </c>
      <c r="E1309">
        <v>38</v>
      </c>
      <c r="F1309" t="str">
        <f t="shared" si="20"/>
        <v>261538</v>
      </c>
      <c r="G1309" t="s">
        <v>188</v>
      </c>
    </row>
    <row r="1310" spans="1:7" x14ac:dyDescent="0.25">
      <c r="A1310">
        <v>2</v>
      </c>
      <c r="B1310">
        <v>6</v>
      </c>
      <c r="C1310">
        <v>1</v>
      </c>
      <c r="D1310">
        <v>5</v>
      </c>
      <c r="E1310">
        <v>39</v>
      </c>
      <c r="F1310" t="str">
        <f t="shared" si="20"/>
        <v>261539</v>
      </c>
      <c r="G1310" t="s">
        <v>1686</v>
      </c>
    </row>
    <row r="1311" spans="1:7" x14ac:dyDescent="0.25">
      <c r="A1311">
        <v>2</v>
      </c>
      <c r="B1311">
        <v>6</v>
      </c>
      <c r="C1311">
        <v>1</v>
      </c>
      <c r="D1311">
        <v>5</v>
      </c>
      <c r="E1311">
        <v>40</v>
      </c>
      <c r="F1311" t="str">
        <f t="shared" si="20"/>
        <v>261540</v>
      </c>
      <c r="G1311" t="s">
        <v>190</v>
      </c>
    </row>
    <row r="1312" spans="1:7" x14ac:dyDescent="0.25">
      <c r="A1312">
        <v>2</v>
      </c>
      <c r="B1312">
        <v>6</v>
      </c>
      <c r="C1312">
        <v>1</v>
      </c>
      <c r="D1312">
        <v>5</v>
      </c>
      <c r="E1312">
        <v>41</v>
      </c>
      <c r="F1312" t="str">
        <f t="shared" si="20"/>
        <v>261541</v>
      </c>
      <c r="G1312" t="s">
        <v>193</v>
      </c>
    </row>
    <row r="1313" spans="1:7" x14ac:dyDescent="0.25">
      <c r="A1313">
        <v>2</v>
      </c>
      <c r="B1313">
        <v>6</v>
      </c>
      <c r="C1313">
        <v>1</v>
      </c>
      <c r="D1313">
        <v>5</v>
      </c>
      <c r="E1313">
        <v>42</v>
      </c>
      <c r="F1313" t="str">
        <f t="shared" si="20"/>
        <v>261542</v>
      </c>
      <c r="G1313" t="s">
        <v>1687</v>
      </c>
    </row>
    <row r="1314" spans="1:7" x14ac:dyDescent="0.25">
      <c r="A1314">
        <v>2</v>
      </c>
      <c r="B1314">
        <v>6</v>
      </c>
      <c r="C1314">
        <v>1</v>
      </c>
      <c r="D1314">
        <v>5</v>
      </c>
      <c r="E1314">
        <v>43</v>
      </c>
      <c r="F1314" t="str">
        <f t="shared" si="20"/>
        <v>261543</v>
      </c>
      <c r="G1314" t="s">
        <v>1688</v>
      </c>
    </row>
    <row r="1315" spans="1:7" x14ac:dyDescent="0.25">
      <c r="A1315">
        <v>2</v>
      </c>
      <c r="B1315">
        <v>6</v>
      </c>
      <c r="C1315">
        <v>1</v>
      </c>
      <c r="D1315">
        <v>5</v>
      </c>
      <c r="E1315">
        <v>44</v>
      </c>
      <c r="F1315" t="str">
        <f t="shared" si="20"/>
        <v>261544</v>
      </c>
      <c r="G1315" t="s">
        <v>1689</v>
      </c>
    </row>
    <row r="1316" spans="1:7" x14ac:dyDescent="0.25">
      <c r="A1316">
        <v>2</v>
      </c>
      <c r="B1316">
        <v>6</v>
      </c>
      <c r="C1316">
        <v>1</v>
      </c>
      <c r="D1316">
        <v>5</v>
      </c>
      <c r="E1316">
        <v>45</v>
      </c>
      <c r="F1316" t="str">
        <f t="shared" si="20"/>
        <v>261545</v>
      </c>
      <c r="G1316" t="s">
        <v>1020</v>
      </c>
    </row>
    <row r="1317" spans="1:7" x14ac:dyDescent="0.25">
      <c r="A1317">
        <v>2</v>
      </c>
      <c r="B1317">
        <v>6</v>
      </c>
      <c r="C1317">
        <v>1</v>
      </c>
      <c r="D1317">
        <v>5</v>
      </c>
      <c r="E1317">
        <v>46</v>
      </c>
      <c r="F1317" t="str">
        <f t="shared" si="20"/>
        <v>261546</v>
      </c>
      <c r="G1317" t="s">
        <v>196</v>
      </c>
    </row>
    <row r="1318" spans="1:7" x14ac:dyDescent="0.25">
      <c r="A1318">
        <v>2</v>
      </c>
      <c r="B1318">
        <v>6</v>
      </c>
      <c r="C1318">
        <v>2</v>
      </c>
      <c r="D1318">
        <v>1</v>
      </c>
      <c r="E1318">
        <v>1</v>
      </c>
      <c r="F1318" t="str">
        <f t="shared" si="20"/>
        <v>26211</v>
      </c>
      <c r="G1318" t="s">
        <v>198</v>
      </c>
    </row>
    <row r="1319" spans="1:7" x14ac:dyDescent="0.25">
      <c r="A1319">
        <v>2</v>
      </c>
      <c r="B1319">
        <v>6</v>
      </c>
      <c r="C1319">
        <v>2</v>
      </c>
      <c r="D1319">
        <v>1</v>
      </c>
      <c r="E1319">
        <v>2</v>
      </c>
      <c r="F1319" t="str">
        <f t="shared" si="20"/>
        <v>26212</v>
      </c>
      <c r="G1319" t="s">
        <v>1645</v>
      </c>
    </row>
    <row r="1320" spans="1:7" x14ac:dyDescent="0.25">
      <c r="A1320">
        <v>2</v>
      </c>
      <c r="B1320">
        <v>6</v>
      </c>
      <c r="C1320">
        <v>2</v>
      </c>
      <c r="D1320">
        <v>1</v>
      </c>
      <c r="E1320">
        <v>3</v>
      </c>
      <c r="F1320" t="str">
        <f t="shared" si="20"/>
        <v>26213</v>
      </c>
      <c r="G1320" t="s">
        <v>1690</v>
      </c>
    </row>
    <row r="1321" spans="1:7" x14ac:dyDescent="0.25">
      <c r="A1321">
        <v>2</v>
      </c>
      <c r="B1321">
        <v>6</v>
      </c>
      <c r="C1321">
        <v>2</v>
      </c>
      <c r="D1321">
        <v>1</v>
      </c>
      <c r="E1321">
        <v>4</v>
      </c>
      <c r="F1321" t="str">
        <f t="shared" si="20"/>
        <v>26214</v>
      </c>
      <c r="G1321" t="s">
        <v>205</v>
      </c>
    </row>
    <row r="1322" spans="1:7" x14ac:dyDescent="0.25">
      <c r="A1322">
        <v>2</v>
      </c>
      <c r="B1322">
        <v>6</v>
      </c>
      <c r="C1322">
        <v>2</v>
      </c>
      <c r="D1322">
        <v>1</v>
      </c>
      <c r="E1322">
        <v>5</v>
      </c>
      <c r="F1322" t="str">
        <f t="shared" si="20"/>
        <v>26215</v>
      </c>
      <c r="G1322" t="s">
        <v>209</v>
      </c>
    </row>
    <row r="1323" spans="1:7" x14ac:dyDescent="0.25">
      <c r="A1323">
        <v>2</v>
      </c>
      <c r="B1323">
        <v>6</v>
      </c>
      <c r="C1323">
        <v>2</v>
      </c>
      <c r="D1323">
        <v>1</v>
      </c>
      <c r="E1323">
        <v>6</v>
      </c>
      <c r="F1323" t="str">
        <f t="shared" si="20"/>
        <v>26216</v>
      </c>
      <c r="G1323" t="s">
        <v>213</v>
      </c>
    </row>
    <row r="1324" spans="1:7" x14ac:dyDescent="0.25">
      <c r="A1324">
        <v>2</v>
      </c>
      <c r="B1324">
        <v>6</v>
      </c>
      <c r="C1324">
        <v>2</v>
      </c>
      <c r="D1324">
        <v>1</v>
      </c>
      <c r="E1324">
        <v>7</v>
      </c>
      <c r="F1324" t="str">
        <f t="shared" si="20"/>
        <v>26217</v>
      </c>
      <c r="G1324" t="s">
        <v>1691</v>
      </c>
    </row>
    <row r="1325" spans="1:7" x14ac:dyDescent="0.25">
      <c r="A1325">
        <v>2</v>
      </c>
      <c r="B1325">
        <v>6</v>
      </c>
      <c r="C1325">
        <v>2</v>
      </c>
      <c r="D1325">
        <v>1</v>
      </c>
      <c r="E1325">
        <v>8</v>
      </c>
      <c r="F1325" t="str">
        <f t="shared" si="20"/>
        <v>26218</v>
      </c>
      <c r="G1325" t="s">
        <v>1692</v>
      </c>
    </row>
    <row r="1326" spans="1:7" x14ac:dyDescent="0.25">
      <c r="A1326">
        <v>2</v>
      </c>
      <c r="B1326">
        <v>6</v>
      </c>
      <c r="C1326">
        <v>2</v>
      </c>
      <c r="D1326">
        <v>1</v>
      </c>
      <c r="E1326">
        <v>9</v>
      </c>
      <c r="F1326" t="str">
        <f t="shared" si="20"/>
        <v>26219</v>
      </c>
      <c r="G1326" t="s">
        <v>1693</v>
      </c>
    </row>
    <row r="1327" spans="1:7" x14ac:dyDescent="0.25">
      <c r="A1327">
        <v>2</v>
      </c>
      <c r="B1327">
        <v>6</v>
      </c>
      <c r="C1327">
        <v>2</v>
      </c>
      <c r="D1327">
        <v>1</v>
      </c>
      <c r="E1327">
        <v>10</v>
      </c>
      <c r="F1327" t="str">
        <f t="shared" si="20"/>
        <v>262110</v>
      </c>
      <c r="G1327" t="s">
        <v>215</v>
      </c>
    </row>
    <row r="1328" spans="1:7" x14ac:dyDescent="0.25">
      <c r="A1328">
        <v>2</v>
      </c>
      <c r="B1328">
        <v>6</v>
      </c>
      <c r="C1328">
        <v>2</v>
      </c>
      <c r="D1328">
        <v>1</v>
      </c>
      <c r="E1328">
        <v>11</v>
      </c>
      <c r="F1328" t="str">
        <f t="shared" si="20"/>
        <v>262111</v>
      </c>
      <c r="G1328" t="s">
        <v>1694</v>
      </c>
    </row>
    <row r="1329" spans="1:7" x14ac:dyDescent="0.25">
      <c r="A1329">
        <v>2</v>
      </c>
      <c r="B1329">
        <v>6</v>
      </c>
      <c r="C1329">
        <v>2</v>
      </c>
      <c r="D1329">
        <v>1</v>
      </c>
      <c r="E1329">
        <v>12</v>
      </c>
      <c r="F1329" t="str">
        <f t="shared" si="20"/>
        <v>262112</v>
      </c>
      <c r="G1329" t="s">
        <v>1695</v>
      </c>
    </row>
    <row r="1330" spans="1:7" x14ac:dyDescent="0.25">
      <c r="A1330">
        <v>2</v>
      </c>
      <c r="B1330">
        <v>6</v>
      </c>
      <c r="C1330">
        <v>2</v>
      </c>
      <c r="D1330">
        <v>1</v>
      </c>
      <c r="E1330">
        <v>13</v>
      </c>
      <c r="F1330" t="str">
        <f t="shared" si="20"/>
        <v>262113</v>
      </c>
      <c r="G1330" t="s">
        <v>220</v>
      </c>
    </row>
    <row r="1331" spans="1:7" x14ac:dyDescent="0.25">
      <c r="A1331">
        <v>2</v>
      </c>
      <c r="B1331">
        <v>6</v>
      </c>
      <c r="C1331">
        <v>2</v>
      </c>
      <c r="D1331">
        <v>1</v>
      </c>
      <c r="E1331">
        <v>14</v>
      </c>
      <c r="F1331" t="str">
        <f t="shared" si="20"/>
        <v>262114</v>
      </c>
      <c r="G1331" t="s">
        <v>1696</v>
      </c>
    </row>
    <row r="1332" spans="1:7" x14ac:dyDescent="0.25">
      <c r="A1332">
        <v>2</v>
      </c>
      <c r="B1332">
        <v>6</v>
      </c>
      <c r="C1332">
        <v>2</v>
      </c>
      <c r="D1332">
        <v>1</v>
      </c>
      <c r="E1332">
        <v>15</v>
      </c>
      <c r="F1332" t="str">
        <f t="shared" si="20"/>
        <v>262115</v>
      </c>
      <c r="G1332" t="s">
        <v>1697</v>
      </c>
    </row>
    <row r="1333" spans="1:7" x14ac:dyDescent="0.25">
      <c r="A1333">
        <v>2</v>
      </c>
      <c r="B1333">
        <v>6</v>
      </c>
      <c r="C1333">
        <v>2</v>
      </c>
      <c r="D1333">
        <v>1</v>
      </c>
      <c r="E1333">
        <v>16</v>
      </c>
      <c r="F1333" t="str">
        <f t="shared" si="20"/>
        <v>262116</v>
      </c>
      <c r="G1333" t="s">
        <v>1698</v>
      </c>
    </row>
    <row r="1334" spans="1:7" x14ac:dyDescent="0.25">
      <c r="A1334">
        <v>2</v>
      </c>
      <c r="B1334">
        <v>6</v>
      </c>
      <c r="C1334">
        <v>2</v>
      </c>
      <c r="D1334">
        <v>1</v>
      </c>
      <c r="E1334">
        <v>17</v>
      </c>
      <c r="F1334" t="str">
        <f t="shared" si="20"/>
        <v>262117</v>
      </c>
      <c r="G1334" t="s">
        <v>1699</v>
      </c>
    </row>
    <row r="1335" spans="1:7" x14ac:dyDescent="0.25">
      <c r="A1335">
        <v>2</v>
      </c>
      <c r="B1335">
        <v>6</v>
      </c>
      <c r="C1335">
        <v>2</v>
      </c>
      <c r="D1335">
        <v>1</v>
      </c>
      <c r="E1335">
        <v>18</v>
      </c>
      <c r="F1335" t="str">
        <f t="shared" si="20"/>
        <v>262118</v>
      </c>
      <c r="G1335" t="s">
        <v>1700</v>
      </c>
    </row>
    <row r="1336" spans="1:7" x14ac:dyDescent="0.25">
      <c r="A1336">
        <v>2</v>
      </c>
      <c r="B1336">
        <v>6</v>
      </c>
      <c r="C1336">
        <v>2</v>
      </c>
      <c r="D1336">
        <v>1</v>
      </c>
      <c r="E1336">
        <v>19</v>
      </c>
      <c r="F1336" t="str">
        <f t="shared" si="20"/>
        <v>262119</v>
      </c>
      <c r="G1336" t="s">
        <v>222</v>
      </c>
    </row>
    <row r="1337" spans="1:7" x14ac:dyDescent="0.25">
      <c r="A1337">
        <v>2</v>
      </c>
      <c r="B1337">
        <v>6</v>
      </c>
      <c r="C1337">
        <v>2</v>
      </c>
      <c r="D1337">
        <v>1</v>
      </c>
      <c r="E1337">
        <v>20</v>
      </c>
      <c r="F1337" t="str">
        <f t="shared" si="20"/>
        <v>262120</v>
      </c>
      <c r="G1337" t="s">
        <v>1701</v>
      </c>
    </row>
    <row r="1338" spans="1:7" x14ac:dyDescent="0.25">
      <c r="A1338">
        <v>2</v>
      </c>
      <c r="B1338">
        <v>6</v>
      </c>
      <c r="C1338">
        <v>2</v>
      </c>
      <c r="D1338">
        <v>1</v>
      </c>
      <c r="E1338">
        <v>21</v>
      </c>
      <c r="F1338" t="str">
        <f t="shared" si="20"/>
        <v>262121</v>
      </c>
      <c r="G1338" t="s">
        <v>1702</v>
      </c>
    </row>
    <row r="1339" spans="1:7" x14ac:dyDescent="0.25">
      <c r="A1339">
        <v>2</v>
      </c>
      <c r="B1339">
        <v>6</v>
      </c>
      <c r="C1339">
        <v>2</v>
      </c>
      <c r="D1339">
        <v>1</v>
      </c>
      <c r="E1339">
        <v>22</v>
      </c>
      <c r="F1339" t="str">
        <f t="shared" si="20"/>
        <v>262122</v>
      </c>
      <c r="G1339" t="s">
        <v>1703</v>
      </c>
    </row>
    <row r="1340" spans="1:7" x14ac:dyDescent="0.25">
      <c r="A1340">
        <v>2</v>
      </c>
      <c r="B1340">
        <v>6</v>
      </c>
      <c r="C1340">
        <v>2</v>
      </c>
      <c r="D1340">
        <v>1</v>
      </c>
      <c r="E1340">
        <v>23</v>
      </c>
      <c r="F1340" t="str">
        <f t="shared" si="20"/>
        <v>262123</v>
      </c>
      <c r="G1340" t="s">
        <v>1704</v>
      </c>
    </row>
    <row r="1341" spans="1:7" x14ac:dyDescent="0.25">
      <c r="A1341">
        <v>2</v>
      </c>
      <c r="B1341">
        <v>6</v>
      </c>
      <c r="C1341">
        <v>2</v>
      </c>
      <c r="D1341">
        <v>1</v>
      </c>
      <c r="E1341">
        <v>24</v>
      </c>
      <c r="F1341" t="str">
        <f t="shared" si="20"/>
        <v>262124</v>
      </c>
      <c r="G1341" t="s">
        <v>1705</v>
      </c>
    </row>
    <row r="1342" spans="1:7" x14ac:dyDescent="0.25">
      <c r="A1342">
        <v>2</v>
      </c>
      <c r="B1342">
        <v>6</v>
      </c>
      <c r="C1342">
        <v>2</v>
      </c>
      <c r="D1342">
        <v>1</v>
      </c>
      <c r="E1342">
        <v>25</v>
      </c>
      <c r="F1342" t="str">
        <f t="shared" si="20"/>
        <v>262125</v>
      </c>
      <c r="G1342" t="s">
        <v>1706</v>
      </c>
    </row>
    <row r="1343" spans="1:7" x14ac:dyDescent="0.25">
      <c r="A1343">
        <v>2</v>
      </c>
      <c r="B1343">
        <v>6</v>
      </c>
      <c r="C1343">
        <v>2</v>
      </c>
      <c r="D1343">
        <v>1</v>
      </c>
      <c r="E1343">
        <v>26</v>
      </c>
      <c r="F1343" t="str">
        <f t="shared" si="20"/>
        <v>262126</v>
      </c>
      <c r="G1343" t="s">
        <v>1707</v>
      </c>
    </row>
    <row r="1344" spans="1:7" x14ac:dyDescent="0.25">
      <c r="A1344">
        <v>2</v>
      </c>
      <c r="B1344">
        <v>6</v>
      </c>
      <c r="C1344">
        <v>2</v>
      </c>
      <c r="D1344">
        <v>1</v>
      </c>
      <c r="E1344">
        <v>27</v>
      </c>
      <c r="F1344" t="str">
        <f t="shared" si="20"/>
        <v>262127</v>
      </c>
      <c r="G1344" t="s">
        <v>224</v>
      </c>
    </row>
    <row r="1345" spans="1:7" x14ac:dyDescent="0.25">
      <c r="A1345">
        <v>2</v>
      </c>
      <c r="B1345">
        <v>6</v>
      </c>
      <c r="C1345">
        <v>2</v>
      </c>
      <c r="D1345">
        <v>1</v>
      </c>
      <c r="E1345">
        <v>28</v>
      </c>
      <c r="F1345" t="str">
        <f t="shared" si="20"/>
        <v>262128</v>
      </c>
      <c r="G1345" t="s">
        <v>244</v>
      </c>
    </row>
    <row r="1346" spans="1:7" x14ac:dyDescent="0.25">
      <c r="A1346">
        <v>2</v>
      </c>
      <c r="B1346">
        <v>6</v>
      </c>
      <c r="C1346">
        <v>2</v>
      </c>
      <c r="D1346">
        <v>1</v>
      </c>
      <c r="E1346">
        <v>29</v>
      </c>
      <c r="F1346" t="str">
        <f t="shared" ref="F1346:F1409" si="21">CONCATENATE(A1346,B1346,C1346,D1346,E1346)</f>
        <v>262129</v>
      </c>
      <c r="G1346" t="s">
        <v>1708</v>
      </c>
    </row>
    <row r="1347" spans="1:7" x14ac:dyDescent="0.25">
      <c r="A1347">
        <v>2</v>
      </c>
      <c r="B1347">
        <v>6</v>
      </c>
      <c r="C1347">
        <v>2</v>
      </c>
      <c r="D1347">
        <v>1</v>
      </c>
      <c r="E1347">
        <v>30</v>
      </c>
      <c r="F1347" t="str">
        <f t="shared" si="21"/>
        <v>262130</v>
      </c>
      <c r="G1347" t="s">
        <v>246</v>
      </c>
    </row>
    <row r="1348" spans="1:7" x14ac:dyDescent="0.25">
      <c r="A1348">
        <v>2</v>
      </c>
      <c r="B1348">
        <v>6</v>
      </c>
      <c r="C1348">
        <v>2</v>
      </c>
      <c r="D1348">
        <v>1</v>
      </c>
      <c r="E1348">
        <v>31</v>
      </c>
      <c r="F1348" t="str">
        <f t="shared" si="21"/>
        <v>262131</v>
      </c>
      <c r="G1348" t="s">
        <v>1709</v>
      </c>
    </row>
    <row r="1349" spans="1:7" x14ac:dyDescent="0.25">
      <c r="A1349">
        <v>2</v>
      </c>
      <c r="B1349">
        <v>6</v>
      </c>
      <c r="C1349">
        <v>2</v>
      </c>
      <c r="D1349">
        <v>1</v>
      </c>
      <c r="E1349">
        <v>32</v>
      </c>
      <c r="F1349" t="str">
        <f t="shared" si="21"/>
        <v>262132</v>
      </c>
      <c r="G1349" t="s">
        <v>1710</v>
      </c>
    </row>
    <row r="1350" spans="1:7" x14ac:dyDescent="0.25">
      <c r="A1350">
        <v>2</v>
      </c>
      <c r="B1350">
        <v>6</v>
      </c>
      <c r="C1350">
        <v>2</v>
      </c>
      <c r="D1350">
        <v>1</v>
      </c>
      <c r="E1350">
        <v>33</v>
      </c>
      <c r="F1350" t="str">
        <f t="shared" si="21"/>
        <v>262133</v>
      </c>
      <c r="G1350" t="s">
        <v>1711</v>
      </c>
    </row>
    <row r="1351" spans="1:7" x14ac:dyDescent="0.25">
      <c r="A1351">
        <v>2</v>
      </c>
      <c r="B1351">
        <v>6</v>
      </c>
      <c r="C1351">
        <v>2</v>
      </c>
      <c r="D1351">
        <v>1</v>
      </c>
      <c r="E1351">
        <v>34</v>
      </c>
      <c r="F1351" t="str">
        <f t="shared" si="21"/>
        <v>262134</v>
      </c>
      <c r="G1351" t="s">
        <v>254</v>
      </c>
    </row>
    <row r="1352" spans="1:7" x14ac:dyDescent="0.25">
      <c r="A1352">
        <v>2</v>
      </c>
      <c r="B1352">
        <v>6</v>
      </c>
      <c r="C1352">
        <v>2</v>
      </c>
      <c r="D1352">
        <v>1</v>
      </c>
      <c r="E1352">
        <v>35</v>
      </c>
      <c r="F1352" t="str">
        <f t="shared" si="21"/>
        <v>262135</v>
      </c>
      <c r="G1352" t="s">
        <v>1712</v>
      </c>
    </row>
    <row r="1353" spans="1:7" x14ac:dyDescent="0.25">
      <c r="A1353">
        <v>2</v>
      </c>
      <c r="B1353">
        <v>6</v>
      </c>
      <c r="C1353">
        <v>2</v>
      </c>
      <c r="D1353">
        <v>1</v>
      </c>
      <c r="E1353">
        <v>36</v>
      </c>
      <c r="F1353" t="str">
        <f t="shared" si="21"/>
        <v>262136</v>
      </c>
      <c r="G1353" t="s">
        <v>1713</v>
      </c>
    </row>
    <row r="1354" spans="1:7" x14ac:dyDescent="0.25">
      <c r="A1354">
        <v>2</v>
      </c>
      <c r="B1354">
        <v>6</v>
      </c>
      <c r="C1354">
        <v>2</v>
      </c>
      <c r="D1354">
        <v>1</v>
      </c>
      <c r="E1354">
        <v>37</v>
      </c>
      <c r="F1354" t="str">
        <f t="shared" si="21"/>
        <v>262137</v>
      </c>
      <c r="G1354" t="s">
        <v>258</v>
      </c>
    </row>
    <row r="1355" spans="1:7" x14ac:dyDescent="0.25">
      <c r="A1355">
        <v>2</v>
      </c>
      <c r="B1355">
        <v>6</v>
      </c>
      <c r="C1355">
        <v>2</v>
      </c>
      <c r="D1355">
        <v>1</v>
      </c>
      <c r="E1355">
        <v>38</v>
      </c>
      <c r="F1355" t="str">
        <f t="shared" si="21"/>
        <v>262138</v>
      </c>
      <c r="G1355" t="s">
        <v>1714</v>
      </c>
    </row>
    <row r="1356" spans="1:7" x14ac:dyDescent="0.25">
      <c r="A1356">
        <v>2</v>
      </c>
      <c r="B1356">
        <v>6</v>
      </c>
      <c r="C1356">
        <v>2</v>
      </c>
      <c r="D1356">
        <v>1</v>
      </c>
      <c r="E1356">
        <v>39</v>
      </c>
      <c r="F1356" t="str">
        <f t="shared" si="21"/>
        <v>262139</v>
      </c>
      <c r="G1356" t="s">
        <v>1715</v>
      </c>
    </row>
    <row r="1357" spans="1:7" x14ac:dyDescent="0.25">
      <c r="A1357">
        <v>2</v>
      </c>
      <c r="B1357">
        <v>6</v>
      </c>
      <c r="C1357">
        <v>2</v>
      </c>
      <c r="D1357">
        <v>1</v>
      </c>
      <c r="E1357">
        <v>40</v>
      </c>
      <c r="F1357" t="str">
        <f t="shared" si="21"/>
        <v>262140</v>
      </c>
      <c r="G1357" t="s">
        <v>1716</v>
      </c>
    </row>
    <row r="1358" spans="1:7" x14ac:dyDescent="0.25">
      <c r="A1358">
        <v>2</v>
      </c>
      <c r="B1358">
        <v>6</v>
      </c>
      <c r="C1358">
        <v>2</v>
      </c>
      <c r="D1358">
        <v>1</v>
      </c>
      <c r="E1358">
        <v>41</v>
      </c>
      <c r="F1358" t="str">
        <f t="shared" si="21"/>
        <v>262141</v>
      </c>
      <c r="G1358" t="s">
        <v>1717</v>
      </c>
    </row>
    <row r="1359" spans="1:7" x14ac:dyDescent="0.25">
      <c r="A1359">
        <v>2</v>
      </c>
      <c r="B1359">
        <v>6</v>
      </c>
      <c r="C1359">
        <v>2</v>
      </c>
      <c r="D1359">
        <v>1</v>
      </c>
      <c r="E1359">
        <v>42</v>
      </c>
      <c r="F1359" t="str">
        <f t="shared" si="21"/>
        <v>262142</v>
      </c>
      <c r="G1359" t="s">
        <v>1718</v>
      </c>
    </row>
    <row r="1360" spans="1:7" x14ac:dyDescent="0.25">
      <c r="A1360">
        <v>2</v>
      </c>
      <c r="B1360">
        <v>6</v>
      </c>
      <c r="C1360">
        <v>2</v>
      </c>
      <c r="D1360">
        <v>1</v>
      </c>
      <c r="E1360">
        <v>43</v>
      </c>
      <c r="F1360" t="str">
        <f t="shared" si="21"/>
        <v>262143</v>
      </c>
      <c r="G1360" t="s">
        <v>1719</v>
      </c>
    </row>
    <row r="1361" spans="1:7" x14ac:dyDescent="0.25">
      <c r="A1361">
        <v>2</v>
      </c>
      <c r="B1361">
        <v>6</v>
      </c>
      <c r="C1361">
        <v>2</v>
      </c>
      <c r="D1361">
        <v>1</v>
      </c>
      <c r="E1361">
        <v>44</v>
      </c>
      <c r="F1361" t="str">
        <f t="shared" si="21"/>
        <v>262144</v>
      </c>
      <c r="G1361" t="s">
        <v>1720</v>
      </c>
    </row>
    <row r="1362" spans="1:7" x14ac:dyDescent="0.25">
      <c r="A1362">
        <v>2</v>
      </c>
      <c r="B1362">
        <v>6</v>
      </c>
      <c r="C1362">
        <v>2</v>
      </c>
      <c r="D1362">
        <v>1</v>
      </c>
      <c r="E1362">
        <v>45</v>
      </c>
      <c r="F1362" t="str">
        <f t="shared" si="21"/>
        <v>262145</v>
      </c>
      <c r="G1362" t="s">
        <v>1721</v>
      </c>
    </row>
    <row r="1363" spans="1:7" x14ac:dyDescent="0.25">
      <c r="A1363">
        <v>2</v>
      </c>
      <c r="B1363">
        <v>6</v>
      </c>
      <c r="C1363">
        <v>2</v>
      </c>
      <c r="D1363">
        <v>1</v>
      </c>
      <c r="E1363">
        <v>46</v>
      </c>
      <c r="F1363" t="str">
        <f t="shared" si="21"/>
        <v>262146</v>
      </c>
      <c r="G1363" t="s">
        <v>1722</v>
      </c>
    </row>
    <row r="1364" spans="1:7" x14ac:dyDescent="0.25">
      <c r="A1364">
        <v>2</v>
      </c>
      <c r="B1364">
        <v>6</v>
      </c>
      <c r="C1364">
        <v>2</v>
      </c>
      <c r="D1364">
        <v>1</v>
      </c>
      <c r="E1364">
        <v>47</v>
      </c>
      <c r="F1364" t="str">
        <f t="shared" si="21"/>
        <v>262147</v>
      </c>
      <c r="G1364" t="s">
        <v>1723</v>
      </c>
    </row>
    <row r="1365" spans="1:7" x14ac:dyDescent="0.25">
      <c r="A1365">
        <v>2</v>
      </c>
      <c r="B1365">
        <v>6</v>
      </c>
      <c r="C1365">
        <v>2</v>
      </c>
      <c r="D1365">
        <v>1</v>
      </c>
      <c r="E1365">
        <v>48</v>
      </c>
      <c r="F1365" t="str">
        <f t="shared" si="21"/>
        <v>262148</v>
      </c>
      <c r="G1365" t="s">
        <v>1724</v>
      </c>
    </row>
    <row r="1366" spans="1:7" x14ac:dyDescent="0.25">
      <c r="A1366">
        <v>2</v>
      </c>
      <c r="B1366">
        <v>6</v>
      </c>
      <c r="C1366">
        <v>2</v>
      </c>
      <c r="D1366">
        <v>1</v>
      </c>
      <c r="E1366">
        <v>49</v>
      </c>
      <c r="F1366" t="str">
        <f t="shared" si="21"/>
        <v>262149</v>
      </c>
      <c r="G1366" t="s">
        <v>1725</v>
      </c>
    </row>
    <row r="1367" spans="1:7" x14ac:dyDescent="0.25">
      <c r="A1367">
        <v>2</v>
      </c>
      <c r="B1367">
        <v>6</v>
      </c>
      <c r="C1367">
        <v>2</v>
      </c>
      <c r="D1367">
        <v>1</v>
      </c>
      <c r="E1367">
        <v>50</v>
      </c>
      <c r="F1367" t="str">
        <f t="shared" si="21"/>
        <v>262150</v>
      </c>
      <c r="G1367" t="s">
        <v>261</v>
      </c>
    </row>
    <row r="1368" spans="1:7" x14ac:dyDescent="0.25">
      <c r="A1368">
        <v>2</v>
      </c>
      <c r="B1368">
        <v>6</v>
      </c>
      <c r="C1368">
        <v>2</v>
      </c>
      <c r="D1368">
        <v>1</v>
      </c>
      <c r="E1368">
        <v>51</v>
      </c>
      <c r="F1368" t="str">
        <f t="shared" si="21"/>
        <v>262151</v>
      </c>
      <c r="G1368" t="s">
        <v>1726</v>
      </c>
    </row>
    <row r="1369" spans="1:7" x14ac:dyDescent="0.25">
      <c r="A1369">
        <v>2</v>
      </c>
      <c r="B1369">
        <v>6</v>
      </c>
      <c r="C1369">
        <v>2</v>
      </c>
      <c r="D1369">
        <v>1</v>
      </c>
      <c r="E1369">
        <v>52</v>
      </c>
      <c r="F1369" t="str">
        <f t="shared" si="21"/>
        <v>262152</v>
      </c>
      <c r="G1369" t="s">
        <v>1727</v>
      </c>
    </row>
    <row r="1370" spans="1:7" x14ac:dyDescent="0.25">
      <c r="A1370">
        <v>2</v>
      </c>
      <c r="B1370">
        <v>6</v>
      </c>
      <c r="C1370">
        <v>2</v>
      </c>
      <c r="D1370">
        <v>1</v>
      </c>
      <c r="E1370">
        <v>53</v>
      </c>
      <c r="F1370" t="str">
        <f t="shared" si="21"/>
        <v>262153</v>
      </c>
      <c r="G1370" t="s">
        <v>1728</v>
      </c>
    </row>
    <row r="1371" spans="1:7" x14ac:dyDescent="0.25">
      <c r="A1371">
        <v>2</v>
      </c>
      <c r="B1371">
        <v>6</v>
      </c>
      <c r="C1371">
        <v>2</v>
      </c>
      <c r="D1371">
        <v>1</v>
      </c>
      <c r="E1371">
        <v>54</v>
      </c>
      <c r="F1371" t="str">
        <f t="shared" si="21"/>
        <v>262154</v>
      </c>
      <c r="G1371" t="s">
        <v>1729</v>
      </c>
    </row>
    <row r="1372" spans="1:7" x14ac:dyDescent="0.25">
      <c r="A1372">
        <v>2</v>
      </c>
      <c r="B1372">
        <v>6</v>
      </c>
      <c r="C1372">
        <v>2</v>
      </c>
      <c r="D1372">
        <v>1</v>
      </c>
      <c r="E1372">
        <v>55</v>
      </c>
      <c r="F1372" t="str">
        <f t="shared" si="21"/>
        <v>262155</v>
      </c>
      <c r="G1372" t="s">
        <v>1730</v>
      </c>
    </row>
    <row r="1373" spans="1:7" x14ac:dyDescent="0.25">
      <c r="A1373">
        <v>2</v>
      </c>
      <c r="B1373">
        <v>6</v>
      </c>
      <c r="C1373">
        <v>2</v>
      </c>
      <c r="D1373">
        <v>1</v>
      </c>
      <c r="E1373">
        <v>56</v>
      </c>
      <c r="F1373" t="str">
        <f t="shared" si="21"/>
        <v>262156</v>
      </c>
      <c r="G1373" t="s">
        <v>1731</v>
      </c>
    </row>
    <row r="1374" spans="1:7" x14ac:dyDescent="0.25">
      <c r="A1374">
        <v>2</v>
      </c>
      <c r="B1374">
        <v>6</v>
      </c>
      <c r="C1374">
        <v>2</v>
      </c>
      <c r="D1374">
        <v>1</v>
      </c>
      <c r="E1374">
        <v>57</v>
      </c>
      <c r="F1374" t="str">
        <f t="shared" si="21"/>
        <v>262157</v>
      </c>
      <c r="G1374" t="s">
        <v>1732</v>
      </c>
    </row>
    <row r="1375" spans="1:7" x14ac:dyDescent="0.25">
      <c r="A1375">
        <v>2</v>
      </c>
      <c r="B1375">
        <v>6</v>
      </c>
      <c r="C1375">
        <v>2</v>
      </c>
      <c r="D1375">
        <v>1</v>
      </c>
      <c r="E1375">
        <v>58</v>
      </c>
      <c r="F1375" t="str">
        <f t="shared" si="21"/>
        <v>262158</v>
      </c>
      <c r="G1375" t="s">
        <v>1733</v>
      </c>
    </row>
    <row r="1376" spans="1:7" x14ac:dyDescent="0.25">
      <c r="A1376">
        <v>2</v>
      </c>
      <c r="B1376">
        <v>6</v>
      </c>
      <c r="C1376">
        <v>2</v>
      </c>
      <c r="D1376">
        <v>1</v>
      </c>
      <c r="E1376">
        <v>59</v>
      </c>
      <c r="F1376" t="str">
        <f t="shared" si="21"/>
        <v>262159</v>
      </c>
      <c r="G1376" t="s">
        <v>1734</v>
      </c>
    </row>
    <row r="1377" spans="1:7" x14ac:dyDescent="0.25">
      <c r="A1377">
        <v>2</v>
      </c>
      <c r="B1377">
        <v>6</v>
      </c>
      <c r="C1377">
        <v>2</v>
      </c>
      <c r="D1377">
        <v>1</v>
      </c>
      <c r="E1377">
        <v>60</v>
      </c>
      <c r="F1377" t="str">
        <f t="shared" si="21"/>
        <v>262160</v>
      </c>
      <c r="G1377" t="s">
        <v>1735</v>
      </c>
    </row>
    <row r="1378" spans="1:7" x14ac:dyDescent="0.25">
      <c r="A1378">
        <v>2</v>
      </c>
      <c r="B1378">
        <v>6</v>
      </c>
      <c r="C1378">
        <v>2</v>
      </c>
      <c r="D1378">
        <v>1</v>
      </c>
      <c r="E1378">
        <v>61</v>
      </c>
      <c r="F1378" t="str">
        <f t="shared" si="21"/>
        <v>262161</v>
      </c>
      <c r="G1378" t="s">
        <v>1736</v>
      </c>
    </row>
    <row r="1379" spans="1:7" x14ac:dyDescent="0.25">
      <c r="A1379">
        <v>2</v>
      </c>
      <c r="B1379">
        <v>6</v>
      </c>
      <c r="C1379">
        <v>2</v>
      </c>
      <c r="D1379">
        <v>1</v>
      </c>
      <c r="E1379">
        <v>62</v>
      </c>
      <c r="F1379" t="str">
        <f t="shared" si="21"/>
        <v>262162</v>
      </c>
      <c r="G1379" t="s">
        <v>1737</v>
      </c>
    </row>
    <row r="1380" spans="1:7" x14ac:dyDescent="0.25">
      <c r="A1380">
        <v>2</v>
      </c>
      <c r="B1380">
        <v>6</v>
      </c>
      <c r="C1380">
        <v>2</v>
      </c>
      <c r="D1380">
        <v>1</v>
      </c>
      <c r="E1380">
        <v>63</v>
      </c>
      <c r="F1380" t="str">
        <f t="shared" si="21"/>
        <v>262163</v>
      </c>
      <c r="G1380" t="s">
        <v>263</v>
      </c>
    </row>
    <row r="1381" spans="1:7" x14ac:dyDescent="0.25">
      <c r="A1381">
        <v>2</v>
      </c>
      <c r="B1381">
        <v>6</v>
      </c>
      <c r="C1381">
        <v>2</v>
      </c>
      <c r="D1381">
        <v>1</v>
      </c>
      <c r="E1381">
        <v>64</v>
      </c>
      <c r="F1381" t="str">
        <f t="shared" si="21"/>
        <v>262164</v>
      </c>
      <c r="G1381" t="s">
        <v>1738</v>
      </c>
    </row>
    <row r="1382" spans="1:7" x14ac:dyDescent="0.25">
      <c r="A1382">
        <v>2</v>
      </c>
      <c r="B1382">
        <v>6</v>
      </c>
      <c r="C1382">
        <v>2</v>
      </c>
      <c r="D1382">
        <v>1</v>
      </c>
      <c r="E1382">
        <v>65</v>
      </c>
      <c r="F1382" t="str">
        <f t="shared" si="21"/>
        <v>262165</v>
      </c>
      <c r="G1382" t="s">
        <v>1739</v>
      </c>
    </row>
    <row r="1383" spans="1:7" x14ac:dyDescent="0.25">
      <c r="A1383">
        <v>2</v>
      </c>
      <c r="B1383">
        <v>6</v>
      </c>
      <c r="C1383">
        <v>2</v>
      </c>
      <c r="D1383">
        <v>1</v>
      </c>
      <c r="E1383">
        <v>66</v>
      </c>
      <c r="F1383" t="str">
        <f t="shared" si="21"/>
        <v>262166</v>
      </c>
      <c r="G1383" t="s">
        <v>265</v>
      </c>
    </row>
    <row r="1384" spans="1:7" x14ac:dyDescent="0.25">
      <c r="A1384">
        <v>2</v>
      </c>
      <c r="B1384">
        <v>6</v>
      </c>
      <c r="C1384">
        <v>2</v>
      </c>
      <c r="D1384">
        <v>1</v>
      </c>
      <c r="E1384">
        <v>67</v>
      </c>
      <c r="F1384" t="str">
        <f t="shared" si="21"/>
        <v>262167</v>
      </c>
      <c r="G1384" t="s">
        <v>1740</v>
      </c>
    </row>
    <row r="1385" spans="1:7" x14ac:dyDescent="0.25">
      <c r="A1385">
        <v>2</v>
      </c>
      <c r="B1385">
        <v>6</v>
      </c>
      <c r="C1385">
        <v>2</v>
      </c>
      <c r="D1385">
        <v>1</v>
      </c>
      <c r="E1385">
        <v>68</v>
      </c>
      <c r="F1385" t="str">
        <f t="shared" si="21"/>
        <v>262168</v>
      </c>
      <c r="G1385" t="s">
        <v>1741</v>
      </c>
    </row>
    <row r="1386" spans="1:7" x14ac:dyDescent="0.25">
      <c r="A1386">
        <v>2</v>
      </c>
      <c r="B1386">
        <v>6</v>
      </c>
      <c r="C1386">
        <v>2</v>
      </c>
      <c r="D1386">
        <v>1</v>
      </c>
      <c r="E1386">
        <v>69</v>
      </c>
      <c r="F1386" t="str">
        <f t="shared" si="21"/>
        <v>262169</v>
      </c>
      <c r="G1386" t="s">
        <v>1742</v>
      </c>
    </row>
    <row r="1387" spans="1:7" x14ac:dyDescent="0.25">
      <c r="A1387">
        <v>2</v>
      </c>
      <c r="B1387">
        <v>6</v>
      </c>
      <c r="C1387">
        <v>2</v>
      </c>
      <c r="D1387">
        <v>1</v>
      </c>
      <c r="E1387">
        <v>70</v>
      </c>
      <c r="F1387" t="str">
        <f t="shared" si="21"/>
        <v>262170</v>
      </c>
      <c r="G1387" t="s">
        <v>1743</v>
      </c>
    </row>
    <row r="1388" spans="1:7" x14ac:dyDescent="0.25">
      <c r="A1388">
        <v>2</v>
      </c>
      <c r="B1388">
        <v>6</v>
      </c>
      <c r="C1388">
        <v>2</v>
      </c>
      <c r="D1388">
        <v>1</v>
      </c>
      <c r="E1388">
        <v>71</v>
      </c>
      <c r="F1388" t="str">
        <f t="shared" si="21"/>
        <v>262171</v>
      </c>
      <c r="G1388" t="s">
        <v>1744</v>
      </c>
    </row>
    <row r="1389" spans="1:7" x14ac:dyDescent="0.25">
      <c r="A1389">
        <v>2</v>
      </c>
      <c r="B1389">
        <v>6</v>
      </c>
      <c r="C1389">
        <v>2</v>
      </c>
      <c r="D1389">
        <v>1</v>
      </c>
      <c r="E1389">
        <v>72</v>
      </c>
      <c r="F1389" t="str">
        <f t="shared" si="21"/>
        <v>262172</v>
      </c>
      <c r="G1389" t="s">
        <v>1745</v>
      </c>
    </row>
    <row r="1390" spans="1:7" x14ac:dyDescent="0.25">
      <c r="A1390">
        <v>2</v>
      </c>
      <c r="B1390">
        <v>6</v>
      </c>
      <c r="C1390">
        <v>2</v>
      </c>
      <c r="D1390">
        <v>1</v>
      </c>
      <c r="E1390">
        <v>73</v>
      </c>
      <c r="F1390" t="str">
        <f t="shared" si="21"/>
        <v>262173</v>
      </c>
      <c r="G1390" t="s">
        <v>1746</v>
      </c>
    </row>
    <row r="1391" spans="1:7" x14ac:dyDescent="0.25">
      <c r="A1391">
        <v>2</v>
      </c>
      <c r="B1391">
        <v>6</v>
      </c>
      <c r="C1391">
        <v>2</v>
      </c>
      <c r="D1391">
        <v>1</v>
      </c>
      <c r="E1391">
        <v>74</v>
      </c>
      <c r="F1391" t="str">
        <f t="shared" si="21"/>
        <v>262174</v>
      </c>
      <c r="G1391" t="s">
        <v>1747</v>
      </c>
    </row>
    <row r="1392" spans="1:7" x14ac:dyDescent="0.25">
      <c r="A1392">
        <v>2</v>
      </c>
      <c r="B1392">
        <v>6</v>
      </c>
      <c r="C1392">
        <v>2</v>
      </c>
      <c r="D1392">
        <v>1</v>
      </c>
      <c r="E1392">
        <v>75</v>
      </c>
      <c r="F1392" t="str">
        <f t="shared" si="21"/>
        <v>262175</v>
      </c>
      <c r="G1392" t="s">
        <v>1748</v>
      </c>
    </row>
    <row r="1393" spans="1:7" x14ac:dyDescent="0.25">
      <c r="A1393">
        <v>2</v>
      </c>
      <c r="B1393">
        <v>6</v>
      </c>
      <c r="C1393">
        <v>2</v>
      </c>
      <c r="D1393">
        <v>1</v>
      </c>
      <c r="E1393">
        <v>76</v>
      </c>
      <c r="F1393" t="str">
        <f t="shared" si="21"/>
        <v>262176</v>
      </c>
      <c r="G1393" t="s">
        <v>1749</v>
      </c>
    </row>
    <row r="1394" spans="1:7" x14ac:dyDescent="0.25">
      <c r="A1394">
        <v>2</v>
      </c>
      <c r="B1394">
        <v>6</v>
      </c>
      <c r="C1394">
        <v>2</v>
      </c>
      <c r="D1394">
        <v>2</v>
      </c>
      <c r="E1394">
        <v>1</v>
      </c>
      <c r="F1394" t="str">
        <f t="shared" si="21"/>
        <v>26221</v>
      </c>
      <c r="G1394" t="s">
        <v>1750</v>
      </c>
    </row>
    <row r="1395" spans="1:7" x14ac:dyDescent="0.25">
      <c r="A1395">
        <v>2</v>
      </c>
      <c r="B1395">
        <v>6</v>
      </c>
      <c r="C1395">
        <v>2</v>
      </c>
      <c r="D1395">
        <v>2</v>
      </c>
      <c r="E1395">
        <v>2</v>
      </c>
      <c r="F1395" t="str">
        <f t="shared" si="21"/>
        <v>26222</v>
      </c>
      <c r="G1395" t="s">
        <v>1751</v>
      </c>
    </row>
    <row r="1396" spans="1:7" x14ac:dyDescent="0.25">
      <c r="A1396">
        <v>2</v>
      </c>
      <c r="B1396">
        <v>6</v>
      </c>
      <c r="C1396">
        <v>2</v>
      </c>
      <c r="D1396">
        <v>2</v>
      </c>
      <c r="E1396">
        <v>3</v>
      </c>
      <c r="F1396" t="str">
        <f t="shared" si="21"/>
        <v>26223</v>
      </c>
      <c r="G1396" t="s">
        <v>1752</v>
      </c>
    </row>
    <row r="1397" spans="1:7" x14ac:dyDescent="0.25">
      <c r="A1397">
        <v>2</v>
      </c>
      <c r="B1397">
        <v>6</v>
      </c>
      <c r="C1397">
        <v>2</v>
      </c>
      <c r="D1397">
        <v>2</v>
      </c>
      <c r="E1397">
        <v>4</v>
      </c>
      <c r="F1397" t="str">
        <f t="shared" si="21"/>
        <v>26224</v>
      </c>
      <c r="G1397" t="s">
        <v>1753</v>
      </c>
    </row>
    <row r="1398" spans="1:7" x14ac:dyDescent="0.25">
      <c r="A1398">
        <v>2</v>
      </c>
      <c r="B1398">
        <v>6</v>
      </c>
      <c r="C1398">
        <v>2</v>
      </c>
      <c r="D1398">
        <v>2</v>
      </c>
      <c r="E1398">
        <v>5</v>
      </c>
      <c r="F1398" t="str">
        <f t="shared" si="21"/>
        <v>26225</v>
      </c>
      <c r="G1398" t="s">
        <v>267</v>
      </c>
    </row>
    <row r="1399" spans="1:7" x14ac:dyDescent="0.25">
      <c r="A1399">
        <v>2</v>
      </c>
      <c r="B1399">
        <v>6</v>
      </c>
      <c r="C1399">
        <v>2</v>
      </c>
      <c r="D1399">
        <v>3</v>
      </c>
      <c r="E1399">
        <v>1</v>
      </c>
      <c r="F1399" t="str">
        <f t="shared" si="21"/>
        <v>26231</v>
      </c>
      <c r="G1399" t="s">
        <v>269</v>
      </c>
    </row>
    <row r="1400" spans="1:7" x14ac:dyDescent="0.25">
      <c r="A1400">
        <v>2</v>
      </c>
      <c r="B1400">
        <v>6</v>
      </c>
      <c r="C1400">
        <v>2</v>
      </c>
      <c r="D1400">
        <v>3</v>
      </c>
      <c r="E1400">
        <v>2</v>
      </c>
      <c r="F1400" t="str">
        <f t="shared" si="21"/>
        <v>26232</v>
      </c>
      <c r="G1400" t="s">
        <v>1754</v>
      </c>
    </row>
    <row r="1401" spans="1:7" x14ac:dyDescent="0.25">
      <c r="A1401">
        <v>2</v>
      </c>
      <c r="B1401">
        <v>6</v>
      </c>
      <c r="C1401">
        <v>2</v>
      </c>
      <c r="D1401">
        <v>3</v>
      </c>
      <c r="E1401">
        <v>3</v>
      </c>
      <c r="F1401" t="str">
        <f t="shared" si="21"/>
        <v>26233</v>
      </c>
      <c r="G1401" t="s">
        <v>271</v>
      </c>
    </row>
    <row r="1402" spans="1:7" x14ac:dyDescent="0.25">
      <c r="A1402">
        <v>2</v>
      </c>
      <c r="B1402">
        <v>6</v>
      </c>
      <c r="C1402">
        <v>2</v>
      </c>
      <c r="D1402">
        <v>3</v>
      </c>
      <c r="E1402">
        <v>4</v>
      </c>
      <c r="F1402" t="str">
        <f t="shared" si="21"/>
        <v>26234</v>
      </c>
      <c r="G1402" t="s">
        <v>1755</v>
      </c>
    </row>
    <row r="1403" spans="1:7" x14ac:dyDescent="0.25">
      <c r="A1403">
        <v>2</v>
      </c>
      <c r="B1403">
        <v>6</v>
      </c>
      <c r="C1403">
        <v>2</v>
      </c>
      <c r="D1403">
        <v>3</v>
      </c>
      <c r="E1403">
        <v>5</v>
      </c>
      <c r="F1403" t="str">
        <f t="shared" si="21"/>
        <v>26235</v>
      </c>
      <c r="G1403" t="s">
        <v>1756</v>
      </c>
    </row>
    <row r="1404" spans="1:7" x14ac:dyDescent="0.25">
      <c r="A1404">
        <v>2</v>
      </c>
      <c r="B1404">
        <v>6</v>
      </c>
      <c r="C1404">
        <v>2</v>
      </c>
      <c r="D1404">
        <v>4</v>
      </c>
      <c r="E1404">
        <v>1</v>
      </c>
      <c r="F1404" t="str">
        <f t="shared" si="21"/>
        <v>26241</v>
      </c>
      <c r="G1404" t="s">
        <v>273</v>
      </c>
    </row>
    <row r="1405" spans="1:7" x14ac:dyDescent="0.25">
      <c r="A1405">
        <v>2</v>
      </c>
      <c r="B1405">
        <v>6</v>
      </c>
      <c r="C1405">
        <v>2</v>
      </c>
      <c r="D1405">
        <v>4</v>
      </c>
      <c r="E1405">
        <v>2</v>
      </c>
      <c r="F1405" t="str">
        <f t="shared" si="21"/>
        <v>26242</v>
      </c>
      <c r="G1405" t="s">
        <v>1757</v>
      </c>
    </row>
    <row r="1406" spans="1:7" x14ac:dyDescent="0.25">
      <c r="A1406">
        <v>2</v>
      </c>
      <c r="B1406">
        <v>6</v>
      </c>
      <c r="C1406">
        <v>2</v>
      </c>
      <c r="D1406">
        <v>4</v>
      </c>
      <c r="E1406">
        <v>3</v>
      </c>
      <c r="F1406" t="str">
        <f t="shared" si="21"/>
        <v>26243</v>
      </c>
      <c r="G1406" t="s">
        <v>275</v>
      </c>
    </row>
    <row r="1407" spans="1:7" x14ac:dyDescent="0.25">
      <c r="A1407">
        <v>2</v>
      </c>
      <c r="B1407">
        <v>6</v>
      </c>
      <c r="C1407">
        <v>2</v>
      </c>
      <c r="D1407">
        <v>4</v>
      </c>
      <c r="E1407">
        <v>4</v>
      </c>
      <c r="F1407" t="str">
        <f t="shared" si="21"/>
        <v>26244</v>
      </c>
      <c r="G1407" t="s">
        <v>1758</v>
      </c>
    </row>
    <row r="1408" spans="1:7" x14ac:dyDescent="0.25">
      <c r="A1408">
        <v>2</v>
      </c>
      <c r="B1408">
        <v>6</v>
      </c>
      <c r="C1408">
        <v>2</v>
      </c>
      <c r="D1408">
        <v>4</v>
      </c>
      <c r="E1408">
        <v>5</v>
      </c>
      <c r="F1408" t="str">
        <f t="shared" si="21"/>
        <v>26245</v>
      </c>
      <c r="G1408" t="s">
        <v>1759</v>
      </c>
    </row>
    <row r="1409" spans="1:7" x14ac:dyDescent="0.25">
      <c r="A1409">
        <v>2</v>
      </c>
      <c r="B1409">
        <v>6</v>
      </c>
      <c r="C1409">
        <v>2</v>
      </c>
      <c r="D1409">
        <v>4</v>
      </c>
      <c r="E1409">
        <v>6</v>
      </c>
      <c r="F1409" t="str">
        <f t="shared" si="21"/>
        <v>26246</v>
      </c>
      <c r="G1409" t="s">
        <v>287</v>
      </c>
    </row>
    <row r="1410" spans="1:7" x14ac:dyDescent="0.25">
      <c r="A1410">
        <v>2</v>
      </c>
      <c r="B1410">
        <v>6</v>
      </c>
      <c r="C1410">
        <v>2</v>
      </c>
      <c r="D1410">
        <v>4</v>
      </c>
      <c r="E1410">
        <v>7</v>
      </c>
      <c r="F1410" t="str">
        <f t="shared" ref="F1410:F1473" si="22">CONCATENATE(A1410,B1410,C1410,D1410,E1410)</f>
        <v>26247</v>
      </c>
      <c r="G1410" t="s">
        <v>1760</v>
      </c>
    </row>
    <row r="1411" spans="1:7" x14ac:dyDescent="0.25">
      <c r="A1411">
        <v>2</v>
      </c>
      <c r="B1411">
        <v>6</v>
      </c>
      <c r="C1411">
        <v>2</v>
      </c>
      <c r="D1411">
        <v>4</v>
      </c>
      <c r="E1411">
        <v>8</v>
      </c>
      <c r="F1411" t="str">
        <f t="shared" si="22"/>
        <v>26248</v>
      </c>
      <c r="G1411" t="s">
        <v>1761</v>
      </c>
    </row>
    <row r="1412" spans="1:7" x14ac:dyDescent="0.25">
      <c r="A1412">
        <v>2</v>
      </c>
      <c r="B1412">
        <v>6</v>
      </c>
      <c r="C1412">
        <v>2</v>
      </c>
      <c r="D1412">
        <v>4</v>
      </c>
      <c r="E1412">
        <v>9</v>
      </c>
      <c r="F1412" t="str">
        <f t="shared" si="22"/>
        <v>26249</v>
      </c>
      <c r="G1412" t="s">
        <v>1762</v>
      </c>
    </row>
    <row r="1413" spans="1:7" x14ac:dyDescent="0.25">
      <c r="A1413">
        <v>2</v>
      </c>
      <c r="B1413">
        <v>6</v>
      </c>
      <c r="C1413">
        <v>2</v>
      </c>
      <c r="D1413">
        <v>4</v>
      </c>
      <c r="E1413">
        <v>10</v>
      </c>
      <c r="F1413" t="str">
        <f t="shared" si="22"/>
        <v>262410</v>
      </c>
      <c r="G1413" t="s">
        <v>1763</v>
      </c>
    </row>
    <row r="1414" spans="1:7" x14ac:dyDescent="0.25">
      <c r="A1414">
        <v>2</v>
      </c>
      <c r="B1414">
        <v>6</v>
      </c>
      <c r="C1414">
        <v>2</v>
      </c>
      <c r="D1414">
        <v>4</v>
      </c>
      <c r="E1414">
        <v>11</v>
      </c>
      <c r="F1414" t="str">
        <f t="shared" si="22"/>
        <v>262411</v>
      </c>
      <c r="G1414" t="s">
        <v>1764</v>
      </c>
    </row>
    <row r="1415" spans="1:7" x14ac:dyDescent="0.25">
      <c r="A1415">
        <v>2</v>
      </c>
      <c r="B1415">
        <v>6</v>
      </c>
      <c r="C1415">
        <v>2</v>
      </c>
      <c r="D1415">
        <v>4</v>
      </c>
      <c r="E1415">
        <v>12</v>
      </c>
      <c r="F1415" t="str">
        <f t="shared" si="22"/>
        <v>262412</v>
      </c>
      <c r="G1415" t="s">
        <v>1765</v>
      </c>
    </row>
    <row r="1416" spans="1:7" x14ac:dyDescent="0.25">
      <c r="A1416">
        <v>2</v>
      </c>
      <c r="B1416">
        <v>6</v>
      </c>
      <c r="C1416">
        <v>2</v>
      </c>
      <c r="D1416">
        <v>4</v>
      </c>
      <c r="E1416">
        <v>13</v>
      </c>
      <c r="F1416" t="str">
        <f t="shared" si="22"/>
        <v>262413</v>
      </c>
      <c r="G1416" t="s">
        <v>1766</v>
      </c>
    </row>
    <row r="1417" spans="1:7" x14ac:dyDescent="0.25">
      <c r="A1417">
        <v>2</v>
      </c>
      <c r="B1417">
        <v>6</v>
      </c>
      <c r="C1417">
        <v>2</v>
      </c>
      <c r="D1417">
        <v>4</v>
      </c>
      <c r="E1417">
        <v>14</v>
      </c>
      <c r="F1417" t="str">
        <f t="shared" si="22"/>
        <v>262414</v>
      </c>
      <c r="G1417" t="s">
        <v>1767</v>
      </c>
    </row>
    <row r="1418" spans="1:7" x14ac:dyDescent="0.25">
      <c r="A1418">
        <v>2</v>
      </c>
      <c r="B1418">
        <v>6</v>
      </c>
      <c r="C1418">
        <v>2</v>
      </c>
      <c r="D1418">
        <v>5</v>
      </c>
      <c r="E1418">
        <v>1</v>
      </c>
      <c r="F1418" t="str">
        <f t="shared" si="22"/>
        <v>26251</v>
      </c>
      <c r="G1418" t="s">
        <v>1768</v>
      </c>
    </row>
    <row r="1419" spans="1:7" x14ac:dyDescent="0.25">
      <c r="A1419">
        <v>2</v>
      </c>
      <c r="B1419">
        <v>6</v>
      </c>
      <c r="C1419">
        <v>2</v>
      </c>
      <c r="D1419">
        <v>5</v>
      </c>
      <c r="E1419">
        <v>2</v>
      </c>
      <c r="F1419" t="str">
        <f t="shared" si="22"/>
        <v>26252</v>
      </c>
      <c r="G1419" t="s">
        <v>1769</v>
      </c>
    </row>
    <row r="1420" spans="1:7" x14ac:dyDescent="0.25">
      <c r="A1420">
        <v>2</v>
      </c>
      <c r="B1420">
        <v>6</v>
      </c>
      <c r="C1420">
        <v>2</v>
      </c>
      <c r="D1420">
        <v>5</v>
      </c>
      <c r="E1420">
        <v>3</v>
      </c>
      <c r="F1420" t="str">
        <f t="shared" si="22"/>
        <v>26253</v>
      </c>
      <c r="G1420" t="s">
        <v>1770</v>
      </c>
    </row>
    <row r="1421" spans="1:7" x14ac:dyDescent="0.25">
      <c r="A1421">
        <v>2</v>
      </c>
      <c r="B1421">
        <v>6</v>
      </c>
      <c r="C1421">
        <v>2</v>
      </c>
      <c r="D1421">
        <v>5</v>
      </c>
      <c r="E1421">
        <v>4</v>
      </c>
      <c r="F1421" t="str">
        <f t="shared" si="22"/>
        <v>26254</v>
      </c>
      <c r="G1421" t="s">
        <v>1771</v>
      </c>
    </row>
    <row r="1422" spans="1:7" x14ac:dyDescent="0.25">
      <c r="A1422">
        <v>2</v>
      </c>
      <c r="B1422">
        <v>6</v>
      </c>
      <c r="C1422">
        <v>2</v>
      </c>
      <c r="D1422">
        <v>5</v>
      </c>
      <c r="E1422">
        <v>5</v>
      </c>
      <c r="F1422" t="str">
        <f t="shared" si="22"/>
        <v>26255</v>
      </c>
      <c r="G1422" t="s">
        <v>1772</v>
      </c>
    </row>
    <row r="1423" spans="1:7" x14ac:dyDescent="0.25">
      <c r="A1423">
        <v>2</v>
      </c>
      <c r="B1423">
        <v>6</v>
      </c>
      <c r="C1423">
        <v>2</v>
      </c>
      <c r="D1423">
        <v>5</v>
      </c>
      <c r="E1423">
        <v>6</v>
      </c>
      <c r="F1423" t="str">
        <f t="shared" si="22"/>
        <v>26256</v>
      </c>
      <c r="G1423" t="s">
        <v>1773</v>
      </c>
    </row>
    <row r="1424" spans="1:7" x14ac:dyDescent="0.25">
      <c r="A1424">
        <v>2</v>
      </c>
      <c r="B1424">
        <v>6</v>
      </c>
      <c r="C1424">
        <v>2</v>
      </c>
      <c r="D1424">
        <v>5</v>
      </c>
      <c r="E1424">
        <v>7</v>
      </c>
      <c r="F1424" t="str">
        <f t="shared" si="22"/>
        <v>26257</v>
      </c>
      <c r="G1424" t="s">
        <v>1772</v>
      </c>
    </row>
    <row r="1425" spans="1:7" x14ac:dyDescent="0.25">
      <c r="A1425">
        <v>2</v>
      </c>
      <c r="B1425">
        <v>6</v>
      </c>
      <c r="C1425">
        <v>2</v>
      </c>
      <c r="D1425">
        <v>5</v>
      </c>
      <c r="E1425">
        <v>8</v>
      </c>
      <c r="F1425" t="str">
        <f t="shared" si="22"/>
        <v>26258</v>
      </c>
      <c r="G1425" t="s">
        <v>1774</v>
      </c>
    </row>
    <row r="1426" spans="1:7" x14ac:dyDescent="0.25">
      <c r="A1426">
        <v>2</v>
      </c>
      <c r="B1426">
        <v>6</v>
      </c>
      <c r="C1426">
        <v>2</v>
      </c>
      <c r="D1426">
        <v>5</v>
      </c>
      <c r="E1426">
        <v>9</v>
      </c>
      <c r="F1426" t="str">
        <f t="shared" si="22"/>
        <v>26259</v>
      </c>
      <c r="G1426" t="s">
        <v>1775</v>
      </c>
    </row>
    <row r="1427" spans="1:7" x14ac:dyDescent="0.25">
      <c r="A1427">
        <v>2</v>
      </c>
      <c r="B1427">
        <v>6</v>
      </c>
      <c r="C1427">
        <v>2</v>
      </c>
      <c r="D1427">
        <v>5</v>
      </c>
      <c r="E1427">
        <v>10</v>
      </c>
      <c r="F1427" t="str">
        <f t="shared" si="22"/>
        <v>262510</v>
      </c>
      <c r="G1427" t="s">
        <v>1776</v>
      </c>
    </row>
    <row r="1428" spans="1:7" x14ac:dyDescent="0.25">
      <c r="A1428">
        <v>2</v>
      </c>
      <c r="B1428">
        <v>6</v>
      </c>
      <c r="C1428">
        <v>2</v>
      </c>
      <c r="D1428">
        <v>5</v>
      </c>
      <c r="E1428">
        <v>11</v>
      </c>
      <c r="F1428" t="str">
        <f t="shared" si="22"/>
        <v>262511</v>
      </c>
      <c r="G1428" t="s">
        <v>1777</v>
      </c>
    </row>
    <row r="1429" spans="1:7" x14ac:dyDescent="0.25">
      <c r="A1429">
        <v>2</v>
      </c>
      <c r="B1429">
        <v>6</v>
      </c>
      <c r="C1429">
        <v>2</v>
      </c>
      <c r="D1429">
        <v>5</v>
      </c>
      <c r="E1429">
        <v>12</v>
      </c>
      <c r="F1429" t="str">
        <f t="shared" si="22"/>
        <v>262512</v>
      </c>
      <c r="G1429" t="s">
        <v>1778</v>
      </c>
    </row>
    <row r="1430" spans="1:7" x14ac:dyDescent="0.25">
      <c r="A1430">
        <v>2</v>
      </c>
      <c r="B1430">
        <v>6</v>
      </c>
      <c r="C1430">
        <v>2</v>
      </c>
      <c r="D1430">
        <v>5</v>
      </c>
      <c r="E1430">
        <v>13</v>
      </c>
      <c r="F1430" t="str">
        <f t="shared" si="22"/>
        <v>262513</v>
      </c>
      <c r="G1430" t="s">
        <v>1779</v>
      </c>
    </row>
    <row r="1431" spans="1:7" x14ac:dyDescent="0.25">
      <c r="A1431">
        <v>2</v>
      </c>
      <c r="B1431">
        <v>6</v>
      </c>
      <c r="C1431">
        <v>2</v>
      </c>
      <c r="D1431">
        <v>5</v>
      </c>
      <c r="E1431">
        <v>14</v>
      </c>
      <c r="F1431" t="str">
        <f t="shared" si="22"/>
        <v>262514</v>
      </c>
      <c r="G1431" t="s">
        <v>1780</v>
      </c>
    </row>
    <row r="1432" spans="1:7" x14ac:dyDescent="0.25">
      <c r="A1432">
        <v>2</v>
      </c>
      <c r="B1432">
        <v>6</v>
      </c>
      <c r="C1432">
        <v>2</v>
      </c>
      <c r="D1432">
        <v>5</v>
      </c>
      <c r="E1432">
        <v>15</v>
      </c>
      <c r="F1432" t="str">
        <f t="shared" si="22"/>
        <v>262515</v>
      </c>
      <c r="G1432" t="s">
        <v>1781</v>
      </c>
    </row>
    <row r="1433" spans="1:7" x14ac:dyDescent="0.25">
      <c r="A1433">
        <v>2</v>
      </c>
      <c r="B1433">
        <v>6</v>
      </c>
      <c r="C1433">
        <v>2</v>
      </c>
      <c r="D1433">
        <v>5</v>
      </c>
      <c r="E1433">
        <v>16</v>
      </c>
      <c r="F1433" t="str">
        <f t="shared" si="22"/>
        <v>262516</v>
      </c>
      <c r="G1433" t="s">
        <v>1782</v>
      </c>
    </row>
    <row r="1434" spans="1:7" x14ac:dyDescent="0.25">
      <c r="A1434">
        <v>2</v>
      </c>
      <c r="B1434">
        <v>6</v>
      </c>
      <c r="C1434">
        <v>2</v>
      </c>
      <c r="D1434">
        <v>5</v>
      </c>
      <c r="E1434">
        <v>17</v>
      </c>
      <c r="F1434" t="str">
        <f t="shared" si="22"/>
        <v>262517</v>
      </c>
      <c r="G1434" t="s">
        <v>1783</v>
      </c>
    </row>
    <row r="1435" spans="1:7" x14ac:dyDescent="0.25">
      <c r="A1435">
        <v>2</v>
      </c>
      <c r="B1435">
        <v>6</v>
      </c>
      <c r="C1435">
        <v>2</v>
      </c>
      <c r="D1435">
        <v>5</v>
      </c>
      <c r="E1435">
        <v>18</v>
      </c>
      <c r="F1435" t="str">
        <f t="shared" si="22"/>
        <v>262518</v>
      </c>
      <c r="G1435" t="s">
        <v>1784</v>
      </c>
    </row>
    <row r="1436" spans="1:7" x14ac:dyDescent="0.25">
      <c r="A1436">
        <v>2</v>
      </c>
      <c r="B1436">
        <v>6</v>
      </c>
      <c r="C1436">
        <v>2</v>
      </c>
      <c r="D1436">
        <v>5</v>
      </c>
      <c r="E1436">
        <v>19</v>
      </c>
      <c r="F1436" t="str">
        <f t="shared" si="22"/>
        <v>262519</v>
      </c>
      <c r="G1436" t="s">
        <v>1785</v>
      </c>
    </row>
    <row r="1437" spans="1:7" x14ac:dyDescent="0.25">
      <c r="A1437">
        <v>2</v>
      </c>
      <c r="B1437">
        <v>6</v>
      </c>
      <c r="C1437">
        <v>2</v>
      </c>
      <c r="D1437">
        <v>6</v>
      </c>
      <c r="E1437">
        <v>1</v>
      </c>
      <c r="F1437" t="str">
        <f t="shared" si="22"/>
        <v>26261</v>
      </c>
      <c r="G1437" t="s">
        <v>1786</v>
      </c>
    </row>
    <row r="1438" spans="1:7" x14ac:dyDescent="0.25">
      <c r="A1438">
        <v>2</v>
      </c>
      <c r="B1438">
        <v>6</v>
      </c>
      <c r="C1438">
        <v>2</v>
      </c>
      <c r="D1438">
        <v>6</v>
      </c>
      <c r="E1438">
        <v>2</v>
      </c>
      <c r="F1438" t="str">
        <f t="shared" si="22"/>
        <v>26262</v>
      </c>
      <c r="G1438" t="s">
        <v>1787</v>
      </c>
    </row>
    <row r="1439" spans="1:7" x14ac:dyDescent="0.25">
      <c r="A1439">
        <v>2</v>
      </c>
      <c r="B1439">
        <v>6</v>
      </c>
      <c r="C1439">
        <v>2</v>
      </c>
      <c r="D1439">
        <v>6</v>
      </c>
      <c r="E1439">
        <v>3</v>
      </c>
      <c r="F1439" t="str">
        <f t="shared" si="22"/>
        <v>26263</v>
      </c>
      <c r="G1439" t="s">
        <v>290</v>
      </c>
    </row>
    <row r="1440" spans="1:7" x14ac:dyDescent="0.25">
      <c r="A1440">
        <v>2</v>
      </c>
      <c r="B1440">
        <v>6</v>
      </c>
      <c r="C1440">
        <v>2</v>
      </c>
      <c r="D1440">
        <v>6</v>
      </c>
      <c r="E1440">
        <v>4</v>
      </c>
      <c r="F1440" t="str">
        <f t="shared" si="22"/>
        <v>26264</v>
      </c>
      <c r="G1440" t="s">
        <v>1788</v>
      </c>
    </row>
    <row r="1441" spans="1:7" x14ac:dyDescent="0.25">
      <c r="A1441">
        <v>2</v>
      </c>
      <c r="B1441">
        <v>6</v>
      </c>
      <c r="C1441">
        <v>2</v>
      </c>
      <c r="D1441">
        <v>6</v>
      </c>
      <c r="E1441">
        <v>5</v>
      </c>
      <c r="F1441" t="str">
        <f t="shared" si="22"/>
        <v>26265</v>
      </c>
      <c r="G1441" t="s">
        <v>1789</v>
      </c>
    </row>
    <row r="1442" spans="1:7" x14ac:dyDescent="0.25">
      <c r="A1442">
        <v>2</v>
      </c>
      <c r="B1442">
        <v>6</v>
      </c>
      <c r="C1442">
        <v>2</v>
      </c>
      <c r="D1442">
        <v>6</v>
      </c>
      <c r="E1442">
        <v>6</v>
      </c>
      <c r="F1442" t="str">
        <f t="shared" si="22"/>
        <v>26266</v>
      </c>
      <c r="G1442" t="s">
        <v>1790</v>
      </c>
    </row>
    <row r="1443" spans="1:7" x14ac:dyDescent="0.25">
      <c r="A1443">
        <v>2</v>
      </c>
      <c r="B1443">
        <v>6</v>
      </c>
      <c r="C1443">
        <v>2</v>
      </c>
      <c r="D1443">
        <v>6</v>
      </c>
      <c r="E1443">
        <v>7</v>
      </c>
      <c r="F1443" t="str">
        <f t="shared" si="22"/>
        <v>26267</v>
      </c>
      <c r="G1443" t="s">
        <v>1791</v>
      </c>
    </row>
    <row r="1444" spans="1:7" x14ac:dyDescent="0.25">
      <c r="A1444">
        <v>2</v>
      </c>
      <c r="B1444">
        <v>6</v>
      </c>
      <c r="C1444">
        <v>2</v>
      </c>
      <c r="D1444">
        <v>6</v>
      </c>
      <c r="E1444">
        <v>8</v>
      </c>
      <c r="F1444" t="str">
        <f t="shared" si="22"/>
        <v>26268</v>
      </c>
      <c r="G1444" t="s">
        <v>1792</v>
      </c>
    </row>
    <row r="1445" spans="1:7" x14ac:dyDescent="0.25">
      <c r="A1445">
        <v>2</v>
      </c>
      <c r="B1445">
        <v>6</v>
      </c>
      <c r="C1445">
        <v>2</v>
      </c>
      <c r="D1445">
        <v>6</v>
      </c>
      <c r="E1445">
        <v>9</v>
      </c>
      <c r="F1445" t="str">
        <f t="shared" si="22"/>
        <v>26269</v>
      </c>
      <c r="G1445" t="s">
        <v>1793</v>
      </c>
    </row>
    <row r="1446" spans="1:7" x14ac:dyDescent="0.25">
      <c r="A1446">
        <v>2</v>
      </c>
      <c r="B1446">
        <v>6</v>
      </c>
      <c r="C1446">
        <v>2</v>
      </c>
      <c r="D1446">
        <v>6</v>
      </c>
      <c r="E1446">
        <v>10</v>
      </c>
      <c r="F1446" t="str">
        <f t="shared" si="22"/>
        <v>262610</v>
      </c>
      <c r="G1446" t="s">
        <v>1794</v>
      </c>
    </row>
    <row r="1447" spans="1:7" x14ac:dyDescent="0.25">
      <c r="A1447">
        <v>2</v>
      </c>
      <c r="B1447">
        <v>6</v>
      </c>
      <c r="C1447">
        <v>2</v>
      </c>
      <c r="D1447">
        <v>6</v>
      </c>
      <c r="E1447">
        <v>11</v>
      </c>
      <c r="F1447" t="str">
        <f t="shared" si="22"/>
        <v>262611</v>
      </c>
      <c r="G1447" t="s">
        <v>1795</v>
      </c>
    </row>
    <row r="1448" spans="1:7" x14ac:dyDescent="0.25">
      <c r="A1448">
        <v>2</v>
      </c>
      <c r="B1448">
        <v>6</v>
      </c>
      <c r="C1448">
        <v>2</v>
      </c>
      <c r="D1448">
        <v>6</v>
      </c>
      <c r="E1448">
        <v>12</v>
      </c>
      <c r="F1448" t="str">
        <f t="shared" si="22"/>
        <v>262612</v>
      </c>
      <c r="G1448" t="s">
        <v>1796</v>
      </c>
    </row>
    <row r="1449" spans="1:7" x14ac:dyDescent="0.25">
      <c r="A1449">
        <v>2</v>
      </c>
      <c r="B1449">
        <v>6</v>
      </c>
      <c r="C1449">
        <v>2</v>
      </c>
      <c r="D1449">
        <v>6</v>
      </c>
      <c r="E1449">
        <v>13</v>
      </c>
      <c r="F1449" t="str">
        <f t="shared" si="22"/>
        <v>262613</v>
      </c>
      <c r="G1449" t="s">
        <v>1797</v>
      </c>
    </row>
    <row r="1450" spans="1:7" x14ac:dyDescent="0.25">
      <c r="A1450">
        <v>2</v>
      </c>
      <c r="B1450">
        <v>6</v>
      </c>
      <c r="C1450">
        <v>2</v>
      </c>
      <c r="D1450">
        <v>6</v>
      </c>
      <c r="E1450">
        <v>14</v>
      </c>
      <c r="F1450" t="str">
        <f t="shared" si="22"/>
        <v>262614</v>
      </c>
      <c r="G1450" t="s">
        <v>295</v>
      </c>
    </row>
    <row r="1451" spans="1:7" x14ac:dyDescent="0.25">
      <c r="A1451">
        <v>2</v>
      </c>
      <c r="B1451">
        <v>6</v>
      </c>
      <c r="C1451">
        <v>2</v>
      </c>
      <c r="D1451">
        <v>6</v>
      </c>
      <c r="E1451">
        <v>15</v>
      </c>
      <c r="F1451" t="str">
        <f t="shared" si="22"/>
        <v>262615</v>
      </c>
      <c r="G1451" t="s">
        <v>1798</v>
      </c>
    </row>
    <row r="1452" spans="1:7" x14ac:dyDescent="0.25">
      <c r="A1452">
        <v>2</v>
      </c>
      <c r="B1452">
        <v>6</v>
      </c>
      <c r="C1452">
        <v>2</v>
      </c>
      <c r="D1452">
        <v>6</v>
      </c>
      <c r="E1452">
        <v>16</v>
      </c>
      <c r="F1452" t="str">
        <f t="shared" si="22"/>
        <v>262616</v>
      </c>
      <c r="G1452" t="s">
        <v>1799</v>
      </c>
    </row>
    <row r="1453" spans="1:7" x14ac:dyDescent="0.25">
      <c r="A1453">
        <v>2</v>
      </c>
      <c r="B1453">
        <v>6</v>
      </c>
      <c r="C1453">
        <v>2</v>
      </c>
      <c r="D1453">
        <v>6</v>
      </c>
      <c r="E1453">
        <v>17</v>
      </c>
      <c r="F1453" t="str">
        <f t="shared" si="22"/>
        <v>262617</v>
      </c>
      <c r="G1453" t="s">
        <v>1800</v>
      </c>
    </row>
    <row r="1454" spans="1:7" x14ac:dyDescent="0.25">
      <c r="A1454">
        <v>2</v>
      </c>
      <c r="B1454">
        <v>6</v>
      </c>
      <c r="C1454">
        <v>2</v>
      </c>
      <c r="D1454">
        <v>6</v>
      </c>
      <c r="E1454">
        <v>18</v>
      </c>
      <c r="F1454" t="str">
        <f t="shared" si="22"/>
        <v>262618</v>
      </c>
      <c r="G1454" t="s">
        <v>1801</v>
      </c>
    </row>
    <row r="1455" spans="1:7" x14ac:dyDescent="0.25">
      <c r="A1455">
        <v>2</v>
      </c>
      <c r="B1455">
        <v>6</v>
      </c>
      <c r="C1455">
        <v>2</v>
      </c>
      <c r="D1455">
        <v>6</v>
      </c>
      <c r="E1455">
        <v>19</v>
      </c>
      <c r="F1455" t="str">
        <f t="shared" si="22"/>
        <v>262619</v>
      </c>
      <c r="G1455" t="s">
        <v>1802</v>
      </c>
    </row>
    <row r="1456" spans="1:7" x14ac:dyDescent="0.25">
      <c r="A1456">
        <v>2</v>
      </c>
      <c r="B1456">
        <v>6</v>
      </c>
      <c r="C1456">
        <v>2</v>
      </c>
      <c r="D1456">
        <v>6</v>
      </c>
      <c r="E1456">
        <v>20</v>
      </c>
      <c r="F1456" t="str">
        <f t="shared" si="22"/>
        <v>262620</v>
      </c>
      <c r="G1456" t="s">
        <v>1803</v>
      </c>
    </row>
    <row r="1457" spans="1:7" x14ac:dyDescent="0.25">
      <c r="A1457">
        <v>2</v>
      </c>
      <c r="B1457">
        <v>6</v>
      </c>
      <c r="C1457">
        <v>2</v>
      </c>
      <c r="D1457">
        <v>6</v>
      </c>
      <c r="E1457">
        <v>21</v>
      </c>
      <c r="F1457" t="str">
        <f t="shared" si="22"/>
        <v>262621</v>
      </c>
      <c r="G1457" t="s">
        <v>1804</v>
      </c>
    </row>
    <row r="1458" spans="1:7" x14ac:dyDescent="0.25">
      <c r="A1458">
        <v>2</v>
      </c>
      <c r="B1458">
        <v>6</v>
      </c>
      <c r="C1458">
        <v>2</v>
      </c>
      <c r="D1458">
        <v>6</v>
      </c>
      <c r="E1458">
        <v>22</v>
      </c>
      <c r="F1458" t="str">
        <f t="shared" si="22"/>
        <v>262622</v>
      </c>
      <c r="G1458" t="s">
        <v>1805</v>
      </c>
    </row>
    <row r="1459" spans="1:7" x14ac:dyDescent="0.25">
      <c r="A1459">
        <v>2</v>
      </c>
      <c r="B1459">
        <v>6</v>
      </c>
      <c r="C1459">
        <v>2</v>
      </c>
      <c r="D1459">
        <v>6</v>
      </c>
      <c r="E1459">
        <v>23</v>
      </c>
      <c r="F1459" t="str">
        <f t="shared" si="22"/>
        <v>262623</v>
      </c>
      <c r="G1459" t="s">
        <v>1806</v>
      </c>
    </row>
    <row r="1460" spans="1:7" x14ac:dyDescent="0.25">
      <c r="A1460">
        <v>2</v>
      </c>
      <c r="B1460">
        <v>6</v>
      </c>
      <c r="C1460">
        <v>2</v>
      </c>
      <c r="D1460">
        <v>6</v>
      </c>
      <c r="E1460">
        <v>24</v>
      </c>
      <c r="F1460" t="str">
        <f t="shared" si="22"/>
        <v>262624</v>
      </c>
      <c r="G1460" t="s">
        <v>1807</v>
      </c>
    </row>
    <row r="1461" spans="1:7" x14ac:dyDescent="0.25">
      <c r="A1461">
        <v>2</v>
      </c>
      <c r="B1461">
        <v>6</v>
      </c>
      <c r="C1461">
        <v>2</v>
      </c>
      <c r="D1461">
        <v>6</v>
      </c>
      <c r="E1461">
        <v>25</v>
      </c>
      <c r="F1461" t="str">
        <f t="shared" si="22"/>
        <v>262625</v>
      </c>
      <c r="G1461" t="s">
        <v>1808</v>
      </c>
    </row>
    <row r="1462" spans="1:7" x14ac:dyDescent="0.25">
      <c r="A1462">
        <v>2</v>
      </c>
      <c r="B1462">
        <v>6</v>
      </c>
      <c r="C1462">
        <v>2</v>
      </c>
      <c r="D1462">
        <v>6</v>
      </c>
      <c r="E1462">
        <v>26</v>
      </c>
      <c r="F1462" t="str">
        <f t="shared" si="22"/>
        <v>262626</v>
      </c>
      <c r="G1462" t="s">
        <v>1809</v>
      </c>
    </row>
    <row r="1463" spans="1:7" x14ac:dyDescent="0.25">
      <c r="A1463">
        <v>2</v>
      </c>
      <c r="B1463">
        <v>6</v>
      </c>
      <c r="C1463">
        <v>2</v>
      </c>
      <c r="D1463">
        <v>6</v>
      </c>
      <c r="E1463">
        <v>27</v>
      </c>
      <c r="F1463" t="str">
        <f t="shared" si="22"/>
        <v>262627</v>
      </c>
      <c r="G1463" t="s">
        <v>1810</v>
      </c>
    </row>
    <row r="1464" spans="1:7" x14ac:dyDescent="0.25">
      <c r="A1464">
        <v>2</v>
      </c>
      <c r="B1464">
        <v>6</v>
      </c>
      <c r="C1464">
        <v>2</v>
      </c>
      <c r="D1464">
        <v>6</v>
      </c>
      <c r="E1464">
        <v>28</v>
      </c>
      <c r="F1464" t="str">
        <f t="shared" si="22"/>
        <v>262628</v>
      </c>
      <c r="G1464" t="s">
        <v>1811</v>
      </c>
    </row>
    <row r="1465" spans="1:7" x14ac:dyDescent="0.25">
      <c r="A1465">
        <v>2</v>
      </c>
      <c r="B1465">
        <v>6</v>
      </c>
      <c r="C1465">
        <v>2</v>
      </c>
      <c r="D1465">
        <v>6</v>
      </c>
      <c r="E1465">
        <v>29</v>
      </c>
      <c r="F1465" t="str">
        <f t="shared" si="22"/>
        <v>262629</v>
      </c>
      <c r="G1465" t="s">
        <v>1812</v>
      </c>
    </row>
    <row r="1466" spans="1:7" x14ac:dyDescent="0.25">
      <c r="A1466">
        <v>2</v>
      </c>
      <c r="B1466">
        <v>6</v>
      </c>
      <c r="C1466">
        <v>2</v>
      </c>
      <c r="D1466">
        <v>6</v>
      </c>
      <c r="E1466">
        <v>30</v>
      </c>
      <c r="F1466" t="str">
        <f t="shared" si="22"/>
        <v>262630</v>
      </c>
      <c r="G1466" t="s">
        <v>1813</v>
      </c>
    </row>
    <row r="1467" spans="1:7" x14ac:dyDescent="0.25">
      <c r="A1467">
        <v>2</v>
      </c>
      <c r="B1467">
        <v>6</v>
      </c>
      <c r="C1467">
        <v>2</v>
      </c>
      <c r="D1467">
        <v>6</v>
      </c>
      <c r="E1467">
        <v>31</v>
      </c>
      <c r="F1467" t="str">
        <f t="shared" si="22"/>
        <v>262631</v>
      </c>
      <c r="G1467" t="s">
        <v>1814</v>
      </c>
    </row>
    <row r="1468" spans="1:7" x14ac:dyDescent="0.25">
      <c r="A1468">
        <v>2</v>
      </c>
      <c r="B1468">
        <v>6</v>
      </c>
      <c r="C1468">
        <v>2</v>
      </c>
      <c r="D1468">
        <v>6</v>
      </c>
      <c r="E1468">
        <v>32</v>
      </c>
      <c r="F1468" t="str">
        <f t="shared" si="22"/>
        <v>262632</v>
      </c>
      <c r="G1468" t="s">
        <v>1815</v>
      </c>
    </row>
    <row r="1469" spans="1:7" x14ac:dyDescent="0.25">
      <c r="A1469">
        <v>2</v>
      </c>
      <c r="B1469">
        <v>6</v>
      </c>
      <c r="C1469">
        <v>2</v>
      </c>
      <c r="D1469">
        <v>6</v>
      </c>
      <c r="E1469">
        <v>33</v>
      </c>
      <c r="F1469" t="str">
        <f t="shared" si="22"/>
        <v>262633</v>
      </c>
      <c r="G1469" t="s">
        <v>1816</v>
      </c>
    </row>
    <row r="1470" spans="1:7" x14ac:dyDescent="0.25">
      <c r="A1470">
        <v>2</v>
      </c>
      <c r="B1470">
        <v>6</v>
      </c>
      <c r="C1470">
        <v>2</v>
      </c>
      <c r="D1470">
        <v>6</v>
      </c>
      <c r="E1470">
        <v>34</v>
      </c>
      <c r="F1470" t="str">
        <f t="shared" si="22"/>
        <v>262634</v>
      </c>
      <c r="G1470" t="s">
        <v>1817</v>
      </c>
    </row>
    <row r="1471" spans="1:7" x14ac:dyDescent="0.25">
      <c r="A1471">
        <v>2</v>
      </c>
      <c r="B1471">
        <v>6</v>
      </c>
      <c r="C1471">
        <v>2</v>
      </c>
      <c r="D1471">
        <v>6</v>
      </c>
      <c r="E1471">
        <v>35</v>
      </c>
      <c r="F1471" t="str">
        <f t="shared" si="22"/>
        <v>262635</v>
      </c>
      <c r="G1471" t="s">
        <v>1818</v>
      </c>
    </row>
    <row r="1472" spans="1:7" x14ac:dyDescent="0.25">
      <c r="A1472">
        <v>2</v>
      </c>
      <c r="B1472">
        <v>6</v>
      </c>
      <c r="C1472">
        <v>2</v>
      </c>
      <c r="D1472">
        <v>6</v>
      </c>
      <c r="E1472">
        <v>36</v>
      </c>
      <c r="F1472" t="str">
        <f t="shared" si="22"/>
        <v>262636</v>
      </c>
      <c r="G1472" t="s">
        <v>1819</v>
      </c>
    </row>
    <row r="1473" spans="1:7" x14ac:dyDescent="0.25">
      <c r="A1473">
        <v>2</v>
      </c>
      <c r="B1473">
        <v>6</v>
      </c>
      <c r="C1473">
        <v>2</v>
      </c>
      <c r="D1473">
        <v>6</v>
      </c>
      <c r="E1473">
        <v>37</v>
      </c>
      <c r="F1473" t="str">
        <f t="shared" si="22"/>
        <v>262637</v>
      </c>
      <c r="G1473" t="s">
        <v>297</v>
      </c>
    </row>
    <row r="1474" spans="1:7" x14ac:dyDescent="0.25">
      <c r="A1474">
        <v>2</v>
      </c>
      <c r="B1474">
        <v>6</v>
      </c>
      <c r="C1474">
        <v>2</v>
      </c>
      <c r="D1474">
        <v>6</v>
      </c>
      <c r="E1474">
        <v>38</v>
      </c>
      <c r="F1474" t="str">
        <f t="shared" ref="F1474:F1537" si="23">CONCATENATE(A1474,B1474,C1474,D1474,E1474)</f>
        <v>262638</v>
      </c>
      <c r="G1474" t="s">
        <v>1820</v>
      </c>
    </row>
    <row r="1475" spans="1:7" x14ac:dyDescent="0.25">
      <c r="A1475">
        <v>2</v>
      </c>
      <c r="B1475">
        <v>6</v>
      </c>
      <c r="C1475">
        <v>2</v>
      </c>
      <c r="D1475">
        <v>6</v>
      </c>
      <c r="E1475">
        <v>39</v>
      </c>
      <c r="F1475" t="str">
        <f t="shared" si="23"/>
        <v>262639</v>
      </c>
      <c r="G1475" t="s">
        <v>1781</v>
      </c>
    </row>
    <row r="1476" spans="1:7" x14ac:dyDescent="0.25">
      <c r="A1476">
        <v>2</v>
      </c>
      <c r="B1476">
        <v>6</v>
      </c>
      <c r="C1476">
        <v>2</v>
      </c>
      <c r="D1476">
        <v>6</v>
      </c>
      <c r="E1476">
        <v>40</v>
      </c>
      <c r="F1476" t="str">
        <f t="shared" si="23"/>
        <v>262640</v>
      </c>
      <c r="G1476" t="s">
        <v>1821</v>
      </c>
    </row>
    <row r="1477" spans="1:7" x14ac:dyDescent="0.25">
      <c r="A1477">
        <v>2</v>
      </c>
      <c r="B1477">
        <v>6</v>
      </c>
      <c r="C1477">
        <v>2</v>
      </c>
      <c r="D1477">
        <v>6</v>
      </c>
      <c r="E1477">
        <v>41</v>
      </c>
      <c r="F1477" t="str">
        <f t="shared" si="23"/>
        <v>262641</v>
      </c>
      <c r="G1477" t="s">
        <v>1822</v>
      </c>
    </row>
    <row r="1478" spans="1:7" x14ac:dyDescent="0.25">
      <c r="A1478">
        <v>2</v>
      </c>
      <c r="B1478">
        <v>6</v>
      </c>
      <c r="C1478">
        <v>2</v>
      </c>
      <c r="D1478">
        <v>6</v>
      </c>
      <c r="E1478">
        <v>42</v>
      </c>
      <c r="F1478" t="str">
        <f t="shared" si="23"/>
        <v>262642</v>
      </c>
      <c r="G1478" t="s">
        <v>1823</v>
      </c>
    </row>
    <row r="1479" spans="1:7" x14ac:dyDescent="0.25">
      <c r="A1479">
        <v>2</v>
      </c>
      <c r="B1479">
        <v>6</v>
      </c>
      <c r="C1479">
        <v>2</v>
      </c>
      <c r="D1479">
        <v>6</v>
      </c>
      <c r="E1479">
        <v>43</v>
      </c>
      <c r="F1479" t="str">
        <f t="shared" si="23"/>
        <v>262643</v>
      </c>
      <c r="G1479" t="s">
        <v>1824</v>
      </c>
    </row>
    <row r="1480" spans="1:7" x14ac:dyDescent="0.25">
      <c r="A1480">
        <v>2</v>
      </c>
      <c r="B1480">
        <v>6</v>
      </c>
      <c r="C1480">
        <v>2</v>
      </c>
      <c r="D1480">
        <v>6</v>
      </c>
      <c r="E1480">
        <v>44</v>
      </c>
      <c r="F1480" t="str">
        <f t="shared" si="23"/>
        <v>262644</v>
      </c>
      <c r="G1480" t="s">
        <v>299</v>
      </c>
    </row>
    <row r="1481" spans="1:7" x14ac:dyDescent="0.25">
      <c r="A1481">
        <v>2</v>
      </c>
      <c r="B1481">
        <v>6</v>
      </c>
      <c r="C1481">
        <v>2</v>
      </c>
      <c r="D1481">
        <v>6</v>
      </c>
      <c r="E1481">
        <v>45</v>
      </c>
      <c r="F1481" t="str">
        <f t="shared" si="23"/>
        <v>262645</v>
      </c>
      <c r="G1481" t="s">
        <v>1825</v>
      </c>
    </row>
    <row r="1482" spans="1:7" x14ac:dyDescent="0.25">
      <c r="A1482">
        <v>2</v>
      </c>
      <c r="B1482">
        <v>6</v>
      </c>
      <c r="C1482">
        <v>2</v>
      </c>
      <c r="D1482">
        <v>6</v>
      </c>
      <c r="E1482">
        <v>46</v>
      </c>
      <c r="F1482" t="str">
        <f t="shared" si="23"/>
        <v>262646</v>
      </c>
      <c r="G1482" t="s">
        <v>1826</v>
      </c>
    </row>
    <row r="1483" spans="1:7" x14ac:dyDescent="0.25">
      <c r="A1483">
        <v>2</v>
      </c>
      <c r="B1483">
        <v>6</v>
      </c>
      <c r="C1483">
        <v>2</v>
      </c>
      <c r="D1483">
        <v>6</v>
      </c>
      <c r="E1483">
        <v>47</v>
      </c>
      <c r="F1483" t="str">
        <f t="shared" si="23"/>
        <v>262647</v>
      </c>
      <c r="G1483" t="s">
        <v>1827</v>
      </c>
    </row>
    <row r="1484" spans="1:7" x14ac:dyDescent="0.25">
      <c r="A1484">
        <v>2</v>
      </c>
      <c r="B1484">
        <v>6</v>
      </c>
      <c r="C1484">
        <v>2</v>
      </c>
      <c r="D1484">
        <v>6</v>
      </c>
      <c r="E1484">
        <v>48</v>
      </c>
      <c r="F1484" t="str">
        <f t="shared" si="23"/>
        <v>262648</v>
      </c>
      <c r="G1484" t="s">
        <v>1828</v>
      </c>
    </row>
    <row r="1485" spans="1:7" x14ac:dyDescent="0.25">
      <c r="A1485">
        <v>2</v>
      </c>
      <c r="B1485">
        <v>6</v>
      </c>
      <c r="C1485">
        <v>2</v>
      </c>
      <c r="D1485">
        <v>6</v>
      </c>
      <c r="E1485">
        <v>49</v>
      </c>
      <c r="F1485" t="str">
        <f t="shared" si="23"/>
        <v>262649</v>
      </c>
      <c r="G1485" t="s">
        <v>1829</v>
      </c>
    </row>
    <row r="1486" spans="1:7" x14ac:dyDescent="0.25">
      <c r="A1486">
        <v>2</v>
      </c>
      <c r="B1486">
        <v>6</v>
      </c>
      <c r="C1486">
        <v>2</v>
      </c>
      <c r="D1486">
        <v>6</v>
      </c>
      <c r="E1486">
        <v>50</v>
      </c>
      <c r="F1486" t="str">
        <f t="shared" si="23"/>
        <v>262650</v>
      </c>
      <c r="G1486" t="s">
        <v>301</v>
      </c>
    </row>
    <row r="1487" spans="1:7" x14ac:dyDescent="0.25">
      <c r="A1487">
        <v>2</v>
      </c>
      <c r="B1487">
        <v>6</v>
      </c>
      <c r="C1487">
        <v>2</v>
      </c>
      <c r="D1487">
        <v>6</v>
      </c>
      <c r="E1487">
        <v>51</v>
      </c>
      <c r="F1487" t="str">
        <f t="shared" si="23"/>
        <v>262651</v>
      </c>
      <c r="G1487" t="s">
        <v>1830</v>
      </c>
    </row>
    <row r="1488" spans="1:7" x14ac:dyDescent="0.25">
      <c r="A1488">
        <v>2</v>
      </c>
      <c r="B1488">
        <v>6</v>
      </c>
      <c r="C1488">
        <v>2</v>
      </c>
      <c r="D1488">
        <v>6</v>
      </c>
      <c r="E1488">
        <v>52</v>
      </c>
      <c r="F1488" t="str">
        <f t="shared" si="23"/>
        <v>262652</v>
      </c>
      <c r="G1488" t="s">
        <v>1831</v>
      </c>
    </row>
    <row r="1489" spans="1:7" x14ac:dyDescent="0.25">
      <c r="A1489">
        <v>2</v>
      </c>
      <c r="B1489">
        <v>6</v>
      </c>
      <c r="C1489">
        <v>2</v>
      </c>
      <c r="D1489">
        <v>6</v>
      </c>
      <c r="E1489">
        <v>53</v>
      </c>
      <c r="F1489" t="str">
        <f t="shared" si="23"/>
        <v>262653</v>
      </c>
      <c r="G1489" t="s">
        <v>1832</v>
      </c>
    </row>
    <row r="1490" spans="1:7" x14ac:dyDescent="0.25">
      <c r="A1490">
        <v>2</v>
      </c>
      <c r="B1490">
        <v>6</v>
      </c>
      <c r="C1490">
        <v>2</v>
      </c>
      <c r="D1490">
        <v>6</v>
      </c>
      <c r="E1490">
        <v>54</v>
      </c>
      <c r="F1490" t="str">
        <f t="shared" si="23"/>
        <v>262654</v>
      </c>
      <c r="G1490" t="s">
        <v>1833</v>
      </c>
    </row>
    <row r="1491" spans="1:7" x14ac:dyDescent="0.25">
      <c r="A1491">
        <v>2</v>
      </c>
      <c r="B1491">
        <v>6</v>
      </c>
      <c r="C1491">
        <v>2</v>
      </c>
      <c r="D1491">
        <v>6</v>
      </c>
      <c r="E1491">
        <v>55</v>
      </c>
      <c r="F1491" t="str">
        <f t="shared" si="23"/>
        <v>262655</v>
      </c>
      <c r="G1491" t="s">
        <v>1834</v>
      </c>
    </row>
    <row r="1492" spans="1:7" x14ac:dyDescent="0.25">
      <c r="A1492">
        <v>2</v>
      </c>
      <c r="B1492">
        <v>6</v>
      </c>
      <c r="C1492">
        <v>2</v>
      </c>
      <c r="D1492">
        <v>6</v>
      </c>
      <c r="E1492">
        <v>56</v>
      </c>
      <c r="F1492" t="str">
        <f t="shared" si="23"/>
        <v>262656</v>
      </c>
      <c r="G1492" t="s">
        <v>1835</v>
      </c>
    </row>
    <row r="1493" spans="1:7" x14ac:dyDescent="0.25">
      <c r="A1493">
        <v>2</v>
      </c>
      <c r="B1493">
        <v>6</v>
      </c>
      <c r="C1493">
        <v>2</v>
      </c>
      <c r="D1493">
        <v>7</v>
      </c>
      <c r="E1493">
        <v>1</v>
      </c>
      <c r="F1493" t="str">
        <f t="shared" si="23"/>
        <v>26271</v>
      </c>
      <c r="G1493" t="s">
        <v>1836</v>
      </c>
    </row>
    <row r="1494" spans="1:7" x14ac:dyDescent="0.25">
      <c r="A1494">
        <v>2</v>
      </c>
      <c r="B1494">
        <v>6</v>
      </c>
      <c r="C1494">
        <v>2</v>
      </c>
      <c r="D1494">
        <v>7</v>
      </c>
      <c r="E1494">
        <v>2</v>
      </c>
      <c r="F1494" t="str">
        <f t="shared" si="23"/>
        <v>26272</v>
      </c>
      <c r="G1494" t="s">
        <v>1837</v>
      </c>
    </row>
    <row r="1495" spans="1:7" x14ac:dyDescent="0.25">
      <c r="A1495">
        <v>2</v>
      </c>
      <c r="B1495">
        <v>6</v>
      </c>
      <c r="C1495">
        <v>2</v>
      </c>
      <c r="D1495">
        <v>7</v>
      </c>
      <c r="E1495">
        <v>3</v>
      </c>
      <c r="F1495" t="str">
        <f t="shared" si="23"/>
        <v>26273</v>
      </c>
      <c r="G1495" t="s">
        <v>1838</v>
      </c>
    </row>
    <row r="1496" spans="1:7" x14ac:dyDescent="0.25">
      <c r="A1496">
        <v>2</v>
      </c>
      <c r="B1496">
        <v>6</v>
      </c>
      <c r="C1496">
        <v>2</v>
      </c>
      <c r="D1496">
        <v>7</v>
      </c>
      <c r="E1496">
        <v>4</v>
      </c>
      <c r="F1496" t="str">
        <f t="shared" si="23"/>
        <v>26274</v>
      </c>
      <c r="G1496" t="s">
        <v>1839</v>
      </c>
    </row>
    <row r="1497" spans="1:7" x14ac:dyDescent="0.25">
      <c r="A1497">
        <v>2</v>
      </c>
      <c r="B1497">
        <v>6</v>
      </c>
      <c r="C1497">
        <v>2</v>
      </c>
      <c r="D1497">
        <v>7</v>
      </c>
      <c r="E1497">
        <v>5</v>
      </c>
      <c r="F1497" t="str">
        <f t="shared" si="23"/>
        <v>26275</v>
      </c>
      <c r="G1497" t="s">
        <v>1840</v>
      </c>
    </row>
    <row r="1498" spans="1:7" x14ac:dyDescent="0.25">
      <c r="A1498">
        <v>2</v>
      </c>
      <c r="B1498">
        <v>6</v>
      </c>
      <c r="C1498">
        <v>2</v>
      </c>
      <c r="D1498">
        <v>7</v>
      </c>
      <c r="E1498">
        <v>6</v>
      </c>
      <c r="F1498" t="str">
        <f t="shared" si="23"/>
        <v>26276</v>
      </c>
      <c r="G1498" t="s">
        <v>1841</v>
      </c>
    </row>
    <row r="1499" spans="1:7" x14ac:dyDescent="0.25">
      <c r="A1499">
        <v>2</v>
      </c>
      <c r="B1499">
        <v>6</v>
      </c>
      <c r="C1499">
        <v>2</v>
      </c>
      <c r="D1499">
        <v>7</v>
      </c>
      <c r="E1499">
        <v>7</v>
      </c>
      <c r="F1499" t="str">
        <f t="shared" si="23"/>
        <v>26277</v>
      </c>
      <c r="G1499" t="s">
        <v>1842</v>
      </c>
    </row>
    <row r="1500" spans="1:7" x14ac:dyDescent="0.25">
      <c r="A1500">
        <v>2</v>
      </c>
      <c r="B1500">
        <v>6</v>
      </c>
      <c r="C1500">
        <v>2</v>
      </c>
      <c r="D1500">
        <v>7</v>
      </c>
      <c r="E1500">
        <v>8</v>
      </c>
      <c r="F1500" t="str">
        <f t="shared" si="23"/>
        <v>26278</v>
      </c>
      <c r="G1500" t="s">
        <v>1843</v>
      </c>
    </row>
    <row r="1501" spans="1:7" x14ac:dyDescent="0.25">
      <c r="A1501">
        <v>2</v>
      </c>
      <c r="B1501">
        <v>6</v>
      </c>
      <c r="C1501">
        <v>2</v>
      </c>
      <c r="D1501">
        <v>7</v>
      </c>
      <c r="E1501">
        <v>9</v>
      </c>
      <c r="F1501" t="str">
        <f t="shared" si="23"/>
        <v>26279</v>
      </c>
      <c r="G1501" t="s">
        <v>1844</v>
      </c>
    </row>
    <row r="1502" spans="1:7" x14ac:dyDescent="0.25">
      <c r="A1502">
        <v>2</v>
      </c>
      <c r="B1502">
        <v>6</v>
      </c>
      <c r="C1502">
        <v>2</v>
      </c>
      <c r="D1502">
        <v>7</v>
      </c>
      <c r="E1502">
        <v>10</v>
      </c>
      <c r="F1502" t="str">
        <f t="shared" si="23"/>
        <v>262710</v>
      </c>
      <c r="G1502" t="s">
        <v>1845</v>
      </c>
    </row>
    <row r="1503" spans="1:7" x14ac:dyDescent="0.25">
      <c r="A1503">
        <v>2</v>
      </c>
      <c r="B1503">
        <v>6</v>
      </c>
      <c r="C1503">
        <v>2</v>
      </c>
      <c r="D1503">
        <v>7</v>
      </c>
      <c r="E1503">
        <v>11</v>
      </c>
      <c r="F1503" t="str">
        <f t="shared" si="23"/>
        <v>262711</v>
      </c>
      <c r="G1503" t="s">
        <v>1846</v>
      </c>
    </row>
    <row r="1504" spans="1:7" x14ac:dyDescent="0.25">
      <c r="A1504">
        <v>2</v>
      </c>
      <c r="B1504">
        <v>6</v>
      </c>
      <c r="C1504">
        <v>2</v>
      </c>
      <c r="D1504">
        <v>7</v>
      </c>
      <c r="E1504">
        <v>12</v>
      </c>
      <c r="F1504" t="str">
        <f t="shared" si="23"/>
        <v>262712</v>
      </c>
      <c r="G1504" t="s">
        <v>1847</v>
      </c>
    </row>
    <row r="1505" spans="1:7" x14ac:dyDescent="0.25">
      <c r="A1505">
        <v>2</v>
      </c>
      <c r="B1505">
        <v>6</v>
      </c>
      <c r="C1505">
        <v>2</v>
      </c>
      <c r="D1505">
        <v>7</v>
      </c>
      <c r="E1505">
        <v>13</v>
      </c>
      <c r="F1505" t="str">
        <f t="shared" si="23"/>
        <v>262713</v>
      </c>
      <c r="G1505" t="s">
        <v>1848</v>
      </c>
    </row>
    <row r="1506" spans="1:7" x14ac:dyDescent="0.25">
      <c r="A1506">
        <v>2</v>
      </c>
      <c r="B1506">
        <v>6</v>
      </c>
      <c r="C1506">
        <v>2</v>
      </c>
      <c r="D1506">
        <v>7</v>
      </c>
      <c r="E1506">
        <v>14</v>
      </c>
      <c r="F1506" t="str">
        <f t="shared" si="23"/>
        <v>262714</v>
      </c>
      <c r="G1506" t="s">
        <v>1849</v>
      </c>
    </row>
    <row r="1507" spans="1:7" x14ac:dyDescent="0.25">
      <c r="A1507">
        <v>2</v>
      </c>
      <c r="B1507">
        <v>6</v>
      </c>
      <c r="C1507">
        <v>2</v>
      </c>
      <c r="D1507">
        <v>7</v>
      </c>
      <c r="E1507">
        <v>15</v>
      </c>
      <c r="F1507" t="str">
        <f t="shared" si="23"/>
        <v>262715</v>
      </c>
      <c r="G1507" t="s">
        <v>1850</v>
      </c>
    </row>
    <row r="1508" spans="1:7" x14ac:dyDescent="0.25">
      <c r="A1508">
        <v>2</v>
      </c>
      <c r="B1508">
        <v>6</v>
      </c>
      <c r="C1508">
        <v>2</v>
      </c>
      <c r="D1508">
        <v>7</v>
      </c>
      <c r="E1508">
        <v>16</v>
      </c>
      <c r="F1508" t="str">
        <f t="shared" si="23"/>
        <v>262716</v>
      </c>
      <c r="G1508" t="s">
        <v>1851</v>
      </c>
    </row>
    <row r="1509" spans="1:7" x14ac:dyDescent="0.25">
      <c r="A1509">
        <v>2</v>
      </c>
      <c r="B1509">
        <v>6</v>
      </c>
      <c r="C1509">
        <v>2</v>
      </c>
      <c r="D1509">
        <v>7</v>
      </c>
      <c r="E1509">
        <v>17</v>
      </c>
      <c r="F1509" t="str">
        <f t="shared" si="23"/>
        <v>262717</v>
      </c>
      <c r="G1509" t="s">
        <v>1852</v>
      </c>
    </row>
    <row r="1510" spans="1:7" x14ac:dyDescent="0.25">
      <c r="A1510">
        <v>2</v>
      </c>
      <c r="B1510">
        <v>6</v>
      </c>
      <c r="C1510">
        <v>2</v>
      </c>
      <c r="D1510">
        <v>7</v>
      </c>
      <c r="E1510">
        <v>18</v>
      </c>
      <c r="F1510" t="str">
        <f t="shared" si="23"/>
        <v>262718</v>
      </c>
      <c r="G1510" t="s">
        <v>1853</v>
      </c>
    </row>
    <row r="1511" spans="1:7" x14ac:dyDescent="0.25">
      <c r="A1511">
        <v>2</v>
      </c>
      <c r="B1511">
        <v>6</v>
      </c>
      <c r="C1511">
        <v>2</v>
      </c>
      <c r="D1511">
        <v>7</v>
      </c>
      <c r="E1511">
        <v>19</v>
      </c>
      <c r="F1511" t="str">
        <f t="shared" si="23"/>
        <v>262719</v>
      </c>
      <c r="G1511" t="s">
        <v>310</v>
      </c>
    </row>
    <row r="1512" spans="1:7" x14ac:dyDescent="0.25">
      <c r="A1512">
        <v>2</v>
      </c>
      <c r="B1512">
        <v>6</v>
      </c>
      <c r="C1512">
        <v>2</v>
      </c>
      <c r="D1512">
        <v>7</v>
      </c>
      <c r="E1512">
        <v>20</v>
      </c>
      <c r="F1512" t="str">
        <f t="shared" si="23"/>
        <v>262720</v>
      </c>
      <c r="G1512" t="s">
        <v>1854</v>
      </c>
    </row>
    <row r="1513" spans="1:7" x14ac:dyDescent="0.25">
      <c r="A1513">
        <v>2</v>
      </c>
      <c r="B1513">
        <v>6</v>
      </c>
      <c r="C1513">
        <v>2</v>
      </c>
      <c r="D1513">
        <v>7</v>
      </c>
      <c r="E1513">
        <v>21</v>
      </c>
      <c r="F1513" t="str">
        <f t="shared" si="23"/>
        <v>262721</v>
      </c>
      <c r="G1513" t="s">
        <v>1855</v>
      </c>
    </row>
    <row r="1514" spans="1:7" x14ac:dyDescent="0.25">
      <c r="A1514">
        <v>2</v>
      </c>
      <c r="B1514">
        <v>6</v>
      </c>
      <c r="C1514">
        <v>2</v>
      </c>
      <c r="D1514">
        <v>7</v>
      </c>
      <c r="E1514">
        <v>22</v>
      </c>
      <c r="F1514" t="str">
        <f t="shared" si="23"/>
        <v>262722</v>
      </c>
      <c r="G1514" t="s">
        <v>1856</v>
      </c>
    </row>
    <row r="1515" spans="1:7" x14ac:dyDescent="0.25">
      <c r="A1515">
        <v>2</v>
      </c>
      <c r="B1515">
        <v>6</v>
      </c>
      <c r="C1515">
        <v>2</v>
      </c>
      <c r="D1515">
        <v>7</v>
      </c>
      <c r="E1515">
        <v>23</v>
      </c>
      <c r="F1515" t="str">
        <f t="shared" si="23"/>
        <v>262723</v>
      </c>
      <c r="G1515" t="s">
        <v>1857</v>
      </c>
    </row>
    <row r="1516" spans="1:7" x14ac:dyDescent="0.25">
      <c r="A1516">
        <v>2</v>
      </c>
      <c r="B1516">
        <v>6</v>
      </c>
      <c r="C1516">
        <v>2</v>
      </c>
      <c r="D1516">
        <v>7</v>
      </c>
      <c r="E1516">
        <v>24</v>
      </c>
      <c r="F1516" t="str">
        <f t="shared" si="23"/>
        <v>262724</v>
      </c>
      <c r="G1516" t="s">
        <v>1858</v>
      </c>
    </row>
    <row r="1517" spans="1:7" x14ac:dyDescent="0.25">
      <c r="A1517">
        <v>2</v>
      </c>
      <c r="B1517">
        <v>6</v>
      </c>
      <c r="C1517">
        <v>2</v>
      </c>
      <c r="D1517">
        <v>7</v>
      </c>
      <c r="E1517">
        <v>25</v>
      </c>
      <c r="F1517" t="str">
        <f t="shared" si="23"/>
        <v>262725</v>
      </c>
      <c r="G1517" t="s">
        <v>1859</v>
      </c>
    </row>
    <row r="1518" spans="1:7" x14ac:dyDescent="0.25">
      <c r="A1518">
        <v>2</v>
      </c>
      <c r="B1518">
        <v>6</v>
      </c>
      <c r="C1518">
        <v>3</v>
      </c>
      <c r="D1518">
        <v>1</v>
      </c>
      <c r="E1518">
        <v>1</v>
      </c>
      <c r="F1518" t="str">
        <f t="shared" si="23"/>
        <v>26311</v>
      </c>
      <c r="G1518" t="s">
        <v>1860</v>
      </c>
    </row>
    <row r="1519" spans="1:7" x14ac:dyDescent="0.25">
      <c r="A1519">
        <v>2</v>
      </c>
      <c r="B1519">
        <v>6</v>
      </c>
      <c r="C1519">
        <v>3</v>
      </c>
      <c r="D1519">
        <v>1</v>
      </c>
      <c r="E1519">
        <v>2</v>
      </c>
      <c r="F1519" t="str">
        <f t="shared" si="23"/>
        <v>26312</v>
      </c>
      <c r="G1519" t="s">
        <v>1861</v>
      </c>
    </row>
    <row r="1520" spans="1:7" x14ac:dyDescent="0.25">
      <c r="A1520">
        <v>2</v>
      </c>
      <c r="B1520">
        <v>6</v>
      </c>
      <c r="C1520">
        <v>3</v>
      </c>
      <c r="D1520">
        <v>1</v>
      </c>
      <c r="E1520">
        <v>3</v>
      </c>
      <c r="F1520" t="str">
        <f t="shared" si="23"/>
        <v>26313</v>
      </c>
      <c r="G1520" t="s">
        <v>1862</v>
      </c>
    </row>
    <row r="1521" spans="1:7" x14ac:dyDescent="0.25">
      <c r="A1521">
        <v>2</v>
      </c>
      <c r="B1521">
        <v>6</v>
      </c>
      <c r="C1521">
        <v>3</v>
      </c>
      <c r="D1521">
        <v>1</v>
      </c>
      <c r="E1521">
        <v>4</v>
      </c>
      <c r="F1521" t="str">
        <f t="shared" si="23"/>
        <v>26314</v>
      </c>
      <c r="G1521" t="s">
        <v>1863</v>
      </c>
    </row>
    <row r="1522" spans="1:7" x14ac:dyDescent="0.25">
      <c r="A1522">
        <v>2</v>
      </c>
      <c r="B1522">
        <v>6</v>
      </c>
      <c r="C1522">
        <v>3</v>
      </c>
      <c r="D1522">
        <v>1</v>
      </c>
      <c r="E1522">
        <v>5</v>
      </c>
      <c r="F1522" t="str">
        <f t="shared" si="23"/>
        <v>26315</v>
      </c>
      <c r="G1522" t="s">
        <v>312</v>
      </c>
    </row>
    <row r="1523" spans="1:7" x14ac:dyDescent="0.25">
      <c r="A1523">
        <v>2</v>
      </c>
      <c r="B1523">
        <v>6</v>
      </c>
      <c r="C1523">
        <v>3</v>
      </c>
      <c r="D1523">
        <v>2</v>
      </c>
      <c r="E1523">
        <v>1</v>
      </c>
      <c r="F1523" t="str">
        <f t="shared" si="23"/>
        <v>26321</v>
      </c>
      <c r="G1523" t="s">
        <v>314</v>
      </c>
    </row>
    <row r="1524" spans="1:7" x14ac:dyDescent="0.25">
      <c r="A1524">
        <v>2</v>
      </c>
      <c r="B1524">
        <v>6</v>
      </c>
      <c r="C1524">
        <v>3</v>
      </c>
      <c r="D1524">
        <v>2</v>
      </c>
      <c r="E1524">
        <v>2</v>
      </c>
      <c r="F1524" t="str">
        <f t="shared" si="23"/>
        <v>26322</v>
      </c>
      <c r="G1524" t="s">
        <v>322</v>
      </c>
    </row>
    <row r="1525" spans="1:7" x14ac:dyDescent="0.25">
      <c r="A1525">
        <v>2</v>
      </c>
      <c r="B1525">
        <v>6</v>
      </c>
      <c r="C1525">
        <v>3</v>
      </c>
      <c r="D1525">
        <v>2</v>
      </c>
      <c r="E1525">
        <v>3</v>
      </c>
      <c r="F1525" t="str">
        <f t="shared" si="23"/>
        <v>26323</v>
      </c>
      <c r="G1525" t="s">
        <v>325</v>
      </c>
    </row>
    <row r="1526" spans="1:7" x14ac:dyDescent="0.25">
      <c r="A1526">
        <v>2</v>
      </c>
      <c r="B1526">
        <v>6</v>
      </c>
      <c r="C1526">
        <v>3</v>
      </c>
      <c r="D1526">
        <v>2</v>
      </c>
      <c r="E1526">
        <v>4</v>
      </c>
      <c r="F1526" t="str">
        <f t="shared" si="23"/>
        <v>26324</v>
      </c>
      <c r="G1526" t="s">
        <v>1864</v>
      </c>
    </row>
    <row r="1527" spans="1:7" x14ac:dyDescent="0.25">
      <c r="A1527">
        <v>2</v>
      </c>
      <c r="B1527">
        <v>6</v>
      </c>
      <c r="C1527">
        <v>3</v>
      </c>
      <c r="D1527">
        <v>2</v>
      </c>
      <c r="E1527">
        <v>5</v>
      </c>
      <c r="F1527" t="str">
        <f t="shared" si="23"/>
        <v>26325</v>
      </c>
      <c r="G1527" t="s">
        <v>312</v>
      </c>
    </row>
    <row r="1528" spans="1:7" x14ac:dyDescent="0.25">
      <c r="A1528">
        <v>2</v>
      </c>
      <c r="B1528">
        <v>6</v>
      </c>
      <c r="C1528">
        <v>3</v>
      </c>
      <c r="D1528">
        <v>3</v>
      </c>
      <c r="E1528">
        <v>1</v>
      </c>
      <c r="F1528" t="str">
        <f t="shared" si="23"/>
        <v>26331</v>
      </c>
      <c r="G1528" t="s">
        <v>1865</v>
      </c>
    </row>
    <row r="1529" spans="1:7" x14ac:dyDescent="0.25">
      <c r="A1529">
        <v>2</v>
      </c>
      <c r="B1529">
        <v>6</v>
      </c>
      <c r="C1529">
        <v>3</v>
      </c>
      <c r="D1529">
        <v>3</v>
      </c>
      <c r="E1529">
        <v>2</v>
      </c>
      <c r="F1529" t="str">
        <f t="shared" si="23"/>
        <v>26332</v>
      </c>
      <c r="G1529" t="s">
        <v>1866</v>
      </c>
    </row>
    <row r="1530" spans="1:7" x14ac:dyDescent="0.25">
      <c r="A1530">
        <v>2</v>
      </c>
      <c r="B1530">
        <v>6</v>
      </c>
      <c r="C1530">
        <v>3</v>
      </c>
      <c r="D1530">
        <v>3</v>
      </c>
      <c r="E1530">
        <v>3</v>
      </c>
      <c r="F1530" t="str">
        <f t="shared" si="23"/>
        <v>26333</v>
      </c>
      <c r="G1530" t="s">
        <v>1867</v>
      </c>
    </row>
    <row r="1531" spans="1:7" x14ac:dyDescent="0.25">
      <c r="A1531">
        <v>2</v>
      </c>
      <c r="B1531">
        <v>6</v>
      </c>
      <c r="C1531">
        <v>3</v>
      </c>
      <c r="D1531">
        <v>3</v>
      </c>
      <c r="E1531">
        <v>4</v>
      </c>
      <c r="F1531" t="str">
        <f t="shared" si="23"/>
        <v>26334</v>
      </c>
      <c r="G1531" t="s">
        <v>1868</v>
      </c>
    </row>
    <row r="1532" spans="1:7" x14ac:dyDescent="0.25">
      <c r="A1532">
        <v>2</v>
      </c>
      <c r="B1532">
        <v>6</v>
      </c>
      <c r="C1532">
        <v>3</v>
      </c>
      <c r="D1532">
        <v>3</v>
      </c>
      <c r="E1532">
        <v>5</v>
      </c>
      <c r="F1532" t="str">
        <f t="shared" si="23"/>
        <v>26335</v>
      </c>
      <c r="G1532" t="s">
        <v>1869</v>
      </c>
    </row>
    <row r="1533" spans="1:7" x14ac:dyDescent="0.25">
      <c r="A1533">
        <v>2</v>
      </c>
      <c r="B1533">
        <v>6</v>
      </c>
      <c r="C1533">
        <v>3</v>
      </c>
      <c r="D1533">
        <v>3</v>
      </c>
      <c r="E1533">
        <v>6</v>
      </c>
      <c r="F1533" t="str">
        <f t="shared" si="23"/>
        <v>26336</v>
      </c>
      <c r="G1533" t="s">
        <v>1870</v>
      </c>
    </row>
    <row r="1534" spans="1:7" x14ac:dyDescent="0.25">
      <c r="A1534">
        <v>2</v>
      </c>
      <c r="B1534">
        <v>6</v>
      </c>
      <c r="C1534">
        <v>3</v>
      </c>
      <c r="D1534">
        <v>3</v>
      </c>
      <c r="E1534">
        <v>7</v>
      </c>
      <c r="F1534" t="str">
        <f t="shared" si="23"/>
        <v>26337</v>
      </c>
      <c r="G1534" t="s">
        <v>1871</v>
      </c>
    </row>
    <row r="1535" spans="1:7" x14ac:dyDescent="0.25">
      <c r="A1535">
        <v>2</v>
      </c>
      <c r="B1535">
        <v>6</v>
      </c>
      <c r="C1535">
        <v>3</v>
      </c>
      <c r="D1535">
        <v>3</v>
      </c>
      <c r="E1535">
        <v>8</v>
      </c>
      <c r="F1535" t="str">
        <f t="shared" si="23"/>
        <v>26338</v>
      </c>
      <c r="G1535" t="s">
        <v>1872</v>
      </c>
    </row>
    <row r="1536" spans="1:7" x14ac:dyDescent="0.25">
      <c r="A1536">
        <v>2</v>
      </c>
      <c r="B1536">
        <v>6</v>
      </c>
      <c r="C1536">
        <v>3</v>
      </c>
      <c r="D1536">
        <v>3</v>
      </c>
      <c r="E1536">
        <v>9</v>
      </c>
      <c r="F1536" t="str">
        <f t="shared" si="23"/>
        <v>26339</v>
      </c>
      <c r="G1536" t="s">
        <v>1873</v>
      </c>
    </row>
    <row r="1537" spans="1:7" x14ac:dyDescent="0.25">
      <c r="A1537">
        <v>2</v>
      </c>
      <c r="B1537">
        <v>6</v>
      </c>
      <c r="C1537">
        <v>3</v>
      </c>
      <c r="D1537">
        <v>3</v>
      </c>
      <c r="E1537">
        <v>10</v>
      </c>
      <c r="F1537" t="str">
        <f t="shared" si="23"/>
        <v>263310</v>
      </c>
      <c r="G1537" t="s">
        <v>1874</v>
      </c>
    </row>
    <row r="1538" spans="1:7" x14ac:dyDescent="0.25">
      <c r="A1538">
        <v>2</v>
      </c>
      <c r="B1538">
        <v>6</v>
      </c>
      <c r="C1538">
        <v>3</v>
      </c>
      <c r="D1538">
        <v>3</v>
      </c>
      <c r="E1538">
        <v>11</v>
      </c>
      <c r="F1538" t="str">
        <f t="shared" ref="F1538:F1601" si="24">CONCATENATE(A1538,B1538,C1538,D1538,E1538)</f>
        <v>263311</v>
      </c>
      <c r="G1538" t="s">
        <v>1875</v>
      </c>
    </row>
    <row r="1539" spans="1:7" x14ac:dyDescent="0.25">
      <c r="A1539">
        <v>2</v>
      </c>
      <c r="B1539">
        <v>6</v>
      </c>
      <c r="C1539">
        <v>3</v>
      </c>
      <c r="D1539">
        <v>3</v>
      </c>
      <c r="E1539">
        <v>12</v>
      </c>
      <c r="F1539" t="str">
        <f t="shared" si="24"/>
        <v>263312</v>
      </c>
      <c r="G1539" t="s">
        <v>1876</v>
      </c>
    </row>
    <row r="1540" spans="1:7" x14ac:dyDescent="0.25">
      <c r="A1540">
        <v>2</v>
      </c>
      <c r="B1540">
        <v>6</v>
      </c>
      <c r="C1540">
        <v>3</v>
      </c>
      <c r="D1540">
        <v>3</v>
      </c>
      <c r="E1540">
        <v>13</v>
      </c>
      <c r="F1540" t="str">
        <f t="shared" si="24"/>
        <v>263313</v>
      </c>
      <c r="G1540" t="s">
        <v>1877</v>
      </c>
    </row>
    <row r="1541" spans="1:7" x14ac:dyDescent="0.25">
      <c r="A1541">
        <v>2</v>
      </c>
      <c r="B1541">
        <v>6</v>
      </c>
      <c r="C1541">
        <v>3</v>
      </c>
      <c r="D1541">
        <v>3</v>
      </c>
      <c r="E1541">
        <v>14</v>
      </c>
      <c r="F1541" t="str">
        <f t="shared" si="24"/>
        <v>263314</v>
      </c>
      <c r="G1541" t="s">
        <v>1878</v>
      </c>
    </row>
    <row r="1542" spans="1:7" x14ac:dyDescent="0.25">
      <c r="A1542">
        <v>2</v>
      </c>
      <c r="B1542">
        <v>6</v>
      </c>
      <c r="C1542">
        <v>3</v>
      </c>
      <c r="D1542">
        <v>4</v>
      </c>
      <c r="E1542">
        <v>1</v>
      </c>
      <c r="F1542" t="str">
        <f t="shared" si="24"/>
        <v>26341</v>
      </c>
      <c r="G1542" t="s">
        <v>1879</v>
      </c>
    </row>
    <row r="1543" spans="1:7" x14ac:dyDescent="0.25">
      <c r="A1543">
        <v>2</v>
      </c>
      <c r="B1543">
        <v>6</v>
      </c>
      <c r="C1543">
        <v>3</v>
      </c>
      <c r="D1543">
        <v>4</v>
      </c>
      <c r="E1543">
        <v>2</v>
      </c>
      <c r="F1543" t="str">
        <f t="shared" si="24"/>
        <v>26342</v>
      </c>
      <c r="G1543" t="s">
        <v>1866</v>
      </c>
    </row>
    <row r="1544" spans="1:7" x14ac:dyDescent="0.25">
      <c r="A1544">
        <v>2</v>
      </c>
      <c r="B1544">
        <v>6</v>
      </c>
      <c r="C1544">
        <v>3</v>
      </c>
      <c r="D1544">
        <v>4</v>
      </c>
      <c r="E1544">
        <v>3</v>
      </c>
      <c r="F1544" t="str">
        <f t="shared" si="24"/>
        <v>26343</v>
      </c>
      <c r="G1544" t="s">
        <v>1867</v>
      </c>
    </row>
    <row r="1545" spans="1:7" x14ac:dyDescent="0.25">
      <c r="A1545">
        <v>2</v>
      </c>
      <c r="B1545">
        <v>6</v>
      </c>
      <c r="C1545">
        <v>3</v>
      </c>
      <c r="D1545">
        <v>4</v>
      </c>
      <c r="E1545">
        <v>4</v>
      </c>
      <c r="F1545" t="str">
        <f t="shared" si="24"/>
        <v>26344</v>
      </c>
      <c r="G1545" t="s">
        <v>1880</v>
      </c>
    </row>
    <row r="1546" spans="1:7" x14ac:dyDescent="0.25">
      <c r="A1546">
        <v>2</v>
      </c>
      <c r="B1546">
        <v>6</v>
      </c>
      <c r="C1546">
        <v>3</v>
      </c>
      <c r="D1546">
        <v>4</v>
      </c>
      <c r="E1546">
        <v>5</v>
      </c>
      <c r="F1546" t="str">
        <f t="shared" si="24"/>
        <v>26345</v>
      </c>
      <c r="G1546" t="s">
        <v>1869</v>
      </c>
    </row>
    <row r="1547" spans="1:7" x14ac:dyDescent="0.25">
      <c r="A1547">
        <v>2</v>
      </c>
      <c r="B1547">
        <v>6</v>
      </c>
      <c r="C1547">
        <v>3</v>
      </c>
      <c r="D1547">
        <v>4</v>
      </c>
      <c r="E1547">
        <v>6</v>
      </c>
      <c r="F1547" t="str">
        <f t="shared" si="24"/>
        <v>26346</v>
      </c>
      <c r="G1547" t="s">
        <v>1870</v>
      </c>
    </row>
    <row r="1548" spans="1:7" x14ac:dyDescent="0.25">
      <c r="A1548">
        <v>2</v>
      </c>
      <c r="B1548">
        <v>6</v>
      </c>
      <c r="C1548">
        <v>3</v>
      </c>
      <c r="D1548">
        <v>4</v>
      </c>
      <c r="E1548">
        <v>7</v>
      </c>
      <c r="F1548" t="str">
        <f t="shared" si="24"/>
        <v>26347</v>
      </c>
      <c r="G1548" t="s">
        <v>1871</v>
      </c>
    </row>
    <row r="1549" spans="1:7" x14ac:dyDescent="0.25">
      <c r="A1549">
        <v>2</v>
      </c>
      <c r="B1549">
        <v>6</v>
      </c>
      <c r="C1549">
        <v>3</v>
      </c>
      <c r="D1549">
        <v>4</v>
      </c>
      <c r="E1549">
        <v>8</v>
      </c>
      <c r="F1549" t="str">
        <f t="shared" si="24"/>
        <v>26348</v>
      </c>
      <c r="G1549" t="s">
        <v>327</v>
      </c>
    </row>
    <row r="1550" spans="1:7" x14ac:dyDescent="0.25">
      <c r="A1550">
        <v>2</v>
      </c>
      <c r="B1550">
        <v>6</v>
      </c>
      <c r="C1550">
        <v>3</v>
      </c>
      <c r="D1550">
        <v>4</v>
      </c>
      <c r="E1550">
        <v>9</v>
      </c>
      <c r="F1550" t="str">
        <f t="shared" si="24"/>
        <v>26349</v>
      </c>
      <c r="G1550" t="s">
        <v>1881</v>
      </c>
    </row>
    <row r="1551" spans="1:7" x14ac:dyDescent="0.25">
      <c r="A1551">
        <v>2</v>
      </c>
      <c r="B1551">
        <v>6</v>
      </c>
      <c r="C1551">
        <v>3</v>
      </c>
      <c r="D1551">
        <v>4</v>
      </c>
      <c r="E1551">
        <v>10</v>
      </c>
      <c r="F1551" t="str">
        <f t="shared" si="24"/>
        <v>263410</v>
      </c>
      <c r="G1551" t="s">
        <v>1311</v>
      </c>
    </row>
    <row r="1552" spans="1:7" x14ac:dyDescent="0.25">
      <c r="A1552">
        <v>2</v>
      </c>
      <c r="B1552">
        <v>6</v>
      </c>
      <c r="C1552">
        <v>3</v>
      </c>
      <c r="D1552">
        <v>4</v>
      </c>
      <c r="E1552">
        <v>11</v>
      </c>
      <c r="F1552" t="str">
        <f t="shared" si="24"/>
        <v>263411</v>
      </c>
      <c r="G1552" t="s">
        <v>1882</v>
      </c>
    </row>
    <row r="1553" spans="1:7" x14ac:dyDescent="0.25">
      <c r="A1553">
        <v>2</v>
      </c>
      <c r="B1553">
        <v>6</v>
      </c>
      <c r="C1553">
        <v>3</v>
      </c>
      <c r="D1553">
        <v>4</v>
      </c>
      <c r="E1553">
        <v>12</v>
      </c>
      <c r="F1553" t="str">
        <f t="shared" si="24"/>
        <v>263412</v>
      </c>
      <c r="G1553" t="s">
        <v>1883</v>
      </c>
    </row>
    <row r="1554" spans="1:7" x14ac:dyDescent="0.25">
      <c r="A1554">
        <v>2</v>
      </c>
      <c r="B1554">
        <v>6</v>
      </c>
      <c r="C1554">
        <v>3</v>
      </c>
      <c r="D1554">
        <v>4</v>
      </c>
      <c r="E1554">
        <v>13</v>
      </c>
      <c r="F1554" t="str">
        <f t="shared" si="24"/>
        <v>263413</v>
      </c>
      <c r="G1554" t="s">
        <v>1884</v>
      </c>
    </row>
    <row r="1555" spans="1:7" x14ac:dyDescent="0.25">
      <c r="A1555">
        <v>2</v>
      </c>
      <c r="B1555">
        <v>6</v>
      </c>
      <c r="C1555">
        <v>3</v>
      </c>
      <c r="D1555">
        <v>4</v>
      </c>
      <c r="E1555">
        <v>14</v>
      </c>
      <c r="F1555" t="str">
        <f t="shared" si="24"/>
        <v>263414</v>
      </c>
      <c r="G1555" t="s">
        <v>1877</v>
      </c>
    </row>
    <row r="1556" spans="1:7" x14ac:dyDescent="0.25">
      <c r="A1556">
        <v>2</v>
      </c>
      <c r="B1556">
        <v>6</v>
      </c>
      <c r="C1556">
        <v>3</v>
      </c>
      <c r="D1556">
        <v>4</v>
      </c>
      <c r="E1556">
        <v>15</v>
      </c>
      <c r="F1556" t="str">
        <f t="shared" si="24"/>
        <v>263415</v>
      </c>
      <c r="G1556" t="s">
        <v>1885</v>
      </c>
    </row>
    <row r="1557" spans="1:7" x14ac:dyDescent="0.25">
      <c r="A1557">
        <v>2</v>
      </c>
      <c r="B1557">
        <v>6</v>
      </c>
      <c r="C1557">
        <v>3</v>
      </c>
      <c r="D1557">
        <v>4</v>
      </c>
      <c r="E1557">
        <v>16</v>
      </c>
      <c r="F1557" t="str">
        <f t="shared" si="24"/>
        <v>263416</v>
      </c>
      <c r="G1557" t="s">
        <v>1886</v>
      </c>
    </row>
    <row r="1558" spans="1:7" x14ac:dyDescent="0.25">
      <c r="A1558">
        <v>2</v>
      </c>
      <c r="B1558">
        <v>6</v>
      </c>
      <c r="C1558">
        <v>3</v>
      </c>
      <c r="D1558">
        <v>5</v>
      </c>
      <c r="E1558">
        <v>1</v>
      </c>
      <c r="F1558" t="str">
        <f t="shared" si="24"/>
        <v>26351</v>
      </c>
      <c r="G1558" t="s">
        <v>1870</v>
      </c>
    </row>
    <row r="1559" spans="1:7" x14ac:dyDescent="0.25">
      <c r="A1559">
        <v>2</v>
      </c>
      <c r="B1559">
        <v>6</v>
      </c>
      <c r="C1559">
        <v>3</v>
      </c>
      <c r="D1559">
        <v>5</v>
      </c>
      <c r="E1559">
        <v>2</v>
      </c>
      <c r="F1559" t="str">
        <f t="shared" si="24"/>
        <v>26352</v>
      </c>
      <c r="G1559" t="s">
        <v>1887</v>
      </c>
    </row>
    <row r="1560" spans="1:7" x14ac:dyDescent="0.25">
      <c r="A1560">
        <v>2</v>
      </c>
      <c r="B1560">
        <v>6</v>
      </c>
      <c r="C1560">
        <v>3</v>
      </c>
      <c r="D1560">
        <v>5</v>
      </c>
      <c r="E1560">
        <v>3</v>
      </c>
      <c r="F1560" t="str">
        <f t="shared" si="24"/>
        <v>26353</v>
      </c>
      <c r="G1560" t="s">
        <v>327</v>
      </c>
    </row>
    <row r="1561" spans="1:7" x14ac:dyDescent="0.25">
      <c r="A1561">
        <v>2</v>
      </c>
      <c r="B1561">
        <v>6</v>
      </c>
      <c r="C1561">
        <v>3</v>
      </c>
      <c r="D1561">
        <v>5</v>
      </c>
      <c r="E1561">
        <v>4</v>
      </c>
      <c r="F1561" t="str">
        <f t="shared" si="24"/>
        <v>26354</v>
      </c>
      <c r="G1561" t="s">
        <v>1311</v>
      </c>
    </row>
    <row r="1562" spans="1:7" x14ac:dyDescent="0.25">
      <c r="A1562">
        <v>2</v>
      </c>
      <c r="B1562">
        <v>6</v>
      </c>
      <c r="C1562">
        <v>3</v>
      </c>
      <c r="D1562">
        <v>5</v>
      </c>
      <c r="E1562">
        <v>5</v>
      </c>
      <c r="F1562" t="str">
        <f t="shared" si="24"/>
        <v>26355</v>
      </c>
      <c r="G1562" t="s">
        <v>1881</v>
      </c>
    </row>
    <row r="1563" spans="1:7" x14ac:dyDescent="0.25">
      <c r="A1563">
        <v>2</v>
      </c>
      <c r="B1563">
        <v>6</v>
      </c>
      <c r="C1563">
        <v>3</v>
      </c>
      <c r="D1563">
        <v>5</v>
      </c>
      <c r="E1563">
        <v>6</v>
      </c>
      <c r="F1563" t="str">
        <f t="shared" si="24"/>
        <v>26356</v>
      </c>
      <c r="G1563" t="s">
        <v>1883</v>
      </c>
    </row>
    <row r="1564" spans="1:7" x14ac:dyDescent="0.25">
      <c r="A1564">
        <v>2</v>
      </c>
      <c r="B1564">
        <v>6</v>
      </c>
      <c r="C1564">
        <v>3</v>
      </c>
      <c r="D1564">
        <v>5</v>
      </c>
      <c r="E1564">
        <v>7</v>
      </c>
      <c r="F1564" t="str">
        <f t="shared" si="24"/>
        <v>26357</v>
      </c>
      <c r="G1564" t="s">
        <v>1888</v>
      </c>
    </row>
    <row r="1565" spans="1:7" x14ac:dyDescent="0.25">
      <c r="A1565">
        <v>2</v>
      </c>
      <c r="B1565">
        <v>6</v>
      </c>
      <c r="C1565">
        <v>3</v>
      </c>
      <c r="D1565">
        <v>5</v>
      </c>
      <c r="E1565">
        <v>8</v>
      </c>
      <c r="F1565" t="str">
        <f t="shared" si="24"/>
        <v>26358</v>
      </c>
      <c r="G1565" t="s">
        <v>1884</v>
      </c>
    </row>
    <row r="1566" spans="1:7" x14ac:dyDescent="0.25">
      <c r="A1566">
        <v>2</v>
      </c>
      <c r="B1566">
        <v>6</v>
      </c>
      <c r="C1566">
        <v>3</v>
      </c>
      <c r="D1566">
        <v>5</v>
      </c>
      <c r="E1566">
        <v>9</v>
      </c>
      <c r="F1566" t="str">
        <f t="shared" si="24"/>
        <v>26359</v>
      </c>
      <c r="G1566" t="s">
        <v>1877</v>
      </c>
    </row>
    <row r="1567" spans="1:7" x14ac:dyDescent="0.25">
      <c r="A1567">
        <v>2</v>
      </c>
      <c r="B1567">
        <v>6</v>
      </c>
      <c r="C1567">
        <v>3</v>
      </c>
      <c r="D1567">
        <v>5</v>
      </c>
      <c r="E1567">
        <v>10</v>
      </c>
      <c r="F1567" t="str">
        <f t="shared" si="24"/>
        <v>263510</v>
      </c>
      <c r="G1567" t="s">
        <v>1889</v>
      </c>
    </row>
    <row r="1568" spans="1:7" x14ac:dyDescent="0.25">
      <c r="A1568">
        <v>2</v>
      </c>
      <c r="B1568">
        <v>6</v>
      </c>
      <c r="C1568">
        <v>3</v>
      </c>
      <c r="D1568">
        <v>5</v>
      </c>
      <c r="E1568">
        <v>11</v>
      </c>
      <c r="F1568" t="str">
        <f t="shared" si="24"/>
        <v>263511</v>
      </c>
      <c r="G1568" t="s">
        <v>1890</v>
      </c>
    </row>
    <row r="1569" spans="1:7" x14ac:dyDescent="0.25">
      <c r="A1569">
        <v>2</v>
      </c>
      <c r="B1569">
        <v>6</v>
      </c>
      <c r="C1569">
        <v>3</v>
      </c>
      <c r="D1569">
        <v>5</v>
      </c>
      <c r="E1569">
        <v>12</v>
      </c>
      <c r="F1569" t="str">
        <f t="shared" si="24"/>
        <v>263512</v>
      </c>
      <c r="G1569" t="s">
        <v>1891</v>
      </c>
    </row>
    <row r="1570" spans="1:7" x14ac:dyDescent="0.25">
      <c r="A1570">
        <v>2</v>
      </c>
      <c r="B1570">
        <v>6</v>
      </c>
      <c r="C1570">
        <v>3</v>
      </c>
      <c r="D1570">
        <v>5</v>
      </c>
      <c r="E1570">
        <v>13</v>
      </c>
      <c r="F1570" t="str">
        <f t="shared" si="24"/>
        <v>263513</v>
      </c>
      <c r="G1570" t="s">
        <v>1892</v>
      </c>
    </row>
    <row r="1571" spans="1:7" x14ac:dyDescent="0.25">
      <c r="A1571">
        <v>2</v>
      </c>
      <c r="B1571">
        <v>6</v>
      </c>
      <c r="C1571">
        <v>3</v>
      </c>
      <c r="D1571">
        <v>5</v>
      </c>
      <c r="E1571">
        <v>14</v>
      </c>
      <c r="F1571" t="str">
        <f t="shared" si="24"/>
        <v>263514</v>
      </c>
      <c r="G1571" t="s">
        <v>1893</v>
      </c>
    </row>
    <row r="1572" spans="1:7" x14ac:dyDescent="0.25">
      <c r="A1572">
        <v>2</v>
      </c>
      <c r="B1572">
        <v>6</v>
      </c>
      <c r="C1572">
        <v>3</v>
      </c>
      <c r="D1572">
        <v>5</v>
      </c>
      <c r="E1572">
        <v>15</v>
      </c>
      <c r="F1572" t="str">
        <f t="shared" si="24"/>
        <v>263515</v>
      </c>
      <c r="G1572" t="s">
        <v>1894</v>
      </c>
    </row>
    <row r="1573" spans="1:7" x14ac:dyDescent="0.25">
      <c r="A1573">
        <v>2</v>
      </c>
      <c r="B1573">
        <v>6</v>
      </c>
      <c r="C1573">
        <v>3</v>
      </c>
      <c r="D1573">
        <v>5</v>
      </c>
      <c r="E1573">
        <v>16</v>
      </c>
      <c r="F1573" t="str">
        <f t="shared" si="24"/>
        <v>263516</v>
      </c>
      <c r="G1573" t="s">
        <v>1895</v>
      </c>
    </row>
    <row r="1574" spans="1:7" x14ac:dyDescent="0.25">
      <c r="A1574">
        <v>2</v>
      </c>
      <c r="B1574">
        <v>6</v>
      </c>
      <c r="C1574">
        <v>3</v>
      </c>
      <c r="D1574">
        <v>5</v>
      </c>
      <c r="E1574">
        <v>17</v>
      </c>
      <c r="F1574" t="str">
        <f t="shared" si="24"/>
        <v>263517</v>
      </c>
      <c r="G1574" t="s">
        <v>1896</v>
      </c>
    </row>
    <row r="1575" spans="1:7" x14ac:dyDescent="0.25">
      <c r="A1575">
        <v>2</v>
      </c>
      <c r="B1575">
        <v>6</v>
      </c>
      <c r="C1575">
        <v>3</v>
      </c>
      <c r="D1575">
        <v>5</v>
      </c>
      <c r="E1575">
        <v>18</v>
      </c>
      <c r="F1575" t="str">
        <f t="shared" si="24"/>
        <v>263518</v>
      </c>
      <c r="G1575" t="s">
        <v>1897</v>
      </c>
    </row>
    <row r="1576" spans="1:7" x14ac:dyDescent="0.25">
      <c r="A1576">
        <v>2</v>
      </c>
      <c r="B1576">
        <v>6</v>
      </c>
      <c r="C1576">
        <v>3</v>
      </c>
      <c r="D1576">
        <v>5</v>
      </c>
      <c r="E1576">
        <v>19</v>
      </c>
      <c r="F1576" t="str">
        <f t="shared" si="24"/>
        <v>263519</v>
      </c>
      <c r="G1576" t="s">
        <v>1898</v>
      </c>
    </row>
    <row r="1577" spans="1:7" x14ac:dyDescent="0.25">
      <c r="A1577">
        <v>2</v>
      </c>
      <c r="B1577">
        <v>6</v>
      </c>
      <c r="C1577">
        <v>3</v>
      </c>
      <c r="D1577">
        <v>5</v>
      </c>
      <c r="E1577">
        <v>20</v>
      </c>
      <c r="F1577" t="str">
        <f t="shared" si="24"/>
        <v>263520</v>
      </c>
      <c r="G1577" t="s">
        <v>1899</v>
      </c>
    </row>
    <row r="1578" spans="1:7" x14ac:dyDescent="0.25">
      <c r="A1578">
        <v>2</v>
      </c>
      <c r="B1578">
        <v>6</v>
      </c>
      <c r="C1578">
        <v>3</v>
      </c>
      <c r="D1578">
        <v>5</v>
      </c>
      <c r="E1578">
        <v>21</v>
      </c>
      <c r="F1578" t="str">
        <f t="shared" si="24"/>
        <v>263521</v>
      </c>
      <c r="G1578" t="s">
        <v>1900</v>
      </c>
    </row>
    <row r="1579" spans="1:7" x14ac:dyDescent="0.25">
      <c r="A1579">
        <v>2</v>
      </c>
      <c r="B1579">
        <v>6</v>
      </c>
      <c r="C1579">
        <v>3</v>
      </c>
      <c r="D1579">
        <v>6</v>
      </c>
      <c r="E1579">
        <v>1</v>
      </c>
      <c r="F1579" t="str">
        <f t="shared" si="24"/>
        <v>26361</v>
      </c>
      <c r="G1579" t="s">
        <v>1901</v>
      </c>
    </row>
    <row r="1580" spans="1:7" x14ac:dyDescent="0.25">
      <c r="A1580">
        <v>2</v>
      </c>
      <c r="B1580">
        <v>6</v>
      </c>
      <c r="C1580">
        <v>3</v>
      </c>
      <c r="D1580">
        <v>6</v>
      </c>
      <c r="E1580">
        <v>2</v>
      </c>
      <c r="F1580" t="str">
        <f t="shared" si="24"/>
        <v>26362</v>
      </c>
      <c r="G1580" t="s">
        <v>1902</v>
      </c>
    </row>
    <row r="1581" spans="1:7" x14ac:dyDescent="0.25">
      <c r="A1581">
        <v>2</v>
      </c>
      <c r="B1581">
        <v>6</v>
      </c>
      <c r="C1581">
        <v>3</v>
      </c>
      <c r="D1581">
        <v>6</v>
      </c>
      <c r="E1581">
        <v>3</v>
      </c>
      <c r="F1581" t="str">
        <f t="shared" si="24"/>
        <v>26363</v>
      </c>
      <c r="G1581" t="s">
        <v>1903</v>
      </c>
    </row>
    <row r="1582" spans="1:7" x14ac:dyDescent="0.25">
      <c r="A1582">
        <v>2</v>
      </c>
      <c r="B1582">
        <v>6</v>
      </c>
      <c r="C1582">
        <v>3</v>
      </c>
      <c r="D1582">
        <v>6</v>
      </c>
      <c r="E1582">
        <v>4</v>
      </c>
      <c r="F1582" t="str">
        <f t="shared" si="24"/>
        <v>26364</v>
      </c>
      <c r="G1582" t="s">
        <v>1904</v>
      </c>
    </row>
    <row r="1583" spans="1:7" x14ac:dyDescent="0.25">
      <c r="A1583">
        <v>2</v>
      </c>
      <c r="B1583">
        <v>6</v>
      </c>
      <c r="C1583">
        <v>3</v>
      </c>
      <c r="D1583">
        <v>6</v>
      </c>
      <c r="E1583">
        <v>5</v>
      </c>
      <c r="F1583" t="str">
        <f t="shared" si="24"/>
        <v>26365</v>
      </c>
      <c r="G1583" t="s">
        <v>1905</v>
      </c>
    </row>
    <row r="1584" spans="1:7" x14ac:dyDescent="0.25">
      <c r="A1584">
        <v>2</v>
      </c>
      <c r="B1584">
        <v>6</v>
      </c>
      <c r="C1584">
        <v>3</v>
      </c>
      <c r="D1584">
        <v>6</v>
      </c>
      <c r="E1584">
        <v>6</v>
      </c>
      <c r="F1584" t="str">
        <f t="shared" si="24"/>
        <v>26366</v>
      </c>
      <c r="G1584" t="s">
        <v>1906</v>
      </c>
    </row>
    <row r="1585" spans="1:7" x14ac:dyDescent="0.25">
      <c r="A1585">
        <v>2</v>
      </c>
      <c r="B1585">
        <v>6</v>
      </c>
      <c r="C1585">
        <v>3</v>
      </c>
      <c r="D1585">
        <v>6</v>
      </c>
      <c r="E1585">
        <v>7</v>
      </c>
      <c r="F1585" t="str">
        <f t="shared" si="24"/>
        <v>26367</v>
      </c>
      <c r="G1585" t="s">
        <v>1907</v>
      </c>
    </row>
    <row r="1586" spans="1:7" x14ac:dyDescent="0.25">
      <c r="A1586">
        <v>2</v>
      </c>
      <c r="B1586">
        <v>6</v>
      </c>
      <c r="C1586">
        <v>3</v>
      </c>
      <c r="D1586">
        <v>6</v>
      </c>
      <c r="E1586">
        <v>8</v>
      </c>
      <c r="F1586" t="str">
        <f t="shared" si="24"/>
        <v>26368</v>
      </c>
      <c r="G1586" t="s">
        <v>1908</v>
      </c>
    </row>
    <row r="1587" spans="1:7" x14ac:dyDescent="0.25">
      <c r="A1587">
        <v>2</v>
      </c>
      <c r="B1587">
        <v>6</v>
      </c>
      <c r="C1587">
        <v>3</v>
      </c>
      <c r="D1587">
        <v>6</v>
      </c>
      <c r="E1587">
        <v>9</v>
      </c>
      <c r="F1587" t="str">
        <f t="shared" si="24"/>
        <v>26369</v>
      </c>
      <c r="G1587" t="s">
        <v>1909</v>
      </c>
    </row>
    <row r="1588" spans="1:7" x14ac:dyDescent="0.25">
      <c r="A1588">
        <v>2</v>
      </c>
      <c r="B1588">
        <v>6</v>
      </c>
      <c r="C1588">
        <v>3</v>
      </c>
      <c r="D1588">
        <v>6</v>
      </c>
      <c r="E1588">
        <v>10</v>
      </c>
      <c r="F1588" t="str">
        <f t="shared" si="24"/>
        <v>263610</v>
      </c>
      <c r="G1588" t="s">
        <v>1910</v>
      </c>
    </row>
    <row r="1589" spans="1:7" x14ac:dyDescent="0.25">
      <c r="A1589">
        <v>2</v>
      </c>
      <c r="B1589">
        <v>6</v>
      </c>
      <c r="C1589">
        <v>3</v>
      </c>
      <c r="D1589">
        <v>6</v>
      </c>
      <c r="E1589">
        <v>11</v>
      </c>
      <c r="F1589" t="str">
        <f t="shared" si="24"/>
        <v>263611</v>
      </c>
      <c r="G1589" t="s">
        <v>1911</v>
      </c>
    </row>
    <row r="1590" spans="1:7" x14ac:dyDescent="0.25">
      <c r="A1590">
        <v>2</v>
      </c>
      <c r="B1590">
        <v>6</v>
      </c>
      <c r="C1590">
        <v>3</v>
      </c>
      <c r="D1590">
        <v>6</v>
      </c>
      <c r="E1590">
        <v>12</v>
      </c>
      <c r="F1590" t="str">
        <f t="shared" si="24"/>
        <v>263612</v>
      </c>
      <c r="G1590" t="s">
        <v>1912</v>
      </c>
    </row>
    <row r="1591" spans="1:7" x14ac:dyDescent="0.25">
      <c r="A1591">
        <v>2</v>
      </c>
      <c r="B1591">
        <v>6</v>
      </c>
      <c r="C1591">
        <v>3</v>
      </c>
      <c r="D1591">
        <v>6</v>
      </c>
      <c r="E1591">
        <v>13</v>
      </c>
      <c r="F1591" t="str">
        <f t="shared" si="24"/>
        <v>263613</v>
      </c>
      <c r="G1591" t="s">
        <v>1913</v>
      </c>
    </row>
    <row r="1592" spans="1:7" x14ac:dyDescent="0.25">
      <c r="A1592">
        <v>2</v>
      </c>
      <c r="B1592">
        <v>6</v>
      </c>
      <c r="C1592">
        <v>4</v>
      </c>
      <c r="D1592">
        <v>1</v>
      </c>
      <c r="E1592">
        <v>1</v>
      </c>
      <c r="F1592" t="str">
        <f t="shared" si="24"/>
        <v>26411</v>
      </c>
      <c r="G1592" t="s">
        <v>1914</v>
      </c>
    </row>
    <row r="1593" spans="1:7" x14ac:dyDescent="0.25">
      <c r="A1593">
        <v>2</v>
      </c>
      <c r="B1593">
        <v>6</v>
      </c>
      <c r="C1593">
        <v>4</v>
      </c>
      <c r="D1593">
        <v>1</v>
      </c>
      <c r="E1593">
        <v>2</v>
      </c>
      <c r="F1593" t="str">
        <f t="shared" si="24"/>
        <v>26412</v>
      </c>
      <c r="G1593" t="s">
        <v>1915</v>
      </c>
    </row>
    <row r="1594" spans="1:7" x14ac:dyDescent="0.25">
      <c r="A1594">
        <v>2</v>
      </c>
      <c r="B1594">
        <v>6</v>
      </c>
      <c r="C1594">
        <v>4</v>
      </c>
      <c r="D1594">
        <v>1</v>
      </c>
      <c r="E1594">
        <v>3</v>
      </c>
      <c r="F1594" t="str">
        <f t="shared" si="24"/>
        <v>26413</v>
      </c>
      <c r="G1594" t="s">
        <v>1916</v>
      </c>
    </row>
    <row r="1595" spans="1:7" x14ac:dyDescent="0.25">
      <c r="A1595">
        <v>2</v>
      </c>
      <c r="B1595">
        <v>6</v>
      </c>
      <c r="C1595">
        <v>4</v>
      </c>
      <c r="D1595">
        <v>1</v>
      </c>
      <c r="E1595">
        <v>4</v>
      </c>
      <c r="F1595" t="str">
        <f t="shared" si="24"/>
        <v>26414</v>
      </c>
      <c r="G1595" t="s">
        <v>333</v>
      </c>
    </row>
    <row r="1596" spans="1:7" x14ac:dyDescent="0.25">
      <c r="A1596">
        <v>2</v>
      </c>
      <c r="B1596">
        <v>6</v>
      </c>
      <c r="C1596">
        <v>4</v>
      </c>
      <c r="D1596">
        <v>1</v>
      </c>
      <c r="E1596">
        <v>5</v>
      </c>
      <c r="F1596" t="str">
        <f t="shared" si="24"/>
        <v>26415</v>
      </c>
      <c r="G1596" t="s">
        <v>335</v>
      </c>
    </row>
    <row r="1597" spans="1:7" x14ac:dyDescent="0.25">
      <c r="A1597">
        <v>2</v>
      </c>
      <c r="B1597">
        <v>6</v>
      </c>
      <c r="C1597">
        <v>4</v>
      </c>
      <c r="D1597">
        <v>1</v>
      </c>
      <c r="E1597">
        <v>6</v>
      </c>
      <c r="F1597" t="str">
        <f t="shared" si="24"/>
        <v>26416</v>
      </c>
      <c r="G1597" t="s">
        <v>337</v>
      </c>
    </row>
    <row r="1598" spans="1:7" x14ac:dyDescent="0.25">
      <c r="A1598">
        <v>2</v>
      </c>
      <c r="B1598">
        <v>6</v>
      </c>
      <c r="C1598">
        <v>4</v>
      </c>
      <c r="D1598">
        <v>1</v>
      </c>
      <c r="E1598">
        <v>7</v>
      </c>
      <c r="F1598" t="str">
        <f t="shared" si="24"/>
        <v>26417</v>
      </c>
      <c r="G1598" t="s">
        <v>1917</v>
      </c>
    </row>
    <row r="1599" spans="1:7" x14ac:dyDescent="0.25">
      <c r="A1599">
        <v>2</v>
      </c>
      <c r="B1599">
        <v>6</v>
      </c>
      <c r="C1599">
        <v>4</v>
      </c>
      <c r="D1599">
        <v>1</v>
      </c>
      <c r="E1599">
        <v>8</v>
      </c>
      <c r="F1599" t="str">
        <f t="shared" si="24"/>
        <v>26418</v>
      </c>
      <c r="G1599" t="s">
        <v>1918</v>
      </c>
    </row>
    <row r="1600" spans="1:7" x14ac:dyDescent="0.25">
      <c r="A1600">
        <v>2</v>
      </c>
      <c r="B1600">
        <v>6</v>
      </c>
      <c r="C1600">
        <v>4</v>
      </c>
      <c r="D1600">
        <v>1</v>
      </c>
      <c r="E1600">
        <v>9</v>
      </c>
      <c r="F1600" t="str">
        <f t="shared" si="24"/>
        <v>26419</v>
      </c>
      <c r="G1600" t="s">
        <v>1919</v>
      </c>
    </row>
    <row r="1601" spans="1:7" x14ac:dyDescent="0.25">
      <c r="A1601">
        <v>2</v>
      </c>
      <c r="B1601">
        <v>6</v>
      </c>
      <c r="C1601">
        <v>4</v>
      </c>
      <c r="D1601">
        <v>1</v>
      </c>
      <c r="E1601">
        <v>10</v>
      </c>
      <c r="F1601" t="str">
        <f t="shared" si="24"/>
        <v>264110</v>
      </c>
      <c r="G1601" t="s">
        <v>339</v>
      </c>
    </row>
    <row r="1602" spans="1:7" x14ac:dyDescent="0.25">
      <c r="A1602">
        <v>2</v>
      </c>
      <c r="B1602">
        <v>6</v>
      </c>
      <c r="C1602">
        <v>4</v>
      </c>
      <c r="D1602">
        <v>2</v>
      </c>
      <c r="E1602">
        <v>1</v>
      </c>
      <c r="F1602" t="str">
        <f t="shared" ref="F1602:F1665" si="25">CONCATENATE(A1602,B1602,C1602,D1602,E1602)</f>
        <v>26421</v>
      </c>
      <c r="G1602" t="s">
        <v>1920</v>
      </c>
    </row>
    <row r="1603" spans="1:7" x14ac:dyDescent="0.25">
      <c r="A1603">
        <v>2</v>
      </c>
      <c r="B1603">
        <v>6</v>
      </c>
      <c r="C1603">
        <v>4</v>
      </c>
      <c r="D1603">
        <v>2</v>
      </c>
      <c r="E1603">
        <v>2</v>
      </c>
      <c r="F1603" t="str">
        <f t="shared" si="25"/>
        <v>26422</v>
      </c>
      <c r="G1603" t="s">
        <v>1921</v>
      </c>
    </row>
    <row r="1604" spans="1:7" x14ac:dyDescent="0.25">
      <c r="A1604">
        <v>2</v>
      </c>
      <c r="B1604">
        <v>6</v>
      </c>
      <c r="C1604">
        <v>4</v>
      </c>
      <c r="D1604">
        <v>2</v>
      </c>
      <c r="E1604">
        <v>3</v>
      </c>
      <c r="F1604" t="str">
        <f t="shared" si="25"/>
        <v>26423</v>
      </c>
      <c r="G1604" t="s">
        <v>1922</v>
      </c>
    </row>
    <row r="1605" spans="1:7" x14ac:dyDescent="0.25">
      <c r="A1605">
        <v>2</v>
      </c>
      <c r="B1605">
        <v>6</v>
      </c>
      <c r="C1605">
        <v>4</v>
      </c>
      <c r="D1605">
        <v>2</v>
      </c>
      <c r="E1605">
        <v>4</v>
      </c>
      <c r="F1605" t="str">
        <f t="shared" si="25"/>
        <v>26424</v>
      </c>
      <c r="G1605" t="s">
        <v>1923</v>
      </c>
    </row>
    <row r="1606" spans="1:7" x14ac:dyDescent="0.25">
      <c r="A1606">
        <v>2</v>
      </c>
      <c r="B1606">
        <v>6</v>
      </c>
      <c r="C1606">
        <v>4</v>
      </c>
      <c r="D1606">
        <v>2</v>
      </c>
      <c r="E1606">
        <v>5</v>
      </c>
      <c r="F1606" t="str">
        <f t="shared" si="25"/>
        <v>26425</v>
      </c>
      <c r="G1606" t="s">
        <v>1924</v>
      </c>
    </row>
    <row r="1607" spans="1:7" x14ac:dyDescent="0.25">
      <c r="A1607">
        <v>2</v>
      </c>
      <c r="B1607">
        <v>6</v>
      </c>
      <c r="C1607">
        <v>4</v>
      </c>
      <c r="D1607">
        <v>2</v>
      </c>
      <c r="E1607">
        <v>6</v>
      </c>
      <c r="F1607" t="str">
        <f t="shared" si="25"/>
        <v>26426</v>
      </c>
      <c r="G1607" t="s">
        <v>1925</v>
      </c>
    </row>
    <row r="1608" spans="1:7" x14ac:dyDescent="0.25">
      <c r="A1608">
        <v>2</v>
      </c>
      <c r="B1608">
        <v>6</v>
      </c>
      <c r="C1608">
        <v>4</v>
      </c>
      <c r="D1608">
        <v>2</v>
      </c>
      <c r="E1608">
        <v>7</v>
      </c>
      <c r="F1608" t="str">
        <f t="shared" si="25"/>
        <v>26427</v>
      </c>
      <c r="G1608" t="s">
        <v>1926</v>
      </c>
    </row>
    <row r="1609" spans="1:7" x14ac:dyDescent="0.25">
      <c r="A1609">
        <v>2</v>
      </c>
      <c r="B1609">
        <v>6</v>
      </c>
      <c r="C1609">
        <v>4</v>
      </c>
      <c r="D1609">
        <v>2</v>
      </c>
      <c r="E1609">
        <v>8</v>
      </c>
      <c r="F1609" t="str">
        <f t="shared" si="25"/>
        <v>26428</v>
      </c>
      <c r="G1609" t="s">
        <v>1927</v>
      </c>
    </row>
    <row r="1610" spans="1:7" x14ac:dyDescent="0.25">
      <c r="A1610">
        <v>2</v>
      </c>
      <c r="B1610">
        <v>6</v>
      </c>
      <c r="C1610">
        <v>4</v>
      </c>
      <c r="D1610">
        <v>2</v>
      </c>
      <c r="E1610">
        <v>9</v>
      </c>
      <c r="F1610" t="str">
        <f t="shared" si="25"/>
        <v>26429</v>
      </c>
      <c r="G1610" t="s">
        <v>1928</v>
      </c>
    </row>
    <row r="1611" spans="1:7" x14ac:dyDescent="0.25">
      <c r="A1611">
        <v>2</v>
      </c>
      <c r="B1611">
        <v>6</v>
      </c>
      <c r="C1611">
        <v>4</v>
      </c>
      <c r="D1611">
        <v>2</v>
      </c>
      <c r="E1611">
        <v>10</v>
      </c>
      <c r="F1611" t="str">
        <f t="shared" si="25"/>
        <v>264210</v>
      </c>
      <c r="G1611" t="s">
        <v>342</v>
      </c>
    </row>
    <row r="1612" spans="1:7" x14ac:dyDescent="0.25">
      <c r="A1612">
        <v>2</v>
      </c>
      <c r="B1612">
        <v>6</v>
      </c>
      <c r="C1612">
        <v>4</v>
      </c>
      <c r="D1612">
        <v>2</v>
      </c>
      <c r="E1612">
        <v>11</v>
      </c>
      <c r="F1612" t="str">
        <f t="shared" si="25"/>
        <v>264211</v>
      </c>
      <c r="G1612" t="s">
        <v>345</v>
      </c>
    </row>
    <row r="1613" spans="1:7" x14ac:dyDescent="0.25">
      <c r="A1613">
        <v>2</v>
      </c>
      <c r="B1613">
        <v>6</v>
      </c>
      <c r="C1613">
        <v>4</v>
      </c>
      <c r="D1613">
        <v>2</v>
      </c>
      <c r="E1613">
        <v>12</v>
      </c>
      <c r="F1613" t="str">
        <f t="shared" si="25"/>
        <v>264212</v>
      </c>
      <c r="G1613" t="s">
        <v>1929</v>
      </c>
    </row>
    <row r="1614" spans="1:7" x14ac:dyDescent="0.25">
      <c r="A1614">
        <v>2</v>
      </c>
      <c r="B1614">
        <v>6</v>
      </c>
      <c r="C1614">
        <v>4</v>
      </c>
      <c r="D1614">
        <v>2</v>
      </c>
      <c r="E1614">
        <v>13</v>
      </c>
      <c r="F1614" t="str">
        <f t="shared" si="25"/>
        <v>264213</v>
      </c>
      <c r="G1614" t="s">
        <v>1930</v>
      </c>
    </row>
    <row r="1615" spans="1:7" x14ac:dyDescent="0.25">
      <c r="A1615">
        <v>2</v>
      </c>
      <c r="B1615">
        <v>6</v>
      </c>
      <c r="C1615">
        <v>4</v>
      </c>
      <c r="D1615">
        <v>2</v>
      </c>
      <c r="E1615">
        <v>14</v>
      </c>
      <c r="F1615" t="str">
        <f t="shared" si="25"/>
        <v>264214</v>
      </c>
      <c r="G1615" t="s">
        <v>1931</v>
      </c>
    </row>
    <row r="1616" spans="1:7" x14ac:dyDescent="0.25">
      <c r="A1616">
        <v>2</v>
      </c>
      <c r="B1616">
        <v>6</v>
      </c>
      <c r="C1616">
        <v>4</v>
      </c>
      <c r="D1616">
        <v>3</v>
      </c>
      <c r="E1616">
        <v>1</v>
      </c>
      <c r="F1616" t="str">
        <f t="shared" si="25"/>
        <v>26431</v>
      </c>
      <c r="G1616" t="s">
        <v>1932</v>
      </c>
    </row>
    <row r="1617" spans="1:7" x14ac:dyDescent="0.25">
      <c r="A1617">
        <v>2</v>
      </c>
      <c r="B1617">
        <v>6</v>
      </c>
      <c r="C1617">
        <v>4</v>
      </c>
      <c r="D1617">
        <v>3</v>
      </c>
      <c r="E1617">
        <v>2</v>
      </c>
      <c r="F1617" t="str">
        <f t="shared" si="25"/>
        <v>26432</v>
      </c>
      <c r="G1617" t="s">
        <v>1933</v>
      </c>
    </row>
    <row r="1618" spans="1:7" x14ac:dyDescent="0.25">
      <c r="A1618">
        <v>2</v>
      </c>
      <c r="B1618">
        <v>6</v>
      </c>
      <c r="C1618">
        <v>4</v>
      </c>
      <c r="D1618">
        <v>3</v>
      </c>
      <c r="E1618">
        <v>3</v>
      </c>
      <c r="F1618" t="str">
        <f t="shared" si="25"/>
        <v>26433</v>
      </c>
      <c r="G1618" t="s">
        <v>1934</v>
      </c>
    </row>
    <row r="1619" spans="1:7" x14ac:dyDescent="0.25">
      <c r="A1619">
        <v>2</v>
      </c>
      <c r="B1619">
        <v>6</v>
      </c>
      <c r="C1619">
        <v>4</v>
      </c>
      <c r="D1619">
        <v>3</v>
      </c>
      <c r="E1619">
        <v>4</v>
      </c>
      <c r="F1619" t="str">
        <f t="shared" si="25"/>
        <v>26434</v>
      </c>
      <c r="G1619" t="s">
        <v>1935</v>
      </c>
    </row>
    <row r="1620" spans="1:7" x14ac:dyDescent="0.25">
      <c r="A1620">
        <v>2</v>
      </c>
      <c r="B1620">
        <v>6</v>
      </c>
      <c r="C1620">
        <v>4</v>
      </c>
      <c r="D1620">
        <v>3</v>
      </c>
      <c r="E1620">
        <v>5</v>
      </c>
      <c r="F1620" t="str">
        <f t="shared" si="25"/>
        <v>26435</v>
      </c>
      <c r="G1620" t="s">
        <v>347</v>
      </c>
    </row>
    <row r="1621" spans="1:7" x14ac:dyDescent="0.25">
      <c r="A1621">
        <v>2</v>
      </c>
      <c r="B1621">
        <v>6</v>
      </c>
      <c r="C1621">
        <v>4</v>
      </c>
      <c r="D1621">
        <v>3</v>
      </c>
      <c r="E1621">
        <v>6</v>
      </c>
      <c r="F1621" t="str">
        <f t="shared" si="25"/>
        <v>26436</v>
      </c>
      <c r="G1621" t="s">
        <v>350</v>
      </c>
    </row>
    <row r="1622" spans="1:7" x14ac:dyDescent="0.25">
      <c r="A1622">
        <v>2</v>
      </c>
      <c r="B1622">
        <v>6</v>
      </c>
      <c r="C1622">
        <v>4</v>
      </c>
      <c r="D1622">
        <v>3</v>
      </c>
      <c r="E1622">
        <v>7</v>
      </c>
      <c r="F1622" t="str">
        <f t="shared" si="25"/>
        <v>26437</v>
      </c>
      <c r="G1622" t="s">
        <v>1936</v>
      </c>
    </row>
    <row r="1623" spans="1:7" x14ac:dyDescent="0.25">
      <c r="A1623">
        <v>2</v>
      </c>
      <c r="B1623">
        <v>6</v>
      </c>
      <c r="C1623">
        <v>4</v>
      </c>
      <c r="D1623">
        <v>3</v>
      </c>
      <c r="E1623">
        <v>8</v>
      </c>
      <c r="F1623" t="str">
        <f t="shared" si="25"/>
        <v>26438</v>
      </c>
      <c r="G1623" t="s">
        <v>1937</v>
      </c>
    </row>
    <row r="1624" spans="1:7" x14ac:dyDescent="0.25">
      <c r="A1624">
        <v>2</v>
      </c>
      <c r="B1624">
        <v>6</v>
      </c>
      <c r="C1624">
        <v>4</v>
      </c>
      <c r="D1624">
        <v>3</v>
      </c>
      <c r="E1624">
        <v>9</v>
      </c>
      <c r="F1624" t="str">
        <f t="shared" si="25"/>
        <v>26439</v>
      </c>
      <c r="G1624" t="s">
        <v>1938</v>
      </c>
    </row>
    <row r="1625" spans="1:7" x14ac:dyDescent="0.25">
      <c r="A1625">
        <v>2</v>
      </c>
      <c r="B1625">
        <v>6</v>
      </c>
      <c r="C1625">
        <v>4</v>
      </c>
      <c r="D1625">
        <v>4</v>
      </c>
      <c r="E1625">
        <v>1</v>
      </c>
      <c r="F1625" t="str">
        <f t="shared" si="25"/>
        <v>26441</v>
      </c>
      <c r="G1625" t="s">
        <v>1939</v>
      </c>
    </row>
    <row r="1626" spans="1:7" x14ac:dyDescent="0.25">
      <c r="A1626">
        <v>2</v>
      </c>
      <c r="B1626">
        <v>6</v>
      </c>
      <c r="C1626">
        <v>4</v>
      </c>
      <c r="D1626">
        <v>4</v>
      </c>
      <c r="E1626">
        <v>2</v>
      </c>
      <c r="F1626" t="str">
        <f t="shared" si="25"/>
        <v>26442</v>
      </c>
      <c r="G1626" t="s">
        <v>1940</v>
      </c>
    </row>
    <row r="1627" spans="1:7" x14ac:dyDescent="0.25">
      <c r="A1627">
        <v>2</v>
      </c>
      <c r="B1627">
        <v>6</v>
      </c>
      <c r="C1627">
        <v>4</v>
      </c>
      <c r="D1627">
        <v>4</v>
      </c>
      <c r="E1627">
        <v>3</v>
      </c>
      <c r="F1627" t="str">
        <f t="shared" si="25"/>
        <v>26443</v>
      </c>
      <c r="G1627" t="s">
        <v>1941</v>
      </c>
    </row>
    <row r="1628" spans="1:7" x14ac:dyDescent="0.25">
      <c r="A1628">
        <v>2</v>
      </c>
      <c r="B1628">
        <v>6</v>
      </c>
      <c r="C1628">
        <v>4</v>
      </c>
      <c r="D1628">
        <v>4</v>
      </c>
      <c r="E1628">
        <v>4</v>
      </c>
      <c r="F1628" t="str">
        <f t="shared" si="25"/>
        <v>26444</v>
      </c>
      <c r="G1628" t="s">
        <v>1942</v>
      </c>
    </row>
    <row r="1629" spans="1:7" x14ac:dyDescent="0.25">
      <c r="A1629">
        <v>2</v>
      </c>
      <c r="B1629">
        <v>6</v>
      </c>
      <c r="C1629">
        <v>4</v>
      </c>
      <c r="D1629">
        <v>4</v>
      </c>
      <c r="E1629">
        <v>5</v>
      </c>
      <c r="F1629" t="str">
        <f t="shared" si="25"/>
        <v>26445</v>
      </c>
      <c r="G1629" t="s">
        <v>1943</v>
      </c>
    </row>
    <row r="1630" spans="1:7" x14ac:dyDescent="0.25">
      <c r="A1630">
        <v>2</v>
      </c>
      <c r="B1630">
        <v>6</v>
      </c>
      <c r="C1630">
        <v>4</v>
      </c>
      <c r="D1630">
        <v>4</v>
      </c>
      <c r="E1630">
        <v>6</v>
      </c>
      <c r="F1630" t="str">
        <f t="shared" si="25"/>
        <v>26446</v>
      </c>
      <c r="G1630" t="s">
        <v>1944</v>
      </c>
    </row>
    <row r="1631" spans="1:7" x14ac:dyDescent="0.25">
      <c r="A1631">
        <v>2</v>
      </c>
      <c r="B1631">
        <v>6</v>
      </c>
      <c r="C1631">
        <v>4</v>
      </c>
      <c r="D1631">
        <v>4</v>
      </c>
      <c r="E1631">
        <v>7</v>
      </c>
      <c r="F1631" t="str">
        <f t="shared" si="25"/>
        <v>26447</v>
      </c>
      <c r="G1631" t="s">
        <v>1945</v>
      </c>
    </row>
    <row r="1632" spans="1:7" x14ac:dyDescent="0.25">
      <c r="A1632">
        <v>2</v>
      </c>
      <c r="B1632">
        <v>6</v>
      </c>
      <c r="C1632">
        <v>4</v>
      </c>
      <c r="D1632">
        <v>4</v>
      </c>
      <c r="E1632">
        <v>8</v>
      </c>
      <c r="F1632" t="str">
        <f t="shared" si="25"/>
        <v>26448</v>
      </c>
      <c r="G1632" t="s">
        <v>1946</v>
      </c>
    </row>
    <row r="1633" spans="1:7" x14ac:dyDescent="0.25">
      <c r="A1633">
        <v>2</v>
      </c>
      <c r="B1633">
        <v>6</v>
      </c>
      <c r="C1633">
        <v>4</v>
      </c>
      <c r="D1633">
        <v>5</v>
      </c>
      <c r="E1633">
        <v>1</v>
      </c>
      <c r="F1633" t="str">
        <f t="shared" si="25"/>
        <v>26451</v>
      </c>
      <c r="G1633" t="s">
        <v>1947</v>
      </c>
    </row>
    <row r="1634" spans="1:7" x14ac:dyDescent="0.25">
      <c r="A1634">
        <v>2</v>
      </c>
      <c r="B1634">
        <v>6</v>
      </c>
      <c r="C1634">
        <v>4</v>
      </c>
      <c r="D1634">
        <v>5</v>
      </c>
      <c r="E1634">
        <v>2</v>
      </c>
      <c r="F1634" t="str">
        <f t="shared" si="25"/>
        <v>26452</v>
      </c>
      <c r="G1634" t="s">
        <v>1948</v>
      </c>
    </row>
    <row r="1635" spans="1:7" x14ac:dyDescent="0.25">
      <c r="A1635">
        <v>2</v>
      </c>
      <c r="B1635">
        <v>6</v>
      </c>
      <c r="C1635">
        <v>4</v>
      </c>
      <c r="D1635">
        <v>5</v>
      </c>
      <c r="E1635">
        <v>3</v>
      </c>
      <c r="F1635" t="str">
        <f t="shared" si="25"/>
        <v>26453</v>
      </c>
      <c r="G1635" t="s">
        <v>1949</v>
      </c>
    </row>
    <row r="1636" spans="1:7" x14ac:dyDescent="0.25">
      <c r="A1636">
        <v>2</v>
      </c>
      <c r="B1636">
        <v>6</v>
      </c>
      <c r="C1636">
        <v>4</v>
      </c>
      <c r="D1636">
        <v>5</v>
      </c>
      <c r="E1636">
        <v>4</v>
      </c>
      <c r="F1636" t="str">
        <f t="shared" si="25"/>
        <v>26454</v>
      </c>
      <c r="G1636" t="s">
        <v>1950</v>
      </c>
    </row>
    <row r="1637" spans="1:7" x14ac:dyDescent="0.25">
      <c r="A1637">
        <v>2</v>
      </c>
      <c r="B1637">
        <v>6</v>
      </c>
      <c r="C1637">
        <v>4</v>
      </c>
      <c r="D1637">
        <v>5</v>
      </c>
      <c r="E1637">
        <v>5</v>
      </c>
      <c r="F1637" t="str">
        <f t="shared" si="25"/>
        <v>26455</v>
      </c>
      <c r="G1637" t="s">
        <v>1951</v>
      </c>
    </row>
    <row r="1638" spans="1:7" x14ac:dyDescent="0.25">
      <c r="A1638">
        <v>2</v>
      </c>
      <c r="B1638">
        <v>6</v>
      </c>
      <c r="C1638">
        <v>4</v>
      </c>
      <c r="D1638">
        <v>5</v>
      </c>
      <c r="E1638">
        <v>6</v>
      </c>
      <c r="F1638" t="str">
        <f t="shared" si="25"/>
        <v>26456</v>
      </c>
      <c r="G1638" t="s">
        <v>1952</v>
      </c>
    </row>
    <row r="1639" spans="1:7" x14ac:dyDescent="0.25">
      <c r="A1639">
        <v>2</v>
      </c>
      <c r="B1639">
        <v>6</v>
      </c>
      <c r="C1639">
        <v>4</v>
      </c>
      <c r="D1639">
        <v>5</v>
      </c>
      <c r="E1639">
        <v>7</v>
      </c>
      <c r="F1639" t="str">
        <f t="shared" si="25"/>
        <v>26457</v>
      </c>
      <c r="G1639" t="s">
        <v>1953</v>
      </c>
    </row>
    <row r="1640" spans="1:7" x14ac:dyDescent="0.25">
      <c r="A1640">
        <v>2</v>
      </c>
      <c r="B1640">
        <v>6</v>
      </c>
      <c r="C1640">
        <v>4</v>
      </c>
      <c r="D1640">
        <v>5</v>
      </c>
      <c r="E1640">
        <v>8</v>
      </c>
      <c r="F1640" t="str">
        <f t="shared" si="25"/>
        <v>26458</v>
      </c>
      <c r="G1640" t="s">
        <v>1954</v>
      </c>
    </row>
    <row r="1641" spans="1:7" x14ac:dyDescent="0.25">
      <c r="A1641">
        <v>2</v>
      </c>
      <c r="B1641">
        <v>6</v>
      </c>
      <c r="C1641">
        <v>4</v>
      </c>
      <c r="D1641">
        <v>6</v>
      </c>
      <c r="E1641">
        <v>1</v>
      </c>
      <c r="F1641" t="str">
        <f t="shared" si="25"/>
        <v>26461</v>
      </c>
      <c r="G1641" t="s">
        <v>1955</v>
      </c>
    </row>
    <row r="1642" spans="1:7" x14ac:dyDescent="0.25">
      <c r="A1642">
        <v>2</v>
      </c>
      <c r="B1642">
        <v>6</v>
      </c>
      <c r="C1642">
        <v>4</v>
      </c>
      <c r="D1642">
        <v>6</v>
      </c>
      <c r="E1642">
        <v>2</v>
      </c>
      <c r="F1642" t="str">
        <f t="shared" si="25"/>
        <v>26462</v>
      </c>
      <c r="G1642" t="s">
        <v>1956</v>
      </c>
    </row>
    <row r="1643" spans="1:7" x14ac:dyDescent="0.25">
      <c r="A1643">
        <v>2</v>
      </c>
      <c r="B1643">
        <v>6</v>
      </c>
      <c r="C1643">
        <v>4</v>
      </c>
      <c r="D1643">
        <v>6</v>
      </c>
      <c r="E1643">
        <v>3</v>
      </c>
      <c r="F1643" t="str">
        <f t="shared" si="25"/>
        <v>26463</v>
      </c>
      <c r="G1643" t="s">
        <v>1957</v>
      </c>
    </row>
    <row r="1644" spans="1:7" x14ac:dyDescent="0.25">
      <c r="A1644">
        <v>2</v>
      </c>
      <c r="B1644">
        <v>6</v>
      </c>
      <c r="C1644">
        <v>4</v>
      </c>
      <c r="D1644">
        <v>6</v>
      </c>
      <c r="E1644">
        <v>4</v>
      </c>
      <c r="F1644" t="str">
        <f t="shared" si="25"/>
        <v>26464</v>
      </c>
      <c r="G1644" t="s">
        <v>1958</v>
      </c>
    </row>
    <row r="1645" spans="1:7" x14ac:dyDescent="0.25">
      <c r="A1645">
        <v>2</v>
      </c>
      <c r="B1645">
        <v>6</v>
      </c>
      <c r="C1645">
        <v>4</v>
      </c>
      <c r="D1645">
        <v>6</v>
      </c>
      <c r="E1645">
        <v>5</v>
      </c>
      <c r="F1645" t="str">
        <f t="shared" si="25"/>
        <v>26465</v>
      </c>
      <c r="G1645" t="s">
        <v>1959</v>
      </c>
    </row>
    <row r="1646" spans="1:7" x14ac:dyDescent="0.25">
      <c r="A1646">
        <v>2</v>
      </c>
      <c r="B1646">
        <v>6</v>
      </c>
      <c r="C1646">
        <v>4</v>
      </c>
      <c r="D1646">
        <v>6</v>
      </c>
      <c r="E1646">
        <v>6</v>
      </c>
      <c r="F1646" t="str">
        <f t="shared" si="25"/>
        <v>26466</v>
      </c>
      <c r="G1646" t="s">
        <v>1960</v>
      </c>
    </row>
    <row r="1647" spans="1:7" x14ac:dyDescent="0.25">
      <c r="A1647">
        <v>2</v>
      </c>
      <c r="B1647">
        <v>6</v>
      </c>
      <c r="C1647">
        <v>4</v>
      </c>
      <c r="D1647">
        <v>6</v>
      </c>
      <c r="E1647">
        <v>7</v>
      </c>
      <c r="F1647" t="str">
        <f t="shared" si="25"/>
        <v>26467</v>
      </c>
      <c r="G1647" t="s">
        <v>1961</v>
      </c>
    </row>
    <row r="1648" spans="1:7" x14ac:dyDescent="0.25">
      <c r="A1648">
        <v>2</v>
      </c>
      <c r="B1648">
        <v>6</v>
      </c>
      <c r="C1648">
        <v>4</v>
      </c>
      <c r="D1648">
        <v>6</v>
      </c>
      <c r="E1648">
        <v>8</v>
      </c>
      <c r="F1648" t="str">
        <f t="shared" si="25"/>
        <v>26468</v>
      </c>
      <c r="G1648" t="s">
        <v>1962</v>
      </c>
    </row>
    <row r="1649" spans="1:7" x14ac:dyDescent="0.25">
      <c r="A1649">
        <v>2</v>
      </c>
      <c r="B1649">
        <v>6</v>
      </c>
      <c r="C1649">
        <v>4</v>
      </c>
      <c r="D1649">
        <v>6</v>
      </c>
      <c r="E1649">
        <v>9</v>
      </c>
      <c r="F1649" t="str">
        <f t="shared" si="25"/>
        <v>26469</v>
      </c>
      <c r="G1649" t="s">
        <v>1963</v>
      </c>
    </row>
    <row r="1650" spans="1:7" x14ac:dyDescent="0.25">
      <c r="A1650">
        <v>2</v>
      </c>
      <c r="B1650">
        <v>6</v>
      </c>
      <c r="C1650">
        <v>4</v>
      </c>
      <c r="D1650">
        <v>6</v>
      </c>
      <c r="E1650">
        <v>10</v>
      </c>
      <c r="F1650" t="str">
        <f t="shared" si="25"/>
        <v>264610</v>
      </c>
      <c r="G1650" t="s">
        <v>1964</v>
      </c>
    </row>
    <row r="1651" spans="1:7" x14ac:dyDescent="0.25">
      <c r="A1651">
        <v>2</v>
      </c>
      <c r="B1651">
        <v>6</v>
      </c>
      <c r="C1651">
        <v>4</v>
      </c>
      <c r="D1651">
        <v>6</v>
      </c>
      <c r="E1651">
        <v>11</v>
      </c>
      <c r="F1651" t="str">
        <f t="shared" si="25"/>
        <v>264611</v>
      </c>
      <c r="G1651" t="s">
        <v>1965</v>
      </c>
    </row>
    <row r="1652" spans="1:7" x14ac:dyDescent="0.25">
      <c r="A1652">
        <v>2</v>
      </c>
      <c r="B1652">
        <v>6</v>
      </c>
      <c r="C1652">
        <v>4</v>
      </c>
      <c r="D1652">
        <v>7</v>
      </c>
      <c r="E1652">
        <v>1</v>
      </c>
      <c r="F1652" t="str">
        <f t="shared" si="25"/>
        <v>26471</v>
      </c>
      <c r="G1652" t="s">
        <v>1966</v>
      </c>
    </row>
    <row r="1653" spans="1:7" x14ac:dyDescent="0.25">
      <c r="A1653">
        <v>2</v>
      </c>
      <c r="B1653">
        <v>6</v>
      </c>
      <c r="C1653">
        <v>4</v>
      </c>
      <c r="D1653">
        <v>7</v>
      </c>
      <c r="E1653">
        <v>2</v>
      </c>
      <c r="F1653" t="str">
        <f t="shared" si="25"/>
        <v>26472</v>
      </c>
      <c r="G1653" t="s">
        <v>1967</v>
      </c>
    </row>
    <row r="1654" spans="1:7" x14ac:dyDescent="0.25">
      <c r="A1654">
        <v>2</v>
      </c>
      <c r="B1654">
        <v>6</v>
      </c>
      <c r="C1654">
        <v>4</v>
      </c>
      <c r="D1654">
        <v>7</v>
      </c>
      <c r="E1654">
        <v>3</v>
      </c>
      <c r="F1654" t="str">
        <f t="shared" si="25"/>
        <v>26473</v>
      </c>
      <c r="G1654" t="s">
        <v>1968</v>
      </c>
    </row>
    <row r="1655" spans="1:7" x14ac:dyDescent="0.25">
      <c r="A1655">
        <v>2</v>
      </c>
      <c r="B1655">
        <v>6</v>
      </c>
      <c r="C1655">
        <v>4</v>
      </c>
      <c r="D1655">
        <v>7</v>
      </c>
      <c r="E1655">
        <v>4</v>
      </c>
      <c r="F1655" t="str">
        <f t="shared" si="25"/>
        <v>26474</v>
      </c>
      <c r="G1655" t="s">
        <v>1969</v>
      </c>
    </row>
    <row r="1656" spans="1:7" x14ac:dyDescent="0.25">
      <c r="A1656">
        <v>2</v>
      </c>
      <c r="B1656">
        <v>6</v>
      </c>
      <c r="C1656">
        <v>4</v>
      </c>
      <c r="D1656">
        <v>7</v>
      </c>
      <c r="E1656">
        <v>5</v>
      </c>
      <c r="F1656" t="str">
        <f t="shared" si="25"/>
        <v>26475</v>
      </c>
      <c r="G1656" t="s">
        <v>1970</v>
      </c>
    </row>
    <row r="1657" spans="1:7" x14ac:dyDescent="0.25">
      <c r="A1657">
        <v>2</v>
      </c>
      <c r="B1657">
        <v>6</v>
      </c>
      <c r="C1657">
        <v>4</v>
      </c>
      <c r="D1657">
        <v>7</v>
      </c>
      <c r="E1657">
        <v>6</v>
      </c>
      <c r="F1657" t="str">
        <f t="shared" si="25"/>
        <v>26476</v>
      </c>
      <c r="G1657" t="s">
        <v>1971</v>
      </c>
    </row>
    <row r="1658" spans="1:7" x14ac:dyDescent="0.25">
      <c r="A1658">
        <v>2</v>
      </c>
      <c r="B1658">
        <v>6</v>
      </c>
      <c r="C1658">
        <v>4</v>
      </c>
      <c r="D1658">
        <v>7</v>
      </c>
      <c r="E1658">
        <v>7</v>
      </c>
      <c r="F1658" t="str">
        <f t="shared" si="25"/>
        <v>26477</v>
      </c>
      <c r="G1658" t="s">
        <v>352</v>
      </c>
    </row>
    <row r="1659" spans="1:7" x14ac:dyDescent="0.25">
      <c r="A1659">
        <v>2</v>
      </c>
      <c r="B1659">
        <v>6</v>
      </c>
      <c r="C1659">
        <v>4</v>
      </c>
      <c r="D1659">
        <v>7</v>
      </c>
      <c r="E1659">
        <v>8</v>
      </c>
      <c r="F1659" t="str">
        <f t="shared" si="25"/>
        <v>26478</v>
      </c>
      <c r="G1659" t="s">
        <v>354</v>
      </c>
    </row>
    <row r="1660" spans="1:7" x14ac:dyDescent="0.25">
      <c r="A1660">
        <v>2</v>
      </c>
      <c r="B1660">
        <v>6</v>
      </c>
      <c r="C1660">
        <v>4</v>
      </c>
      <c r="D1660">
        <v>7</v>
      </c>
      <c r="E1660">
        <v>9</v>
      </c>
      <c r="F1660" t="str">
        <f t="shared" si="25"/>
        <v>26479</v>
      </c>
      <c r="G1660" t="s">
        <v>1972</v>
      </c>
    </row>
    <row r="1661" spans="1:7" x14ac:dyDescent="0.25">
      <c r="A1661">
        <v>2</v>
      </c>
      <c r="B1661">
        <v>7</v>
      </c>
      <c r="C1661">
        <v>1</v>
      </c>
      <c r="D1661">
        <v>1</v>
      </c>
      <c r="E1661">
        <v>1</v>
      </c>
      <c r="F1661" t="str">
        <f t="shared" si="25"/>
        <v>27111</v>
      </c>
      <c r="G1661" t="s">
        <v>1973</v>
      </c>
    </row>
    <row r="1662" spans="1:7" x14ac:dyDescent="0.25">
      <c r="A1662">
        <v>2</v>
      </c>
      <c r="B1662">
        <v>7</v>
      </c>
      <c r="C1662">
        <v>1</v>
      </c>
      <c r="D1662">
        <v>1</v>
      </c>
      <c r="E1662">
        <v>2</v>
      </c>
      <c r="F1662" t="str">
        <f t="shared" si="25"/>
        <v>27112</v>
      </c>
      <c r="G1662" t="s">
        <v>1974</v>
      </c>
    </row>
    <row r="1663" spans="1:7" x14ac:dyDescent="0.25">
      <c r="A1663">
        <v>2</v>
      </c>
      <c r="B1663">
        <v>7</v>
      </c>
      <c r="C1663">
        <v>1</v>
      </c>
      <c r="D1663">
        <v>1</v>
      </c>
      <c r="E1663">
        <v>3</v>
      </c>
      <c r="F1663" t="str">
        <f t="shared" si="25"/>
        <v>27113</v>
      </c>
      <c r="G1663" t="s">
        <v>356</v>
      </c>
    </row>
    <row r="1664" spans="1:7" x14ac:dyDescent="0.25">
      <c r="A1664">
        <v>2</v>
      </c>
      <c r="B1664">
        <v>7</v>
      </c>
      <c r="C1664">
        <v>1</v>
      </c>
      <c r="D1664">
        <v>1</v>
      </c>
      <c r="E1664">
        <v>4</v>
      </c>
      <c r="F1664" t="str">
        <f t="shared" si="25"/>
        <v>27114</v>
      </c>
      <c r="G1664" t="s">
        <v>1975</v>
      </c>
    </row>
    <row r="1665" spans="1:7" x14ac:dyDescent="0.25">
      <c r="A1665">
        <v>2</v>
      </c>
      <c r="B1665">
        <v>7</v>
      </c>
      <c r="C1665">
        <v>1</v>
      </c>
      <c r="D1665">
        <v>1</v>
      </c>
      <c r="E1665">
        <v>5</v>
      </c>
      <c r="F1665" t="str">
        <f t="shared" si="25"/>
        <v>27115</v>
      </c>
      <c r="G1665" t="s">
        <v>1976</v>
      </c>
    </row>
    <row r="1666" spans="1:7" x14ac:dyDescent="0.25">
      <c r="A1666">
        <v>2</v>
      </c>
      <c r="B1666">
        <v>7</v>
      </c>
      <c r="C1666">
        <v>1</v>
      </c>
      <c r="D1666">
        <v>1</v>
      </c>
      <c r="E1666">
        <v>6</v>
      </c>
      <c r="F1666" t="str">
        <f t="shared" ref="F1666:F1729" si="26">CONCATENATE(A1666,B1666,C1666,D1666,E1666)</f>
        <v>27116</v>
      </c>
      <c r="G1666" t="s">
        <v>1977</v>
      </c>
    </row>
    <row r="1667" spans="1:7" x14ac:dyDescent="0.25">
      <c r="A1667">
        <v>2</v>
      </c>
      <c r="B1667">
        <v>7</v>
      </c>
      <c r="C1667">
        <v>1</v>
      </c>
      <c r="D1667">
        <v>1</v>
      </c>
      <c r="E1667">
        <v>7</v>
      </c>
      <c r="F1667" t="str">
        <f t="shared" si="26"/>
        <v>27117</v>
      </c>
      <c r="G1667" t="s">
        <v>1978</v>
      </c>
    </row>
    <row r="1668" spans="1:7" x14ac:dyDescent="0.25">
      <c r="A1668">
        <v>2</v>
      </c>
      <c r="B1668">
        <v>7</v>
      </c>
      <c r="C1668">
        <v>1</v>
      </c>
      <c r="D1668">
        <v>1</v>
      </c>
      <c r="E1668">
        <v>8</v>
      </c>
      <c r="F1668" t="str">
        <f t="shared" si="26"/>
        <v>27118</v>
      </c>
      <c r="G1668" t="s">
        <v>1979</v>
      </c>
    </row>
    <row r="1669" spans="1:7" x14ac:dyDescent="0.25">
      <c r="A1669">
        <v>2</v>
      </c>
      <c r="B1669">
        <v>7</v>
      </c>
      <c r="C1669">
        <v>1</v>
      </c>
      <c r="D1669">
        <v>1</v>
      </c>
      <c r="E1669">
        <v>9</v>
      </c>
      <c r="F1669" t="str">
        <f t="shared" si="26"/>
        <v>27119</v>
      </c>
      <c r="G1669" t="s">
        <v>1980</v>
      </c>
    </row>
    <row r="1670" spans="1:7" x14ac:dyDescent="0.25">
      <c r="A1670">
        <v>2</v>
      </c>
      <c r="B1670">
        <v>7</v>
      </c>
      <c r="C1670">
        <v>1</v>
      </c>
      <c r="D1670">
        <v>1</v>
      </c>
      <c r="E1670">
        <v>10</v>
      </c>
      <c r="F1670" t="str">
        <f t="shared" si="26"/>
        <v>271110</v>
      </c>
      <c r="G1670" t="s">
        <v>1981</v>
      </c>
    </row>
    <row r="1671" spans="1:7" x14ac:dyDescent="0.25">
      <c r="A1671">
        <v>2</v>
      </c>
      <c r="B1671">
        <v>7</v>
      </c>
      <c r="C1671">
        <v>1</v>
      </c>
      <c r="D1671">
        <v>1</v>
      </c>
      <c r="E1671">
        <v>11</v>
      </c>
      <c r="F1671" t="str">
        <f t="shared" si="26"/>
        <v>271111</v>
      </c>
      <c r="G1671" t="s">
        <v>1982</v>
      </c>
    </row>
    <row r="1672" spans="1:7" x14ac:dyDescent="0.25">
      <c r="A1672">
        <v>2</v>
      </c>
      <c r="B1672">
        <v>7</v>
      </c>
      <c r="C1672">
        <v>1</v>
      </c>
      <c r="D1672">
        <v>1</v>
      </c>
      <c r="E1672">
        <v>12</v>
      </c>
      <c r="F1672" t="str">
        <f t="shared" si="26"/>
        <v>271112</v>
      </c>
      <c r="G1672" t="s">
        <v>1983</v>
      </c>
    </row>
    <row r="1673" spans="1:7" x14ac:dyDescent="0.25">
      <c r="A1673">
        <v>2</v>
      </c>
      <c r="B1673">
        <v>7</v>
      </c>
      <c r="C1673">
        <v>1</v>
      </c>
      <c r="D1673">
        <v>1</v>
      </c>
      <c r="E1673">
        <v>13</v>
      </c>
      <c r="F1673" t="str">
        <f t="shared" si="26"/>
        <v>271113</v>
      </c>
      <c r="G1673" t="s">
        <v>1984</v>
      </c>
    </row>
    <row r="1674" spans="1:7" x14ac:dyDescent="0.25">
      <c r="A1674">
        <v>2</v>
      </c>
      <c r="B1674">
        <v>7</v>
      </c>
      <c r="C1674">
        <v>1</v>
      </c>
      <c r="D1674">
        <v>1</v>
      </c>
      <c r="E1674">
        <v>14</v>
      </c>
      <c r="F1674" t="str">
        <f t="shared" si="26"/>
        <v>271114</v>
      </c>
      <c r="G1674" t="s">
        <v>1985</v>
      </c>
    </row>
    <row r="1675" spans="1:7" x14ac:dyDescent="0.25">
      <c r="A1675">
        <v>2</v>
      </c>
      <c r="B1675">
        <v>7</v>
      </c>
      <c r="C1675">
        <v>1</v>
      </c>
      <c r="D1675">
        <v>1</v>
      </c>
      <c r="E1675">
        <v>15</v>
      </c>
      <c r="F1675" t="str">
        <f t="shared" si="26"/>
        <v>271115</v>
      </c>
      <c r="G1675" t="s">
        <v>1986</v>
      </c>
    </row>
    <row r="1676" spans="1:7" x14ac:dyDescent="0.25">
      <c r="A1676">
        <v>2</v>
      </c>
      <c r="B1676">
        <v>7</v>
      </c>
      <c r="C1676">
        <v>1</v>
      </c>
      <c r="D1676">
        <v>1</v>
      </c>
      <c r="E1676">
        <v>16</v>
      </c>
      <c r="F1676" t="str">
        <f t="shared" si="26"/>
        <v>271116</v>
      </c>
      <c r="G1676" t="s">
        <v>1987</v>
      </c>
    </row>
    <row r="1677" spans="1:7" x14ac:dyDescent="0.25">
      <c r="A1677">
        <v>2</v>
      </c>
      <c r="B1677">
        <v>7</v>
      </c>
      <c r="C1677">
        <v>1</v>
      </c>
      <c r="D1677">
        <v>1</v>
      </c>
      <c r="E1677">
        <v>17</v>
      </c>
      <c r="F1677" t="str">
        <f t="shared" si="26"/>
        <v>271117</v>
      </c>
      <c r="G1677" t="s">
        <v>1988</v>
      </c>
    </row>
    <row r="1678" spans="1:7" x14ac:dyDescent="0.25">
      <c r="A1678">
        <v>2</v>
      </c>
      <c r="B1678">
        <v>7</v>
      </c>
      <c r="C1678">
        <v>1</v>
      </c>
      <c r="D1678">
        <v>1</v>
      </c>
      <c r="E1678">
        <v>18</v>
      </c>
      <c r="F1678" t="str">
        <f t="shared" si="26"/>
        <v>271118</v>
      </c>
      <c r="G1678" t="s">
        <v>1989</v>
      </c>
    </row>
    <row r="1679" spans="1:7" x14ac:dyDescent="0.25">
      <c r="A1679">
        <v>2</v>
      </c>
      <c r="B1679">
        <v>7</v>
      </c>
      <c r="C1679">
        <v>1</v>
      </c>
      <c r="D1679">
        <v>1</v>
      </c>
      <c r="E1679">
        <v>19</v>
      </c>
      <c r="F1679" t="str">
        <f t="shared" si="26"/>
        <v>271119</v>
      </c>
      <c r="G1679" t="s">
        <v>1990</v>
      </c>
    </row>
    <row r="1680" spans="1:7" x14ac:dyDescent="0.25">
      <c r="A1680">
        <v>2</v>
      </c>
      <c r="B1680">
        <v>7</v>
      </c>
      <c r="C1680">
        <v>1</v>
      </c>
      <c r="D1680">
        <v>1</v>
      </c>
      <c r="E1680">
        <v>20</v>
      </c>
      <c r="F1680" t="str">
        <f t="shared" si="26"/>
        <v>271120</v>
      </c>
      <c r="G1680" t="s">
        <v>1991</v>
      </c>
    </row>
    <row r="1681" spans="1:7" x14ac:dyDescent="0.25">
      <c r="A1681">
        <v>2</v>
      </c>
      <c r="B1681">
        <v>7</v>
      </c>
      <c r="C1681">
        <v>1</v>
      </c>
      <c r="D1681">
        <v>1</v>
      </c>
      <c r="E1681">
        <v>21</v>
      </c>
      <c r="F1681" t="str">
        <f t="shared" si="26"/>
        <v>271121</v>
      </c>
      <c r="G1681" t="s">
        <v>1992</v>
      </c>
    </row>
    <row r="1682" spans="1:7" x14ac:dyDescent="0.25">
      <c r="A1682">
        <v>2</v>
      </c>
      <c r="B1682">
        <v>7</v>
      </c>
      <c r="C1682">
        <v>1</v>
      </c>
      <c r="D1682">
        <v>1</v>
      </c>
      <c r="E1682">
        <v>22</v>
      </c>
      <c r="F1682" t="str">
        <f t="shared" si="26"/>
        <v>271122</v>
      </c>
      <c r="G1682" t="s">
        <v>1993</v>
      </c>
    </row>
    <row r="1683" spans="1:7" x14ac:dyDescent="0.25">
      <c r="A1683">
        <v>2</v>
      </c>
      <c r="B1683">
        <v>7</v>
      </c>
      <c r="C1683">
        <v>1</v>
      </c>
      <c r="D1683">
        <v>1</v>
      </c>
      <c r="E1683">
        <v>23</v>
      </c>
      <c r="F1683" t="str">
        <f t="shared" si="26"/>
        <v>271123</v>
      </c>
      <c r="G1683" t="s">
        <v>1994</v>
      </c>
    </row>
    <row r="1684" spans="1:7" x14ac:dyDescent="0.25">
      <c r="A1684">
        <v>2</v>
      </c>
      <c r="B1684">
        <v>7</v>
      </c>
      <c r="C1684">
        <v>1</v>
      </c>
      <c r="D1684">
        <v>1</v>
      </c>
      <c r="E1684">
        <v>24</v>
      </c>
      <c r="F1684" t="str">
        <f t="shared" si="26"/>
        <v>271124</v>
      </c>
      <c r="G1684" t="s">
        <v>1995</v>
      </c>
    </row>
    <row r="1685" spans="1:7" x14ac:dyDescent="0.25">
      <c r="A1685">
        <v>2</v>
      </c>
      <c r="B1685">
        <v>7</v>
      </c>
      <c r="C1685">
        <v>1</v>
      </c>
      <c r="D1685">
        <v>1</v>
      </c>
      <c r="E1685">
        <v>25</v>
      </c>
      <c r="F1685" t="str">
        <f t="shared" si="26"/>
        <v>271125</v>
      </c>
      <c r="G1685" t="s">
        <v>1996</v>
      </c>
    </row>
    <row r="1686" spans="1:7" x14ac:dyDescent="0.25">
      <c r="A1686">
        <v>2</v>
      </c>
      <c r="B1686">
        <v>7</v>
      </c>
      <c r="C1686">
        <v>1</v>
      </c>
      <c r="D1686">
        <v>1</v>
      </c>
      <c r="E1686">
        <v>26</v>
      </c>
      <c r="F1686" t="str">
        <f t="shared" si="26"/>
        <v>271126</v>
      </c>
      <c r="G1686" t="s">
        <v>1997</v>
      </c>
    </row>
    <row r="1687" spans="1:7" x14ac:dyDescent="0.25">
      <c r="A1687">
        <v>2</v>
      </c>
      <c r="B1687">
        <v>7</v>
      </c>
      <c r="C1687">
        <v>1</v>
      </c>
      <c r="D1687">
        <v>1</v>
      </c>
      <c r="E1687">
        <v>27</v>
      </c>
      <c r="F1687" t="str">
        <f t="shared" si="26"/>
        <v>271127</v>
      </c>
      <c r="G1687" t="s">
        <v>1998</v>
      </c>
    </row>
    <row r="1688" spans="1:7" x14ac:dyDescent="0.25">
      <c r="A1688">
        <v>2</v>
      </c>
      <c r="B1688">
        <v>7</v>
      </c>
      <c r="C1688">
        <v>1</v>
      </c>
      <c r="D1688">
        <v>1</v>
      </c>
      <c r="E1688">
        <v>28</v>
      </c>
      <c r="F1688" t="str">
        <f t="shared" si="26"/>
        <v>271128</v>
      </c>
      <c r="G1688" t="s">
        <v>1999</v>
      </c>
    </row>
    <row r="1689" spans="1:7" x14ac:dyDescent="0.25">
      <c r="A1689">
        <v>2</v>
      </c>
      <c r="B1689">
        <v>7</v>
      </c>
      <c r="C1689">
        <v>1</v>
      </c>
      <c r="D1689">
        <v>1</v>
      </c>
      <c r="E1689">
        <v>29</v>
      </c>
      <c r="F1689" t="str">
        <f t="shared" si="26"/>
        <v>271129</v>
      </c>
      <c r="G1689" t="s">
        <v>1790</v>
      </c>
    </row>
    <row r="1690" spans="1:7" x14ac:dyDescent="0.25">
      <c r="A1690">
        <v>2</v>
      </c>
      <c r="B1690">
        <v>7</v>
      </c>
      <c r="C1690">
        <v>1</v>
      </c>
      <c r="D1690">
        <v>1</v>
      </c>
      <c r="E1690">
        <v>30</v>
      </c>
      <c r="F1690" t="str">
        <f t="shared" si="26"/>
        <v>271130</v>
      </c>
      <c r="G1690" t="s">
        <v>2000</v>
      </c>
    </row>
    <row r="1691" spans="1:7" x14ac:dyDescent="0.25">
      <c r="A1691">
        <v>2</v>
      </c>
      <c r="B1691">
        <v>7</v>
      </c>
      <c r="C1691">
        <v>1</v>
      </c>
      <c r="D1691">
        <v>1</v>
      </c>
      <c r="E1691">
        <v>31</v>
      </c>
      <c r="F1691" t="str">
        <f t="shared" si="26"/>
        <v>271131</v>
      </c>
      <c r="G1691" t="s">
        <v>2001</v>
      </c>
    </row>
    <row r="1692" spans="1:7" x14ac:dyDescent="0.25">
      <c r="A1692">
        <v>2</v>
      </c>
      <c r="B1692">
        <v>7</v>
      </c>
      <c r="C1692">
        <v>1</v>
      </c>
      <c r="D1692">
        <v>1</v>
      </c>
      <c r="E1692">
        <v>32</v>
      </c>
      <c r="F1692" t="str">
        <f t="shared" si="26"/>
        <v>271132</v>
      </c>
      <c r="G1692" t="s">
        <v>2002</v>
      </c>
    </row>
    <row r="1693" spans="1:7" x14ac:dyDescent="0.25">
      <c r="A1693">
        <v>2</v>
      </c>
      <c r="B1693">
        <v>7</v>
      </c>
      <c r="C1693">
        <v>1</v>
      </c>
      <c r="D1693">
        <v>1</v>
      </c>
      <c r="E1693">
        <v>33</v>
      </c>
      <c r="F1693" t="str">
        <f t="shared" si="26"/>
        <v>271133</v>
      </c>
      <c r="G1693" t="s">
        <v>2003</v>
      </c>
    </row>
    <row r="1694" spans="1:7" x14ac:dyDescent="0.25">
      <c r="A1694">
        <v>2</v>
      </c>
      <c r="B1694">
        <v>7</v>
      </c>
      <c r="C1694">
        <v>1</v>
      </c>
      <c r="D1694">
        <v>1</v>
      </c>
      <c r="E1694">
        <v>34</v>
      </c>
      <c r="F1694" t="str">
        <f t="shared" si="26"/>
        <v>271134</v>
      </c>
      <c r="G1694" t="s">
        <v>2004</v>
      </c>
    </row>
    <row r="1695" spans="1:7" x14ac:dyDescent="0.25">
      <c r="A1695">
        <v>2</v>
      </c>
      <c r="B1695">
        <v>7</v>
      </c>
      <c r="C1695">
        <v>1</v>
      </c>
      <c r="D1695">
        <v>1</v>
      </c>
      <c r="E1695">
        <v>35</v>
      </c>
      <c r="F1695" t="str">
        <f t="shared" si="26"/>
        <v>271135</v>
      </c>
      <c r="G1695" t="s">
        <v>2005</v>
      </c>
    </row>
    <row r="1696" spans="1:7" x14ac:dyDescent="0.25">
      <c r="A1696">
        <v>2</v>
      </c>
      <c r="B1696">
        <v>7</v>
      </c>
      <c r="C1696">
        <v>1</v>
      </c>
      <c r="D1696">
        <v>1</v>
      </c>
      <c r="E1696">
        <v>36</v>
      </c>
      <c r="F1696" t="str">
        <f t="shared" si="26"/>
        <v>271136</v>
      </c>
      <c r="G1696" t="s">
        <v>2006</v>
      </c>
    </row>
    <row r="1697" spans="1:7" x14ac:dyDescent="0.25">
      <c r="A1697">
        <v>2</v>
      </c>
      <c r="B1697">
        <v>7</v>
      </c>
      <c r="C1697">
        <v>1</v>
      </c>
      <c r="D1697">
        <v>1</v>
      </c>
      <c r="E1697">
        <v>37</v>
      </c>
      <c r="F1697" t="str">
        <f t="shared" si="26"/>
        <v>271137</v>
      </c>
      <c r="G1697" t="s">
        <v>2007</v>
      </c>
    </row>
    <row r="1698" spans="1:7" x14ac:dyDescent="0.25">
      <c r="A1698">
        <v>2</v>
      </c>
      <c r="B1698">
        <v>7</v>
      </c>
      <c r="C1698">
        <v>1</v>
      </c>
      <c r="D1698">
        <v>1</v>
      </c>
      <c r="E1698">
        <v>38</v>
      </c>
      <c r="F1698" t="str">
        <f t="shared" si="26"/>
        <v>271138</v>
      </c>
      <c r="G1698" t="s">
        <v>2008</v>
      </c>
    </row>
    <row r="1699" spans="1:7" x14ac:dyDescent="0.25">
      <c r="A1699">
        <v>2</v>
      </c>
      <c r="B1699">
        <v>7</v>
      </c>
      <c r="C1699">
        <v>1</v>
      </c>
      <c r="D1699">
        <v>1</v>
      </c>
      <c r="E1699">
        <v>39</v>
      </c>
      <c r="F1699" t="str">
        <f t="shared" si="26"/>
        <v>271139</v>
      </c>
      <c r="G1699" t="s">
        <v>2009</v>
      </c>
    </row>
    <row r="1700" spans="1:7" x14ac:dyDescent="0.25">
      <c r="A1700">
        <v>2</v>
      </c>
      <c r="B1700">
        <v>7</v>
      </c>
      <c r="C1700">
        <v>1</v>
      </c>
      <c r="D1700">
        <v>1</v>
      </c>
      <c r="E1700">
        <v>40</v>
      </c>
      <c r="F1700" t="str">
        <f t="shared" si="26"/>
        <v>271140</v>
      </c>
      <c r="G1700" t="s">
        <v>359</v>
      </c>
    </row>
    <row r="1701" spans="1:7" x14ac:dyDescent="0.25">
      <c r="A1701">
        <v>2</v>
      </c>
      <c r="B1701">
        <v>7</v>
      </c>
      <c r="C1701">
        <v>1</v>
      </c>
      <c r="D1701">
        <v>1</v>
      </c>
      <c r="E1701">
        <v>41</v>
      </c>
      <c r="F1701" t="str">
        <f t="shared" si="26"/>
        <v>271141</v>
      </c>
      <c r="G1701" t="s">
        <v>2010</v>
      </c>
    </row>
    <row r="1702" spans="1:7" x14ac:dyDescent="0.25">
      <c r="A1702">
        <v>2</v>
      </c>
      <c r="B1702">
        <v>7</v>
      </c>
      <c r="C1702">
        <v>1</v>
      </c>
      <c r="D1702">
        <v>1</v>
      </c>
      <c r="E1702">
        <v>42</v>
      </c>
      <c r="F1702" t="str">
        <f t="shared" si="26"/>
        <v>271142</v>
      </c>
      <c r="G1702" t="s">
        <v>2011</v>
      </c>
    </row>
    <row r="1703" spans="1:7" x14ac:dyDescent="0.25">
      <c r="A1703">
        <v>2</v>
      </c>
      <c r="B1703">
        <v>7</v>
      </c>
      <c r="C1703">
        <v>1</v>
      </c>
      <c r="D1703">
        <v>1</v>
      </c>
      <c r="E1703">
        <v>43</v>
      </c>
      <c r="F1703" t="str">
        <f t="shared" si="26"/>
        <v>271143</v>
      </c>
      <c r="G1703" t="s">
        <v>1798</v>
      </c>
    </row>
    <row r="1704" spans="1:7" x14ac:dyDescent="0.25">
      <c r="A1704">
        <v>2</v>
      </c>
      <c r="B1704">
        <v>7</v>
      </c>
      <c r="C1704">
        <v>1</v>
      </c>
      <c r="D1704">
        <v>1</v>
      </c>
      <c r="E1704">
        <v>44</v>
      </c>
      <c r="F1704" t="str">
        <f t="shared" si="26"/>
        <v>271144</v>
      </c>
      <c r="G1704" t="s">
        <v>2012</v>
      </c>
    </row>
    <row r="1705" spans="1:7" x14ac:dyDescent="0.25">
      <c r="A1705">
        <v>2</v>
      </c>
      <c r="B1705">
        <v>7</v>
      </c>
      <c r="C1705">
        <v>1</v>
      </c>
      <c r="D1705">
        <v>1</v>
      </c>
      <c r="E1705">
        <v>45</v>
      </c>
      <c r="F1705" t="str">
        <f t="shared" si="26"/>
        <v>271145</v>
      </c>
      <c r="G1705" t="s">
        <v>362</v>
      </c>
    </row>
    <row r="1706" spans="1:7" x14ac:dyDescent="0.25">
      <c r="A1706">
        <v>2</v>
      </c>
      <c r="B1706">
        <v>7</v>
      </c>
      <c r="C1706">
        <v>1</v>
      </c>
      <c r="D1706">
        <v>1</v>
      </c>
      <c r="E1706">
        <v>46</v>
      </c>
      <c r="F1706" t="str">
        <f t="shared" si="26"/>
        <v>271146</v>
      </c>
      <c r="G1706" t="s">
        <v>2013</v>
      </c>
    </row>
    <row r="1707" spans="1:7" x14ac:dyDescent="0.25">
      <c r="A1707">
        <v>2</v>
      </c>
      <c r="B1707">
        <v>7</v>
      </c>
      <c r="C1707">
        <v>1</v>
      </c>
      <c r="D1707">
        <v>1</v>
      </c>
      <c r="E1707">
        <v>47</v>
      </c>
      <c r="F1707" t="str">
        <f t="shared" si="26"/>
        <v>271147</v>
      </c>
      <c r="G1707" t="s">
        <v>2014</v>
      </c>
    </row>
    <row r="1708" spans="1:7" x14ac:dyDescent="0.25">
      <c r="A1708">
        <v>2</v>
      </c>
      <c r="B1708">
        <v>7</v>
      </c>
      <c r="C1708">
        <v>1</v>
      </c>
      <c r="D1708">
        <v>1</v>
      </c>
      <c r="E1708">
        <v>48</v>
      </c>
      <c r="F1708" t="str">
        <f t="shared" si="26"/>
        <v>271148</v>
      </c>
      <c r="G1708" t="s">
        <v>2015</v>
      </c>
    </row>
    <row r="1709" spans="1:7" x14ac:dyDescent="0.25">
      <c r="A1709">
        <v>2</v>
      </c>
      <c r="B1709">
        <v>7</v>
      </c>
      <c r="C1709">
        <v>1</v>
      </c>
      <c r="D1709">
        <v>1</v>
      </c>
      <c r="E1709">
        <v>49</v>
      </c>
      <c r="F1709" t="str">
        <f t="shared" si="26"/>
        <v>271149</v>
      </c>
      <c r="G1709" t="s">
        <v>2016</v>
      </c>
    </row>
    <row r="1710" spans="1:7" x14ac:dyDescent="0.25">
      <c r="A1710">
        <v>2</v>
      </c>
      <c r="B1710">
        <v>7</v>
      </c>
      <c r="C1710">
        <v>1</v>
      </c>
      <c r="D1710">
        <v>1</v>
      </c>
      <c r="E1710">
        <v>50</v>
      </c>
      <c r="F1710" t="str">
        <f t="shared" si="26"/>
        <v>271150</v>
      </c>
      <c r="G1710" t="s">
        <v>2017</v>
      </c>
    </row>
    <row r="1711" spans="1:7" x14ac:dyDescent="0.25">
      <c r="A1711">
        <v>2</v>
      </c>
      <c r="B1711">
        <v>7</v>
      </c>
      <c r="C1711">
        <v>1</v>
      </c>
      <c r="D1711">
        <v>1</v>
      </c>
      <c r="E1711">
        <v>51</v>
      </c>
      <c r="F1711" t="str">
        <f t="shared" si="26"/>
        <v>271151</v>
      </c>
      <c r="G1711" t="s">
        <v>2018</v>
      </c>
    </row>
    <row r="1712" spans="1:7" x14ac:dyDescent="0.25">
      <c r="A1712">
        <v>2</v>
      </c>
      <c r="B1712">
        <v>7</v>
      </c>
      <c r="C1712">
        <v>1</v>
      </c>
      <c r="D1712">
        <v>1</v>
      </c>
      <c r="E1712">
        <v>52</v>
      </c>
      <c r="F1712" t="str">
        <f t="shared" si="26"/>
        <v>271152</v>
      </c>
      <c r="G1712" t="s">
        <v>2019</v>
      </c>
    </row>
    <row r="1713" spans="1:7" x14ac:dyDescent="0.25">
      <c r="A1713">
        <v>2</v>
      </c>
      <c r="B1713">
        <v>7</v>
      </c>
      <c r="C1713">
        <v>1</v>
      </c>
      <c r="D1713">
        <v>1</v>
      </c>
      <c r="E1713">
        <v>53</v>
      </c>
      <c r="F1713" t="str">
        <f t="shared" si="26"/>
        <v>271153</v>
      </c>
      <c r="G1713" t="s">
        <v>2020</v>
      </c>
    </row>
    <row r="1714" spans="1:7" x14ac:dyDescent="0.25">
      <c r="A1714">
        <v>2</v>
      </c>
      <c r="B1714">
        <v>7</v>
      </c>
      <c r="C1714">
        <v>1</v>
      </c>
      <c r="D1714">
        <v>1</v>
      </c>
      <c r="E1714">
        <v>54</v>
      </c>
      <c r="F1714" t="str">
        <f t="shared" si="26"/>
        <v>271154</v>
      </c>
      <c r="G1714" t="s">
        <v>2021</v>
      </c>
    </row>
    <row r="1715" spans="1:7" x14ac:dyDescent="0.25">
      <c r="A1715">
        <v>2</v>
      </c>
      <c r="B1715">
        <v>7</v>
      </c>
      <c r="C1715">
        <v>1</v>
      </c>
      <c r="D1715">
        <v>1</v>
      </c>
      <c r="E1715">
        <v>55</v>
      </c>
      <c r="F1715" t="str">
        <f t="shared" si="26"/>
        <v>271155</v>
      </c>
      <c r="G1715" t="s">
        <v>2022</v>
      </c>
    </row>
    <row r="1716" spans="1:7" x14ac:dyDescent="0.25">
      <c r="A1716">
        <v>2</v>
      </c>
      <c r="B1716">
        <v>7</v>
      </c>
      <c r="C1716">
        <v>1</v>
      </c>
      <c r="D1716">
        <v>1</v>
      </c>
      <c r="E1716">
        <v>56</v>
      </c>
      <c r="F1716" t="str">
        <f t="shared" si="26"/>
        <v>271156</v>
      </c>
      <c r="G1716" t="s">
        <v>1982</v>
      </c>
    </row>
    <row r="1717" spans="1:7" x14ac:dyDescent="0.25">
      <c r="A1717">
        <v>2</v>
      </c>
      <c r="B1717">
        <v>7</v>
      </c>
      <c r="C1717">
        <v>1</v>
      </c>
      <c r="D1717">
        <v>1</v>
      </c>
      <c r="E1717">
        <v>57</v>
      </c>
      <c r="F1717" t="str">
        <f t="shared" si="26"/>
        <v>271157</v>
      </c>
      <c r="G1717" t="s">
        <v>2023</v>
      </c>
    </row>
    <row r="1718" spans="1:7" x14ac:dyDescent="0.25">
      <c r="A1718">
        <v>2</v>
      </c>
      <c r="B1718">
        <v>7</v>
      </c>
      <c r="C1718">
        <v>1</v>
      </c>
      <c r="D1718">
        <v>1</v>
      </c>
      <c r="E1718">
        <v>58</v>
      </c>
      <c r="F1718" t="str">
        <f t="shared" si="26"/>
        <v>271158</v>
      </c>
      <c r="G1718" t="s">
        <v>2024</v>
      </c>
    </row>
    <row r="1719" spans="1:7" x14ac:dyDescent="0.25">
      <c r="A1719">
        <v>2</v>
      </c>
      <c r="B1719">
        <v>7</v>
      </c>
      <c r="C1719">
        <v>1</v>
      </c>
      <c r="D1719">
        <v>1</v>
      </c>
      <c r="E1719">
        <v>59</v>
      </c>
      <c r="F1719" t="str">
        <f t="shared" si="26"/>
        <v>271159</v>
      </c>
      <c r="G1719" t="s">
        <v>2025</v>
      </c>
    </row>
    <row r="1720" spans="1:7" x14ac:dyDescent="0.25">
      <c r="A1720">
        <v>2</v>
      </c>
      <c r="B1720">
        <v>7</v>
      </c>
      <c r="C1720">
        <v>1</v>
      </c>
      <c r="D1720">
        <v>1</v>
      </c>
      <c r="E1720">
        <v>60</v>
      </c>
      <c r="F1720" t="str">
        <f t="shared" si="26"/>
        <v>271160</v>
      </c>
      <c r="G1720" t="s">
        <v>2026</v>
      </c>
    </row>
    <row r="1721" spans="1:7" x14ac:dyDescent="0.25">
      <c r="A1721">
        <v>2</v>
      </c>
      <c r="B1721">
        <v>7</v>
      </c>
      <c r="C1721">
        <v>1</v>
      </c>
      <c r="D1721">
        <v>1</v>
      </c>
      <c r="E1721">
        <v>61</v>
      </c>
      <c r="F1721" t="str">
        <f t="shared" si="26"/>
        <v>271161</v>
      </c>
      <c r="G1721" t="s">
        <v>2027</v>
      </c>
    </row>
    <row r="1722" spans="1:7" x14ac:dyDescent="0.25">
      <c r="A1722">
        <v>2</v>
      </c>
      <c r="B1722">
        <v>7</v>
      </c>
      <c r="C1722">
        <v>1</v>
      </c>
      <c r="D1722">
        <v>1</v>
      </c>
      <c r="E1722">
        <v>62</v>
      </c>
      <c r="F1722" t="str">
        <f t="shared" si="26"/>
        <v>271162</v>
      </c>
      <c r="G1722" t="s">
        <v>2028</v>
      </c>
    </row>
    <row r="1723" spans="1:7" x14ac:dyDescent="0.25">
      <c r="A1723">
        <v>2</v>
      </c>
      <c r="B1723">
        <v>7</v>
      </c>
      <c r="C1723">
        <v>1</v>
      </c>
      <c r="D1723">
        <v>1</v>
      </c>
      <c r="E1723">
        <v>63</v>
      </c>
      <c r="F1723" t="str">
        <f t="shared" si="26"/>
        <v>271163</v>
      </c>
      <c r="G1723" t="s">
        <v>2029</v>
      </c>
    </row>
    <row r="1724" spans="1:7" x14ac:dyDescent="0.25">
      <c r="A1724">
        <v>2</v>
      </c>
      <c r="B1724">
        <v>7</v>
      </c>
      <c r="C1724">
        <v>1</v>
      </c>
      <c r="D1724">
        <v>1</v>
      </c>
      <c r="E1724">
        <v>64</v>
      </c>
      <c r="F1724" t="str">
        <f t="shared" si="26"/>
        <v>271164</v>
      </c>
      <c r="G1724" t="s">
        <v>2030</v>
      </c>
    </row>
    <row r="1725" spans="1:7" x14ac:dyDescent="0.25">
      <c r="A1725">
        <v>2</v>
      </c>
      <c r="B1725">
        <v>7</v>
      </c>
      <c r="C1725">
        <v>1</v>
      </c>
      <c r="D1725">
        <v>1</v>
      </c>
      <c r="E1725">
        <v>65</v>
      </c>
      <c r="F1725" t="str">
        <f t="shared" si="26"/>
        <v>271165</v>
      </c>
      <c r="G1725" t="s">
        <v>2031</v>
      </c>
    </row>
    <row r="1726" spans="1:7" x14ac:dyDescent="0.25">
      <c r="A1726">
        <v>2</v>
      </c>
      <c r="B1726">
        <v>7</v>
      </c>
      <c r="C1726">
        <v>1</v>
      </c>
      <c r="D1726">
        <v>1</v>
      </c>
      <c r="E1726">
        <v>66</v>
      </c>
      <c r="F1726" t="str">
        <f t="shared" si="26"/>
        <v>271166</v>
      </c>
      <c r="G1726" t="s">
        <v>2032</v>
      </c>
    </row>
    <row r="1727" spans="1:7" x14ac:dyDescent="0.25">
      <c r="A1727">
        <v>2</v>
      </c>
      <c r="B1727">
        <v>7</v>
      </c>
      <c r="C1727">
        <v>1</v>
      </c>
      <c r="D1727">
        <v>1</v>
      </c>
      <c r="E1727">
        <v>67</v>
      </c>
      <c r="F1727" t="str">
        <f t="shared" si="26"/>
        <v>271167</v>
      </c>
      <c r="G1727" t="s">
        <v>2033</v>
      </c>
    </row>
    <row r="1728" spans="1:7" x14ac:dyDescent="0.25">
      <c r="A1728">
        <v>2</v>
      </c>
      <c r="B1728">
        <v>7</v>
      </c>
      <c r="C1728">
        <v>1</v>
      </c>
      <c r="D1728">
        <v>1</v>
      </c>
      <c r="E1728">
        <v>68</v>
      </c>
      <c r="F1728" t="str">
        <f t="shared" si="26"/>
        <v>271168</v>
      </c>
      <c r="G1728" t="s">
        <v>2034</v>
      </c>
    </row>
    <row r="1729" spans="1:7" x14ac:dyDescent="0.25">
      <c r="A1729">
        <v>2</v>
      </c>
      <c r="B1729">
        <v>7</v>
      </c>
      <c r="C1729">
        <v>1</v>
      </c>
      <c r="D1729">
        <v>1</v>
      </c>
      <c r="E1729">
        <v>69</v>
      </c>
      <c r="F1729" t="str">
        <f t="shared" si="26"/>
        <v>271169</v>
      </c>
      <c r="G1729" t="s">
        <v>2035</v>
      </c>
    </row>
    <row r="1730" spans="1:7" x14ac:dyDescent="0.25">
      <c r="A1730">
        <v>2</v>
      </c>
      <c r="B1730">
        <v>7</v>
      </c>
      <c r="C1730">
        <v>1</v>
      </c>
      <c r="D1730">
        <v>1</v>
      </c>
      <c r="E1730">
        <v>70</v>
      </c>
      <c r="F1730" t="str">
        <f t="shared" ref="F1730:F1793" si="27">CONCATENATE(A1730,B1730,C1730,D1730,E1730)</f>
        <v>271170</v>
      </c>
      <c r="G1730" t="s">
        <v>2036</v>
      </c>
    </row>
    <row r="1731" spans="1:7" x14ac:dyDescent="0.25">
      <c r="A1731">
        <v>2</v>
      </c>
      <c r="B1731">
        <v>7</v>
      </c>
      <c r="C1731">
        <v>1</v>
      </c>
      <c r="D1731">
        <v>1</v>
      </c>
      <c r="E1731">
        <v>71</v>
      </c>
      <c r="F1731" t="str">
        <f t="shared" si="27"/>
        <v>271171</v>
      </c>
      <c r="G1731" t="s">
        <v>2037</v>
      </c>
    </row>
    <row r="1732" spans="1:7" x14ac:dyDescent="0.25">
      <c r="A1732">
        <v>2</v>
      </c>
      <c r="B1732">
        <v>7</v>
      </c>
      <c r="C1732">
        <v>1</v>
      </c>
      <c r="D1732">
        <v>1</v>
      </c>
      <c r="E1732">
        <v>72</v>
      </c>
      <c r="F1732" t="str">
        <f t="shared" si="27"/>
        <v>271172</v>
      </c>
      <c r="G1732" t="s">
        <v>2038</v>
      </c>
    </row>
    <row r="1733" spans="1:7" x14ac:dyDescent="0.25">
      <c r="A1733">
        <v>2</v>
      </c>
      <c r="B1733">
        <v>7</v>
      </c>
      <c r="C1733">
        <v>1</v>
      </c>
      <c r="D1733">
        <v>1</v>
      </c>
      <c r="E1733">
        <v>73</v>
      </c>
      <c r="F1733" t="str">
        <f t="shared" si="27"/>
        <v>271173</v>
      </c>
      <c r="G1733" t="s">
        <v>2039</v>
      </c>
    </row>
    <row r="1734" spans="1:7" x14ac:dyDescent="0.25">
      <c r="A1734">
        <v>2</v>
      </c>
      <c r="B1734">
        <v>7</v>
      </c>
      <c r="C1734">
        <v>1</v>
      </c>
      <c r="D1734">
        <v>1</v>
      </c>
      <c r="E1734">
        <v>74</v>
      </c>
      <c r="F1734" t="str">
        <f t="shared" si="27"/>
        <v>271174</v>
      </c>
      <c r="G1734" t="s">
        <v>2040</v>
      </c>
    </row>
    <row r="1735" spans="1:7" x14ac:dyDescent="0.25">
      <c r="A1735">
        <v>2</v>
      </c>
      <c r="B1735">
        <v>7</v>
      </c>
      <c r="C1735">
        <v>1</v>
      </c>
      <c r="D1735">
        <v>1</v>
      </c>
      <c r="E1735">
        <v>75</v>
      </c>
      <c r="F1735" t="str">
        <f t="shared" si="27"/>
        <v>271175</v>
      </c>
      <c r="G1735" t="s">
        <v>2041</v>
      </c>
    </row>
    <row r="1736" spans="1:7" x14ac:dyDescent="0.25">
      <c r="A1736">
        <v>2</v>
      </c>
      <c r="B1736">
        <v>7</v>
      </c>
      <c r="C1736">
        <v>1</v>
      </c>
      <c r="D1736">
        <v>1</v>
      </c>
      <c r="E1736">
        <v>76</v>
      </c>
      <c r="F1736" t="str">
        <f t="shared" si="27"/>
        <v>271176</v>
      </c>
      <c r="G1736" t="s">
        <v>2042</v>
      </c>
    </row>
    <row r="1737" spans="1:7" x14ac:dyDescent="0.25">
      <c r="A1737">
        <v>2</v>
      </c>
      <c r="B1737">
        <v>7</v>
      </c>
      <c r="C1737">
        <v>1</v>
      </c>
      <c r="D1737">
        <v>1</v>
      </c>
      <c r="E1737">
        <v>77</v>
      </c>
      <c r="F1737" t="str">
        <f t="shared" si="27"/>
        <v>271177</v>
      </c>
      <c r="G1737" t="s">
        <v>2043</v>
      </c>
    </row>
    <row r="1738" spans="1:7" x14ac:dyDescent="0.25">
      <c r="A1738">
        <v>2</v>
      </c>
      <c r="B1738">
        <v>7</v>
      </c>
      <c r="C1738">
        <v>1</v>
      </c>
      <c r="D1738">
        <v>1</v>
      </c>
      <c r="E1738">
        <v>78</v>
      </c>
      <c r="F1738" t="str">
        <f t="shared" si="27"/>
        <v>271178</v>
      </c>
      <c r="G1738" t="s">
        <v>2044</v>
      </c>
    </row>
    <row r="1739" spans="1:7" x14ac:dyDescent="0.25">
      <c r="A1739">
        <v>2</v>
      </c>
      <c r="B1739">
        <v>7</v>
      </c>
      <c r="C1739">
        <v>1</v>
      </c>
      <c r="D1739">
        <v>1</v>
      </c>
      <c r="E1739">
        <v>79</v>
      </c>
      <c r="F1739" t="str">
        <f t="shared" si="27"/>
        <v>271179</v>
      </c>
      <c r="G1739" t="s">
        <v>2045</v>
      </c>
    </row>
    <row r="1740" spans="1:7" x14ac:dyDescent="0.25">
      <c r="A1740">
        <v>2</v>
      </c>
      <c r="B1740">
        <v>7</v>
      </c>
      <c r="C1740">
        <v>1</v>
      </c>
      <c r="D1740">
        <v>1</v>
      </c>
      <c r="E1740">
        <v>80</v>
      </c>
      <c r="F1740" t="str">
        <f t="shared" si="27"/>
        <v>271180</v>
      </c>
      <c r="G1740" t="s">
        <v>2046</v>
      </c>
    </row>
    <row r="1741" spans="1:7" x14ac:dyDescent="0.25">
      <c r="A1741">
        <v>2</v>
      </c>
      <c r="B1741">
        <v>7</v>
      </c>
      <c r="C1741">
        <v>1</v>
      </c>
      <c r="D1741">
        <v>1</v>
      </c>
      <c r="E1741">
        <v>81</v>
      </c>
      <c r="F1741" t="str">
        <f t="shared" si="27"/>
        <v>271181</v>
      </c>
      <c r="G1741" t="s">
        <v>2047</v>
      </c>
    </row>
    <row r="1742" spans="1:7" x14ac:dyDescent="0.25">
      <c r="A1742">
        <v>2</v>
      </c>
      <c r="B1742">
        <v>7</v>
      </c>
      <c r="C1742">
        <v>1</v>
      </c>
      <c r="D1742">
        <v>1</v>
      </c>
      <c r="E1742">
        <v>82</v>
      </c>
      <c r="F1742" t="str">
        <f t="shared" si="27"/>
        <v>271182</v>
      </c>
      <c r="G1742" t="s">
        <v>2048</v>
      </c>
    </row>
    <row r="1743" spans="1:7" x14ac:dyDescent="0.25">
      <c r="A1743">
        <v>2</v>
      </c>
      <c r="B1743">
        <v>7</v>
      </c>
      <c r="C1743">
        <v>1</v>
      </c>
      <c r="D1743">
        <v>1</v>
      </c>
      <c r="E1743">
        <v>83</v>
      </c>
      <c r="F1743" t="str">
        <f t="shared" si="27"/>
        <v>271183</v>
      </c>
      <c r="G1743" t="s">
        <v>365</v>
      </c>
    </row>
    <row r="1744" spans="1:7" x14ac:dyDescent="0.25">
      <c r="A1744">
        <v>2</v>
      </c>
      <c r="B1744">
        <v>7</v>
      </c>
      <c r="C1744">
        <v>1</v>
      </c>
      <c r="D1744">
        <v>1</v>
      </c>
      <c r="E1744">
        <v>84</v>
      </c>
      <c r="F1744" t="str">
        <f t="shared" si="27"/>
        <v>271184</v>
      </c>
      <c r="G1744" t="s">
        <v>368</v>
      </c>
    </row>
    <row r="1745" spans="1:7" x14ac:dyDescent="0.25">
      <c r="A1745">
        <v>2</v>
      </c>
      <c r="B1745">
        <v>7</v>
      </c>
      <c r="C1745">
        <v>1</v>
      </c>
      <c r="D1745">
        <v>1</v>
      </c>
      <c r="E1745">
        <v>85</v>
      </c>
      <c r="F1745" t="str">
        <f t="shared" si="27"/>
        <v>271185</v>
      </c>
      <c r="G1745" t="s">
        <v>2049</v>
      </c>
    </row>
    <row r="1746" spans="1:7" x14ac:dyDescent="0.25">
      <c r="A1746">
        <v>2</v>
      </c>
      <c r="B1746">
        <v>7</v>
      </c>
      <c r="C1746">
        <v>1</v>
      </c>
      <c r="D1746">
        <v>1</v>
      </c>
      <c r="E1746">
        <v>86</v>
      </c>
      <c r="F1746" t="str">
        <f t="shared" si="27"/>
        <v>271186</v>
      </c>
      <c r="G1746" t="s">
        <v>2050</v>
      </c>
    </row>
    <row r="1747" spans="1:7" x14ac:dyDescent="0.25">
      <c r="A1747">
        <v>2</v>
      </c>
      <c r="B1747">
        <v>7</v>
      </c>
      <c r="C1747">
        <v>1</v>
      </c>
      <c r="D1747">
        <v>1</v>
      </c>
      <c r="E1747">
        <v>87</v>
      </c>
      <c r="F1747" t="str">
        <f t="shared" si="27"/>
        <v>271187</v>
      </c>
      <c r="G1747" t="s">
        <v>370</v>
      </c>
    </row>
    <row r="1748" spans="1:7" x14ac:dyDescent="0.25">
      <c r="A1748">
        <v>2</v>
      </c>
      <c r="B1748">
        <v>7</v>
      </c>
      <c r="C1748">
        <v>1</v>
      </c>
      <c r="D1748">
        <v>2</v>
      </c>
      <c r="E1748">
        <v>1</v>
      </c>
      <c r="F1748" t="str">
        <f t="shared" si="27"/>
        <v>27121</v>
      </c>
      <c r="G1748" t="s">
        <v>2051</v>
      </c>
    </row>
    <row r="1749" spans="1:7" x14ac:dyDescent="0.25">
      <c r="A1749">
        <v>2</v>
      </c>
      <c r="B1749">
        <v>7</v>
      </c>
      <c r="C1749">
        <v>1</v>
      </c>
      <c r="D1749">
        <v>2</v>
      </c>
      <c r="E1749">
        <v>2</v>
      </c>
      <c r="F1749" t="str">
        <f t="shared" si="27"/>
        <v>27122</v>
      </c>
      <c r="G1749" t="s">
        <v>2052</v>
      </c>
    </row>
    <row r="1750" spans="1:7" x14ac:dyDescent="0.25">
      <c r="A1750">
        <v>2</v>
      </c>
      <c r="B1750">
        <v>7</v>
      </c>
      <c r="C1750">
        <v>1</v>
      </c>
      <c r="D1750">
        <v>2</v>
      </c>
      <c r="E1750">
        <v>3</v>
      </c>
      <c r="F1750" t="str">
        <f t="shared" si="27"/>
        <v>27123</v>
      </c>
      <c r="G1750" t="s">
        <v>372</v>
      </c>
    </row>
    <row r="1751" spans="1:7" x14ac:dyDescent="0.25">
      <c r="A1751">
        <v>2</v>
      </c>
      <c r="B1751">
        <v>7</v>
      </c>
      <c r="C1751">
        <v>1</v>
      </c>
      <c r="D1751">
        <v>2</v>
      </c>
      <c r="E1751">
        <v>4</v>
      </c>
      <c r="F1751" t="str">
        <f t="shared" si="27"/>
        <v>27124</v>
      </c>
      <c r="G1751" t="s">
        <v>1195</v>
      </c>
    </row>
    <row r="1752" spans="1:7" x14ac:dyDescent="0.25">
      <c r="A1752">
        <v>2</v>
      </c>
      <c r="B1752">
        <v>7</v>
      </c>
      <c r="C1752">
        <v>1</v>
      </c>
      <c r="D1752">
        <v>2</v>
      </c>
      <c r="E1752">
        <v>5</v>
      </c>
      <c r="F1752" t="str">
        <f t="shared" si="27"/>
        <v>27125</v>
      </c>
      <c r="G1752" t="s">
        <v>2053</v>
      </c>
    </row>
    <row r="1753" spans="1:7" x14ac:dyDescent="0.25">
      <c r="A1753">
        <v>2</v>
      </c>
      <c r="B1753">
        <v>7</v>
      </c>
      <c r="C1753">
        <v>1</v>
      </c>
      <c r="D1753">
        <v>2</v>
      </c>
      <c r="E1753">
        <v>6</v>
      </c>
      <c r="F1753" t="str">
        <f t="shared" si="27"/>
        <v>27126</v>
      </c>
      <c r="G1753" t="s">
        <v>2054</v>
      </c>
    </row>
    <row r="1754" spans="1:7" x14ac:dyDescent="0.25">
      <c r="A1754">
        <v>2</v>
      </c>
      <c r="B1754">
        <v>7</v>
      </c>
      <c r="C1754">
        <v>1</v>
      </c>
      <c r="D1754">
        <v>2</v>
      </c>
      <c r="E1754">
        <v>7</v>
      </c>
      <c r="F1754" t="str">
        <f t="shared" si="27"/>
        <v>27127</v>
      </c>
      <c r="G1754" t="s">
        <v>2055</v>
      </c>
    </row>
    <row r="1755" spans="1:7" x14ac:dyDescent="0.25">
      <c r="A1755">
        <v>2</v>
      </c>
      <c r="B1755">
        <v>7</v>
      </c>
      <c r="C1755">
        <v>1</v>
      </c>
      <c r="D1755">
        <v>2</v>
      </c>
      <c r="E1755">
        <v>8</v>
      </c>
      <c r="F1755" t="str">
        <f t="shared" si="27"/>
        <v>27128</v>
      </c>
      <c r="G1755" t="s">
        <v>1287</v>
      </c>
    </row>
    <row r="1756" spans="1:7" x14ac:dyDescent="0.25">
      <c r="A1756">
        <v>2</v>
      </c>
      <c r="B1756">
        <v>7</v>
      </c>
      <c r="C1756">
        <v>1</v>
      </c>
      <c r="D1756">
        <v>2</v>
      </c>
      <c r="E1756">
        <v>9</v>
      </c>
      <c r="F1756" t="str">
        <f t="shared" si="27"/>
        <v>27129</v>
      </c>
      <c r="G1756" t="s">
        <v>2056</v>
      </c>
    </row>
    <row r="1757" spans="1:7" x14ac:dyDescent="0.25">
      <c r="A1757">
        <v>2</v>
      </c>
      <c r="B1757">
        <v>7</v>
      </c>
      <c r="C1757">
        <v>1</v>
      </c>
      <c r="D1757">
        <v>2</v>
      </c>
      <c r="E1757">
        <v>10</v>
      </c>
      <c r="F1757" t="str">
        <f t="shared" si="27"/>
        <v>271210</v>
      </c>
      <c r="G1757" t="s">
        <v>2056</v>
      </c>
    </row>
    <row r="1758" spans="1:7" x14ac:dyDescent="0.25">
      <c r="A1758">
        <v>2</v>
      </c>
      <c r="B1758">
        <v>7</v>
      </c>
      <c r="C1758">
        <v>1</v>
      </c>
      <c r="D1758">
        <v>2</v>
      </c>
      <c r="E1758">
        <v>11</v>
      </c>
      <c r="F1758" t="str">
        <f t="shared" si="27"/>
        <v>271211</v>
      </c>
      <c r="G1758" t="s">
        <v>2057</v>
      </c>
    </row>
    <row r="1759" spans="1:7" x14ac:dyDescent="0.25">
      <c r="A1759">
        <v>2</v>
      </c>
      <c r="B1759">
        <v>7</v>
      </c>
      <c r="C1759">
        <v>1</v>
      </c>
      <c r="D1759">
        <v>2</v>
      </c>
      <c r="E1759">
        <v>12</v>
      </c>
      <c r="F1759" t="str">
        <f t="shared" si="27"/>
        <v>271212</v>
      </c>
      <c r="G1759" t="s">
        <v>2058</v>
      </c>
    </row>
    <row r="1760" spans="1:7" x14ac:dyDescent="0.25">
      <c r="A1760">
        <v>2</v>
      </c>
      <c r="B1760">
        <v>7</v>
      </c>
      <c r="C1760">
        <v>1</v>
      </c>
      <c r="D1760">
        <v>2</v>
      </c>
      <c r="E1760">
        <v>13</v>
      </c>
      <c r="F1760" t="str">
        <f t="shared" si="27"/>
        <v>271213</v>
      </c>
      <c r="G1760" t="s">
        <v>2059</v>
      </c>
    </row>
    <row r="1761" spans="1:7" x14ac:dyDescent="0.25">
      <c r="A1761">
        <v>2</v>
      </c>
      <c r="B1761">
        <v>7</v>
      </c>
      <c r="C1761">
        <v>1</v>
      </c>
      <c r="D1761">
        <v>2</v>
      </c>
      <c r="E1761">
        <v>14</v>
      </c>
      <c r="F1761" t="str">
        <f t="shared" si="27"/>
        <v>271214</v>
      </c>
      <c r="G1761" t="s">
        <v>2060</v>
      </c>
    </row>
    <row r="1762" spans="1:7" x14ac:dyDescent="0.25">
      <c r="A1762">
        <v>2</v>
      </c>
      <c r="B1762">
        <v>7</v>
      </c>
      <c r="C1762">
        <v>1</v>
      </c>
      <c r="D1762">
        <v>2</v>
      </c>
      <c r="E1762">
        <v>15</v>
      </c>
      <c r="F1762" t="str">
        <f t="shared" si="27"/>
        <v>271215</v>
      </c>
      <c r="G1762" t="s">
        <v>2061</v>
      </c>
    </row>
    <row r="1763" spans="1:7" x14ac:dyDescent="0.25">
      <c r="A1763">
        <v>2</v>
      </c>
      <c r="B1763">
        <v>7</v>
      </c>
      <c r="C1763">
        <v>1</v>
      </c>
      <c r="D1763">
        <v>2</v>
      </c>
      <c r="E1763">
        <v>16</v>
      </c>
      <c r="F1763" t="str">
        <f t="shared" si="27"/>
        <v>271216</v>
      </c>
      <c r="G1763" t="s">
        <v>2062</v>
      </c>
    </row>
    <row r="1764" spans="1:7" x14ac:dyDescent="0.25">
      <c r="A1764">
        <v>2</v>
      </c>
      <c r="B1764">
        <v>7</v>
      </c>
      <c r="C1764">
        <v>1</v>
      </c>
      <c r="D1764">
        <v>2</v>
      </c>
      <c r="E1764">
        <v>17</v>
      </c>
      <c r="F1764" t="str">
        <f t="shared" si="27"/>
        <v>271217</v>
      </c>
      <c r="G1764" t="s">
        <v>2063</v>
      </c>
    </row>
    <row r="1765" spans="1:7" x14ac:dyDescent="0.25">
      <c r="A1765">
        <v>2</v>
      </c>
      <c r="B1765">
        <v>7</v>
      </c>
      <c r="C1765">
        <v>1</v>
      </c>
      <c r="D1765">
        <v>2</v>
      </c>
      <c r="E1765">
        <v>18</v>
      </c>
      <c r="F1765" t="str">
        <f t="shared" si="27"/>
        <v>271218</v>
      </c>
      <c r="G1765" t="s">
        <v>2064</v>
      </c>
    </row>
    <row r="1766" spans="1:7" x14ac:dyDescent="0.25">
      <c r="A1766">
        <v>2</v>
      </c>
      <c r="B1766">
        <v>7</v>
      </c>
      <c r="C1766">
        <v>1</v>
      </c>
      <c r="D1766">
        <v>2</v>
      </c>
      <c r="E1766">
        <v>19</v>
      </c>
      <c r="F1766" t="str">
        <f t="shared" si="27"/>
        <v>271219</v>
      </c>
      <c r="G1766" t="s">
        <v>2065</v>
      </c>
    </row>
    <row r="1767" spans="1:7" x14ac:dyDescent="0.25">
      <c r="A1767">
        <v>2</v>
      </c>
      <c r="B1767">
        <v>7</v>
      </c>
      <c r="C1767">
        <v>1</v>
      </c>
      <c r="D1767">
        <v>2</v>
      </c>
      <c r="E1767">
        <v>20</v>
      </c>
      <c r="F1767" t="str">
        <f t="shared" si="27"/>
        <v>271220</v>
      </c>
      <c r="G1767" t="s">
        <v>2066</v>
      </c>
    </row>
    <row r="1768" spans="1:7" x14ac:dyDescent="0.25">
      <c r="A1768">
        <v>2</v>
      </c>
      <c r="B1768">
        <v>7</v>
      </c>
      <c r="C1768">
        <v>1</v>
      </c>
      <c r="D1768">
        <v>2</v>
      </c>
      <c r="E1768">
        <v>21</v>
      </c>
      <c r="F1768" t="str">
        <f t="shared" si="27"/>
        <v>271221</v>
      </c>
      <c r="G1768" t="s">
        <v>2067</v>
      </c>
    </row>
    <row r="1769" spans="1:7" x14ac:dyDescent="0.25">
      <c r="A1769">
        <v>2</v>
      </c>
      <c r="B1769">
        <v>7</v>
      </c>
      <c r="C1769">
        <v>1</v>
      </c>
      <c r="D1769">
        <v>2</v>
      </c>
      <c r="E1769">
        <v>22</v>
      </c>
      <c r="F1769" t="str">
        <f t="shared" si="27"/>
        <v>271222</v>
      </c>
      <c r="G1769" t="s">
        <v>2068</v>
      </c>
    </row>
    <row r="1770" spans="1:7" x14ac:dyDescent="0.25">
      <c r="A1770">
        <v>2</v>
      </c>
      <c r="B1770">
        <v>7</v>
      </c>
      <c r="C1770">
        <v>1</v>
      </c>
      <c r="D1770">
        <v>2</v>
      </c>
      <c r="E1770">
        <v>23</v>
      </c>
      <c r="F1770" t="str">
        <f t="shared" si="27"/>
        <v>271223</v>
      </c>
      <c r="G1770" t="s">
        <v>2069</v>
      </c>
    </row>
    <row r="1771" spans="1:7" x14ac:dyDescent="0.25">
      <c r="A1771">
        <v>2</v>
      </c>
      <c r="B1771">
        <v>7</v>
      </c>
      <c r="C1771">
        <v>1</v>
      </c>
      <c r="D1771">
        <v>2</v>
      </c>
      <c r="E1771">
        <v>24</v>
      </c>
      <c r="F1771" t="str">
        <f t="shared" si="27"/>
        <v>271224</v>
      </c>
      <c r="G1771" t="s">
        <v>2070</v>
      </c>
    </row>
    <row r="1772" spans="1:7" x14ac:dyDescent="0.25">
      <c r="A1772">
        <v>2</v>
      </c>
      <c r="B1772">
        <v>7</v>
      </c>
      <c r="C1772">
        <v>1</v>
      </c>
      <c r="D1772">
        <v>2</v>
      </c>
      <c r="E1772">
        <v>25</v>
      </c>
      <c r="F1772" t="str">
        <f t="shared" si="27"/>
        <v>271225</v>
      </c>
      <c r="G1772" t="s">
        <v>2071</v>
      </c>
    </row>
    <row r="1773" spans="1:7" x14ac:dyDescent="0.25">
      <c r="A1773">
        <v>2</v>
      </c>
      <c r="B1773">
        <v>7</v>
      </c>
      <c r="C1773">
        <v>1</v>
      </c>
      <c r="D1773">
        <v>2</v>
      </c>
      <c r="E1773">
        <v>26</v>
      </c>
      <c r="F1773" t="str">
        <f t="shared" si="27"/>
        <v>271226</v>
      </c>
      <c r="G1773" t="s">
        <v>2072</v>
      </c>
    </row>
    <row r="1774" spans="1:7" x14ac:dyDescent="0.25">
      <c r="A1774">
        <v>2</v>
      </c>
      <c r="B1774">
        <v>7</v>
      </c>
      <c r="C1774">
        <v>1</v>
      </c>
      <c r="D1774">
        <v>2</v>
      </c>
      <c r="E1774">
        <v>27</v>
      </c>
      <c r="F1774" t="str">
        <f t="shared" si="27"/>
        <v>271227</v>
      </c>
      <c r="G1774" t="s">
        <v>2073</v>
      </c>
    </row>
    <row r="1775" spans="1:7" x14ac:dyDescent="0.25">
      <c r="A1775">
        <v>2</v>
      </c>
      <c r="B1775">
        <v>7</v>
      </c>
      <c r="C1775">
        <v>1</v>
      </c>
      <c r="D1775">
        <v>2</v>
      </c>
      <c r="E1775">
        <v>28</v>
      </c>
      <c r="F1775" t="str">
        <f t="shared" si="27"/>
        <v>271228</v>
      </c>
      <c r="G1775" t="s">
        <v>2074</v>
      </c>
    </row>
    <row r="1776" spans="1:7" x14ac:dyDescent="0.25">
      <c r="A1776">
        <v>2</v>
      </c>
      <c r="B1776">
        <v>7</v>
      </c>
      <c r="C1776">
        <v>1</v>
      </c>
      <c r="D1776">
        <v>2</v>
      </c>
      <c r="E1776">
        <v>29</v>
      </c>
      <c r="F1776" t="str">
        <f t="shared" si="27"/>
        <v>271229</v>
      </c>
      <c r="G1776" t="s">
        <v>2075</v>
      </c>
    </row>
    <row r="1777" spans="1:7" x14ac:dyDescent="0.25">
      <c r="A1777">
        <v>2</v>
      </c>
      <c r="B1777">
        <v>7</v>
      </c>
      <c r="C1777">
        <v>1</v>
      </c>
      <c r="D1777">
        <v>2</v>
      </c>
      <c r="E1777">
        <v>30</v>
      </c>
      <c r="F1777" t="str">
        <f t="shared" si="27"/>
        <v>271230</v>
      </c>
      <c r="G1777" t="s">
        <v>2076</v>
      </c>
    </row>
    <row r="1778" spans="1:7" x14ac:dyDescent="0.25">
      <c r="A1778">
        <v>2</v>
      </c>
      <c r="B1778">
        <v>7</v>
      </c>
      <c r="C1778">
        <v>1</v>
      </c>
      <c r="D1778">
        <v>2</v>
      </c>
      <c r="E1778">
        <v>31</v>
      </c>
      <c r="F1778" t="str">
        <f t="shared" si="27"/>
        <v>271231</v>
      </c>
      <c r="G1778" t="s">
        <v>2077</v>
      </c>
    </row>
    <row r="1779" spans="1:7" x14ac:dyDescent="0.25">
      <c r="A1779">
        <v>2</v>
      </c>
      <c r="B1779">
        <v>7</v>
      </c>
      <c r="C1779">
        <v>1</v>
      </c>
      <c r="D1779">
        <v>2</v>
      </c>
      <c r="E1779">
        <v>32</v>
      </c>
      <c r="F1779" t="str">
        <f t="shared" si="27"/>
        <v>271232</v>
      </c>
      <c r="G1779" t="s">
        <v>2078</v>
      </c>
    </row>
    <row r="1780" spans="1:7" x14ac:dyDescent="0.25">
      <c r="A1780">
        <v>2</v>
      </c>
      <c r="B1780">
        <v>7</v>
      </c>
      <c r="C1780">
        <v>1</v>
      </c>
      <c r="D1780">
        <v>2</v>
      </c>
      <c r="E1780">
        <v>33</v>
      </c>
      <c r="F1780" t="str">
        <f t="shared" si="27"/>
        <v>271233</v>
      </c>
      <c r="G1780" t="s">
        <v>2079</v>
      </c>
    </row>
    <row r="1781" spans="1:7" x14ac:dyDescent="0.25">
      <c r="A1781">
        <v>2</v>
      </c>
      <c r="B1781">
        <v>7</v>
      </c>
      <c r="C1781">
        <v>1</v>
      </c>
      <c r="D1781">
        <v>2</v>
      </c>
      <c r="E1781">
        <v>34</v>
      </c>
      <c r="F1781" t="str">
        <f t="shared" si="27"/>
        <v>271234</v>
      </c>
      <c r="G1781" t="s">
        <v>2080</v>
      </c>
    </row>
    <row r="1782" spans="1:7" x14ac:dyDescent="0.25">
      <c r="A1782">
        <v>2</v>
      </c>
      <c r="B1782">
        <v>7</v>
      </c>
      <c r="C1782">
        <v>1</v>
      </c>
      <c r="D1782">
        <v>2</v>
      </c>
      <c r="E1782">
        <v>35</v>
      </c>
      <c r="F1782" t="str">
        <f t="shared" si="27"/>
        <v>271235</v>
      </c>
      <c r="G1782" t="s">
        <v>2081</v>
      </c>
    </row>
    <row r="1783" spans="1:7" x14ac:dyDescent="0.25">
      <c r="A1783">
        <v>2</v>
      </c>
      <c r="B1783">
        <v>7</v>
      </c>
      <c r="C1783">
        <v>1</v>
      </c>
      <c r="D1783">
        <v>2</v>
      </c>
      <c r="E1783">
        <v>36</v>
      </c>
      <c r="F1783" t="str">
        <f t="shared" si="27"/>
        <v>271236</v>
      </c>
      <c r="G1783" t="s">
        <v>2082</v>
      </c>
    </row>
    <row r="1784" spans="1:7" x14ac:dyDescent="0.25">
      <c r="A1784">
        <v>2</v>
      </c>
      <c r="B1784">
        <v>7</v>
      </c>
      <c r="C1784">
        <v>1</v>
      </c>
      <c r="D1784">
        <v>2</v>
      </c>
      <c r="E1784">
        <v>37</v>
      </c>
      <c r="F1784" t="str">
        <f t="shared" si="27"/>
        <v>271237</v>
      </c>
      <c r="G1784" t="s">
        <v>2083</v>
      </c>
    </row>
    <row r="1785" spans="1:7" x14ac:dyDescent="0.25">
      <c r="A1785">
        <v>2</v>
      </c>
      <c r="B1785">
        <v>7</v>
      </c>
      <c r="C1785">
        <v>1</v>
      </c>
      <c r="D1785">
        <v>2</v>
      </c>
      <c r="E1785">
        <v>38</v>
      </c>
      <c r="F1785" t="str">
        <f t="shared" si="27"/>
        <v>271238</v>
      </c>
      <c r="G1785" t="s">
        <v>2084</v>
      </c>
    </row>
    <row r="1786" spans="1:7" x14ac:dyDescent="0.25">
      <c r="A1786">
        <v>2</v>
      </c>
      <c r="B1786">
        <v>7</v>
      </c>
      <c r="C1786">
        <v>1</v>
      </c>
      <c r="D1786">
        <v>2</v>
      </c>
      <c r="E1786">
        <v>39</v>
      </c>
      <c r="F1786" t="str">
        <f t="shared" si="27"/>
        <v>271239</v>
      </c>
      <c r="G1786" t="s">
        <v>1900</v>
      </c>
    </row>
    <row r="1787" spans="1:7" x14ac:dyDescent="0.25">
      <c r="A1787">
        <v>2</v>
      </c>
      <c r="B1787">
        <v>7</v>
      </c>
      <c r="C1787">
        <v>1</v>
      </c>
      <c r="D1787">
        <v>2</v>
      </c>
      <c r="E1787">
        <v>40</v>
      </c>
      <c r="F1787" t="str">
        <f t="shared" si="27"/>
        <v>271240</v>
      </c>
      <c r="G1787" t="s">
        <v>2085</v>
      </c>
    </row>
    <row r="1788" spans="1:7" x14ac:dyDescent="0.25">
      <c r="A1788">
        <v>2</v>
      </c>
      <c r="B1788">
        <v>7</v>
      </c>
      <c r="C1788">
        <v>1</v>
      </c>
      <c r="D1788">
        <v>2</v>
      </c>
      <c r="E1788">
        <v>41</v>
      </c>
      <c r="F1788" t="str">
        <f t="shared" si="27"/>
        <v>271241</v>
      </c>
      <c r="G1788" t="s">
        <v>2086</v>
      </c>
    </row>
    <row r="1789" spans="1:7" x14ac:dyDescent="0.25">
      <c r="A1789">
        <v>2</v>
      </c>
      <c r="B1789">
        <v>7</v>
      </c>
      <c r="C1789">
        <v>1</v>
      </c>
      <c r="D1789">
        <v>2</v>
      </c>
      <c r="E1789">
        <v>42</v>
      </c>
      <c r="F1789" t="str">
        <f t="shared" si="27"/>
        <v>271242</v>
      </c>
      <c r="G1789" t="s">
        <v>2087</v>
      </c>
    </row>
    <row r="1790" spans="1:7" x14ac:dyDescent="0.25">
      <c r="A1790">
        <v>2</v>
      </c>
      <c r="B1790">
        <v>7</v>
      </c>
      <c r="C1790">
        <v>1</v>
      </c>
      <c r="D1790">
        <v>2</v>
      </c>
      <c r="E1790">
        <v>43</v>
      </c>
      <c r="F1790" t="str">
        <f t="shared" si="27"/>
        <v>271243</v>
      </c>
      <c r="G1790" t="s">
        <v>377</v>
      </c>
    </row>
    <row r="1791" spans="1:7" x14ac:dyDescent="0.25">
      <c r="A1791">
        <v>2</v>
      </c>
      <c r="B1791">
        <v>7</v>
      </c>
      <c r="C1791">
        <v>1</v>
      </c>
      <c r="D1791">
        <v>2</v>
      </c>
      <c r="E1791">
        <v>44</v>
      </c>
      <c r="F1791" t="str">
        <f t="shared" si="27"/>
        <v>271244</v>
      </c>
      <c r="G1791" t="s">
        <v>2088</v>
      </c>
    </row>
    <row r="1792" spans="1:7" x14ac:dyDescent="0.25">
      <c r="A1792">
        <v>2</v>
      </c>
      <c r="B1792">
        <v>7</v>
      </c>
      <c r="C1792">
        <v>1</v>
      </c>
      <c r="D1792">
        <v>2</v>
      </c>
      <c r="E1792">
        <v>45</v>
      </c>
      <c r="F1792" t="str">
        <f t="shared" si="27"/>
        <v>271245</v>
      </c>
      <c r="G1792" t="s">
        <v>2089</v>
      </c>
    </row>
    <row r="1793" spans="1:7" x14ac:dyDescent="0.25">
      <c r="A1793">
        <v>2</v>
      </c>
      <c r="B1793">
        <v>7</v>
      </c>
      <c r="C1793">
        <v>1</v>
      </c>
      <c r="D1793">
        <v>2</v>
      </c>
      <c r="E1793">
        <v>46</v>
      </c>
      <c r="F1793" t="str">
        <f t="shared" si="27"/>
        <v>271246</v>
      </c>
      <c r="G1793" t="s">
        <v>2090</v>
      </c>
    </row>
    <row r="1794" spans="1:7" x14ac:dyDescent="0.25">
      <c r="A1794">
        <v>2</v>
      </c>
      <c r="B1794">
        <v>7</v>
      </c>
      <c r="C1794">
        <v>1</v>
      </c>
      <c r="D1794">
        <v>2</v>
      </c>
      <c r="E1794">
        <v>47</v>
      </c>
      <c r="F1794" t="str">
        <f t="shared" ref="F1794:F1857" si="28">CONCATENATE(A1794,B1794,C1794,D1794,E1794)</f>
        <v>271247</v>
      </c>
      <c r="G1794" t="s">
        <v>2091</v>
      </c>
    </row>
    <row r="1795" spans="1:7" x14ac:dyDescent="0.25">
      <c r="A1795">
        <v>2</v>
      </c>
      <c r="B1795">
        <v>7</v>
      </c>
      <c r="C1795">
        <v>1</v>
      </c>
      <c r="D1795">
        <v>2</v>
      </c>
      <c r="E1795">
        <v>48</v>
      </c>
      <c r="F1795" t="str">
        <f t="shared" si="28"/>
        <v>271248</v>
      </c>
      <c r="G1795" t="s">
        <v>2092</v>
      </c>
    </row>
    <row r="1796" spans="1:7" x14ac:dyDescent="0.25">
      <c r="A1796">
        <v>2</v>
      </c>
      <c r="B1796">
        <v>7</v>
      </c>
      <c r="C1796">
        <v>1</v>
      </c>
      <c r="D1796">
        <v>2</v>
      </c>
      <c r="E1796">
        <v>49</v>
      </c>
      <c r="F1796" t="str">
        <f t="shared" si="28"/>
        <v>271249</v>
      </c>
      <c r="G1796" t="s">
        <v>2093</v>
      </c>
    </row>
    <row r="1797" spans="1:7" x14ac:dyDescent="0.25">
      <c r="A1797">
        <v>2</v>
      </c>
      <c r="B1797">
        <v>7</v>
      </c>
      <c r="C1797">
        <v>1</v>
      </c>
      <c r="D1797">
        <v>2</v>
      </c>
      <c r="E1797">
        <v>50</v>
      </c>
      <c r="F1797" t="str">
        <f t="shared" si="28"/>
        <v>271250</v>
      </c>
      <c r="G1797" t="s">
        <v>2017</v>
      </c>
    </row>
    <row r="1798" spans="1:7" x14ac:dyDescent="0.25">
      <c r="A1798">
        <v>2</v>
      </c>
      <c r="B1798">
        <v>7</v>
      </c>
      <c r="C1798">
        <v>1</v>
      </c>
      <c r="D1798">
        <v>2</v>
      </c>
      <c r="E1798">
        <v>51</v>
      </c>
      <c r="F1798" t="str">
        <f t="shared" si="28"/>
        <v>271251</v>
      </c>
      <c r="G1798" t="s">
        <v>2016</v>
      </c>
    </row>
    <row r="1799" spans="1:7" x14ac:dyDescent="0.25">
      <c r="A1799">
        <v>2</v>
      </c>
      <c r="B1799">
        <v>7</v>
      </c>
      <c r="C1799">
        <v>1</v>
      </c>
      <c r="D1799">
        <v>2</v>
      </c>
      <c r="E1799">
        <v>52</v>
      </c>
      <c r="F1799" t="str">
        <f t="shared" si="28"/>
        <v>271252</v>
      </c>
      <c r="G1799" t="s">
        <v>2094</v>
      </c>
    </row>
    <row r="1800" spans="1:7" x14ac:dyDescent="0.25">
      <c r="A1800">
        <v>2</v>
      </c>
      <c r="B1800">
        <v>7</v>
      </c>
      <c r="C1800">
        <v>1</v>
      </c>
      <c r="D1800">
        <v>2</v>
      </c>
      <c r="E1800">
        <v>53</v>
      </c>
      <c r="F1800" t="str">
        <f t="shared" si="28"/>
        <v>271253</v>
      </c>
      <c r="G1800" t="s">
        <v>2095</v>
      </c>
    </row>
    <row r="1801" spans="1:7" x14ac:dyDescent="0.25">
      <c r="A1801">
        <v>2</v>
      </c>
      <c r="B1801">
        <v>7</v>
      </c>
      <c r="C1801">
        <v>1</v>
      </c>
      <c r="D1801">
        <v>2</v>
      </c>
      <c r="E1801">
        <v>54</v>
      </c>
      <c r="F1801" t="str">
        <f t="shared" si="28"/>
        <v>271254</v>
      </c>
      <c r="G1801" t="s">
        <v>2096</v>
      </c>
    </row>
    <row r="1802" spans="1:7" x14ac:dyDescent="0.25">
      <c r="A1802">
        <v>2</v>
      </c>
      <c r="B1802">
        <v>7</v>
      </c>
      <c r="C1802">
        <v>1</v>
      </c>
      <c r="D1802">
        <v>2</v>
      </c>
      <c r="E1802">
        <v>55</v>
      </c>
      <c r="F1802" t="str">
        <f t="shared" si="28"/>
        <v>271255</v>
      </c>
      <c r="G1802" t="s">
        <v>2097</v>
      </c>
    </row>
    <row r="1803" spans="1:7" x14ac:dyDescent="0.25">
      <c r="A1803">
        <v>2</v>
      </c>
      <c r="B1803">
        <v>7</v>
      </c>
      <c r="C1803">
        <v>1</v>
      </c>
      <c r="D1803">
        <v>2</v>
      </c>
      <c r="E1803">
        <v>56</v>
      </c>
      <c r="F1803" t="str">
        <f t="shared" si="28"/>
        <v>271256</v>
      </c>
      <c r="G1803" t="s">
        <v>2098</v>
      </c>
    </row>
    <row r="1804" spans="1:7" x14ac:dyDescent="0.25">
      <c r="A1804">
        <v>2</v>
      </c>
      <c r="B1804">
        <v>7</v>
      </c>
      <c r="C1804">
        <v>1</v>
      </c>
      <c r="D1804">
        <v>2</v>
      </c>
      <c r="E1804">
        <v>57</v>
      </c>
      <c r="F1804" t="str">
        <f t="shared" si="28"/>
        <v>271257</v>
      </c>
      <c r="G1804" t="s">
        <v>2099</v>
      </c>
    </row>
    <row r="1805" spans="1:7" x14ac:dyDescent="0.25">
      <c r="A1805">
        <v>2</v>
      </c>
      <c r="B1805">
        <v>7</v>
      </c>
      <c r="C1805">
        <v>1</v>
      </c>
      <c r="D1805">
        <v>2</v>
      </c>
      <c r="E1805">
        <v>58</v>
      </c>
      <c r="F1805" t="str">
        <f t="shared" si="28"/>
        <v>271258</v>
      </c>
      <c r="G1805" t="s">
        <v>2100</v>
      </c>
    </row>
    <row r="1806" spans="1:7" x14ac:dyDescent="0.25">
      <c r="A1806">
        <v>2</v>
      </c>
      <c r="B1806">
        <v>7</v>
      </c>
      <c r="C1806">
        <v>1</v>
      </c>
      <c r="D1806">
        <v>2</v>
      </c>
      <c r="E1806">
        <v>59</v>
      </c>
      <c r="F1806" t="str">
        <f t="shared" si="28"/>
        <v>271259</v>
      </c>
      <c r="G1806" t="s">
        <v>2101</v>
      </c>
    </row>
    <row r="1807" spans="1:7" x14ac:dyDescent="0.25">
      <c r="A1807">
        <v>2</v>
      </c>
      <c r="B1807">
        <v>7</v>
      </c>
      <c r="C1807">
        <v>1</v>
      </c>
      <c r="D1807">
        <v>2</v>
      </c>
      <c r="E1807">
        <v>60</v>
      </c>
      <c r="F1807" t="str">
        <f t="shared" si="28"/>
        <v>271260</v>
      </c>
      <c r="G1807" t="s">
        <v>2102</v>
      </c>
    </row>
    <row r="1808" spans="1:7" x14ac:dyDescent="0.25">
      <c r="A1808">
        <v>2</v>
      </c>
      <c r="B1808">
        <v>7</v>
      </c>
      <c r="C1808">
        <v>1</v>
      </c>
      <c r="D1808">
        <v>2</v>
      </c>
      <c r="E1808">
        <v>61</v>
      </c>
      <c r="F1808" t="str">
        <f t="shared" si="28"/>
        <v>271261</v>
      </c>
      <c r="G1808" t="s">
        <v>2103</v>
      </c>
    </row>
    <row r="1809" spans="1:7" x14ac:dyDescent="0.25">
      <c r="A1809">
        <v>2</v>
      </c>
      <c r="B1809">
        <v>7</v>
      </c>
      <c r="C1809">
        <v>1</v>
      </c>
      <c r="D1809">
        <v>2</v>
      </c>
      <c r="E1809">
        <v>62</v>
      </c>
      <c r="F1809" t="str">
        <f t="shared" si="28"/>
        <v>271262</v>
      </c>
      <c r="G1809" t="s">
        <v>1805</v>
      </c>
    </row>
    <row r="1810" spans="1:7" x14ac:dyDescent="0.25">
      <c r="A1810">
        <v>2</v>
      </c>
      <c r="B1810">
        <v>7</v>
      </c>
      <c r="C1810">
        <v>1</v>
      </c>
      <c r="D1810">
        <v>2</v>
      </c>
      <c r="E1810">
        <v>63</v>
      </c>
      <c r="F1810" t="str">
        <f t="shared" si="28"/>
        <v>271263</v>
      </c>
      <c r="G1810" t="s">
        <v>2104</v>
      </c>
    </row>
    <row r="1811" spans="1:7" x14ac:dyDescent="0.25">
      <c r="A1811">
        <v>2</v>
      </c>
      <c r="B1811">
        <v>7</v>
      </c>
      <c r="C1811">
        <v>1</v>
      </c>
      <c r="D1811">
        <v>2</v>
      </c>
      <c r="E1811">
        <v>64</v>
      </c>
      <c r="F1811" t="str">
        <f t="shared" si="28"/>
        <v>271264</v>
      </c>
      <c r="G1811" t="s">
        <v>2105</v>
      </c>
    </row>
    <row r="1812" spans="1:7" x14ac:dyDescent="0.25">
      <c r="A1812">
        <v>2</v>
      </c>
      <c r="B1812">
        <v>7</v>
      </c>
      <c r="C1812">
        <v>1</v>
      </c>
      <c r="D1812">
        <v>2</v>
      </c>
      <c r="E1812">
        <v>65</v>
      </c>
      <c r="F1812" t="str">
        <f t="shared" si="28"/>
        <v>271265</v>
      </c>
      <c r="G1812" t="s">
        <v>2106</v>
      </c>
    </row>
    <row r="1813" spans="1:7" x14ac:dyDescent="0.25">
      <c r="A1813">
        <v>2</v>
      </c>
      <c r="B1813">
        <v>7</v>
      </c>
      <c r="C1813">
        <v>1</v>
      </c>
      <c r="D1813">
        <v>2</v>
      </c>
      <c r="E1813">
        <v>66</v>
      </c>
      <c r="F1813" t="str">
        <f t="shared" si="28"/>
        <v>271266</v>
      </c>
      <c r="G1813" t="s">
        <v>2107</v>
      </c>
    </row>
    <row r="1814" spans="1:7" x14ac:dyDescent="0.25">
      <c r="A1814">
        <v>2</v>
      </c>
      <c r="B1814">
        <v>7</v>
      </c>
      <c r="C1814">
        <v>1</v>
      </c>
      <c r="D1814">
        <v>2</v>
      </c>
      <c r="E1814">
        <v>67</v>
      </c>
      <c r="F1814" t="str">
        <f t="shared" si="28"/>
        <v>271267</v>
      </c>
      <c r="G1814" t="s">
        <v>2108</v>
      </c>
    </row>
    <row r="1815" spans="1:7" x14ac:dyDescent="0.25">
      <c r="A1815">
        <v>2</v>
      </c>
      <c r="B1815">
        <v>7</v>
      </c>
      <c r="C1815">
        <v>1</v>
      </c>
      <c r="D1815">
        <v>2</v>
      </c>
      <c r="E1815">
        <v>68</v>
      </c>
      <c r="F1815" t="str">
        <f t="shared" si="28"/>
        <v>271268</v>
      </c>
      <c r="G1815" t="s">
        <v>2109</v>
      </c>
    </row>
    <row r="1816" spans="1:7" x14ac:dyDescent="0.25">
      <c r="A1816">
        <v>2</v>
      </c>
      <c r="B1816">
        <v>7</v>
      </c>
      <c r="C1816">
        <v>1</v>
      </c>
      <c r="D1816">
        <v>2</v>
      </c>
      <c r="E1816">
        <v>69</v>
      </c>
      <c r="F1816" t="str">
        <f t="shared" si="28"/>
        <v>271269</v>
      </c>
      <c r="G1816" t="s">
        <v>327</v>
      </c>
    </row>
    <row r="1817" spans="1:7" x14ac:dyDescent="0.25">
      <c r="A1817">
        <v>2</v>
      </c>
      <c r="B1817">
        <v>7</v>
      </c>
      <c r="C1817">
        <v>1</v>
      </c>
      <c r="D1817">
        <v>2</v>
      </c>
      <c r="E1817">
        <v>70</v>
      </c>
      <c r="F1817" t="str">
        <f t="shared" si="28"/>
        <v>271270</v>
      </c>
      <c r="G1817" t="s">
        <v>2110</v>
      </c>
    </row>
    <row r="1818" spans="1:7" x14ac:dyDescent="0.25">
      <c r="A1818">
        <v>2</v>
      </c>
      <c r="B1818">
        <v>7</v>
      </c>
      <c r="C1818">
        <v>1</v>
      </c>
      <c r="D1818">
        <v>2</v>
      </c>
      <c r="E1818">
        <v>71</v>
      </c>
      <c r="F1818" t="str">
        <f t="shared" si="28"/>
        <v>271271</v>
      </c>
      <c r="G1818" t="s">
        <v>2111</v>
      </c>
    </row>
    <row r="1819" spans="1:7" x14ac:dyDescent="0.25">
      <c r="A1819">
        <v>2</v>
      </c>
      <c r="B1819">
        <v>7</v>
      </c>
      <c r="C1819">
        <v>1</v>
      </c>
      <c r="D1819">
        <v>2</v>
      </c>
      <c r="E1819">
        <v>72</v>
      </c>
      <c r="F1819" t="str">
        <f t="shared" si="28"/>
        <v>271272</v>
      </c>
      <c r="G1819" t="s">
        <v>2112</v>
      </c>
    </row>
    <row r="1820" spans="1:7" x14ac:dyDescent="0.25">
      <c r="A1820">
        <v>2</v>
      </c>
      <c r="B1820">
        <v>7</v>
      </c>
      <c r="C1820">
        <v>1</v>
      </c>
      <c r="D1820">
        <v>2</v>
      </c>
      <c r="E1820">
        <v>73</v>
      </c>
      <c r="F1820" t="str">
        <f t="shared" si="28"/>
        <v>271273</v>
      </c>
      <c r="G1820" t="s">
        <v>2113</v>
      </c>
    </row>
    <row r="1821" spans="1:7" x14ac:dyDescent="0.25">
      <c r="A1821">
        <v>2</v>
      </c>
      <c r="B1821">
        <v>7</v>
      </c>
      <c r="C1821">
        <v>1</v>
      </c>
      <c r="D1821">
        <v>2</v>
      </c>
      <c r="E1821">
        <v>74</v>
      </c>
      <c r="F1821" t="str">
        <f t="shared" si="28"/>
        <v>271274</v>
      </c>
      <c r="G1821" t="s">
        <v>2114</v>
      </c>
    </row>
    <row r="1822" spans="1:7" x14ac:dyDescent="0.25">
      <c r="A1822">
        <v>2</v>
      </c>
      <c r="B1822">
        <v>7</v>
      </c>
      <c r="C1822">
        <v>1</v>
      </c>
      <c r="D1822">
        <v>2</v>
      </c>
      <c r="E1822">
        <v>75</v>
      </c>
      <c r="F1822" t="str">
        <f t="shared" si="28"/>
        <v>271275</v>
      </c>
      <c r="G1822" t="s">
        <v>1974</v>
      </c>
    </row>
    <row r="1823" spans="1:7" x14ac:dyDescent="0.25">
      <c r="A1823">
        <v>2</v>
      </c>
      <c r="B1823">
        <v>7</v>
      </c>
      <c r="C1823">
        <v>1</v>
      </c>
      <c r="D1823">
        <v>2</v>
      </c>
      <c r="E1823">
        <v>76</v>
      </c>
      <c r="F1823" t="str">
        <f t="shared" si="28"/>
        <v>271276</v>
      </c>
      <c r="G1823" t="s">
        <v>2115</v>
      </c>
    </row>
    <row r="1824" spans="1:7" x14ac:dyDescent="0.25">
      <c r="A1824">
        <v>2</v>
      </c>
      <c r="B1824">
        <v>7</v>
      </c>
      <c r="C1824">
        <v>1</v>
      </c>
      <c r="D1824">
        <v>2</v>
      </c>
      <c r="E1824">
        <v>77</v>
      </c>
      <c r="F1824" t="str">
        <f t="shared" si="28"/>
        <v>271277</v>
      </c>
      <c r="G1824" t="s">
        <v>2116</v>
      </c>
    </row>
    <row r="1825" spans="1:7" x14ac:dyDescent="0.25">
      <c r="A1825">
        <v>2</v>
      </c>
      <c r="B1825">
        <v>7</v>
      </c>
      <c r="C1825">
        <v>1</v>
      </c>
      <c r="D1825">
        <v>2</v>
      </c>
      <c r="E1825">
        <v>78</v>
      </c>
      <c r="F1825" t="str">
        <f t="shared" si="28"/>
        <v>271278</v>
      </c>
      <c r="G1825" t="s">
        <v>2117</v>
      </c>
    </row>
    <row r="1826" spans="1:7" x14ac:dyDescent="0.25">
      <c r="A1826">
        <v>2</v>
      </c>
      <c r="B1826">
        <v>7</v>
      </c>
      <c r="C1826">
        <v>1</v>
      </c>
      <c r="D1826">
        <v>2</v>
      </c>
      <c r="E1826">
        <v>79</v>
      </c>
      <c r="F1826" t="str">
        <f t="shared" si="28"/>
        <v>271279</v>
      </c>
      <c r="G1826" t="s">
        <v>2118</v>
      </c>
    </row>
    <row r="1827" spans="1:7" x14ac:dyDescent="0.25">
      <c r="A1827">
        <v>2</v>
      </c>
      <c r="B1827">
        <v>7</v>
      </c>
      <c r="C1827">
        <v>1</v>
      </c>
      <c r="D1827">
        <v>2</v>
      </c>
      <c r="E1827">
        <v>80</v>
      </c>
      <c r="F1827" t="str">
        <f t="shared" si="28"/>
        <v>271280</v>
      </c>
      <c r="G1827" t="s">
        <v>2119</v>
      </c>
    </row>
    <row r="1828" spans="1:7" x14ac:dyDescent="0.25">
      <c r="A1828">
        <v>2</v>
      </c>
      <c r="B1828">
        <v>7</v>
      </c>
      <c r="C1828">
        <v>1</v>
      </c>
      <c r="D1828">
        <v>2</v>
      </c>
      <c r="E1828">
        <v>81</v>
      </c>
      <c r="F1828" t="str">
        <f t="shared" si="28"/>
        <v>271281</v>
      </c>
      <c r="G1828" t="s">
        <v>2120</v>
      </c>
    </row>
    <row r="1829" spans="1:7" x14ac:dyDescent="0.25">
      <c r="A1829">
        <v>2</v>
      </c>
      <c r="B1829">
        <v>7</v>
      </c>
      <c r="C1829">
        <v>1</v>
      </c>
      <c r="D1829">
        <v>2</v>
      </c>
      <c r="E1829">
        <v>82</v>
      </c>
      <c r="F1829" t="str">
        <f t="shared" si="28"/>
        <v>271282</v>
      </c>
      <c r="G1829" t="s">
        <v>2121</v>
      </c>
    </row>
    <row r="1830" spans="1:7" x14ac:dyDescent="0.25">
      <c r="A1830">
        <v>2</v>
      </c>
      <c r="B1830">
        <v>7</v>
      </c>
      <c r="C1830">
        <v>1</v>
      </c>
      <c r="D1830">
        <v>2</v>
      </c>
      <c r="E1830">
        <v>83</v>
      </c>
      <c r="F1830" t="str">
        <f t="shared" si="28"/>
        <v>271283</v>
      </c>
      <c r="G1830" t="s">
        <v>2122</v>
      </c>
    </row>
    <row r="1831" spans="1:7" x14ac:dyDescent="0.25">
      <c r="A1831">
        <v>2</v>
      </c>
      <c r="B1831">
        <v>7</v>
      </c>
      <c r="C1831">
        <v>1</v>
      </c>
      <c r="D1831">
        <v>2</v>
      </c>
      <c r="E1831">
        <v>84</v>
      </c>
      <c r="F1831" t="str">
        <f t="shared" si="28"/>
        <v>271284</v>
      </c>
      <c r="G1831" t="s">
        <v>2123</v>
      </c>
    </row>
    <row r="1832" spans="1:7" x14ac:dyDescent="0.25">
      <c r="A1832">
        <v>2</v>
      </c>
      <c r="B1832">
        <v>7</v>
      </c>
      <c r="C1832">
        <v>1</v>
      </c>
      <c r="D1832">
        <v>2</v>
      </c>
      <c r="E1832">
        <v>85</v>
      </c>
      <c r="F1832" t="str">
        <f t="shared" si="28"/>
        <v>271285</v>
      </c>
      <c r="G1832" t="s">
        <v>2124</v>
      </c>
    </row>
    <row r="1833" spans="1:7" x14ac:dyDescent="0.25">
      <c r="A1833">
        <v>2</v>
      </c>
      <c r="B1833">
        <v>7</v>
      </c>
      <c r="C1833">
        <v>1</v>
      </c>
      <c r="D1833">
        <v>2</v>
      </c>
      <c r="E1833">
        <v>86</v>
      </c>
      <c r="F1833" t="str">
        <f t="shared" si="28"/>
        <v>271286</v>
      </c>
      <c r="G1833" t="s">
        <v>2125</v>
      </c>
    </row>
    <row r="1834" spans="1:7" x14ac:dyDescent="0.25">
      <c r="A1834">
        <v>2</v>
      </c>
      <c r="B1834">
        <v>7</v>
      </c>
      <c r="C1834">
        <v>1</v>
      </c>
      <c r="D1834">
        <v>2</v>
      </c>
      <c r="E1834">
        <v>87</v>
      </c>
      <c r="F1834" t="str">
        <f t="shared" si="28"/>
        <v>271287</v>
      </c>
      <c r="G1834" t="s">
        <v>2126</v>
      </c>
    </row>
    <row r="1835" spans="1:7" x14ac:dyDescent="0.25">
      <c r="A1835">
        <v>2</v>
      </c>
      <c r="B1835">
        <v>7</v>
      </c>
      <c r="C1835">
        <v>1</v>
      </c>
      <c r="D1835">
        <v>2</v>
      </c>
      <c r="E1835">
        <v>88</v>
      </c>
      <c r="F1835" t="str">
        <f t="shared" si="28"/>
        <v>271288</v>
      </c>
      <c r="G1835" t="s">
        <v>2127</v>
      </c>
    </row>
    <row r="1836" spans="1:7" x14ac:dyDescent="0.25">
      <c r="A1836">
        <v>2</v>
      </c>
      <c r="B1836">
        <v>7</v>
      </c>
      <c r="C1836">
        <v>1</v>
      </c>
      <c r="D1836">
        <v>2</v>
      </c>
      <c r="E1836">
        <v>89</v>
      </c>
      <c r="F1836" t="str">
        <f t="shared" si="28"/>
        <v>271289</v>
      </c>
      <c r="G1836" t="s">
        <v>2128</v>
      </c>
    </row>
    <row r="1837" spans="1:7" x14ac:dyDescent="0.25">
      <c r="A1837">
        <v>2</v>
      </c>
      <c r="B1837">
        <v>7</v>
      </c>
      <c r="C1837">
        <v>1</v>
      </c>
      <c r="D1837">
        <v>2</v>
      </c>
      <c r="E1837">
        <v>90</v>
      </c>
      <c r="F1837" t="str">
        <f t="shared" si="28"/>
        <v>271290</v>
      </c>
      <c r="G1837" t="s">
        <v>2129</v>
      </c>
    </row>
    <row r="1838" spans="1:7" x14ac:dyDescent="0.25">
      <c r="A1838">
        <v>2</v>
      </c>
      <c r="B1838">
        <v>7</v>
      </c>
      <c r="C1838">
        <v>1</v>
      </c>
      <c r="D1838">
        <v>2</v>
      </c>
      <c r="E1838">
        <v>91</v>
      </c>
      <c r="F1838" t="str">
        <f t="shared" si="28"/>
        <v>271291</v>
      </c>
      <c r="G1838" t="s">
        <v>2130</v>
      </c>
    </row>
    <row r="1839" spans="1:7" x14ac:dyDescent="0.25">
      <c r="A1839">
        <v>2</v>
      </c>
      <c r="B1839">
        <v>7</v>
      </c>
      <c r="C1839">
        <v>1</v>
      </c>
      <c r="D1839">
        <v>2</v>
      </c>
      <c r="E1839">
        <v>92</v>
      </c>
      <c r="F1839" t="str">
        <f t="shared" si="28"/>
        <v>271292</v>
      </c>
      <c r="G1839" t="s">
        <v>2131</v>
      </c>
    </row>
    <row r="1840" spans="1:7" x14ac:dyDescent="0.25">
      <c r="A1840">
        <v>2</v>
      </c>
      <c r="B1840">
        <v>7</v>
      </c>
      <c r="C1840">
        <v>1</v>
      </c>
      <c r="D1840">
        <v>2</v>
      </c>
      <c r="E1840">
        <v>93</v>
      </c>
      <c r="F1840" t="str">
        <f t="shared" si="28"/>
        <v>271293</v>
      </c>
      <c r="G1840" t="s">
        <v>2132</v>
      </c>
    </row>
    <row r="1841" spans="1:7" x14ac:dyDescent="0.25">
      <c r="A1841">
        <v>2</v>
      </c>
      <c r="B1841">
        <v>7</v>
      </c>
      <c r="C1841">
        <v>1</v>
      </c>
      <c r="D1841">
        <v>2</v>
      </c>
      <c r="E1841">
        <v>94</v>
      </c>
      <c r="F1841" t="str">
        <f t="shared" si="28"/>
        <v>271294</v>
      </c>
      <c r="G1841" t="s">
        <v>2133</v>
      </c>
    </row>
    <row r="1842" spans="1:7" x14ac:dyDescent="0.25">
      <c r="A1842">
        <v>2</v>
      </c>
      <c r="B1842">
        <v>7</v>
      </c>
      <c r="C1842">
        <v>1</v>
      </c>
      <c r="D1842">
        <v>2</v>
      </c>
      <c r="E1842">
        <v>95</v>
      </c>
      <c r="F1842" t="str">
        <f t="shared" si="28"/>
        <v>271295</v>
      </c>
      <c r="G1842" t="s">
        <v>2134</v>
      </c>
    </row>
    <row r="1843" spans="1:7" x14ac:dyDescent="0.25">
      <c r="A1843">
        <v>2</v>
      </c>
      <c r="B1843">
        <v>7</v>
      </c>
      <c r="C1843">
        <v>1</v>
      </c>
      <c r="D1843">
        <v>2</v>
      </c>
      <c r="E1843">
        <v>96</v>
      </c>
      <c r="F1843" t="str">
        <f t="shared" si="28"/>
        <v>271296</v>
      </c>
      <c r="G1843" t="s">
        <v>2135</v>
      </c>
    </row>
    <row r="1844" spans="1:7" x14ac:dyDescent="0.25">
      <c r="A1844">
        <v>2</v>
      </c>
      <c r="B1844">
        <v>7</v>
      </c>
      <c r="C1844">
        <v>1</v>
      </c>
      <c r="D1844">
        <v>2</v>
      </c>
      <c r="E1844">
        <v>97</v>
      </c>
      <c r="F1844" t="str">
        <f t="shared" si="28"/>
        <v>271297</v>
      </c>
      <c r="G1844" t="s">
        <v>2136</v>
      </c>
    </row>
    <row r="1845" spans="1:7" x14ac:dyDescent="0.25">
      <c r="A1845">
        <v>2</v>
      </c>
      <c r="B1845">
        <v>7</v>
      </c>
      <c r="C1845">
        <v>1</v>
      </c>
      <c r="D1845">
        <v>2</v>
      </c>
      <c r="E1845">
        <v>98</v>
      </c>
      <c r="F1845" t="str">
        <f t="shared" si="28"/>
        <v>271298</v>
      </c>
      <c r="G1845" t="s">
        <v>2137</v>
      </c>
    </row>
    <row r="1846" spans="1:7" x14ac:dyDescent="0.25">
      <c r="A1846">
        <v>2</v>
      </c>
      <c r="B1846">
        <v>7</v>
      </c>
      <c r="C1846">
        <v>1</v>
      </c>
      <c r="D1846">
        <v>2</v>
      </c>
      <c r="E1846">
        <v>99</v>
      </c>
      <c r="F1846" t="str">
        <f t="shared" si="28"/>
        <v>271299</v>
      </c>
      <c r="G1846" t="s">
        <v>2138</v>
      </c>
    </row>
    <row r="1847" spans="1:7" x14ac:dyDescent="0.25">
      <c r="A1847">
        <v>2</v>
      </c>
      <c r="B1847">
        <v>7</v>
      </c>
      <c r="C1847">
        <v>1</v>
      </c>
      <c r="D1847">
        <v>2</v>
      </c>
      <c r="E1847">
        <v>100</v>
      </c>
      <c r="F1847" t="str">
        <f t="shared" si="28"/>
        <v>2712100</v>
      </c>
      <c r="G1847" t="s">
        <v>2139</v>
      </c>
    </row>
    <row r="1848" spans="1:7" x14ac:dyDescent="0.25">
      <c r="A1848">
        <v>2</v>
      </c>
      <c r="B1848">
        <v>7</v>
      </c>
      <c r="C1848">
        <v>1</v>
      </c>
      <c r="D1848">
        <v>2</v>
      </c>
      <c r="E1848">
        <v>101</v>
      </c>
      <c r="F1848" t="str">
        <f t="shared" si="28"/>
        <v>2712101</v>
      </c>
      <c r="G1848" t="s">
        <v>2140</v>
      </c>
    </row>
    <row r="1849" spans="1:7" x14ac:dyDescent="0.25">
      <c r="A1849">
        <v>2</v>
      </c>
      <c r="B1849">
        <v>7</v>
      </c>
      <c r="C1849">
        <v>1</v>
      </c>
      <c r="D1849">
        <v>3</v>
      </c>
      <c r="E1849">
        <v>1</v>
      </c>
      <c r="F1849" t="str">
        <f t="shared" si="28"/>
        <v>27131</v>
      </c>
      <c r="G1849" t="s">
        <v>2141</v>
      </c>
    </row>
    <row r="1850" spans="1:7" x14ac:dyDescent="0.25">
      <c r="A1850">
        <v>2</v>
      </c>
      <c r="B1850">
        <v>7</v>
      </c>
      <c r="C1850">
        <v>1</v>
      </c>
      <c r="D1850">
        <v>3</v>
      </c>
      <c r="E1850">
        <v>2</v>
      </c>
      <c r="F1850" t="str">
        <f t="shared" si="28"/>
        <v>27132</v>
      </c>
      <c r="G1850" t="s">
        <v>2142</v>
      </c>
    </row>
    <row r="1851" spans="1:7" x14ac:dyDescent="0.25">
      <c r="A1851">
        <v>2</v>
      </c>
      <c r="B1851">
        <v>7</v>
      </c>
      <c r="C1851">
        <v>1</v>
      </c>
      <c r="D1851">
        <v>3</v>
      </c>
      <c r="E1851">
        <v>3</v>
      </c>
      <c r="F1851" t="str">
        <f t="shared" si="28"/>
        <v>27133</v>
      </c>
      <c r="G1851" t="s">
        <v>2143</v>
      </c>
    </row>
    <row r="1852" spans="1:7" x14ac:dyDescent="0.25">
      <c r="A1852">
        <v>2</v>
      </c>
      <c r="B1852">
        <v>7</v>
      </c>
      <c r="C1852">
        <v>1</v>
      </c>
      <c r="D1852">
        <v>3</v>
      </c>
      <c r="E1852">
        <v>4</v>
      </c>
      <c r="F1852" t="str">
        <f t="shared" si="28"/>
        <v>27134</v>
      </c>
      <c r="G1852" t="s">
        <v>2144</v>
      </c>
    </row>
    <row r="1853" spans="1:7" x14ac:dyDescent="0.25">
      <c r="A1853">
        <v>2</v>
      </c>
      <c r="B1853">
        <v>7</v>
      </c>
      <c r="C1853">
        <v>1</v>
      </c>
      <c r="D1853">
        <v>3</v>
      </c>
      <c r="E1853">
        <v>5</v>
      </c>
      <c r="F1853" t="str">
        <f t="shared" si="28"/>
        <v>27135</v>
      </c>
      <c r="G1853" t="s">
        <v>2145</v>
      </c>
    </row>
    <row r="1854" spans="1:7" x14ac:dyDescent="0.25">
      <c r="A1854">
        <v>2</v>
      </c>
      <c r="B1854">
        <v>7</v>
      </c>
      <c r="C1854">
        <v>1</v>
      </c>
      <c r="D1854">
        <v>3</v>
      </c>
      <c r="E1854">
        <v>6</v>
      </c>
      <c r="F1854" t="str">
        <f t="shared" si="28"/>
        <v>27136</v>
      </c>
      <c r="G1854" t="s">
        <v>2146</v>
      </c>
    </row>
    <row r="1855" spans="1:7" x14ac:dyDescent="0.25">
      <c r="A1855">
        <v>2</v>
      </c>
      <c r="B1855">
        <v>7</v>
      </c>
      <c r="C1855">
        <v>1</v>
      </c>
      <c r="D1855">
        <v>3</v>
      </c>
      <c r="E1855">
        <v>7</v>
      </c>
      <c r="F1855" t="str">
        <f t="shared" si="28"/>
        <v>27137</v>
      </c>
      <c r="G1855" t="s">
        <v>2147</v>
      </c>
    </row>
    <row r="1856" spans="1:7" x14ac:dyDescent="0.25">
      <c r="A1856">
        <v>2</v>
      </c>
      <c r="B1856">
        <v>7</v>
      </c>
      <c r="C1856">
        <v>1</v>
      </c>
      <c r="D1856">
        <v>3</v>
      </c>
      <c r="E1856">
        <v>8</v>
      </c>
      <c r="F1856" t="str">
        <f t="shared" si="28"/>
        <v>27138</v>
      </c>
      <c r="G1856" t="s">
        <v>2084</v>
      </c>
    </row>
    <row r="1857" spans="1:7" x14ac:dyDescent="0.25">
      <c r="A1857">
        <v>2</v>
      </c>
      <c r="B1857">
        <v>7</v>
      </c>
      <c r="C1857">
        <v>1</v>
      </c>
      <c r="D1857">
        <v>3</v>
      </c>
      <c r="E1857">
        <v>9</v>
      </c>
      <c r="F1857" t="str">
        <f t="shared" si="28"/>
        <v>27139</v>
      </c>
      <c r="G1857" t="s">
        <v>2148</v>
      </c>
    </row>
    <row r="1858" spans="1:7" x14ac:dyDescent="0.25">
      <c r="A1858">
        <v>2</v>
      </c>
      <c r="B1858">
        <v>7</v>
      </c>
      <c r="C1858">
        <v>1</v>
      </c>
      <c r="D1858">
        <v>3</v>
      </c>
      <c r="E1858">
        <v>10</v>
      </c>
      <c r="F1858" t="str">
        <f t="shared" ref="F1858:F1921" si="29">CONCATENATE(A1858,B1858,C1858,D1858,E1858)</f>
        <v>271310</v>
      </c>
      <c r="G1858" t="s">
        <v>2149</v>
      </c>
    </row>
    <row r="1859" spans="1:7" x14ac:dyDescent="0.25">
      <c r="A1859">
        <v>2</v>
      </c>
      <c r="B1859">
        <v>7</v>
      </c>
      <c r="C1859">
        <v>1</v>
      </c>
      <c r="D1859">
        <v>3</v>
      </c>
      <c r="E1859">
        <v>11</v>
      </c>
      <c r="F1859" t="str">
        <f t="shared" si="29"/>
        <v>271311</v>
      </c>
      <c r="G1859" t="s">
        <v>2150</v>
      </c>
    </row>
    <row r="1860" spans="1:7" x14ac:dyDescent="0.25">
      <c r="A1860">
        <v>2</v>
      </c>
      <c r="B1860">
        <v>7</v>
      </c>
      <c r="C1860">
        <v>1</v>
      </c>
      <c r="D1860">
        <v>3</v>
      </c>
      <c r="E1860">
        <v>12</v>
      </c>
      <c r="F1860" t="str">
        <f t="shared" si="29"/>
        <v>271312</v>
      </c>
      <c r="G1860" t="s">
        <v>2151</v>
      </c>
    </row>
    <row r="1861" spans="1:7" x14ac:dyDescent="0.25">
      <c r="A1861">
        <v>2</v>
      </c>
      <c r="B1861">
        <v>7</v>
      </c>
      <c r="C1861">
        <v>1</v>
      </c>
      <c r="D1861">
        <v>3</v>
      </c>
      <c r="E1861">
        <v>13</v>
      </c>
      <c r="F1861" t="str">
        <f t="shared" si="29"/>
        <v>271313</v>
      </c>
      <c r="G1861" t="s">
        <v>2152</v>
      </c>
    </row>
    <row r="1862" spans="1:7" x14ac:dyDescent="0.25">
      <c r="A1862">
        <v>2</v>
      </c>
      <c r="B1862">
        <v>7</v>
      </c>
      <c r="C1862">
        <v>1</v>
      </c>
      <c r="D1862">
        <v>3</v>
      </c>
      <c r="E1862">
        <v>14</v>
      </c>
      <c r="F1862" t="str">
        <f t="shared" si="29"/>
        <v>271314</v>
      </c>
      <c r="G1862" t="s">
        <v>2153</v>
      </c>
    </row>
    <row r="1863" spans="1:7" x14ac:dyDescent="0.25">
      <c r="A1863">
        <v>2</v>
      </c>
      <c r="B1863">
        <v>7</v>
      </c>
      <c r="C1863">
        <v>1</v>
      </c>
      <c r="D1863">
        <v>3</v>
      </c>
      <c r="E1863">
        <v>15</v>
      </c>
      <c r="F1863" t="str">
        <f t="shared" si="29"/>
        <v>271315</v>
      </c>
      <c r="G1863" t="s">
        <v>2154</v>
      </c>
    </row>
    <row r="1864" spans="1:7" x14ac:dyDescent="0.25">
      <c r="A1864">
        <v>2</v>
      </c>
      <c r="B1864">
        <v>7</v>
      </c>
      <c r="C1864">
        <v>1</v>
      </c>
      <c r="D1864">
        <v>3</v>
      </c>
      <c r="E1864">
        <v>16</v>
      </c>
      <c r="F1864" t="str">
        <f t="shared" si="29"/>
        <v>271316</v>
      </c>
      <c r="G1864" t="s">
        <v>2155</v>
      </c>
    </row>
    <row r="1865" spans="1:7" x14ac:dyDescent="0.25">
      <c r="A1865">
        <v>2</v>
      </c>
      <c r="B1865">
        <v>7</v>
      </c>
      <c r="C1865">
        <v>1</v>
      </c>
      <c r="D1865">
        <v>3</v>
      </c>
      <c r="E1865">
        <v>17</v>
      </c>
      <c r="F1865" t="str">
        <f t="shared" si="29"/>
        <v>271317</v>
      </c>
      <c r="G1865" t="s">
        <v>2156</v>
      </c>
    </row>
    <row r="1866" spans="1:7" x14ac:dyDescent="0.25">
      <c r="A1866">
        <v>2</v>
      </c>
      <c r="B1866">
        <v>7</v>
      </c>
      <c r="C1866">
        <v>1</v>
      </c>
      <c r="D1866">
        <v>3</v>
      </c>
      <c r="E1866">
        <v>18</v>
      </c>
      <c r="F1866" t="str">
        <f t="shared" si="29"/>
        <v>271318</v>
      </c>
      <c r="G1866" t="s">
        <v>2025</v>
      </c>
    </row>
    <row r="1867" spans="1:7" x14ac:dyDescent="0.25">
      <c r="A1867">
        <v>2</v>
      </c>
      <c r="B1867">
        <v>7</v>
      </c>
      <c r="C1867">
        <v>1</v>
      </c>
      <c r="D1867">
        <v>3</v>
      </c>
      <c r="E1867">
        <v>19</v>
      </c>
      <c r="F1867" t="str">
        <f t="shared" si="29"/>
        <v>271319</v>
      </c>
      <c r="G1867" t="s">
        <v>2157</v>
      </c>
    </row>
    <row r="1868" spans="1:7" x14ac:dyDescent="0.25">
      <c r="A1868">
        <v>2</v>
      </c>
      <c r="B1868">
        <v>7</v>
      </c>
      <c r="C1868">
        <v>1</v>
      </c>
      <c r="D1868">
        <v>3</v>
      </c>
      <c r="E1868">
        <v>20</v>
      </c>
      <c r="F1868" t="str">
        <f t="shared" si="29"/>
        <v>271320</v>
      </c>
      <c r="G1868" t="s">
        <v>2158</v>
      </c>
    </row>
    <row r="1869" spans="1:7" x14ac:dyDescent="0.25">
      <c r="A1869">
        <v>2</v>
      </c>
      <c r="B1869">
        <v>7</v>
      </c>
      <c r="C1869">
        <v>1</v>
      </c>
      <c r="D1869">
        <v>3</v>
      </c>
      <c r="E1869">
        <v>21</v>
      </c>
      <c r="F1869" t="str">
        <f t="shared" si="29"/>
        <v>271321</v>
      </c>
      <c r="G1869" t="s">
        <v>2159</v>
      </c>
    </row>
    <row r="1870" spans="1:7" x14ac:dyDescent="0.25">
      <c r="A1870">
        <v>2</v>
      </c>
      <c r="B1870">
        <v>7</v>
      </c>
      <c r="C1870">
        <v>1</v>
      </c>
      <c r="D1870">
        <v>3</v>
      </c>
      <c r="E1870">
        <v>22</v>
      </c>
      <c r="F1870" t="str">
        <f t="shared" si="29"/>
        <v>271322</v>
      </c>
      <c r="G1870" t="s">
        <v>2160</v>
      </c>
    </row>
    <row r="1871" spans="1:7" x14ac:dyDescent="0.25">
      <c r="A1871">
        <v>2</v>
      </c>
      <c r="B1871">
        <v>7</v>
      </c>
      <c r="C1871">
        <v>1</v>
      </c>
      <c r="D1871">
        <v>3</v>
      </c>
      <c r="E1871">
        <v>23</v>
      </c>
      <c r="F1871" t="str">
        <f t="shared" si="29"/>
        <v>271323</v>
      </c>
      <c r="G1871" t="s">
        <v>2161</v>
      </c>
    </row>
    <row r="1872" spans="1:7" x14ac:dyDescent="0.25">
      <c r="A1872">
        <v>2</v>
      </c>
      <c r="B1872">
        <v>7</v>
      </c>
      <c r="C1872">
        <v>1</v>
      </c>
      <c r="D1872">
        <v>3</v>
      </c>
      <c r="E1872">
        <v>24</v>
      </c>
      <c r="F1872" t="str">
        <f t="shared" si="29"/>
        <v>271324</v>
      </c>
      <c r="G1872" t="s">
        <v>2162</v>
      </c>
    </row>
    <row r="1873" spans="1:7" x14ac:dyDescent="0.25">
      <c r="A1873">
        <v>2</v>
      </c>
      <c r="B1873">
        <v>7</v>
      </c>
      <c r="C1873">
        <v>1</v>
      </c>
      <c r="D1873">
        <v>4</v>
      </c>
      <c r="E1873">
        <v>1</v>
      </c>
      <c r="F1873" t="str">
        <f t="shared" si="29"/>
        <v>27141</v>
      </c>
      <c r="G1873" t="s">
        <v>2163</v>
      </c>
    </row>
    <row r="1874" spans="1:7" x14ac:dyDescent="0.25">
      <c r="A1874">
        <v>2</v>
      </c>
      <c r="B1874">
        <v>7</v>
      </c>
      <c r="C1874">
        <v>1</v>
      </c>
      <c r="D1874">
        <v>4</v>
      </c>
      <c r="E1874">
        <v>2</v>
      </c>
      <c r="F1874" t="str">
        <f t="shared" si="29"/>
        <v>27142</v>
      </c>
      <c r="G1874" t="s">
        <v>2164</v>
      </c>
    </row>
    <row r="1875" spans="1:7" x14ac:dyDescent="0.25">
      <c r="A1875">
        <v>2</v>
      </c>
      <c r="B1875">
        <v>7</v>
      </c>
      <c r="C1875">
        <v>1</v>
      </c>
      <c r="D1875">
        <v>4</v>
      </c>
      <c r="E1875">
        <v>3</v>
      </c>
      <c r="F1875" t="str">
        <f t="shared" si="29"/>
        <v>27143</v>
      </c>
      <c r="G1875" t="s">
        <v>2165</v>
      </c>
    </row>
    <row r="1876" spans="1:7" x14ac:dyDescent="0.25">
      <c r="A1876">
        <v>2</v>
      </c>
      <c r="B1876">
        <v>7</v>
      </c>
      <c r="C1876">
        <v>1</v>
      </c>
      <c r="D1876">
        <v>4</v>
      </c>
      <c r="E1876">
        <v>4</v>
      </c>
      <c r="F1876" t="str">
        <f t="shared" si="29"/>
        <v>27144</v>
      </c>
      <c r="G1876" t="s">
        <v>2166</v>
      </c>
    </row>
    <row r="1877" spans="1:7" x14ac:dyDescent="0.25">
      <c r="A1877">
        <v>2</v>
      </c>
      <c r="B1877">
        <v>7</v>
      </c>
      <c r="C1877">
        <v>1</v>
      </c>
      <c r="D1877">
        <v>4</v>
      </c>
      <c r="E1877">
        <v>5</v>
      </c>
      <c r="F1877" t="str">
        <f t="shared" si="29"/>
        <v>27145</v>
      </c>
      <c r="G1877" t="s">
        <v>2167</v>
      </c>
    </row>
    <row r="1878" spans="1:7" x14ac:dyDescent="0.25">
      <c r="A1878">
        <v>2</v>
      </c>
      <c r="B1878">
        <v>7</v>
      </c>
      <c r="C1878">
        <v>1</v>
      </c>
      <c r="D1878">
        <v>4</v>
      </c>
      <c r="E1878">
        <v>6</v>
      </c>
      <c r="F1878" t="str">
        <f t="shared" si="29"/>
        <v>27146</v>
      </c>
      <c r="G1878" t="s">
        <v>2168</v>
      </c>
    </row>
    <row r="1879" spans="1:7" x14ac:dyDescent="0.25">
      <c r="A1879">
        <v>2</v>
      </c>
      <c r="B1879">
        <v>7</v>
      </c>
      <c r="C1879">
        <v>1</v>
      </c>
      <c r="D1879">
        <v>4</v>
      </c>
      <c r="E1879">
        <v>7</v>
      </c>
      <c r="F1879" t="str">
        <f t="shared" si="29"/>
        <v>27147</v>
      </c>
      <c r="G1879" t="s">
        <v>2169</v>
      </c>
    </row>
    <row r="1880" spans="1:7" x14ac:dyDescent="0.25">
      <c r="A1880">
        <v>2</v>
      </c>
      <c r="B1880">
        <v>7</v>
      </c>
      <c r="C1880">
        <v>1</v>
      </c>
      <c r="D1880">
        <v>4</v>
      </c>
      <c r="E1880">
        <v>8</v>
      </c>
      <c r="F1880" t="str">
        <f t="shared" si="29"/>
        <v>27148</v>
      </c>
      <c r="G1880" t="s">
        <v>2170</v>
      </c>
    </row>
    <row r="1881" spans="1:7" x14ac:dyDescent="0.25">
      <c r="A1881">
        <v>2</v>
      </c>
      <c r="B1881">
        <v>7</v>
      </c>
      <c r="C1881">
        <v>1</v>
      </c>
      <c r="D1881">
        <v>4</v>
      </c>
      <c r="E1881">
        <v>9</v>
      </c>
      <c r="F1881" t="str">
        <f t="shared" si="29"/>
        <v>27149</v>
      </c>
      <c r="G1881" t="s">
        <v>2171</v>
      </c>
    </row>
    <row r="1882" spans="1:7" x14ac:dyDescent="0.25">
      <c r="A1882">
        <v>2</v>
      </c>
      <c r="B1882">
        <v>7</v>
      </c>
      <c r="C1882">
        <v>1</v>
      </c>
      <c r="D1882">
        <v>4</v>
      </c>
      <c r="E1882">
        <v>10</v>
      </c>
      <c r="F1882" t="str">
        <f t="shared" si="29"/>
        <v>271410</v>
      </c>
      <c r="G1882" t="s">
        <v>2172</v>
      </c>
    </row>
    <row r="1883" spans="1:7" x14ac:dyDescent="0.25">
      <c r="A1883">
        <v>2</v>
      </c>
      <c r="B1883">
        <v>7</v>
      </c>
      <c r="C1883">
        <v>1</v>
      </c>
      <c r="D1883">
        <v>4</v>
      </c>
      <c r="E1883">
        <v>11</v>
      </c>
      <c r="F1883" t="str">
        <f t="shared" si="29"/>
        <v>271411</v>
      </c>
      <c r="G1883" t="s">
        <v>2173</v>
      </c>
    </row>
    <row r="1884" spans="1:7" x14ac:dyDescent="0.25">
      <c r="A1884">
        <v>2</v>
      </c>
      <c r="B1884">
        <v>7</v>
      </c>
      <c r="C1884">
        <v>1</v>
      </c>
      <c r="D1884">
        <v>4</v>
      </c>
      <c r="E1884">
        <v>12</v>
      </c>
      <c r="F1884" t="str">
        <f t="shared" si="29"/>
        <v>271412</v>
      </c>
      <c r="G1884" t="s">
        <v>2174</v>
      </c>
    </row>
    <row r="1885" spans="1:7" x14ac:dyDescent="0.25">
      <c r="A1885">
        <v>2</v>
      </c>
      <c r="B1885">
        <v>7</v>
      </c>
      <c r="C1885">
        <v>1</v>
      </c>
      <c r="D1885">
        <v>4</v>
      </c>
      <c r="E1885">
        <v>13</v>
      </c>
      <c r="F1885" t="str">
        <f t="shared" si="29"/>
        <v>271413</v>
      </c>
      <c r="G1885" t="s">
        <v>2175</v>
      </c>
    </row>
    <row r="1886" spans="1:7" x14ac:dyDescent="0.25">
      <c r="A1886">
        <v>2</v>
      </c>
      <c r="B1886">
        <v>7</v>
      </c>
      <c r="C1886">
        <v>1</v>
      </c>
      <c r="D1886">
        <v>4</v>
      </c>
      <c r="E1886">
        <v>14</v>
      </c>
      <c r="F1886" t="str">
        <f t="shared" si="29"/>
        <v>271414</v>
      </c>
      <c r="G1886" t="s">
        <v>2176</v>
      </c>
    </row>
    <row r="1887" spans="1:7" x14ac:dyDescent="0.25">
      <c r="A1887">
        <v>2</v>
      </c>
      <c r="B1887">
        <v>7</v>
      </c>
      <c r="C1887">
        <v>1</v>
      </c>
      <c r="D1887">
        <v>4</v>
      </c>
      <c r="E1887">
        <v>15</v>
      </c>
      <c r="F1887" t="str">
        <f t="shared" si="29"/>
        <v>271415</v>
      </c>
      <c r="G1887" t="s">
        <v>2177</v>
      </c>
    </row>
    <row r="1888" spans="1:7" x14ac:dyDescent="0.25">
      <c r="A1888">
        <v>2</v>
      </c>
      <c r="B1888">
        <v>7</v>
      </c>
      <c r="C1888">
        <v>1</v>
      </c>
      <c r="D1888">
        <v>4</v>
      </c>
      <c r="E1888">
        <v>16</v>
      </c>
      <c r="F1888" t="str">
        <f t="shared" si="29"/>
        <v>271416</v>
      </c>
      <c r="G1888" t="s">
        <v>2178</v>
      </c>
    </row>
    <row r="1889" spans="1:7" x14ac:dyDescent="0.25">
      <c r="A1889">
        <v>2</v>
      </c>
      <c r="B1889">
        <v>7</v>
      </c>
      <c r="C1889">
        <v>1</v>
      </c>
      <c r="D1889">
        <v>4</v>
      </c>
      <c r="E1889">
        <v>17</v>
      </c>
      <c r="F1889" t="str">
        <f t="shared" si="29"/>
        <v>271417</v>
      </c>
      <c r="G1889" t="s">
        <v>2179</v>
      </c>
    </row>
    <row r="1890" spans="1:7" x14ac:dyDescent="0.25">
      <c r="A1890">
        <v>2</v>
      </c>
      <c r="B1890">
        <v>7</v>
      </c>
      <c r="C1890">
        <v>1</v>
      </c>
      <c r="D1890">
        <v>4</v>
      </c>
      <c r="E1890">
        <v>18</v>
      </c>
      <c r="F1890" t="str">
        <f t="shared" si="29"/>
        <v>271418</v>
      </c>
      <c r="G1890" t="s">
        <v>994</v>
      </c>
    </row>
    <row r="1891" spans="1:7" x14ac:dyDescent="0.25">
      <c r="A1891">
        <v>2</v>
      </c>
      <c r="B1891">
        <v>7</v>
      </c>
      <c r="C1891">
        <v>1</v>
      </c>
      <c r="D1891">
        <v>4</v>
      </c>
      <c r="E1891">
        <v>19</v>
      </c>
      <c r="F1891" t="str">
        <f t="shared" si="29"/>
        <v>271419</v>
      </c>
      <c r="G1891" t="s">
        <v>2180</v>
      </c>
    </row>
    <row r="1892" spans="1:7" x14ac:dyDescent="0.25">
      <c r="A1892">
        <v>2</v>
      </c>
      <c r="B1892">
        <v>7</v>
      </c>
      <c r="C1892">
        <v>1</v>
      </c>
      <c r="D1892">
        <v>4</v>
      </c>
      <c r="E1892">
        <v>20</v>
      </c>
      <c r="F1892" t="str">
        <f t="shared" si="29"/>
        <v>271420</v>
      </c>
      <c r="G1892" t="s">
        <v>2181</v>
      </c>
    </row>
    <row r="1893" spans="1:7" x14ac:dyDescent="0.25">
      <c r="A1893">
        <v>2</v>
      </c>
      <c r="B1893">
        <v>7</v>
      </c>
      <c r="C1893">
        <v>1</v>
      </c>
      <c r="D1893">
        <v>4</v>
      </c>
      <c r="E1893">
        <v>21</v>
      </c>
      <c r="F1893" t="str">
        <f t="shared" si="29"/>
        <v>271421</v>
      </c>
      <c r="G1893" t="s">
        <v>975</v>
      </c>
    </row>
    <row r="1894" spans="1:7" x14ac:dyDescent="0.25">
      <c r="A1894">
        <v>2</v>
      </c>
      <c r="B1894">
        <v>7</v>
      </c>
      <c r="C1894">
        <v>1</v>
      </c>
      <c r="D1894">
        <v>4</v>
      </c>
      <c r="E1894">
        <v>22</v>
      </c>
      <c r="F1894" t="str">
        <f t="shared" si="29"/>
        <v>271422</v>
      </c>
      <c r="G1894" t="s">
        <v>2182</v>
      </c>
    </row>
    <row r="1895" spans="1:7" x14ac:dyDescent="0.25">
      <c r="A1895">
        <v>2</v>
      </c>
      <c r="B1895">
        <v>7</v>
      </c>
      <c r="C1895">
        <v>1</v>
      </c>
      <c r="D1895">
        <v>4</v>
      </c>
      <c r="E1895">
        <v>23</v>
      </c>
      <c r="F1895" t="str">
        <f t="shared" si="29"/>
        <v>271423</v>
      </c>
      <c r="G1895" t="s">
        <v>2183</v>
      </c>
    </row>
    <row r="1896" spans="1:7" x14ac:dyDescent="0.25">
      <c r="A1896">
        <v>2</v>
      </c>
      <c r="B1896">
        <v>7</v>
      </c>
      <c r="C1896">
        <v>1</v>
      </c>
      <c r="D1896">
        <v>4</v>
      </c>
      <c r="E1896">
        <v>24</v>
      </c>
      <c r="F1896" t="str">
        <f t="shared" si="29"/>
        <v>271424</v>
      </c>
      <c r="G1896" t="s">
        <v>2184</v>
      </c>
    </row>
    <row r="1897" spans="1:7" x14ac:dyDescent="0.25">
      <c r="A1897">
        <v>2</v>
      </c>
      <c r="B1897">
        <v>7</v>
      </c>
      <c r="C1897">
        <v>1</v>
      </c>
      <c r="D1897">
        <v>4</v>
      </c>
      <c r="E1897">
        <v>25</v>
      </c>
      <c r="F1897" t="str">
        <f t="shared" si="29"/>
        <v>271425</v>
      </c>
      <c r="G1897" t="s">
        <v>2185</v>
      </c>
    </row>
    <row r="1898" spans="1:7" x14ac:dyDescent="0.25">
      <c r="A1898">
        <v>2</v>
      </c>
      <c r="B1898">
        <v>7</v>
      </c>
      <c r="C1898">
        <v>1</v>
      </c>
      <c r="D1898">
        <v>4</v>
      </c>
      <c r="E1898">
        <v>26</v>
      </c>
      <c r="F1898" t="str">
        <f t="shared" si="29"/>
        <v>271426</v>
      </c>
      <c r="G1898" t="s">
        <v>1638</v>
      </c>
    </row>
    <row r="1899" spans="1:7" x14ac:dyDescent="0.25">
      <c r="A1899">
        <v>2</v>
      </c>
      <c r="B1899">
        <v>7</v>
      </c>
      <c r="C1899">
        <v>1</v>
      </c>
      <c r="D1899">
        <v>4</v>
      </c>
      <c r="E1899">
        <v>27</v>
      </c>
      <c r="F1899" t="str">
        <f t="shared" si="29"/>
        <v>271427</v>
      </c>
      <c r="G1899" t="s">
        <v>2186</v>
      </c>
    </row>
    <row r="1900" spans="1:7" x14ac:dyDescent="0.25">
      <c r="A1900">
        <v>2</v>
      </c>
      <c r="B1900">
        <v>7</v>
      </c>
      <c r="C1900">
        <v>1</v>
      </c>
      <c r="D1900">
        <v>4</v>
      </c>
      <c r="E1900">
        <v>28</v>
      </c>
      <c r="F1900" t="str">
        <f t="shared" si="29"/>
        <v>271428</v>
      </c>
      <c r="G1900" t="s">
        <v>2187</v>
      </c>
    </row>
    <row r="1901" spans="1:7" x14ac:dyDescent="0.25">
      <c r="A1901">
        <v>2</v>
      </c>
      <c r="B1901">
        <v>7</v>
      </c>
      <c r="C1901">
        <v>1</v>
      </c>
      <c r="D1901">
        <v>4</v>
      </c>
      <c r="E1901">
        <v>29</v>
      </c>
      <c r="F1901" t="str">
        <f t="shared" si="29"/>
        <v>271429</v>
      </c>
      <c r="G1901" t="s">
        <v>2188</v>
      </c>
    </row>
    <row r="1902" spans="1:7" x14ac:dyDescent="0.25">
      <c r="A1902">
        <v>2</v>
      </c>
      <c r="B1902">
        <v>7</v>
      </c>
      <c r="C1902">
        <v>1</v>
      </c>
      <c r="D1902">
        <v>4</v>
      </c>
      <c r="E1902">
        <v>30</v>
      </c>
      <c r="F1902" t="str">
        <f t="shared" si="29"/>
        <v>271430</v>
      </c>
      <c r="G1902" t="s">
        <v>2189</v>
      </c>
    </row>
    <row r="1903" spans="1:7" x14ac:dyDescent="0.25">
      <c r="A1903">
        <v>2</v>
      </c>
      <c r="B1903">
        <v>7</v>
      </c>
      <c r="C1903">
        <v>1</v>
      </c>
      <c r="D1903">
        <v>4</v>
      </c>
      <c r="E1903">
        <v>31</v>
      </c>
      <c r="F1903" t="str">
        <f t="shared" si="29"/>
        <v>271431</v>
      </c>
      <c r="G1903" t="s">
        <v>2190</v>
      </c>
    </row>
    <row r="1904" spans="1:7" x14ac:dyDescent="0.25">
      <c r="A1904">
        <v>2</v>
      </c>
      <c r="B1904">
        <v>7</v>
      </c>
      <c r="C1904">
        <v>1</v>
      </c>
      <c r="D1904">
        <v>4</v>
      </c>
      <c r="E1904">
        <v>32</v>
      </c>
      <c r="F1904" t="str">
        <f t="shared" si="29"/>
        <v>271432</v>
      </c>
      <c r="G1904" t="s">
        <v>2191</v>
      </c>
    </row>
    <row r="1905" spans="1:7" x14ac:dyDescent="0.25">
      <c r="A1905">
        <v>2</v>
      </c>
      <c r="B1905">
        <v>7</v>
      </c>
      <c r="C1905">
        <v>1</v>
      </c>
      <c r="D1905">
        <v>4</v>
      </c>
      <c r="E1905">
        <v>33</v>
      </c>
      <c r="F1905" t="str">
        <f t="shared" si="29"/>
        <v>271433</v>
      </c>
      <c r="G1905" t="s">
        <v>2192</v>
      </c>
    </row>
    <row r="1906" spans="1:7" x14ac:dyDescent="0.25">
      <c r="A1906">
        <v>2</v>
      </c>
      <c r="B1906">
        <v>7</v>
      </c>
      <c r="C1906">
        <v>1</v>
      </c>
      <c r="D1906">
        <v>4</v>
      </c>
      <c r="E1906">
        <v>34</v>
      </c>
      <c r="F1906" t="str">
        <f t="shared" si="29"/>
        <v>271434</v>
      </c>
      <c r="G1906" t="s">
        <v>2193</v>
      </c>
    </row>
    <row r="1907" spans="1:7" x14ac:dyDescent="0.25">
      <c r="A1907">
        <v>2</v>
      </c>
      <c r="B1907">
        <v>7</v>
      </c>
      <c r="C1907">
        <v>1</v>
      </c>
      <c r="D1907">
        <v>4</v>
      </c>
      <c r="E1907">
        <v>35</v>
      </c>
      <c r="F1907" t="str">
        <f t="shared" si="29"/>
        <v>271435</v>
      </c>
      <c r="G1907" t="s">
        <v>2194</v>
      </c>
    </row>
    <row r="1908" spans="1:7" x14ac:dyDescent="0.25">
      <c r="A1908">
        <v>2</v>
      </c>
      <c r="B1908">
        <v>7</v>
      </c>
      <c r="C1908">
        <v>1</v>
      </c>
      <c r="D1908">
        <v>4</v>
      </c>
      <c r="E1908">
        <v>36</v>
      </c>
      <c r="F1908" t="str">
        <f t="shared" si="29"/>
        <v>271436</v>
      </c>
      <c r="G1908" t="s">
        <v>2195</v>
      </c>
    </row>
    <row r="1909" spans="1:7" x14ac:dyDescent="0.25">
      <c r="A1909">
        <v>2</v>
      </c>
      <c r="B1909">
        <v>7</v>
      </c>
      <c r="C1909">
        <v>1</v>
      </c>
      <c r="D1909">
        <v>4</v>
      </c>
      <c r="E1909">
        <v>37</v>
      </c>
      <c r="F1909" t="str">
        <f t="shared" si="29"/>
        <v>271437</v>
      </c>
      <c r="G1909" t="s">
        <v>2196</v>
      </c>
    </row>
    <row r="1910" spans="1:7" x14ac:dyDescent="0.25">
      <c r="A1910">
        <v>2</v>
      </c>
      <c r="B1910">
        <v>7</v>
      </c>
      <c r="C1910">
        <v>1</v>
      </c>
      <c r="D1910">
        <v>4</v>
      </c>
      <c r="E1910">
        <v>38</v>
      </c>
      <c r="F1910" t="str">
        <f t="shared" si="29"/>
        <v>271438</v>
      </c>
      <c r="G1910" t="s">
        <v>2197</v>
      </c>
    </row>
    <row r="1911" spans="1:7" x14ac:dyDescent="0.25">
      <c r="A1911">
        <v>2</v>
      </c>
      <c r="B1911">
        <v>7</v>
      </c>
      <c r="C1911">
        <v>1</v>
      </c>
      <c r="D1911">
        <v>4</v>
      </c>
      <c r="E1911">
        <v>39</v>
      </c>
      <c r="F1911" t="str">
        <f t="shared" si="29"/>
        <v>271439</v>
      </c>
      <c r="G1911" t="s">
        <v>2198</v>
      </c>
    </row>
    <row r="1912" spans="1:7" x14ac:dyDescent="0.25">
      <c r="A1912">
        <v>2</v>
      </c>
      <c r="B1912">
        <v>7</v>
      </c>
      <c r="C1912">
        <v>1</v>
      </c>
      <c r="D1912">
        <v>4</v>
      </c>
      <c r="E1912">
        <v>40</v>
      </c>
      <c r="F1912" t="str">
        <f t="shared" si="29"/>
        <v>271440</v>
      </c>
      <c r="G1912" t="s">
        <v>2199</v>
      </c>
    </row>
    <row r="1913" spans="1:7" x14ac:dyDescent="0.25">
      <c r="A1913">
        <v>2</v>
      </c>
      <c r="B1913">
        <v>7</v>
      </c>
      <c r="C1913">
        <v>1</v>
      </c>
      <c r="D1913">
        <v>4</v>
      </c>
      <c r="E1913">
        <v>41</v>
      </c>
      <c r="F1913" t="str">
        <f t="shared" si="29"/>
        <v>271441</v>
      </c>
      <c r="G1913" t="s">
        <v>2200</v>
      </c>
    </row>
    <row r="1914" spans="1:7" x14ac:dyDescent="0.25">
      <c r="A1914">
        <v>2</v>
      </c>
      <c r="B1914">
        <v>7</v>
      </c>
      <c r="C1914">
        <v>1</v>
      </c>
      <c r="D1914">
        <v>4</v>
      </c>
      <c r="E1914">
        <v>42</v>
      </c>
      <c r="F1914" t="str">
        <f t="shared" si="29"/>
        <v>271442</v>
      </c>
      <c r="G1914" t="s">
        <v>2201</v>
      </c>
    </row>
    <row r="1915" spans="1:7" x14ac:dyDescent="0.25">
      <c r="A1915">
        <v>2</v>
      </c>
      <c r="B1915">
        <v>7</v>
      </c>
      <c r="C1915">
        <v>1</v>
      </c>
      <c r="D1915">
        <v>4</v>
      </c>
      <c r="E1915">
        <v>43</v>
      </c>
      <c r="F1915" t="str">
        <f t="shared" si="29"/>
        <v>271443</v>
      </c>
      <c r="G1915" t="s">
        <v>2202</v>
      </c>
    </row>
    <row r="1916" spans="1:7" x14ac:dyDescent="0.25">
      <c r="A1916">
        <v>2</v>
      </c>
      <c r="B1916">
        <v>7</v>
      </c>
      <c r="C1916">
        <v>1</v>
      </c>
      <c r="D1916">
        <v>4</v>
      </c>
      <c r="E1916">
        <v>44</v>
      </c>
      <c r="F1916" t="str">
        <f t="shared" si="29"/>
        <v>271444</v>
      </c>
      <c r="G1916" t="s">
        <v>2203</v>
      </c>
    </row>
    <row r="1917" spans="1:7" x14ac:dyDescent="0.25">
      <c r="A1917">
        <v>2</v>
      </c>
      <c r="B1917">
        <v>7</v>
      </c>
      <c r="C1917">
        <v>1</v>
      </c>
      <c r="D1917">
        <v>4</v>
      </c>
      <c r="E1917">
        <v>45</v>
      </c>
      <c r="F1917" t="str">
        <f t="shared" si="29"/>
        <v>271445</v>
      </c>
      <c r="G1917" t="s">
        <v>2204</v>
      </c>
    </row>
    <row r="1918" spans="1:7" x14ac:dyDescent="0.25">
      <c r="A1918">
        <v>2</v>
      </c>
      <c r="B1918">
        <v>7</v>
      </c>
      <c r="C1918">
        <v>1</v>
      </c>
      <c r="D1918">
        <v>4</v>
      </c>
      <c r="E1918">
        <v>46</v>
      </c>
      <c r="F1918" t="str">
        <f t="shared" si="29"/>
        <v>271446</v>
      </c>
      <c r="G1918" t="s">
        <v>2205</v>
      </c>
    </row>
    <row r="1919" spans="1:7" x14ac:dyDescent="0.25">
      <c r="A1919">
        <v>2</v>
      </c>
      <c r="B1919">
        <v>7</v>
      </c>
      <c r="C1919">
        <v>1</v>
      </c>
      <c r="D1919">
        <v>4</v>
      </c>
      <c r="E1919">
        <v>47</v>
      </c>
      <c r="F1919" t="str">
        <f t="shared" si="29"/>
        <v>271447</v>
      </c>
      <c r="G1919" t="s">
        <v>2206</v>
      </c>
    </row>
    <row r="1920" spans="1:7" x14ac:dyDescent="0.25">
      <c r="A1920">
        <v>2</v>
      </c>
      <c r="B1920">
        <v>7</v>
      </c>
      <c r="C1920">
        <v>1</v>
      </c>
      <c r="D1920">
        <v>5</v>
      </c>
      <c r="E1920">
        <v>1</v>
      </c>
      <c r="F1920" t="str">
        <f t="shared" si="29"/>
        <v>27151</v>
      </c>
      <c r="G1920" t="s">
        <v>2207</v>
      </c>
    </row>
    <row r="1921" spans="1:7" x14ac:dyDescent="0.25">
      <c r="A1921">
        <v>2</v>
      </c>
      <c r="B1921">
        <v>7</v>
      </c>
      <c r="C1921">
        <v>1</v>
      </c>
      <c r="D1921">
        <v>5</v>
      </c>
      <c r="E1921">
        <v>2</v>
      </c>
      <c r="F1921" t="str">
        <f t="shared" si="29"/>
        <v>27152</v>
      </c>
      <c r="G1921" t="s">
        <v>2208</v>
      </c>
    </row>
    <row r="1922" spans="1:7" x14ac:dyDescent="0.25">
      <c r="A1922">
        <v>2</v>
      </c>
      <c r="B1922">
        <v>7</v>
      </c>
      <c r="C1922">
        <v>1</v>
      </c>
      <c r="D1922">
        <v>5</v>
      </c>
      <c r="E1922">
        <v>3</v>
      </c>
      <c r="F1922" t="str">
        <f t="shared" ref="F1922:F1985" si="30">CONCATENATE(A1922,B1922,C1922,D1922,E1922)</f>
        <v>27153</v>
      </c>
      <c r="G1922" t="s">
        <v>2209</v>
      </c>
    </row>
    <row r="1923" spans="1:7" x14ac:dyDescent="0.25">
      <c r="A1923">
        <v>2</v>
      </c>
      <c r="B1923">
        <v>7</v>
      </c>
      <c r="C1923">
        <v>1</v>
      </c>
      <c r="D1923">
        <v>6</v>
      </c>
      <c r="E1923">
        <v>1</v>
      </c>
      <c r="F1923" t="str">
        <f t="shared" si="30"/>
        <v>27161</v>
      </c>
      <c r="G1923" t="s">
        <v>2210</v>
      </c>
    </row>
    <row r="1924" spans="1:7" x14ac:dyDescent="0.25">
      <c r="A1924">
        <v>2</v>
      </c>
      <c r="B1924">
        <v>7</v>
      </c>
      <c r="C1924">
        <v>1</v>
      </c>
      <c r="D1924">
        <v>6</v>
      </c>
      <c r="E1924">
        <v>2</v>
      </c>
      <c r="F1924" t="str">
        <f t="shared" si="30"/>
        <v>27162</v>
      </c>
      <c r="G1924" t="s">
        <v>2211</v>
      </c>
    </row>
    <row r="1925" spans="1:7" x14ac:dyDescent="0.25">
      <c r="A1925">
        <v>2</v>
      </c>
      <c r="B1925">
        <v>7</v>
      </c>
      <c r="C1925">
        <v>1</v>
      </c>
      <c r="D1925">
        <v>6</v>
      </c>
      <c r="E1925">
        <v>3</v>
      </c>
      <c r="F1925" t="str">
        <f t="shared" si="30"/>
        <v>27163</v>
      </c>
      <c r="G1925" t="s">
        <v>2212</v>
      </c>
    </row>
    <row r="1926" spans="1:7" x14ac:dyDescent="0.25">
      <c r="A1926">
        <v>2</v>
      </c>
      <c r="B1926">
        <v>7</v>
      </c>
      <c r="C1926">
        <v>1</v>
      </c>
      <c r="D1926">
        <v>6</v>
      </c>
      <c r="E1926">
        <v>4</v>
      </c>
      <c r="F1926" t="str">
        <f t="shared" si="30"/>
        <v>27164</v>
      </c>
      <c r="G1926" t="s">
        <v>2213</v>
      </c>
    </row>
    <row r="1927" spans="1:7" x14ac:dyDescent="0.25">
      <c r="A1927">
        <v>2</v>
      </c>
      <c r="B1927">
        <v>7</v>
      </c>
      <c r="C1927">
        <v>1</v>
      </c>
      <c r="D1927">
        <v>6</v>
      </c>
      <c r="E1927">
        <v>5</v>
      </c>
      <c r="F1927" t="str">
        <f t="shared" si="30"/>
        <v>27165</v>
      </c>
      <c r="G1927" t="s">
        <v>2214</v>
      </c>
    </row>
    <row r="1928" spans="1:7" x14ac:dyDescent="0.25">
      <c r="A1928">
        <v>2</v>
      </c>
      <c r="B1928">
        <v>7</v>
      </c>
      <c r="C1928">
        <v>1</v>
      </c>
      <c r="D1928">
        <v>6</v>
      </c>
      <c r="E1928">
        <v>6</v>
      </c>
      <c r="F1928" t="str">
        <f t="shared" si="30"/>
        <v>27166</v>
      </c>
      <c r="G1928" t="s">
        <v>2215</v>
      </c>
    </row>
    <row r="1929" spans="1:7" x14ac:dyDescent="0.25">
      <c r="A1929">
        <v>2</v>
      </c>
      <c r="B1929">
        <v>7</v>
      </c>
      <c r="C1929">
        <v>1</v>
      </c>
      <c r="D1929">
        <v>6</v>
      </c>
      <c r="E1929">
        <v>7</v>
      </c>
      <c r="F1929" t="str">
        <f t="shared" si="30"/>
        <v>27167</v>
      </c>
      <c r="G1929" t="s">
        <v>2216</v>
      </c>
    </row>
    <row r="1930" spans="1:7" x14ac:dyDescent="0.25">
      <c r="A1930">
        <v>2</v>
      </c>
      <c r="B1930">
        <v>7</v>
      </c>
      <c r="C1930">
        <v>1</v>
      </c>
      <c r="D1930">
        <v>6</v>
      </c>
      <c r="E1930">
        <v>8</v>
      </c>
      <c r="F1930" t="str">
        <f t="shared" si="30"/>
        <v>27168</v>
      </c>
      <c r="G1930" t="s">
        <v>2217</v>
      </c>
    </row>
    <row r="1931" spans="1:7" x14ac:dyDescent="0.25">
      <c r="A1931">
        <v>2</v>
      </c>
      <c r="B1931">
        <v>7</v>
      </c>
      <c r="C1931">
        <v>1</v>
      </c>
      <c r="D1931">
        <v>6</v>
      </c>
      <c r="E1931">
        <v>9</v>
      </c>
      <c r="F1931" t="str">
        <f t="shared" si="30"/>
        <v>27169</v>
      </c>
      <c r="G1931" t="s">
        <v>2218</v>
      </c>
    </row>
    <row r="1932" spans="1:7" x14ac:dyDescent="0.25">
      <c r="A1932">
        <v>2</v>
      </c>
      <c r="B1932">
        <v>7</v>
      </c>
      <c r="C1932">
        <v>1</v>
      </c>
      <c r="D1932">
        <v>6</v>
      </c>
      <c r="E1932">
        <v>10</v>
      </c>
      <c r="F1932" t="str">
        <f t="shared" si="30"/>
        <v>271610</v>
      </c>
      <c r="G1932" t="s">
        <v>2219</v>
      </c>
    </row>
    <row r="1933" spans="1:7" x14ac:dyDescent="0.25">
      <c r="A1933">
        <v>2</v>
      </c>
      <c r="B1933">
        <v>7</v>
      </c>
      <c r="C1933">
        <v>1</v>
      </c>
      <c r="D1933">
        <v>6</v>
      </c>
      <c r="E1933">
        <v>11</v>
      </c>
      <c r="F1933" t="str">
        <f t="shared" si="30"/>
        <v>271611</v>
      </c>
      <c r="G1933" t="s">
        <v>2220</v>
      </c>
    </row>
    <row r="1934" spans="1:7" x14ac:dyDescent="0.25">
      <c r="A1934">
        <v>2</v>
      </c>
      <c r="B1934">
        <v>7</v>
      </c>
      <c r="C1934">
        <v>1</v>
      </c>
      <c r="D1934">
        <v>6</v>
      </c>
      <c r="E1934">
        <v>12</v>
      </c>
      <c r="F1934" t="str">
        <f t="shared" si="30"/>
        <v>271612</v>
      </c>
      <c r="G1934" t="s">
        <v>2221</v>
      </c>
    </row>
    <row r="1935" spans="1:7" x14ac:dyDescent="0.25">
      <c r="A1935">
        <v>2</v>
      </c>
      <c r="B1935">
        <v>7</v>
      </c>
      <c r="C1935">
        <v>1</v>
      </c>
      <c r="D1935">
        <v>6</v>
      </c>
      <c r="E1935">
        <v>13</v>
      </c>
      <c r="F1935" t="str">
        <f t="shared" si="30"/>
        <v>271613</v>
      </c>
      <c r="G1935" t="s">
        <v>2222</v>
      </c>
    </row>
    <row r="1936" spans="1:7" x14ac:dyDescent="0.25">
      <c r="A1936">
        <v>2</v>
      </c>
      <c r="B1936">
        <v>7</v>
      </c>
      <c r="C1936">
        <v>1</v>
      </c>
      <c r="D1936">
        <v>6</v>
      </c>
      <c r="E1936">
        <v>14</v>
      </c>
      <c r="F1936" t="str">
        <f t="shared" si="30"/>
        <v>271614</v>
      </c>
      <c r="G1936" t="s">
        <v>2223</v>
      </c>
    </row>
    <row r="1937" spans="1:7" x14ac:dyDescent="0.25">
      <c r="A1937">
        <v>2</v>
      </c>
      <c r="B1937">
        <v>7</v>
      </c>
      <c r="C1937">
        <v>1</v>
      </c>
      <c r="D1937">
        <v>6</v>
      </c>
      <c r="E1937">
        <v>15</v>
      </c>
      <c r="F1937" t="str">
        <f t="shared" si="30"/>
        <v>271615</v>
      </c>
      <c r="G1937" t="s">
        <v>2224</v>
      </c>
    </row>
    <row r="1938" spans="1:7" x14ac:dyDescent="0.25">
      <c r="A1938">
        <v>2</v>
      </c>
      <c r="B1938">
        <v>7</v>
      </c>
      <c r="C1938">
        <v>1</v>
      </c>
      <c r="D1938">
        <v>6</v>
      </c>
      <c r="E1938">
        <v>16</v>
      </c>
      <c r="F1938" t="str">
        <f t="shared" si="30"/>
        <v>271616</v>
      </c>
      <c r="G1938" t="s">
        <v>2225</v>
      </c>
    </row>
    <row r="1939" spans="1:7" x14ac:dyDescent="0.25">
      <c r="A1939">
        <v>2</v>
      </c>
      <c r="B1939">
        <v>7</v>
      </c>
      <c r="C1939">
        <v>1</v>
      </c>
      <c r="D1939">
        <v>6</v>
      </c>
      <c r="E1939">
        <v>17</v>
      </c>
      <c r="F1939" t="str">
        <f t="shared" si="30"/>
        <v>271617</v>
      </c>
      <c r="G1939" t="s">
        <v>2226</v>
      </c>
    </row>
    <row r="1940" spans="1:7" x14ac:dyDescent="0.25">
      <c r="A1940">
        <v>2</v>
      </c>
      <c r="B1940">
        <v>7</v>
      </c>
      <c r="C1940">
        <v>1</v>
      </c>
      <c r="D1940">
        <v>6</v>
      </c>
      <c r="E1940">
        <v>18</v>
      </c>
      <c r="F1940" t="str">
        <f t="shared" si="30"/>
        <v>271618</v>
      </c>
      <c r="G1940" t="s">
        <v>2227</v>
      </c>
    </row>
    <row r="1941" spans="1:7" x14ac:dyDescent="0.25">
      <c r="A1941">
        <v>2</v>
      </c>
      <c r="B1941">
        <v>7</v>
      </c>
      <c r="C1941">
        <v>1</v>
      </c>
      <c r="D1941">
        <v>6</v>
      </c>
      <c r="E1941">
        <v>19</v>
      </c>
      <c r="F1941" t="str">
        <f t="shared" si="30"/>
        <v>271619</v>
      </c>
      <c r="G1941" t="s">
        <v>2228</v>
      </c>
    </row>
    <row r="1942" spans="1:7" x14ac:dyDescent="0.25">
      <c r="A1942">
        <v>2</v>
      </c>
      <c r="B1942">
        <v>7</v>
      </c>
      <c r="C1942">
        <v>1</v>
      </c>
      <c r="D1942">
        <v>6</v>
      </c>
      <c r="E1942">
        <v>20</v>
      </c>
      <c r="F1942" t="str">
        <f t="shared" si="30"/>
        <v>271620</v>
      </c>
      <c r="G1942" t="s">
        <v>2229</v>
      </c>
    </row>
    <row r="1943" spans="1:7" x14ac:dyDescent="0.25">
      <c r="A1943">
        <v>2</v>
      </c>
      <c r="B1943">
        <v>7</v>
      </c>
      <c r="C1943">
        <v>1</v>
      </c>
      <c r="D1943">
        <v>6</v>
      </c>
      <c r="E1943">
        <v>21</v>
      </c>
      <c r="F1943" t="str">
        <f t="shared" si="30"/>
        <v>271621</v>
      </c>
      <c r="G1943" t="s">
        <v>2230</v>
      </c>
    </row>
    <row r="1944" spans="1:7" x14ac:dyDescent="0.25">
      <c r="A1944">
        <v>2</v>
      </c>
      <c r="B1944">
        <v>7</v>
      </c>
      <c r="C1944">
        <v>1</v>
      </c>
      <c r="D1944">
        <v>6</v>
      </c>
      <c r="E1944">
        <v>22</v>
      </c>
      <c r="F1944" t="str">
        <f t="shared" si="30"/>
        <v>271622</v>
      </c>
      <c r="G1944" t="s">
        <v>2231</v>
      </c>
    </row>
    <row r="1945" spans="1:7" x14ac:dyDescent="0.25">
      <c r="A1945">
        <v>2</v>
      </c>
      <c r="B1945">
        <v>7</v>
      </c>
      <c r="C1945">
        <v>1</v>
      </c>
      <c r="D1945">
        <v>6</v>
      </c>
      <c r="E1945">
        <v>23</v>
      </c>
      <c r="F1945" t="str">
        <f t="shared" si="30"/>
        <v>271623</v>
      </c>
      <c r="G1945" t="s">
        <v>2232</v>
      </c>
    </row>
    <row r="1946" spans="1:7" x14ac:dyDescent="0.25">
      <c r="A1946">
        <v>2</v>
      </c>
      <c r="B1946">
        <v>7</v>
      </c>
      <c r="C1946">
        <v>1</v>
      </c>
      <c r="D1946">
        <v>6</v>
      </c>
      <c r="E1946">
        <v>24</v>
      </c>
      <c r="F1946" t="str">
        <f t="shared" si="30"/>
        <v>271624</v>
      </c>
      <c r="G1946" t="s">
        <v>2233</v>
      </c>
    </row>
    <row r="1947" spans="1:7" x14ac:dyDescent="0.25">
      <c r="A1947">
        <v>2</v>
      </c>
      <c r="B1947">
        <v>7</v>
      </c>
      <c r="C1947">
        <v>1</v>
      </c>
      <c r="D1947">
        <v>6</v>
      </c>
      <c r="E1947">
        <v>25</v>
      </c>
      <c r="F1947" t="str">
        <f t="shared" si="30"/>
        <v>271625</v>
      </c>
      <c r="G1947" t="s">
        <v>2234</v>
      </c>
    </row>
    <row r="1948" spans="1:7" x14ac:dyDescent="0.25">
      <c r="A1948">
        <v>2</v>
      </c>
      <c r="B1948">
        <v>7</v>
      </c>
      <c r="C1948">
        <v>1</v>
      </c>
      <c r="D1948">
        <v>6</v>
      </c>
      <c r="E1948">
        <v>26</v>
      </c>
      <c r="F1948" t="str">
        <f t="shared" si="30"/>
        <v>271626</v>
      </c>
      <c r="G1948" t="s">
        <v>2235</v>
      </c>
    </row>
    <row r="1949" spans="1:7" x14ac:dyDescent="0.25">
      <c r="A1949">
        <v>2</v>
      </c>
      <c r="B1949">
        <v>7</v>
      </c>
      <c r="C1949">
        <v>1</v>
      </c>
      <c r="D1949">
        <v>6</v>
      </c>
      <c r="E1949">
        <v>27</v>
      </c>
      <c r="F1949" t="str">
        <f t="shared" si="30"/>
        <v>271627</v>
      </c>
      <c r="G1949" t="s">
        <v>2236</v>
      </c>
    </row>
    <row r="1950" spans="1:7" x14ac:dyDescent="0.25">
      <c r="A1950">
        <v>2</v>
      </c>
      <c r="B1950">
        <v>7</v>
      </c>
      <c r="C1950">
        <v>1</v>
      </c>
      <c r="D1950">
        <v>6</v>
      </c>
      <c r="E1950">
        <v>28</v>
      </c>
      <c r="F1950" t="str">
        <f t="shared" si="30"/>
        <v>271628</v>
      </c>
      <c r="G1950" t="s">
        <v>2237</v>
      </c>
    </row>
    <row r="1951" spans="1:7" x14ac:dyDescent="0.25">
      <c r="A1951">
        <v>2</v>
      </c>
      <c r="B1951">
        <v>7</v>
      </c>
      <c r="C1951">
        <v>1</v>
      </c>
      <c r="D1951">
        <v>6</v>
      </c>
      <c r="E1951">
        <v>29</v>
      </c>
      <c r="F1951" t="str">
        <f t="shared" si="30"/>
        <v>271629</v>
      </c>
      <c r="G1951" t="s">
        <v>143</v>
      </c>
    </row>
    <row r="1952" spans="1:7" x14ac:dyDescent="0.25">
      <c r="A1952">
        <v>2</v>
      </c>
      <c r="B1952">
        <v>7</v>
      </c>
      <c r="C1952">
        <v>1</v>
      </c>
      <c r="D1952">
        <v>6</v>
      </c>
      <c r="E1952">
        <v>30</v>
      </c>
      <c r="F1952" t="str">
        <f t="shared" si="30"/>
        <v>271630</v>
      </c>
      <c r="G1952" t="s">
        <v>2238</v>
      </c>
    </row>
    <row r="1953" spans="1:7" x14ac:dyDescent="0.25">
      <c r="A1953">
        <v>2</v>
      </c>
      <c r="B1953">
        <v>7</v>
      </c>
      <c r="C1953">
        <v>1</v>
      </c>
      <c r="D1953">
        <v>6</v>
      </c>
      <c r="E1953">
        <v>31</v>
      </c>
      <c r="F1953" t="str">
        <f t="shared" si="30"/>
        <v>271631</v>
      </c>
      <c r="G1953" t="s">
        <v>2239</v>
      </c>
    </row>
    <row r="1954" spans="1:7" x14ac:dyDescent="0.25">
      <c r="A1954">
        <v>2</v>
      </c>
      <c r="B1954">
        <v>7</v>
      </c>
      <c r="C1954">
        <v>1</v>
      </c>
      <c r="D1954">
        <v>6</v>
      </c>
      <c r="E1954">
        <v>32</v>
      </c>
      <c r="F1954" t="str">
        <f t="shared" si="30"/>
        <v>271632</v>
      </c>
      <c r="G1954" t="s">
        <v>2240</v>
      </c>
    </row>
    <row r="1955" spans="1:7" x14ac:dyDescent="0.25">
      <c r="A1955">
        <v>2</v>
      </c>
      <c r="B1955">
        <v>7</v>
      </c>
      <c r="C1955">
        <v>1</v>
      </c>
      <c r="D1955">
        <v>6</v>
      </c>
      <c r="E1955">
        <v>33</v>
      </c>
      <c r="F1955" t="str">
        <f t="shared" si="30"/>
        <v>271633</v>
      </c>
      <c r="G1955" t="s">
        <v>2241</v>
      </c>
    </row>
    <row r="1956" spans="1:7" x14ac:dyDescent="0.25">
      <c r="A1956">
        <v>2</v>
      </c>
      <c r="B1956">
        <v>7</v>
      </c>
      <c r="C1956">
        <v>1</v>
      </c>
      <c r="D1956">
        <v>6</v>
      </c>
      <c r="E1956">
        <v>34</v>
      </c>
      <c r="F1956" t="str">
        <f t="shared" si="30"/>
        <v>271634</v>
      </c>
      <c r="G1956" t="s">
        <v>2242</v>
      </c>
    </row>
    <row r="1957" spans="1:7" x14ac:dyDescent="0.25">
      <c r="A1957">
        <v>2</v>
      </c>
      <c r="B1957">
        <v>7</v>
      </c>
      <c r="C1957">
        <v>1</v>
      </c>
      <c r="D1957">
        <v>6</v>
      </c>
      <c r="E1957">
        <v>35</v>
      </c>
      <c r="F1957" t="str">
        <f t="shared" si="30"/>
        <v>271635</v>
      </c>
      <c r="G1957" t="s">
        <v>2243</v>
      </c>
    </row>
    <row r="1958" spans="1:7" x14ac:dyDescent="0.25">
      <c r="A1958">
        <v>2</v>
      </c>
      <c r="B1958">
        <v>7</v>
      </c>
      <c r="C1958">
        <v>1</v>
      </c>
      <c r="D1958">
        <v>6</v>
      </c>
      <c r="E1958">
        <v>36</v>
      </c>
      <c r="F1958" t="str">
        <f t="shared" si="30"/>
        <v>271636</v>
      </c>
      <c r="G1958" t="s">
        <v>2244</v>
      </c>
    </row>
    <row r="1959" spans="1:7" x14ac:dyDescent="0.25">
      <c r="A1959">
        <v>2</v>
      </c>
      <c r="B1959">
        <v>7</v>
      </c>
      <c r="C1959">
        <v>2</v>
      </c>
      <c r="D1959">
        <v>1</v>
      </c>
      <c r="E1959">
        <v>1</v>
      </c>
      <c r="F1959" t="str">
        <f t="shared" si="30"/>
        <v>27211</v>
      </c>
      <c r="G1959" t="s">
        <v>2245</v>
      </c>
    </row>
    <row r="1960" spans="1:7" x14ac:dyDescent="0.25">
      <c r="A1960">
        <v>2</v>
      </c>
      <c r="B1960">
        <v>7</v>
      </c>
      <c r="C1960">
        <v>2</v>
      </c>
      <c r="D1960">
        <v>1</v>
      </c>
      <c r="E1960">
        <v>2</v>
      </c>
      <c r="F1960" t="str">
        <f t="shared" si="30"/>
        <v>27212</v>
      </c>
      <c r="G1960" t="s">
        <v>2246</v>
      </c>
    </row>
    <row r="1961" spans="1:7" x14ac:dyDescent="0.25">
      <c r="A1961">
        <v>2</v>
      </c>
      <c r="B1961">
        <v>7</v>
      </c>
      <c r="C1961">
        <v>2</v>
      </c>
      <c r="D1961">
        <v>1</v>
      </c>
      <c r="E1961">
        <v>3</v>
      </c>
      <c r="F1961" t="str">
        <f t="shared" si="30"/>
        <v>27213</v>
      </c>
      <c r="G1961" t="s">
        <v>2247</v>
      </c>
    </row>
    <row r="1962" spans="1:7" x14ac:dyDescent="0.25">
      <c r="A1962">
        <v>2</v>
      </c>
      <c r="B1962">
        <v>7</v>
      </c>
      <c r="C1962">
        <v>2</v>
      </c>
      <c r="D1962">
        <v>1</v>
      </c>
      <c r="E1962">
        <v>4</v>
      </c>
      <c r="F1962" t="str">
        <f t="shared" si="30"/>
        <v>27214</v>
      </c>
      <c r="G1962" t="s">
        <v>1789</v>
      </c>
    </row>
    <row r="1963" spans="1:7" x14ac:dyDescent="0.25">
      <c r="A1963">
        <v>2</v>
      </c>
      <c r="B1963">
        <v>7</v>
      </c>
      <c r="C1963">
        <v>2</v>
      </c>
      <c r="D1963">
        <v>1</v>
      </c>
      <c r="E1963">
        <v>5</v>
      </c>
      <c r="F1963" t="str">
        <f t="shared" si="30"/>
        <v>27215</v>
      </c>
      <c r="G1963" t="s">
        <v>295</v>
      </c>
    </row>
    <row r="1964" spans="1:7" x14ac:dyDescent="0.25">
      <c r="A1964">
        <v>2</v>
      </c>
      <c r="B1964">
        <v>7</v>
      </c>
      <c r="C1964">
        <v>2</v>
      </c>
      <c r="D1964">
        <v>1</v>
      </c>
      <c r="E1964">
        <v>6</v>
      </c>
      <c r="F1964" t="str">
        <f t="shared" si="30"/>
        <v>27216</v>
      </c>
      <c r="G1964" t="s">
        <v>1791</v>
      </c>
    </row>
    <row r="1965" spans="1:7" x14ac:dyDescent="0.25">
      <c r="A1965">
        <v>2</v>
      </c>
      <c r="B1965">
        <v>7</v>
      </c>
      <c r="C1965">
        <v>2</v>
      </c>
      <c r="D1965">
        <v>1</v>
      </c>
      <c r="E1965">
        <v>7</v>
      </c>
      <c r="F1965" t="str">
        <f t="shared" si="30"/>
        <v>27217</v>
      </c>
      <c r="G1965" t="s">
        <v>1797</v>
      </c>
    </row>
    <row r="1966" spans="1:7" x14ac:dyDescent="0.25">
      <c r="A1966">
        <v>2</v>
      </c>
      <c r="B1966">
        <v>7</v>
      </c>
      <c r="C1966">
        <v>2</v>
      </c>
      <c r="D1966">
        <v>1</v>
      </c>
      <c r="E1966">
        <v>8</v>
      </c>
      <c r="F1966" t="str">
        <f t="shared" si="30"/>
        <v>27218</v>
      </c>
      <c r="G1966" t="s">
        <v>1792</v>
      </c>
    </row>
    <row r="1967" spans="1:7" x14ac:dyDescent="0.25">
      <c r="A1967">
        <v>2</v>
      </c>
      <c r="B1967">
        <v>7</v>
      </c>
      <c r="C1967">
        <v>2</v>
      </c>
      <c r="D1967">
        <v>1</v>
      </c>
      <c r="E1967">
        <v>9</v>
      </c>
      <c r="F1967" t="str">
        <f t="shared" si="30"/>
        <v>27219</v>
      </c>
      <c r="G1967" t="s">
        <v>379</v>
      </c>
    </row>
    <row r="1968" spans="1:7" x14ac:dyDescent="0.25">
      <c r="A1968">
        <v>2</v>
      </c>
      <c r="B1968">
        <v>7</v>
      </c>
      <c r="C1968">
        <v>2</v>
      </c>
      <c r="D1968">
        <v>1</v>
      </c>
      <c r="E1968">
        <v>10</v>
      </c>
      <c r="F1968" t="str">
        <f t="shared" si="30"/>
        <v>272110</v>
      </c>
      <c r="G1968" t="s">
        <v>2248</v>
      </c>
    </row>
    <row r="1969" spans="1:7" x14ac:dyDescent="0.25">
      <c r="A1969">
        <v>2</v>
      </c>
      <c r="B1969">
        <v>7</v>
      </c>
      <c r="C1969">
        <v>2</v>
      </c>
      <c r="D1969">
        <v>1</v>
      </c>
      <c r="E1969">
        <v>11</v>
      </c>
      <c r="F1969" t="str">
        <f t="shared" si="30"/>
        <v>272111</v>
      </c>
      <c r="G1969" t="s">
        <v>382</v>
      </c>
    </row>
    <row r="1970" spans="1:7" x14ac:dyDescent="0.25">
      <c r="A1970">
        <v>2</v>
      </c>
      <c r="B1970">
        <v>7</v>
      </c>
      <c r="C1970">
        <v>2</v>
      </c>
      <c r="D1970">
        <v>1</v>
      </c>
      <c r="E1970">
        <v>12</v>
      </c>
      <c r="F1970" t="str">
        <f t="shared" si="30"/>
        <v>272112</v>
      </c>
      <c r="G1970" t="s">
        <v>2249</v>
      </c>
    </row>
    <row r="1971" spans="1:7" x14ac:dyDescent="0.25">
      <c r="A1971">
        <v>2</v>
      </c>
      <c r="B1971">
        <v>7</v>
      </c>
      <c r="C1971">
        <v>2</v>
      </c>
      <c r="D1971">
        <v>1</v>
      </c>
      <c r="E1971">
        <v>13</v>
      </c>
      <c r="F1971" t="str">
        <f t="shared" si="30"/>
        <v>272113</v>
      </c>
      <c r="G1971" t="s">
        <v>2250</v>
      </c>
    </row>
    <row r="1972" spans="1:7" x14ac:dyDescent="0.25">
      <c r="A1972">
        <v>2</v>
      </c>
      <c r="B1972">
        <v>7</v>
      </c>
      <c r="C1972">
        <v>2</v>
      </c>
      <c r="D1972">
        <v>1</v>
      </c>
      <c r="E1972">
        <v>14</v>
      </c>
      <c r="F1972" t="str">
        <f t="shared" si="30"/>
        <v>272114</v>
      </c>
      <c r="G1972" t="s">
        <v>384</v>
      </c>
    </row>
    <row r="1973" spans="1:7" x14ac:dyDescent="0.25">
      <c r="A1973">
        <v>2</v>
      </c>
      <c r="B1973">
        <v>7</v>
      </c>
      <c r="C1973">
        <v>2</v>
      </c>
      <c r="D1973">
        <v>1</v>
      </c>
      <c r="E1973">
        <v>15</v>
      </c>
      <c r="F1973" t="str">
        <f t="shared" si="30"/>
        <v>272115</v>
      </c>
      <c r="G1973" t="s">
        <v>2251</v>
      </c>
    </row>
    <row r="1974" spans="1:7" x14ac:dyDescent="0.25">
      <c r="A1974">
        <v>2</v>
      </c>
      <c r="B1974">
        <v>7</v>
      </c>
      <c r="C1974">
        <v>2</v>
      </c>
      <c r="D1974">
        <v>1</v>
      </c>
      <c r="E1974">
        <v>16</v>
      </c>
      <c r="F1974" t="str">
        <f t="shared" si="30"/>
        <v>272116</v>
      </c>
      <c r="G1974" t="s">
        <v>2252</v>
      </c>
    </row>
    <row r="1975" spans="1:7" x14ac:dyDescent="0.25">
      <c r="A1975">
        <v>2</v>
      </c>
      <c r="B1975">
        <v>7</v>
      </c>
      <c r="C1975">
        <v>2</v>
      </c>
      <c r="D1975">
        <v>1</v>
      </c>
      <c r="E1975">
        <v>17</v>
      </c>
      <c r="F1975" t="str">
        <f t="shared" si="30"/>
        <v>272117</v>
      </c>
      <c r="G1975" t="s">
        <v>2253</v>
      </c>
    </row>
    <row r="1976" spans="1:7" x14ac:dyDescent="0.25">
      <c r="A1976">
        <v>2</v>
      </c>
      <c r="B1976">
        <v>7</v>
      </c>
      <c r="C1976">
        <v>2</v>
      </c>
      <c r="D1976">
        <v>1</v>
      </c>
      <c r="E1976">
        <v>18</v>
      </c>
      <c r="F1976" t="str">
        <f t="shared" si="30"/>
        <v>272118</v>
      </c>
      <c r="G1976" t="s">
        <v>2254</v>
      </c>
    </row>
    <row r="1977" spans="1:7" x14ac:dyDescent="0.25">
      <c r="A1977">
        <v>2</v>
      </c>
      <c r="B1977">
        <v>7</v>
      </c>
      <c r="C1977">
        <v>2</v>
      </c>
      <c r="D1977">
        <v>1</v>
      </c>
      <c r="E1977">
        <v>19</v>
      </c>
      <c r="F1977" t="str">
        <f t="shared" si="30"/>
        <v>272119</v>
      </c>
      <c r="G1977" t="s">
        <v>2255</v>
      </c>
    </row>
    <row r="1978" spans="1:7" x14ac:dyDescent="0.25">
      <c r="A1978">
        <v>2</v>
      </c>
      <c r="B1978">
        <v>7</v>
      </c>
      <c r="C1978">
        <v>2</v>
      </c>
      <c r="D1978">
        <v>1</v>
      </c>
      <c r="E1978">
        <v>20</v>
      </c>
      <c r="F1978" t="str">
        <f t="shared" si="30"/>
        <v>272120</v>
      </c>
      <c r="G1978" t="s">
        <v>386</v>
      </c>
    </row>
    <row r="1979" spans="1:7" x14ac:dyDescent="0.25">
      <c r="A1979">
        <v>2</v>
      </c>
      <c r="B1979">
        <v>7</v>
      </c>
      <c r="C1979">
        <v>2</v>
      </c>
      <c r="D1979">
        <v>1</v>
      </c>
      <c r="E1979">
        <v>21</v>
      </c>
      <c r="F1979" t="str">
        <f t="shared" si="30"/>
        <v>272121</v>
      </c>
      <c r="G1979" t="s">
        <v>2256</v>
      </c>
    </row>
    <row r="1980" spans="1:7" x14ac:dyDescent="0.25">
      <c r="A1980">
        <v>2</v>
      </c>
      <c r="B1980">
        <v>7</v>
      </c>
      <c r="C1980">
        <v>2</v>
      </c>
      <c r="D1980">
        <v>1</v>
      </c>
      <c r="E1980">
        <v>22</v>
      </c>
      <c r="F1980" t="str">
        <f t="shared" si="30"/>
        <v>272122</v>
      </c>
      <c r="G1980" t="s">
        <v>2257</v>
      </c>
    </row>
    <row r="1981" spans="1:7" x14ac:dyDescent="0.25">
      <c r="A1981">
        <v>2</v>
      </c>
      <c r="B1981">
        <v>7</v>
      </c>
      <c r="C1981">
        <v>2</v>
      </c>
      <c r="D1981">
        <v>1</v>
      </c>
      <c r="E1981">
        <v>23</v>
      </c>
      <c r="F1981" t="str">
        <f t="shared" si="30"/>
        <v>272123</v>
      </c>
      <c r="G1981" t="s">
        <v>2256</v>
      </c>
    </row>
    <row r="1982" spans="1:7" x14ac:dyDescent="0.25">
      <c r="A1982">
        <v>2</v>
      </c>
      <c r="B1982">
        <v>7</v>
      </c>
      <c r="C1982">
        <v>2</v>
      </c>
      <c r="D1982">
        <v>1</v>
      </c>
      <c r="E1982">
        <v>24</v>
      </c>
      <c r="F1982" t="str">
        <f t="shared" si="30"/>
        <v>272124</v>
      </c>
      <c r="G1982" t="s">
        <v>388</v>
      </c>
    </row>
    <row r="1983" spans="1:7" x14ac:dyDescent="0.25">
      <c r="A1983">
        <v>2</v>
      </c>
      <c r="B1983">
        <v>7</v>
      </c>
      <c r="C1983">
        <v>2</v>
      </c>
      <c r="D1983">
        <v>2</v>
      </c>
      <c r="E1983">
        <v>1</v>
      </c>
      <c r="F1983" t="str">
        <f t="shared" si="30"/>
        <v>27221</v>
      </c>
      <c r="G1983" t="s">
        <v>2258</v>
      </c>
    </row>
    <row r="1984" spans="1:7" x14ac:dyDescent="0.25">
      <c r="A1984">
        <v>2</v>
      </c>
      <c r="B1984">
        <v>7</v>
      </c>
      <c r="C1984">
        <v>2</v>
      </c>
      <c r="D1984">
        <v>2</v>
      </c>
      <c r="E1984">
        <v>2</v>
      </c>
      <c r="F1984" t="str">
        <f t="shared" si="30"/>
        <v>27222</v>
      </c>
      <c r="G1984" t="s">
        <v>2259</v>
      </c>
    </row>
    <row r="1985" spans="1:7" x14ac:dyDescent="0.25">
      <c r="A1985">
        <v>2</v>
      </c>
      <c r="B1985">
        <v>7</v>
      </c>
      <c r="C1985">
        <v>2</v>
      </c>
      <c r="D1985">
        <v>2</v>
      </c>
      <c r="E1985">
        <v>3</v>
      </c>
      <c r="F1985" t="str">
        <f t="shared" si="30"/>
        <v>27223</v>
      </c>
      <c r="G1985" t="s">
        <v>2260</v>
      </c>
    </row>
    <row r="1986" spans="1:7" x14ac:dyDescent="0.25">
      <c r="A1986">
        <v>2</v>
      </c>
      <c r="B1986">
        <v>7</v>
      </c>
      <c r="C1986">
        <v>2</v>
      </c>
      <c r="D1986">
        <v>2</v>
      </c>
      <c r="E1986">
        <v>4</v>
      </c>
      <c r="F1986" t="str">
        <f t="shared" ref="F1986:F2049" si="31">CONCATENATE(A1986,B1986,C1986,D1986,E1986)</f>
        <v>27224</v>
      </c>
      <c r="G1986" t="s">
        <v>2261</v>
      </c>
    </row>
    <row r="1987" spans="1:7" x14ac:dyDescent="0.25">
      <c r="A1987">
        <v>2</v>
      </c>
      <c r="B1987">
        <v>7</v>
      </c>
      <c r="C1987">
        <v>2</v>
      </c>
      <c r="D1987">
        <v>3</v>
      </c>
      <c r="E1987">
        <v>1</v>
      </c>
      <c r="F1987" t="str">
        <f t="shared" si="31"/>
        <v>27231</v>
      </c>
      <c r="G1987" t="s">
        <v>2262</v>
      </c>
    </row>
    <row r="1988" spans="1:7" x14ac:dyDescent="0.25">
      <c r="A1988">
        <v>2</v>
      </c>
      <c r="B1988">
        <v>7</v>
      </c>
      <c r="C1988">
        <v>2</v>
      </c>
      <c r="D1988">
        <v>3</v>
      </c>
      <c r="E1988">
        <v>2</v>
      </c>
      <c r="F1988" t="str">
        <f t="shared" si="31"/>
        <v>27232</v>
      </c>
      <c r="G1988" t="s">
        <v>2263</v>
      </c>
    </row>
    <row r="1989" spans="1:7" x14ac:dyDescent="0.25">
      <c r="A1989">
        <v>2</v>
      </c>
      <c r="B1989">
        <v>7</v>
      </c>
      <c r="C1989">
        <v>2</v>
      </c>
      <c r="D1989">
        <v>3</v>
      </c>
      <c r="E1989">
        <v>3</v>
      </c>
      <c r="F1989" t="str">
        <f t="shared" si="31"/>
        <v>27233</v>
      </c>
      <c r="G1989" t="s">
        <v>2264</v>
      </c>
    </row>
    <row r="1990" spans="1:7" x14ac:dyDescent="0.25">
      <c r="A1990">
        <v>2</v>
      </c>
      <c r="B1990">
        <v>7</v>
      </c>
      <c r="C1990">
        <v>2</v>
      </c>
      <c r="D1990">
        <v>3</v>
      </c>
      <c r="E1990">
        <v>4</v>
      </c>
      <c r="F1990" t="str">
        <f t="shared" si="31"/>
        <v>27234</v>
      </c>
      <c r="G1990" t="s">
        <v>2265</v>
      </c>
    </row>
    <row r="1991" spans="1:7" x14ac:dyDescent="0.25">
      <c r="A1991">
        <v>2</v>
      </c>
      <c r="B1991">
        <v>7</v>
      </c>
      <c r="C1991">
        <v>2</v>
      </c>
      <c r="D1991">
        <v>3</v>
      </c>
      <c r="E1991">
        <v>5</v>
      </c>
      <c r="F1991" t="str">
        <f t="shared" si="31"/>
        <v>27235</v>
      </c>
      <c r="G1991" t="s">
        <v>2266</v>
      </c>
    </row>
    <row r="1992" spans="1:7" x14ac:dyDescent="0.25">
      <c r="A1992">
        <v>2</v>
      </c>
      <c r="B1992">
        <v>7</v>
      </c>
      <c r="C1992">
        <v>2</v>
      </c>
      <c r="D1992">
        <v>4</v>
      </c>
      <c r="E1992">
        <v>1</v>
      </c>
      <c r="F1992" t="str">
        <f t="shared" si="31"/>
        <v>27241</v>
      </c>
      <c r="G1992" t="s">
        <v>2267</v>
      </c>
    </row>
    <row r="1993" spans="1:7" x14ac:dyDescent="0.25">
      <c r="A1993">
        <v>2</v>
      </c>
      <c r="B1993">
        <v>7</v>
      </c>
      <c r="C1993">
        <v>2</v>
      </c>
      <c r="D1993">
        <v>4</v>
      </c>
      <c r="E1993">
        <v>2</v>
      </c>
      <c r="F1993" t="str">
        <f t="shared" si="31"/>
        <v>27242</v>
      </c>
      <c r="G1993" t="s">
        <v>2268</v>
      </c>
    </row>
    <row r="1994" spans="1:7" x14ac:dyDescent="0.25">
      <c r="A1994">
        <v>2</v>
      </c>
      <c r="B1994">
        <v>7</v>
      </c>
      <c r="C1994">
        <v>2</v>
      </c>
      <c r="D1994">
        <v>4</v>
      </c>
      <c r="E1994">
        <v>3</v>
      </c>
      <c r="F1994" t="str">
        <f t="shared" si="31"/>
        <v>27243</v>
      </c>
      <c r="G1994" t="s">
        <v>2269</v>
      </c>
    </row>
    <row r="1995" spans="1:7" x14ac:dyDescent="0.25">
      <c r="A1995">
        <v>2</v>
      </c>
      <c r="B1995">
        <v>7</v>
      </c>
      <c r="C1995">
        <v>2</v>
      </c>
      <c r="D1995">
        <v>4</v>
      </c>
      <c r="E1995">
        <v>4</v>
      </c>
      <c r="F1995" t="str">
        <f t="shared" si="31"/>
        <v>27244</v>
      </c>
      <c r="G1995" t="s">
        <v>2270</v>
      </c>
    </row>
    <row r="1996" spans="1:7" x14ac:dyDescent="0.25">
      <c r="A1996">
        <v>2</v>
      </c>
      <c r="B1996">
        <v>7</v>
      </c>
      <c r="C1996">
        <v>2</v>
      </c>
      <c r="D1996">
        <v>5</v>
      </c>
      <c r="E1996">
        <v>1</v>
      </c>
      <c r="F1996" t="str">
        <f t="shared" si="31"/>
        <v>27251</v>
      </c>
      <c r="G1996" t="s">
        <v>2271</v>
      </c>
    </row>
    <row r="1997" spans="1:7" x14ac:dyDescent="0.25">
      <c r="A1997">
        <v>2</v>
      </c>
      <c r="B1997">
        <v>7</v>
      </c>
      <c r="C1997">
        <v>2</v>
      </c>
      <c r="D1997">
        <v>5</v>
      </c>
      <c r="E1997">
        <v>2</v>
      </c>
      <c r="F1997" t="str">
        <f t="shared" si="31"/>
        <v>27252</v>
      </c>
      <c r="G1997" t="s">
        <v>2272</v>
      </c>
    </row>
    <row r="1998" spans="1:7" x14ac:dyDescent="0.25">
      <c r="A1998">
        <v>2</v>
      </c>
      <c r="B1998">
        <v>7</v>
      </c>
      <c r="C1998">
        <v>2</v>
      </c>
      <c r="D1998">
        <v>5</v>
      </c>
      <c r="E1998">
        <v>3</v>
      </c>
      <c r="F1998" t="str">
        <f t="shared" si="31"/>
        <v>27253</v>
      </c>
      <c r="G1998" t="s">
        <v>2269</v>
      </c>
    </row>
    <row r="1999" spans="1:7" x14ac:dyDescent="0.25">
      <c r="A1999">
        <v>2</v>
      </c>
      <c r="B1999">
        <v>7</v>
      </c>
      <c r="C1999">
        <v>2</v>
      </c>
      <c r="D1999">
        <v>5</v>
      </c>
      <c r="E1999">
        <v>4</v>
      </c>
      <c r="F1999" t="str">
        <f t="shared" si="31"/>
        <v>27254</v>
      </c>
      <c r="G1999" t="s">
        <v>2273</v>
      </c>
    </row>
    <row r="2000" spans="1:7" x14ac:dyDescent="0.25">
      <c r="A2000">
        <v>2</v>
      </c>
      <c r="B2000">
        <v>7</v>
      </c>
      <c r="C2000">
        <v>2</v>
      </c>
      <c r="D2000">
        <v>6</v>
      </c>
      <c r="E2000">
        <v>1</v>
      </c>
      <c r="F2000" t="str">
        <f t="shared" si="31"/>
        <v>27261</v>
      </c>
      <c r="G2000" t="s">
        <v>2274</v>
      </c>
    </row>
    <row r="2001" spans="1:7" x14ac:dyDescent="0.25">
      <c r="A2001">
        <v>2</v>
      </c>
      <c r="B2001">
        <v>7</v>
      </c>
      <c r="C2001">
        <v>2</v>
      </c>
      <c r="D2001">
        <v>6</v>
      </c>
      <c r="E2001">
        <v>2</v>
      </c>
      <c r="F2001" t="str">
        <f t="shared" si="31"/>
        <v>27262</v>
      </c>
      <c r="G2001" t="s">
        <v>390</v>
      </c>
    </row>
    <row r="2002" spans="1:7" x14ac:dyDescent="0.25">
      <c r="A2002">
        <v>2</v>
      </c>
      <c r="B2002">
        <v>7</v>
      </c>
      <c r="C2002">
        <v>2</v>
      </c>
      <c r="D2002">
        <v>6</v>
      </c>
      <c r="E2002">
        <v>3</v>
      </c>
      <c r="F2002" t="str">
        <f t="shared" si="31"/>
        <v>27263</v>
      </c>
      <c r="G2002" t="s">
        <v>2275</v>
      </c>
    </row>
    <row r="2003" spans="1:7" x14ac:dyDescent="0.25">
      <c r="A2003">
        <v>2</v>
      </c>
      <c r="B2003">
        <v>7</v>
      </c>
      <c r="C2003">
        <v>2</v>
      </c>
      <c r="D2003">
        <v>6</v>
      </c>
      <c r="E2003">
        <v>4</v>
      </c>
      <c r="F2003" t="str">
        <f t="shared" si="31"/>
        <v>27264</v>
      </c>
      <c r="G2003" t="s">
        <v>2276</v>
      </c>
    </row>
    <row r="2004" spans="1:7" x14ac:dyDescent="0.25">
      <c r="A2004">
        <v>2</v>
      </c>
      <c r="B2004">
        <v>7</v>
      </c>
      <c r="C2004">
        <v>2</v>
      </c>
      <c r="D2004">
        <v>7</v>
      </c>
      <c r="E2004">
        <v>1</v>
      </c>
      <c r="F2004" t="str">
        <f t="shared" si="31"/>
        <v>27271</v>
      </c>
      <c r="G2004" t="s">
        <v>2277</v>
      </c>
    </row>
    <row r="2005" spans="1:7" x14ac:dyDescent="0.25">
      <c r="A2005">
        <v>2</v>
      </c>
      <c r="B2005">
        <v>7</v>
      </c>
      <c r="C2005">
        <v>2</v>
      </c>
      <c r="D2005">
        <v>7</v>
      </c>
      <c r="E2005">
        <v>2</v>
      </c>
      <c r="F2005" t="str">
        <f t="shared" si="31"/>
        <v>27272</v>
      </c>
      <c r="G2005" t="s">
        <v>2278</v>
      </c>
    </row>
    <row r="2006" spans="1:7" x14ac:dyDescent="0.25">
      <c r="A2006">
        <v>2</v>
      </c>
      <c r="B2006">
        <v>7</v>
      </c>
      <c r="C2006">
        <v>2</v>
      </c>
      <c r="D2006">
        <v>7</v>
      </c>
      <c r="E2006">
        <v>3</v>
      </c>
      <c r="F2006" t="str">
        <f t="shared" si="31"/>
        <v>27273</v>
      </c>
      <c r="G2006" t="s">
        <v>2279</v>
      </c>
    </row>
    <row r="2007" spans="1:7" x14ac:dyDescent="0.25">
      <c r="A2007">
        <v>2</v>
      </c>
      <c r="B2007">
        <v>7</v>
      </c>
      <c r="C2007">
        <v>2</v>
      </c>
      <c r="D2007">
        <v>7</v>
      </c>
      <c r="E2007">
        <v>4</v>
      </c>
      <c r="F2007" t="str">
        <f t="shared" si="31"/>
        <v>27274</v>
      </c>
      <c r="G2007" t="s">
        <v>2280</v>
      </c>
    </row>
    <row r="2008" spans="1:7" x14ac:dyDescent="0.25">
      <c r="A2008">
        <v>2</v>
      </c>
      <c r="B2008">
        <v>7</v>
      </c>
      <c r="C2008">
        <v>3</v>
      </c>
      <c r="D2008">
        <v>1</v>
      </c>
      <c r="E2008">
        <v>1</v>
      </c>
      <c r="F2008" t="str">
        <f t="shared" si="31"/>
        <v>27311</v>
      </c>
      <c r="G2008" t="s">
        <v>2281</v>
      </c>
    </row>
    <row r="2009" spans="1:7" x14ac:dyDescent="0.25">
      <c r="A2009">
        <v>2</v>
      </c>
      <c r="B2009">
        <v>7</v>
      </c>
      <c r="C2009">
        <v>3</v>
      </c>
      <c r="D2009">
        <v>1</v>
      </c>
      <c r="E2009">
        <v>2</v>
      </c>
      <c r="F2009" t="str">
        <f t="shared" si="31"/>
        <v>27312</v>
      </c>
      <c r="G2009" t="s">
        <v>2282</v>
      </c>
    </row>
    <row r="2010" spans="1:7" x14ac:dyDescent="0.25">
      <c r="A2010">
        <v>2</v>
      </c>
      <c r="B2010">
        <v>7</v>
      </c>
      <c r="C2010">
        <v>3</v>
      </c>
      <c r="D2010">
        <v>1</v>
      </c>
      <c r="E2010">
        <v>3</v>
      </c>
      <c r="F2010" t="str">
        <f t="shared" si="31"/>
        <v>27313</v>
      </c>
      <c r="G2010" t="s">
        <v>2283</v>
      </c>
    </row>
    <row r="2011" spans="1:7" x14ac:dyDescent="0.25">
      <c r="A2011">
        <v>2</v>
      </c>
      <c r="B2011">
        <v>7</v>
      </c>
      <c r="C2011">
        <v>3</v>
      </c>
      <c r="D2011">
        <v>1</v>
      </c>
      <c r="E2011">
        <v>4</v>
      </c>
      <c r="F2011" t="str">
        <f t="shared" si="31"/>
        <v>27314</v>
      </c>
      <c r="G2011" t="s">
        <v>2284</v>
      </c>
    </row>
    <row r="2012" spans="1:7" x14ac:dyDescent="0.25">
      <c r="A2012">
        <v>2</v>
      </c>
      <c r="B2012">
        <v>7</v>
      </c>
      <c r="C2012">
        <v>3</v>
      </c>
      <c r="D2012">
        <v>2</v>
      </c>
      <c r="E2012">
        <v>1</v>
      </c>
      <c r="F2012" t="str">
        <f t="shared" si="31"/>
        <v>27321</v>
      </c>
      <c r="G2012" t="s">
        <v>2285</v>
      </c>
    </row>
    <row r="2013" spans="1:7" x14ac:dyDescent="0.25">
      <c r="A2013">
        <v>2</v>
      </c>
      <c r="B2013">
        <v>7</v>
      </c>
      <c r="C2013">
        <v>3</v>
      </c>
      <c r="D2013">
        <v>2</v>
      </c>
      <c r="E2013">
        <v>2</v>
      </c>
      <c r="F2013" t="str">
        <f t="shared" si="31"/>
        <v>27322</v>
      </c>
      <c r="G2013" t="s">
        <v>2286</v>
      </c>
    </row>
    <row r="2014" spans="1:7" x14ac:dyDescent="0.25">
      <c r="A2014">
        <v>2</v>
      </c>
      <c r="B2014">
        <v>7</v>
      </c>
      <c r="C2014">
        <v>3</v>
      </c>
      <c r="D2014">
        <v>2</v>
      </c>
      <c r="E2014">
        <v>3</v>
      </c>
      <c r="F2014" t="str">
        <f t="shared" si="31"/>
        <v>27323</v>
      </c>
      <c r="G2014" t="s">
        <v>2287</v>
      </c>
    </row>
    <row r="2015" spans="1:7" x14ac:dyDescent="0.25">
      <c r="A2015">
        <v>2</v>
      </c>
      <c r="B2015">
        <v>7</v>
      </c>
      <c r="C2015">
        <v>3</v>
      </c>
      <c r="D2015">
        <v>2</v>
      </c>
      <c r="E2015">
        <v>4</v>
      </c>
      <c r="F2015" t="str">
        <f t="shared" si="31"/>
        <v>27324</v>
      </c>
      <c r="G2015" t="s">
        <v>2288</v>
      </c>
    </row>
    <row r="2016" spans="1:7" x14ac:dyDescent="0.25">
      <c r="A2016">
        <v>2</v>
      </c>
      <c r="B2016">
        <v>7</v>
      </c>
      <c r="C2016">
        <v>3</v>
      </c>
      <c r="D2016">
        <v>3</v>
      </c>
      <c r="E2016">
        <v>1</v>
      </c>
      <c r="F2016" t="str">
        <f t="shared" si="31"/>
        <v>27331</v>
      </c>
      <c r="G2016" t="s">
        <v>2289</v>
      </c>
    </row>
    <row r="2017" spans="1:7" x14ac:dyDescent="0.25">
      <c r="A2017">
        <v>2</v>
      </c>
      <c r="B2017">
        <v>7</v>
      </c>
      <c r="C2017">
        <v>3</v>
      </c>
      <c r="D2017">
        <v>3</v>
      </c>
      <c r="E2017">
        <v>2</v>
      </c>
      <c r="F2017" t="str">
        <f t="shared" si="31"/>
        <v>27332</v>
      </c>
      <c r="G2017" t="s">
        <v>2290</v>
      </c>
    </row>
    <row r="2018" spans="1:7" x14ac:dyDescent="0.25">
      <c r="A2018">
        <v>2</v>
      </c>
      <c r="B2018">
        <v>7</v>
      </c>
      <c r="C2018">
        <v>3</v>
      </c>
      <c r="D2018">
        <v>3</v>
      </c>
      <c r="E2018">
        <v>3</v>
      </c>
      <c r="F2018" t="str">
        <f t="shared" si="31"/>
        <v>27333</v>
      </c>
      <c r="G2018" t="s">
        <v>2291</v>
      </c>
    </row>
    <row r="2019" spans="1:7" x14ac:dyDescent="0.25">
      <c r="A2019">
        <v>2</v>
      </c>
      <c r="B2019">
        <v>7</v>
      </c>
      <c r="C2019">
        <v>3</v>
      </c>
      <c r="D2019">
        <v>3</v>
      </c>
      <c r="E2019">
        <v>4</v>
      </c>
      <c r="F2019" t="str">
        <f t="shared" si="31"/>
        <v>27334</v>
      </c>
      <c r="G2019" t="s">
        <v>2292</v>
      </c>
    </row>
    <row r="2020" spans="1:7" x14ac:dyDescent="0.25">
      <c r="A2020">
        <v>2</v>
      </c>
      <c r="B2020">
        <v>7</v>
      </c>
      <c r="C2020">
        <v>3</v>
      </c>
      <c r="D2020">
        <v>4</v>
      </c>
      <c r="E2020">
        <v>1</v>
      </c>
      <c r="F2020" t="str">
        <f t="shared" si="31"/>
        <v>27341</v>
      </c>
      <c r="G2020" t="s">
        <v>2293</v>
      </c>
    </row>
    <row r="2021" spans="1:7" x14ac:dyDescent="0.25">
      <c r="A2021">
        <v>2</v>
      </c>
      <c r="B2021">
        <v>7</v>
      </c>
      <c r="C2021">
        <v>3</v>
      </c>
      <c r="D2021">
        <v>4</v>
      </c>
      <c r="E2021">
        <v>2</v>
      </c>
      <c r="F2021" t="str">
        <f t="shared" si="31"/>
        <v>27342</v>
      </c>
      <c r="G2021" t="s">
        <v>2294</v>
      </c>
    </row>
    <row r="2022" spans="1:7" x14ac:dyDescent="0.25">
      <c r="A2022">
        <v>2</v>
      </c>
      <c r="B2022">
        <v>7</v>
      </c>
      <c r="C2022">
        <v>3</v>
      </c>
      <c r="D2022">
        <v>4</v>
      </c>
      <c r="E2022">
        <v>3</v>
      </c>
      <c r="F2022" t="str">
        <f t="shared" si="31"/>
        <v>27343</v>
      </c>
      <c r="G2022" t="s">
        <v>2295</v>
      </c>
    </row>
    <row r="2023" spans="1:7" x14ac:dyDescent="0.25">
      <c r="A2023">
        <v>2</v>
      </c>
      <c r="B2023">
        <v>7</v>
      </c>
      <c r="C2023">
        <v>3</v>
      </c>
      <c r="D2023">
        <v>4</v>
      </c>
      <c r="E2023">
        <v>4</v>
      </c>
      <c r="F2023" t="str">
        <f t="shared" si="31"/>
        <v>27344</v>
      </c>
      <c r="G2023" t="s">
        <v>2296</v>
      </c>
    </row>
    <row r="2024" spans="1:7" x14ac:dyDescent="0.25">
      <c r="A2024">
        <v>2</v>
      </c>
      <c r="B2024">
        <v>7</v>
      </c>
      <c r="C2024">
        <v>3</v>
      </c>
      <c r="D2024">
        <v>4</v>
      </c>
      <c r="E2024">
        <v>5</v>
      </c>
      <c r="F2024" t="str">
        <f t="shared" si="31"/>
        <v>27345</v>
      </c>
      <c r="G2024" t="s">
        <v>2297</v>
      </c>
    </row>
    <row r="2025" spans="1:7" x14ac:dyDescent="0.25">
      <c r="A2025">
        <v>2</v>
      </c>
      <c r="B2025">
        <v>7</v>
      </c>
      <c r="C2025">
        <v>3</v>
      </c>
      <c r="D2025">
        <v>5</v>
      </c>
      <c r="E2025">
        <v>1</v>
      </c>
      <c r="F2025" t="str">
        <f t="shared" si="31"/>
        <v>27351</v>
      </c>
      <c r="G2025" t="s">
        <v>2298</v>
      </c>
    </row>
    <row r="2026" spans="1:7" x14ac:dyDescent="0.25">
      <c r="A2026">
        <v>2</v>
      </c>
      <c r="B2026">
        <v>7</v>
      </c>
      <c r="C2026">
        <v>3</v>
      </c>
      <c r="D2026">
        <v>5</v>
      </c>
      <c r="E2026">
        <v>2</v>
      </c>
      <c r="F2026" t="str">
        <f t="shared" si="31"/>
        <v>27352</v>
      </c>
      <c r="G2026" t="s">
        <v>2299</v>
      </c>
    </row>
    <row r="2027" spans="1:7" x14ac:dyDescent="0.25">
      <c r="A2027">
        <v>2</v>
      </c>
      <c r="B2027">
        <v>7</v>
      </c>
      <c r="C2027">
        <v>3</v>
      </c>
      <c r="D2027">
        <v>5</v>
      </c>
      <c r="E2027">
        <v>3</v>
      </c>
      <c r="F2027" t="str">
        <f t="shared" si="31"/>
        <v>27353</v>
      </c>
      <c r="G2027" t="s">
        <v>2300</v>
      </c>
    </row>
    <row r="2028" spans="1:7" x14ac:dyDescent="0.25">
      <c r="A2028">
        <v>2</v>
      </c>
      <c r="B2028">
        <v>7</v>
      </c>
      <c r="C2028">
        <v>3</v>
      </c>
      <c r="D2028">
        <v>5</v>
      </c>
      <c r="E2028">
        <v>4</v>
      </c>
      <c r="F2028" t="str">
        <f t="shared" si="31"/>
        <v>27354</v>
      </c>
      <c r="G2028" t="s">
        <v>2301</v>
      </c>
    </row>
    <row r="2029" spans="1:7" x14ac:dyDescent="0.25">
      <c r="A2029">
        <v>2</v>
      </c>
      <c r="B2029">
        <v>7</v>
      </c>
      <c r="C2029">
        <v>3</v>
      </c>
      <c r="D2029">
        <v>5</v>
      </c>
      <c r="E2029">
        <v>5</v>
      </c>
      <c r="F2029" t="str">
        <f t="shared" si="31"/>
        <v>27355</v>
      </c>
      <c r="G2029" t="s">
        <v>2302</v>
      </c>
    </row>
    <row r="2030" spans="1:7" x14ac:dyDescent="0.25">
      <c r="A2030">
        <v>2</v>
      </c>
      <c r="B2030">
        <v>7</v>
      </c>
      <c r="C2030">
        <v>3</v>
      </c>
      <c r="D2030">
        <v>6</v>
      </c>
      <c r="E2030">
        <v>1</v>
      </c>
      <c r="F2030" t="str">
        <f t="shared" si="31"/>
        <v>27361</v>
      </c>
      <c r="G2030" t="s">
        <v>2303</v>
      </c>
    </row>
    <row r="2031" spans="1:7" x14ac:dyDescent="0.25">
      <c r="A2031">
        <v>2</v>
      </c>
      <c r="B2031">
        <v>7</v>
      </c>
      <c r="C2031">
        <v>3</v>
      </c>
      <c r="D2031">
        <v>6</v>
      </c>
      <c r="E2031">
        <v>2</v>
      </c>
      <c r="F2031" t="str">
        <f t="shared" si="31"/>
        <v>27362</v>
      </c>
      <c r="G2031" t="s">
        <v>2304</v>
      </c>
    </row>
    <row r="2032" spans="1:7" x14ac:dyDescent="0.25">
      <c r="A2032">
        <v>2</v>
      </c>
      <c r="B2032">
        <v>7</v>
      </c>
      <c r="C2032">
        <v>3</v>
      </c>
      <c r="D2032">
        <v>6</v>
      </c>
      <c r="E2032">
        <v>3</v>
      </c>
      <c r="F2032" t="str">
        <f t="shared" si="31"/>
        <v>27363</v>
      </c>
      <c r="G2032" t="s">
        <v>2305</v>
      </c>
    </row>
    <row r="2033" spans="1:7" x14ac:dyDescent="0.25">
      <c r="A2033">
        <v>2</v>
      </c>
      <c r="B2033">
        <v>7</v>
      </c>
      <c r="C2033">
        <v>3</v>
      </c>
      <c r="D2033">
        <v>6</v>
      </c>
      <c r="E2033">
        <v>4</v>
      </c>
      <c r="F2033" t="str">
        <f t="shared" si="31"/>
        <v>27364</v>
      </c>
      <c r="G2033" t="s">
        <v>2306</v>
      </c>
    </row>
    <row r="2034" spans="1:7" x14ac:dyDescent="0.25">
      <c r="A2034">
        <v>2</v>
      </c>
      <c r="B2034">
        <v>7</v>
      </c>
      <c r="C2034">
        <v>3</v>
      </c>
      <c r="D2034">
        <v>7</v>
      </c>
      <c r="E2034">
        <v>1</v>
      </c>
      <c r="F2034" t="str">
        <f t="shared" si="31"/>
        <v>27371</v>
      </c>
      <c r="G2034" t="s">
        <v>2307</v>
      </c>
    </row>
    <row r="2035" spans="1:7" x14ac:dyDescent="0.25">
      <c r="A2035">
        <v>2</v>
      </c>
      <c r="B2035">
        <v>7</v>
      </c>
      <c r="C2035">
        <v>3</v>
      </c>
      <c r="D2035">
        <v>7</v>
      </c>
      <c r="E2035">
        <v>2</v>
      </c>
      <c r="F2035" t="str">
        <f t="shared" si="31"/>
        <v>27372</v>
      </c>
      <c r="G2035" t="s">
        <v>2308</v>
      </c>
    </row>
    <row r="2036" spans="1:7" x14ac:dyDescent="0.25">
      <c r="A2036">
        <v>2</v>
      </c>
      <c r="B2036">
        <v>7</v>
      </c>
      <c r="C2036">
        <v>3</v>
      </c>
      <c r="D2036">
        <v>7</v>
      </c>
      <c r="E2036">
        <v>3</v>
      </c>
      <c r="F2036" t="str">
        <f t="shared" si="31"/>
        <v>27373</v>
      </c>
      <c r="G2036" t="s">
        <v>2309</v>
      </c>
    </row>
    <row r="2037" spans="1:7" x14ac:dyDescent="0.25">
      <c r="A2037">
        <v>2</v>
      </c>
      <c r="B2037">
        <v>7</v>
      </c>
      <c r="C2037">
        <v>3</v>
      </c>
      <c r="D2037">
        <v>7</v>
      </c>
      <c r="E2037">
        <v>4</v>
      </c>
      <c r="F2037" t="str">
        <f t="shared" si="31"/>
        <v>27374</v>
      </c>
      <c r="G2037" t="s">
        <v>2310</v>
      </c>
    </row>
    <row r="2038" spans="1:7" x14ac:dyDescent="0.25">
      <c r="A2038">
        <v>2</v>
      </c>
      <c r="B2038">
        <v>7</v>
      </c>
      <c r="C2038">
        <v>3</v>
      </c>
      <c r="D2038">
        <v>8</v>
      </c>
      <c r="E2038">
        <v>1</v>
      </c>
      <c r="F2038" t="str">
        <f t="shared" si="31"/>
        <v>27381</v>
      </c>
      <c r="G2038" t="s">
        <v>2311</v>
      </c>
    </row>
    <row r="2039" spans="1:7" x14ac:dyDescent="0.25">
      <c r="A2039">
        <v>2</v>
      </c>
      <c r="B2039">
        <v>7</v>
      </c>
      <c r="C2039">
        <v>3</v>
      </c>
      <c r="D2039">
        <v>8</v>
      </c>
      <c r="E2039">
        <v>2</v>
      </c>
      <c r="F2039" t="str">
        <f t="shared" si="31"/>
        <v>27382</v>
      </c>
      <c r="G2039" t="s">
        <v>2312</v>
      </c>
    </row>
    <row r="2040" spans="1:7" x14ac:dyDescent="0.25">
      <c r="A2040">
        <v>2</v>
      </c>
      <c r="B2040">
        <v>7</v>
      </c>
      <c r="C2040">
        <v>3</v>
      </c>
      <c r="D2040">
        <v>8</v>
      </c>
      <c r="E2040">
        <v>3</v>
      </c>
      <c r="F2040" t="str">
        <f t="shared" si="31"/>
        <v>27383</v>
      </c>
      <c r="G2040" t="s">
        <v>2313</v>
      </c>
    </row>
    <row r="2041" spans="1:7" x14ac:dyDescent="0.25">
      <c r="A2041">
        <v>2</v>
      </c>
      <c r="B2041">
        <v>7</v>
      </c>
      <c r="C2041">
        <v>3</v>
      </c>
      <c r="D2041">
        <v>8</v>
      </c>
      <c r="E2041">
        <v>4</v>
      </c>
      <c r="F2041" t="str">
        <f t="shared" si="31"/>
        <v>27384</v>
      </c>
      <c r="G2041" t="s">
        <v>2314</v>
      </c>
    </row>
    <row r="2042" spans="1:7" x14ac:dyDescent="0.25">
      <c r="A2042">
        <v>2</v>
      </c>
      <c r="B2042">
        <v>7</v>
      </c>
      <c r="C2042">
        <v>3</v>
      </c>
      <c r="D2042">
        <v>9</v>
      </c>
      <c r="E2042">
        <v>1</v>
      </c>
      <c r="F2042" t="str">
        <f t="shared" si="31"/>
        <v>27391</v>
      </c>
      <c r="G2042" t="s">
        <v>2315</v>
      </c>
    </row>
    <row r="2043" spans="1:7" x14ac:dyDescent="0.25">
      <c r="A2043">
        <v>2</v>
      </c>
      <c r="B2043">
        <v>7</v>
      </c>
      <c r="C2043">
        <v>3</v>
      </c>
      <c r="D2043">
        <v>9</v>
      </c>
      <c r="E2043">
        <v>2</v>
      </c>
      <c r="F2043" t="str">
        <f t="shared" si="31"/>
        <v>27392</v>
      </c>
      <c r="G2043" t="s">
        <v>2316</v>
      </c>
    </row>
    <row r="2044" spans="1:7" x14ac:dyDescent="0.25">
      <c r="A2044">
        <v>2</v>
      </c>
      <c r="B2044">
        <v>7</v>
      </c>
      <c r="C2044">
        <v>3</v>
      </c>
      <c r="D2044">
        <v>9</v>
      </c>
      <c r="E2044">
        <v>3</v>
      </c>
      <c r="F2044" t="str">
        <f t="shared" si="31"/>
        <v>27393</v>
      </c>
      <c r="G2044" t="s">
        <v>2317</v>
      </c>
    </row>
    <row r="2045" spans="1:7" x14ac:dyDescent="0.25">
      <c r="A2045">
        <v>2</v>
      </c>
      <c r="B2045">
        <v>7</v>
      </c>
      <c r="C2045">
        <v>3</v>
      </c>
      <c r="D2045">
        <v>9</v>
      </c>
      <c r="E2045">
        <v>4</v>
      </c>
      <c r="F2045" t="str">
        <f t="shared" si="31"/>
        <v>27394</v>
      </c>
      <c r="G2045" t="s">
        <v>2318</v>
      </c>
    </row>
    <row r="2046" spans="1:7" x14ac:dyDescent="0.25">
      <c r="A2046">
        <v>2</v>
      </c>
      <c r="B2046">
        <v>7</v>
      </c>
      <c r="C2046">
        <v>3</v>
      </c>
      <c r="D2046">
        <v>10</v>
      </c>
      <c r="E2046">
        <v>1</v>
      </c>
      <c r="F2046" t="str">
        <f t="shared" si="31"/>
        <v>273101</v>
      </c>
      <c r="G2046" t="s">
        <v>2319</v>
      </c>
    </row>
    <row r="2047" spans="1:7" x14ac:dyDescent="0.25">
      <c r="A2047">
        <v>2</v>
      </c>
      <c r="B2047">
        <v>7</v>
      </c>
      <c r="C2047">
        <v>3</v>
      </c>
      <c r="D2047">
        <v>10</v>
      </c>
      <c r="E2047">
        <v>2</v>
      </c>
      <c r="F2047" t="str">
        <f t="shared" si="31"/>
        <v>273102</v>
      </c>
      <c r="G2047" t="s">
        <v>2320</v>
      </c>
    </row>
    <row r="2048" spans="1:7" x14ac:dyDescent="0.25">
      <c r="A2048">
        <v>2</v>
      </c>
      <c r="B2048">
        <v>7</v>
      </c>
      <c r="C2048">
        <v>3</v>
      </c>
      <c r="D2048">
        <v>10</v>
      </c>
      <c r="E2048">
        <v>3</v>
      </c>
      <c r="F2048" t="str">
        <f t="shared" si="31"/>
        <v>273103</v>
      </c>
      <c r="G2048" t="s">
        <v>2321</v>
      </c>
    </row>
    <row r="2049" spans="1:7" x14ac:dyDescent="0.25">
      <c r="A2049">
        <v>2</v>
      </c>
      <c r="B2049">
        <v>7</v>
      </c>
      <c r="C2049">
        <v>3</v>
      </c>
      <c r="D2049">
        <v>10</v>
      </c>
      <c r="E2049">
        <v>4</v>
      </c>
      <c r="F2049" t="str">
        <f t="shared" si="31"/>
        <v>273104</v>
      </c>
      <c r="G2049" t="s">
        <v>2322</v>
      </c>
    </row>
    <row r="2050" spans="1:7" x14ac:dyDescent="0.25">
      <c r="A2050">
        <v>2</v>
      </c>
      <c r="B2050">
        <v>7</v>
      </c>
      <c r="C2050">
        <v>3</v>
      </c>
      <c r="D2050">
        <v>11</v>
      </c>
      <c r="E2050">
        <v>1</v>
      </c>
      <c r="F2050" t="str">
        <f t="shared" ref="F2050:F2113" si="32">CONCATENATE(A2050,B2050,C2050,D2050,E2050)</f>
        <v>273111</v>
      </c>
      <c r="G2050" t="s">
        <v>2323</v>
      </c>
    </row>
    <row r="2051" spans="1:7" x14ac:dyDescent="0.25">
      <c r="A2051">
        <v>2</v>
      </c>
      <c r="B2051">
        <v>7</v>
      </c>
      <c r="C2051">
        <v>3</v>
      </c>
      <c r="D2051">
        <v>11</v>
      </c>
      <c r="E2051">
        <v>2</v>
      </c>
      <c r="F2051" t="str">
        <f t="shared" si="32"/>
        <v>273112</v>
      </c>
      <c r="G2051" t="s">
        <v>2324</v>
      </c>
    </row>
    <row r="2052" spans="1:7" x14ac:dyDescent="0.25">
      <c r="A2052">
        <v>2</v>
      </c>
      <c r="B2052">
        <v>7</v>
      </c>
      <c r="C2052">
        <v>3</v>
      </c>
      <c r="D2052">
        <v>11</v>
      </c>
      <c r="E2052">
        <v>3</v>
      </c>
      <c r="F2052" t="str">
        <f t="shared" si="32"/>
        <v>273113</v>
      </c>
      <c r="G2052" t="s">
        <v>2325</v>
      </c>
    </row>
    <row r="2053" spans="1:7" x14ac:dyDescent="0.25">
      <c r="A2053">
        <v>2</v>
      </c>
      <c r="B2053">
        <v>7</v>
      </c>
      <c r="C2053">
        <v>3</v>
      </c>
      <c r="D2053">
        <v>11</v>
      </c>
      <c r="E2053">
        <v>4</v>
      </c>
      <c r="F2053" t="str">
        <f t="shared" si="32"/>
        <v>273114</v>
      </c>
      <c r="G2053" t="s">
        <v>2326</v>
      </c>
    </row>
    <row r="2054" spans="1:7" x14ac:dyDescent="0.25">
      <c r="A2054">
        <v>2</v>
      </c>
      <c r="B2054">
        <v>7</v>
      </c>
      <c r="C2054">
        <v>3</v>
      </c>
      <c r="D2054">
        <v>12</v>
      </c>
      <c r="E2054">
        <v>1</v>
      </c>
      <c r="F2054" t="str">
        <f t="shared" si="32"/>
        <v>273121</v>
      </c>
      <c r="G2054" t="s">
        <v>2327</v>
      </c>
    </row>
    <row r="2055" spans="1:7" x14ac:dyDescent="0.25">
      <c r="A2055">
        <v>2</v>
      </c>
      <c r="B2055">
        <v>7</v>
      </c>
      <c r="C2055">
        <v>3</v>
      </c>
      <c r="D2055">
        <v>12</v>
      </c>
      <c r="E2055">
        <v>2</v>
      </c>
      <c r="F2055" t="str">
        <f t="shared" si="32"/>
        <v>273122</v>
      </c>
      <c r="G2055" t="s">
        <v>2328</v>
      </c>
    </row>
    <row r="2056" spans="1:7" x14ac:dyDescent="0.25">
      <c r="A2056">
        <v>2</v>
      </c>
      <c r="B2056">
        <v>7</v>
      </c>
      <c r="C2056">
        <v>3</v>
      </c>
      <c r="D2056">
        <v>12</v>
      </c>
      <c r="E2056">
        <v>3</v>
      </c>
      <c r="F2056" t="str">
        <f t="shared" si="32"/>
        <v>273123</v>
      </c>
      <c r="G2056" t="s">
        <v>2329</v>
      </c>
    </row>
    <row r="2057" spans="1:7" x14ac:dyDescent="0.25">
      <c r="A2057">
        <v>2</v>
      </c>
      <c r="B2057">
        <v>7</v>
      </c>
      <c r="C2057">
        <v>3</v>
      </c>
      <c r="D2057">
        <v>12</v>
      </c>
      <c r="E2057">
        <v>4</v>
      </c>
      <c r="F2057" t="str">
        <f t="shared" si="32"/>
        <v>273124</v>
      </c>
      <c r="G2057" t="s">
        <v>2330</v>
      </c>
    </row>
    <row r="2058" spans="1:7" x14ac:dyDescent="0.25">
      <c r="A2058">
        <v>2</v>
      </c>
      <c r="B2058">
        <v>7</v>
      </c>
      <c r="C2058">
        <v>3</v>
      </c>
      <c r="D2058">
        <v>13</v>
      </c>
      <c r="E2058">
        <v>1</v>
      </c>
      <c r="F2058" t="str">
        <f t="shared" si="32"/>
        <v>273131</v>
      </c>
      <c r="G2058" t="s">
        <v>2331</v>
      </c>
    </row>
    <row r="2059" spans="1:7" x14ac:dyDescent="0.25">
      <c r="A2059">
        <v>2</v>
      </c>
      <c r="B2059">
        <v>7</v>
      </c>
      <c r="C2059">
        <v>3</v>
      </c>
      <c r="D2059">
        <v>13</v>
      </c>
      <c r="E2059">
        <v>2</v>
      </c>
      <c r="F2059" t="str">
        <f t="shared" si="32"/>
        <v>273132</v>
      </c>
      <c r="G2059" t="s">
        <v>2332</v>
      </c>
    </row>
    <row r="2060" spans="1:7" x14ac:dyDescent="0.25">
      <c r="A2060">
        <v>2</v>
      </c>
      <c r="B2060">
        <v>7</v>
      </c>
      <c r="C2060">
        <v>3</v>
      </c>
      <c r="D2060">
        <v>13</v>
      </c>
      <c r="E2060">
        <v>3</v>
      </c>
      <c r="F2060" t="str">
        <f t="shared" si="32"/>
        <v>273133</v>
      </c>
      <c r="G2060" t="s">
        <v>2333</v>
      </c>
    </row>
    <row r="2061" spans="1:7" x14ac:dyDescent="0.25">
      <c r="A2061">
        <v>2</v>
      </c>
      <c r="B2061">
        <v>7</v>
      </c>
      <c r="C2061">
        <v>3</v>
      </c>
      <c r="D2061">
        <v>13</v>
      </c>
      <c r="E2061">
        <v>4</v>
      </c>
      <c r="F2061" t="str">
        <f t="shared" si="32"/>
        <v>273134</v>
      </c>
      <c r="G2061" t="s">
        <v>2334</v>
      </c>
    </row>
    <row r="2062" spans="1:7" x14ac:dyDescent="0.25">
      <c r="A2062">
        <v>2</v>
      </c>
      <c r="B2062">
        <v>7</v>
      </c>
      <c r="C2062">
        <v>3</v>
      </c>
      <c r="D2062">
        <v>14</v>
      </c>
      <c r="E2062">
        <v>1</v>
      </c>
      <c r="F2062" t="str">
        <f t="shared" si="32"/>
        <v>273141</v>
      </c>
      <c r="G2062" t="s">
        <v>2335</v>
      </c>
    </row>
    <row r="2063" spans="1:7" x14ac:dyDescent="0.25">
      <c r="A2063">
        <v>2</v>
      </c>
      <c r="B2063">
        <v>7</v>
      </c>
      <c r="C2063">
        <v>3</v>
      </c>
      <c r="D2063">
        <v>14</v>
      </c>
      <c r="E2063">
        <v>2</v>
      </c>
      <c r="F2063" t="str">
        <f t="shared" si="32"/>
        <v>273142</v>
      </c>
      <c r="G2063" t="s">
        <v>2336</v>
      </c>
    </row>
    <row r="2064" spans="1:7" x14ac:dyDescent="0.25">
      <c r="A2064">
        <v>2</v>
      </c>
      <c r="B2064">
        <v>7</v>
      </c>
      <c r="C2064">
        <v>3</v>
      </c>
      <c r="D2064">
        <v>14</v>
      </c>
      <c r="E2064">
        <v>3</v>
      </c>
      <c r="F2064" t="str">
        <f t="shared" si="32"/>
        <v>273143</v>
      </c>
      <c r="G2064" t="s">
        <v>2337</v>
      </c>
    </row>
    <row r="2065" spans="1:7" x14ac:dyDescent="0.25">
      <c r="A2065">
        <v>2</v>
      </c>
      <c r="B2065">
        <v>7</v>
      </c>
      <c r="C2065">
        <v>3</v>
      </c>
      <c r="D2065">
        <v>14</v>
      </c>
      <c r="E2065">
        <v>4</v>
      </c>
      <c r="F2065" t="str">
        <f t="shared" si="32"/>
        <v>273144</v>
      </c>
      <c r="G2065" t="s">
        <v>2338</v>
      </c>
    </row>
    <row r="2066" spans="1:7" x14ac:dyDescent="0.25">
      <c r="A2066">
        <v>2</v>
      </c>
      <c r="B2066">
        <v>7</v>
      </c>
      <c r="C2066">
        <v>3</v>
      </c>
      <c r="D2066">
        <v>15</v>
      </c>
      <c r="E2066">
        <v>1</v>
      </c>
      <c r="F2066" t="str">
        <f t="shared" si="32"/>
        <v>273151</v>
      </c>
      <c r="G2066" t="s">
        <v>2339</v>
      </c>
    </row>
    <row r="2067" spans="1:7" x14ac:dyDescent="0.25">
      <c r="A2067">
        <v>2</v>
      </c>
      <c r="B2067">
        <v>7</v>
      </c>
      <c r="C2067">
        <v>3</v>
      </c>
      <c r="D2067">
        <v>15</v>
      </c>
      <c r="E2067">
        <v>2</v>
      </c>
      <c r="F2067" t="str">
        <f t="shared" si="32"/>
        <v>273152</v>
      </c>
      <c r="G2067" t="s">
        <v>2340</v>
      </c>
    </row>
    <row r="2068" spans="1:7" x14ac:dyDescent="0.25">
      <c r="A2068">
        <v>2</v>
      </c>
      <c r="B2068">
        <v>7</v>
      </c>
      <c r="C2068">
        <v>3</v>
      </c>
      <c r="D2068">
        <v>15</v>
      </c>
      <c r="E2068">
        <v>3</v>
      </c>
      <c r="F2068" t="str">
        <f t="shared" si="32"/>
        <v>273153</v>
      </c>
      <c r="G2068" t="s">
        <v>2341</v>
      </c>
    </row>
    <row r="2069" spans="1:7" x14ac:dyDescent="0.25">
      <c r="A2069">
        <v>2</v>
      </c>
      <c r="B2069">
        <v>7</v>
      </c>
      <c r="C2069">
        <v>3</v>
      </c>
      <c r="D2069">
        <v>15</v>
      </c>
      <c r="E2069">
        <v>4</v>
      </c>
      <c r="F2069" t="str">
        <f t="shared" si="32"/>
        <v>273154</v>
      </c>
      <c r="G2069" t="s">
        <v>2342</v>
      </c>
    </row>
    <row r="2070" spans="1:7" x14ac:dyDescent="0.25">
      <c r="A2070">
        <v>2</v>
      </c>
      <c r="B2070">
        <v>7</v>
      </c>
      <c r="C2070">
        <v>3</v>
      </c>
      <c r="D2070">
        <v>16</v>
      </c>
      <c r="E2070">
        <v>1</v>
      </c>
      <c r="F2070" t="str">
        <f t="shared" si="32"/>
        <v>273161</v>
      </c>
      <c r="G2070" t="s">
        <v>2343</v>
      </c>
    </row>
    <row r="2071" spans="1:7" x14ac:dyDescent="0.25">
      <c r="A2071">
        <v>2</v>
      </c>
      <c r="B2071">
        <v>7</v>
      </c>
      <c r="C2071">
        <v>3</v>
      </c>
      <c r="D2071">
        <v>16</v>
      </c>
      <c r="E2071">
        <v>2</v>
      </c>
      <c r="F2071" t="str">
        <f t="shared" si="32"/>
        <v>273162</v>
      </c>
      <c r="G2071" t="s">
        <v>2344</v>
      </c>
    </row>
    <row r="2072" spans="1:7" x14ac:dyDescent="0.25">
      <c r="A2072">
        <v>2</v>
      </c>
      <c r="B2072">
        <v>7</v>
      </c>
      <c r="C2072">
        <v>3</v>
      </c>
      <c r="D2072">
        <v>16</v>
      </c>
      <c r="E2072">
        <v>3</v>
      </c>
      <c r="F2072" t="str">
        <f t="shared" si="32"/>
        <v>273163</v>
      </c>
      <c r="G2072" t="s">
        <v>2345</v>
      </c>
    </row>
    <row r="2073" spans="1:7" x14ac:dyDescent="0.25">
      <c r="A2073">
        <v>2</v>
      </c>
      <c r="B2073">
        <v>7</v>
      </c>
      <c r="C2073">
        <v>3</v>
      </c>
      <c r="D2073">
        <v>16</v>
      </c>
      <c r="E2073">
        <v>4</v>
      </c>
      <c r="F2073" t="str">
        <f t="shared" si="32"/>
        <v>273164</v>
      </c>
      <c r="G2073" t="s">
        <v>2346</v>
      </c>
    </row>
    <row r="2074" spans="1:7" x14ac:dyDescent="0.25">
      <c r="A2074">
        <v>2</v>
      </c>
      <c r="B2074">
        <v>7</v>
      </c>
      <c r="C2074">
        <v>3</v>
      </c>
      <c r="D2074">
        <v>17</v>
      </c>
      <c r="E2074">
        <v>1</v>
      </c>
      <c r="F2074" t="str">
        <f t="shared" si="32"/>
        <v>273171</v>
      </c>
      <c r="G2074" t="s">
        <v>2347</v>
      </c>
    </row>
    <row r="2075" spans="1:7" x14ac:dyDescent="0.25">
      <c r="A2075">
        <v>2</v>
      </c>
      <c r="B2075">
        <v>7</v>
      </c>
      <c r="C2075">
        <v>3</v>
      </c>
      <c r="D2075">
        <v>17</v>
      </c>
      <c r="E2075">
        <v>2</v>
      </c>
      <c r="F2075" t="str">
        <f t="shared" si="32"/>
        <v>273172</v>
      </c>
      <c r="G2075" t="s">
        <v>2348</v>
      </c>
    </row>
    <row r="2076" spans="1:7" x14ac:dyDescent="0.25">
      <c r="A2076">
        <v>2</v>
      </c>
      <c r="B2076">
        <v>7</v>
      </c>
      <c r="C2076">
        <v>3</v>
      </c>
      <c r="D2076">
        <v>17</v>
      </c>
      <c r="E2076">
        <v>3</v>
      </c>
      <c r="F2076" t="str">
        <f t="shared" si="32"/>
        <v>273173</v>
      </c>
      <c r="G2076" t="s">
        <v>2349</v>
      </c>
    </row>
    <row r="2077" spans="1:7" x14ac:dyDescent="0.25">
      <c r="A2077">
        <v>2</v>
      </c>
      <c r="B2077">
        <v>7</v>
      </c>
      <c r="C2077">
        <v>3</v>
      </c>
      <c r="D2077">
        <v>17</v>
      </c>
      <c r="E2077">
        <v>4</v>
      </c>
      <c r="F2077" t="str">
        <f t="shared" si="32"/>
        <v>273174</v>
      </c>
      <c r="G2077" t="s">
        <v>2350</v>
      </c>
    </row>
    <row r="2078" spans="1:7" x14ac:dyDescent="0.25">
      <c r="A2078">
        <v>2</v>
      </c>
      <c r="B2078">
        <v>7</v>
      </c>
      <c r="C2078">
        <v>3</v>
      </c>
      <c r="D2078">
        <v>18</v>
      </c>
      <c r="E2078">
        <v>1</v>
      </c>
      <c r="F2078" t="str">
        <f t="shared" si="32"/>
        <v>273181</v>
      </c>
      <c r="G2078" t="s">
        <v>2351</v>
      </c>
    </row>
    <row r="2079" spans="1:7" x14ac:dyDescent="0.25">
      <c r="A2079">
        <v>2</v>
      </c>
      <c r="B2079">
        <v>7</v>
      </c>
      <c r="C2079">
        <v>3</v>
      </c>
      <c r="D2079">
        <v>18</v>
      </c>
      <c r="E2079">
        <v>2</v>
      </c>
      <c r="F2079" t="str">
        <f t="shared" si="32"/>
        <v>273182</v>
      </c>
      <c r="G2079" t="s">
        <v>2352</v>
      </c>
    </row>
    <row r="2080" spans="1:7" x14ac:dyDescent="0.25">
      <c r="A2080">
        <v>2</v>
      </c>
      <c r="B2080">
        <v>7</v>
      </c>
      <c r="C2080">
        <v>3</v>
      </c>
      <c r="D2080">
        <v>18</v>
      </c>
      <c r="E2080">
        <v>3</v>
      </c>
      <c r="F2080" t="str">
        <f t="shared" si="32"/>
        <v>273183</v>
      </c>
      <c r="G2080" t="s">
        <v>2353</v>
      </c>
    </row>
    <row r="2081" spans="1:7" x14ac:dyDescent="0.25">
      <c r="A2081">
        <v>2</v>
      </c>
      <c r="B2081">
        <v>7</v>
      </c>
      <c r="C2081">
        <v>3</v>
      </c>
      <c r="D2081">
        <v>18</v>
      </c>
      <c r="E2081">
        <v>4</v>
      </c>
      <c r="F2081" t="str">
        <f t="shared" si="32"/>
        <v>273184</v>
      </c>
      <c r="G2081" t="s">
        <v>2354</v>
      </c>
    </row>
    <row r="2082" spans="1:7" x14ac:dyDescent="0.25">
      <c r="A2082">
        <v>2</v>
      </c>
      <c r="B2082">
        <v>7</v>
      </c>
      <c r="C2082">
        <v>3</v>
      </c>
      <c r="D2082">
        <v>19</v>
      </c>
      <c r="E2082">
        <v>1</v>
      </c>
      <c r="F2082" t="str">
        <f t="shared" si="32"/>
        <v>273191</v>
      </c>
      <c r="G2082" t="s">
        <v>2355</v>
      </c>
    </row>
    <row r="2083" spans="1:7" x14ac:dyDescent="0.25">
      <c r="A2083">
        <v>2</v>
      </c>
      <c r="B2083">
        <v>7</v>
      </c>
      <c r="C2083">
        <v>3</v>
      </c>
      <c r="D2083">
        <v>19</v>
      </c>
      <c r="E2083">
        <v>2</v>
      </c>
      <c r="F2083" t="str">
        <f t="shared" si="32"/>
        <v>273192</v>
      </c>
      <c r="G2083" t="s">
        <v>2356</v>
      </c>
    </row>
    <row r="2084" spans="1:7" x14ac:dyDescent="0.25">
      <c r="A2084">
        <v>2</v>
      </c>
      <c r="B2084">
        <v>7</v>
      </c>
      <c r="C2084">
        <v>3</v>
      </c>
      <c r="D2084">
        <v>19</v>
      </c>
      <c r="E2084">
        <v>3</v>
      </c>
      <c r="F2084" t="str">
        <f t="shared" si="32"/>
        <v>273193</v>
      </c>
      <c r="G2084" t="s">
        <v>2357</v>
      </c>
    </row>
    <row r="2085" spans="1:7" x14ac:dyDescent="0.25">
      <c r="A2085">
        <v>2</v>
      </c>
      <c r="B2085">
        <v>7</v>
      </c>
      <c r="C2085">
        <v>3</v>
      </c>
      <c r="D2085">
        <v>19</v>
      </c>
      <c r="E2085">
        <v>4</v>
      </c>
      <c r="F2085" t="str">
        <f t="shared" si="32"/>
        <v>273194</v>
      </c>
      <c r="G2085" t="s">
        <v>2358</v>
      </c>
    </row>
    <row r="2086" spans="1:7" x14ac:dyDescent="0.25">
      <c r="A2086">
        <v>2</v>
      </c>
      <c r="B2086">
        <v>7</v>
      </c>
      <c r="C2086">
        <v>3</v>
      </c>
      <c r="D2086">
        <v>20</v>
      </c>
      <c r="E2086">
        <v>1</v>
      </c>
      <c r="F2086" t="str">
        <f t="shared" si="32"/>
        <v>273201</v>
      </c>
      <c r="G2086" t="s">
        <v>2359</v>
      </c>
    </row>
    <row r="2087" spans="1:7" x14ac:dyDescent="0.25">
      <c r="A2087">
        <v>2</v>
      </c>
      <c r="B2087">
        <v>7</v>
      </c>
      <c r="C2087">
        <v>3</v>
      </c>
      <c r="D2087">
        <v>20</v>
      </c>
      <c r="E2087">
        <v>2</v>
      </c>
      <c r="F2087" t="str">
        <f t="shared" si="32"/>
        <v>273202</v>
      </c>
      <c r="G2087" t="s">
        <v>2360</v>
      </c>
    </row>
    <row r="2088" spans="1:7" x14ac:dyDescent="0.25">
      <c r="A2088">
        <v>2</v>
      </c>
      <c r="B2088">
        <v>7</v>
      </c>
      <c r="C2088">
        <v>3</v>
      </c>
      <c r="D2088">
        <v>20</v>
      </c>
      <c r="E2088">
        <v>3</v>
      </c>
      <c r="F2088" t="str">
        <f t="shared" si="32"/>
        <v>273203</v>
      </c>
      <c r="G2088" t="s">
        <v>2361</v>
      </c>
    </row>
    <row r="2089" spans="1:7" x14ac:dyDescent="0.25">
      <c r="A2089">
        <v>2</v>
      </c>
      <c r="B2089">
        <v>7</v>
      </c>
      <c r="C2089">
        <v>3</v>
      </c>
      <c r="D2089">
        <v>20</v>
      </c>
      <c r="E2089">
        <v>4</v>
      </c>
      <c r="F2089" t="str">
        <f t="shared" si="32"/>
        <v>273204</v>
      </c>
      <c r="G2089" t="s">
        <v>2362</v>
      </c>
    </row>
    <row r="2090" spans="1:7" x14ac:dyDescent="0.25">
      <c r="A2090">
        <v>2</v>
      </c>
      <c r="B2090">
        <v>7</v>
      </c>
      <c r="C2090">
        <v>3</v>
      </c>
      <c r="D2090">
        <v>20</v>
      </c>
      <c r="E2090">
        <v>5</v>
      </c>
      <c r="F2090" t="str">
        <f t="shared" si="32"/>
        <v>273205</v>
      </c>
      <c r="G2090" t="s">
        <v>2363</v>
      </c>
    </row>
    <row r="2091" spans="1:7" x14ac:dyDescent="0.25">
      <c r="A2091">
        <v>2</v>
      </c>
      <c r="B2091">
        <v>7</v>
      </c>
      <c r="C2091">
        <v>3</v>
      </c>
      <c r="D2091">
        <v>21</v>
      </c>
      <c r="E2091">
        <v>1</v>
      </c>
      <c r="F2091" t="str">
        <f t="shared" si="32"/>
        <v>273211</v>
      </c>
      <c r="G2091" t="s">
        <v>2364</v>
      </c>
    </row>
    <row r="2092" spans="1:7" x14ac:dyDescent="0.25">
      <c r="A2092">
        <v>2</v>
      </c>
      <c r="B2092">
        <v>7</v>
      </c>
      <c r="C2092">
        <v>3</v>
      </c>
      <c r="D2092">
        <v>21</v>
      </c>
      <c r="E2092">
        <v>2</v>
      </c>
      <c r="F2092" t="str">
        <f t="shared" si="32"/>
        <v>273212</v>
      </c>
      <c r="G2092" t="s">
        <v>2365</v>
      </c>
    </row>
    <row r="2093" spans="1:7" x14ac:dyDescent="0.25">
      <c r="A2093">
        <v>2</v>
      </c>
      <c r="B2093">
        <v>7</v>
      </c>
      <c r="C2093">
        <v>3</v>
      </c>
      <c r="D2093">
        <v>21</v>
      </c>
      <c r="E2093">
        <v>3</v>
      </c>
      <c r="F2093" t="str">
        <f t="shared" si="32"/>
        <v>273213</v>
      </c>
      <c r="G2093" t="s">
        <v>2366</v>
      </c>
    </row>
    <row r="2094" spans="1:7" x14ac:dyDescent="0.25">
      <c r="A2094">
        <v>2</v>
      </c>
      <c r="B2094">
        <v>7</v>
      </c>
      <c r="C2094">
        <v>3</v>
      </c>
      <c r="D2094">
        <v>21</v>
      </c>
      <c r="E2094">
        <v>4</v>
      </c>
      <c r="F2094" t="str">
        <f t="shared" si="32"/>
        <v>273214</v>
      </c>
      <c r="G2094" t="s">
        <v>2367</v>
      </c>
    </row>
    <row r="2095" spans="1:7" x14ac:dyDescent="0.25">
      <c r="A2095">
        <v>2</v>
      </c>
      <c r="B2095">
        <v>7</v>
      </c>
      <c r="C2095">
        <v>3</v>
      </c>
      <c r="D2095">
        <v>21</v>
      </c>
      <c r="E2095">
        <v>5</v>
      </c>
      <c r="F2095" t="str">
        <f t="shared" si="32"/>
        <v>273215</v>
      </c>
      <c r="G2095" t="s">
        <v>2368</v>
      </c>
    </row>
    <row r="2096" spans="1:7" x14ac:dyDescent="0.25">
      <c r="A2096">
        <v>2</v>
      </c>
      <c r="B2096">
        <v>7</v>
      </c>
      <c r="C2096">
        <v>3</v>
      </c>
      <c r="D2096">
        <v>22</v>
      </c>
      <c r="E2096">
        <v>1</v>
      </c>
      <c r="F2096" t="str">
        <f t="shared" si="32"/>
        <v>273221</v>
      </c>
      <c r="G2096" t="s">
        <v>2369</v>
      </c>
    </row>
    <row r="2097" spans="1:7" x14ac:dyDescent="0.25">
      <c r="A2097">
        <v>2</v>
      </c>
      <c r="B2097">
        <v>7</v>
      </c>
      <c r="C2097">
        <v>3</v>
      </c>
      <c r="D2097">
        <v>22</v>
      </c>
      <c r="E2097">
        <v>2</v>
      </c>
      <c r="F2097" t="str">
        <f t="shared" si="32"/>
        <v>273222</v>
      </c>
      <c r="G2097" t="s">
        <v>2370</v>
      </c>
    </row>
    <row r="2098" spans="1:7" x14ac:dyDescent="0.25">
      <c r="A2098">
        <v>2</v>
      </c>
      <c r="B2098">
        <v>7</v>
      </c>
      <c r="C2098">
        <v>3</v>
      </c>
      <c r="D2098">
        <v>23</v>
      </c>
      <c r="E2098">
        <v>1</v>
      </c>
      <c r="F2098" t="str">
        <f t="shared" si="32"/>
        <v>273231</v>
      </c>
      <c r="G2098" t="s">
        <v>2371</v>
      </c>
    </row>
    <row r="2099" spans="1:7" x14ac:dyDescent="0.25">
      <c r="A2099">
        <v>2</v>
      </c>
      <c r="B2099">
        <v>7</v>
      </c>
      <c r="C2099">
        <v>3</v>
      </c>
      <c r="D2099">
        <v>23</v>
      </c>
      <c r="E2099">
        <v>2</v>
      </c>
      <c r="F2099" t="str">
        <f t="shared" si="32"/>
        <v>273232</v>
      </c>
      <c r="G2099" t="s">
        <v>2372</v>
      </c>
    </row>
    <row r="2100" spans="1:7" x14ac:dyDescent="0.25">
      <c r="A2100">
        <v>2</v>
      </c>
      <c r="B2100">
        <v>7</v>
      </c>
      <c r="C2100">
        <v>3</v>
      </c>
      <c r="D2100">
        <v>23</v>
      </c>
      <c r="E2100">
        <v>3</v>
      </c>
      <c r="F2100" t="str">
        <f t="shared" si="32"/>
        <v>273233</v>
      </c>
      <c r="G2100" t="s">
        <v>2373</v>
      </c>
    </row>
    <row r="2101" spans="1:7" x14ac:dyDescent="0.25">
      <c r="A2101">
        <v>2</v>
      </c>
      <c r="B2101">
        <v>7</v>
      </c>
      <c r="C2101">
        <v>3</v>
      </c>
      <c r="D2101">
        <v>23</v>
      </c>
      <c r="E2101">
        <v>4</v>
      </c>
      <c r="F2101" t="str">
        <f t="shared" si="32"/>
        <v>273234</v>
      </c>
      <c r="G2101" t="s">
        <v>2374</v>
      </c>
    </row>
    <row r="2102" spans="1:7" x14ac:dyDescent="0.25">
      <c r="A2102">
        <v>2</v>
      </c>
      <c r="B2102">
        <v>7</v>
      </c>
      <c r="C2102">
        <v>3</v>
      </c>
      <c r="D2102">
        <v>23</v>
      </c>
      <c r="E2102">
        <v>5</v>
      </c>
      <c r="F2102" t="str">
        <f t="shared" si="32"/>
        <v>273235</v>
      </c>
      <c r="G2102" t="s">
        <v>2375</v>
      </c>
    </row>
    <row r="2103" spans="1:7" x14ac:dyDescent="0.25">
      <c r="A2103">
        <v>2</v>
      </c>
      <c r="B2103">
        <v>7</v>
      </c>
      <c r="C2103">
        <v>3</v>
      </c>
      <c r="D2103">
        <v>23</v>
      </c>
      <c r="E2103">
        <v>6</v>
      </c>
      <c r="F2103" t="str">
        <f t="shared" si="32"/>
        <v>273236</v>
      </c>
      <c r="G2103" t="s">
        <v>2376</v>
      </c>
    </row>
    <row r="2104" spans="1:7" x14ac:dyDescent="0.25">
      <c r="A2104">
        <v>2</v>
      </c>
      <c r="B2104">
        <v>7</v>
      </c>
      <c r="C2104">
        <v>3</v>
      </c>
      <c r="D2104">
        <v>23</v>
      </c>
      <c r="E2104">
        <v>7</v>
      </c>
      <c r="F2104" t="str">
        <f t="shared" si="32"/>
        <v>273237</v>
      </c>
      <c r="G2104" t="s">
        <v>2377</v>
      </c>
    </row>
    <row r="2105" spans="1:7" x14ac:dyDescent="0.25">
      <c r="A2105">
        <v>2</v>
      </c>
      <c r="B2105">
        <v>7</v>
      </c>
      <c r="C2105">
        <v>3</v>
      </c>
      <c r="D2105">
        <v>23</v>
      </c>
      <c r="E2105">
        <v>8</v>
      </c>
      <c r="F2105" t="str">
        <f t="shared" si="32"/>
        <v>273238</v>
      </c>
      <c r="G2105" t="s">
        <v>2378</v>
      </c>
    </row>
    <row r="2106" spans="1:7" x14ac:dyDescent="0.25">
      <c r="A2106">
        <v>2</v>
      </c>
      <c r="B2106">
        <v>7</v>
      </c>
      <c r="C2106">
        <v>3</v>
      </c>
      <c r="D2106">
        <v>23</v>
      </c>
      <c r="E2106">
        <v>9</v>
      </c>
      <c r="F2106" t="str">
        <f t="shared" si="32"/>
        <v>273239</v>
      </c>
      <c r="G2106" t="s">
        <v>2379</v>
      </c>
    </row>
    <row r="2107" spans="1:7" x14ac:dyDescent="0.25">
      <c r="A2107">
        <v>2</v>
      </c>
      <c r="B2107">
        <v>7</v>
      </c>
      <c r="C2107">
        <v>3</v>
      </c>
      <c r="D2107">
        <v>23</v>
      </c>
      <c r="E2107">
        <v>10</v>
      </c>
      <c r="F2107" t="str">
        <f t="shared" si="32"/>
        <v>2732310</v>
      </c>
      <c r="G2107" t="s">
        <v>2380</v>
      </c>
    </row>
    <row r="2108" spans="1:7" x14ac:dyDescent="0.25">
      <c r="A2108">
        <v>2</v>
      </c>
      <c r="B2108">
        <v>7</v>
      </c>
      <c r="C2108">
        <v>3</v>
      </c>
      <c r="D2108">
        <v>23</v>
      </c>
      <c r="E2108">
        <v>11</v>
      </c>
      <c r="F2108" t="str">
        <f t="shared" si="32"/>
        <v>2732311</v>
      </c>
      <c r="G2108" t="s">
        <v>2381</v>
      </c>
    </row>
    <row r="2109" spans="1:7" x14ac:dyDescent="0.25">
      <c r="A2109">
        <v>2</v>
      </c>
      <c r="B2109">
        <v>7</v>
      </c>
      <c r="C2109">
        <v>3</v>
      </c>
      <c r="D2109">
        <v>23</v>
      </c>
      <c r="E2109">
        <v>12</v>
      </c>
      <c r="F2109" t="str">
        <f t="shared" si="32"/>
        <v>2732312</v>
      </c>
      <c r="G2109" t="s">
        <v>2382</v>
      </c>
    </row>
    <row r="2110" spans="1:7" x14ac:dyDescent="0.25">
      <c r="A2110">
        <v>2</v>
      </c>
      <c r="B2110">
        <v>7</v>
      </c>
      <c r="C2110">
        <v>3</v>
      </c>
      <c r="D2110">
        <v>23</v>
      </c>
      <c r="E2110">
        <v>13</v>
      </c>
      <c r="F2110" t="str">
        <f t="shared" si="32"/>
        <v>2732313</v>
      </c>
      <c r="G2110" t="s">
        <v>2383</v>
      </c>
    </row>
    <row r="2111" spans="1:7" x14ac:dyDescent="0.25">
      <c r="A2111">
        <v>2</v>
      </c>
      <c r="B2111">
        <v>7</v>
      </c>
      <c r="C2111">
        <v>3</v>
      </c>
      <c r="D2111">
        <v>23</v>
      </c>
      <c r="E2111">
        <v>14</v>
      </c>
      <c r="F2111" t="str">
        <f t="shared" si="32"/>
        <v>2732314</v>
      </c>
      <c r="G2111" t="s">
        <v>2384</v>
      </c>
    </row>
    <row r="2112" spans="1:7" x14ac:dyDescent="0.25">
      <c r="A2112">
        <v>2</v>
      </c>
      <c r="B2112">
        <v>7</v>
      </c>
      <c r="C2112">
        <v>3</v>
      </c>
      <c r="D2112">
        <v>23</v>
      </c>
      <c r="E2112">
        <v>15</v>
      </c>
      <c r="F2112" t="str">
        <f t="shared" si="32"/>
        <v>2732315</v>
      </c>
      <c r="G2112" t="s">
        <v>2385</v>
      </c>
    </row>
    <row r="2113" spans="1:7" x14ac:dyDescent="0.25">
      <c r="A2113">
        <v>2</v>
      </c>
      <c r="B2113">
        <v>7</v>
      </c>
      <c r="C2113">
        <v>3</v>
      </c>
      <c r="D2113">
        <v>23</v>
      </c>
      <c r="E2113">
        <v>16</v>
      </c>
      <c r="F2113" t="str">
        <f t="shared" si="32"/>
        <v>2732316</v>
      </c>
      <c r="G2113" t="s">
        <v>2386</v>
      </c>
    </row>
    <row r="2114" spans="1:7" x14ac:dyDescent="0.25">
      <c r="A2114">
        <v>2</v>
      </c>
      <c r="B2114">
        <v>7</v>
      </c>
      <c r="C2114">
        <v>3</v>
      </c>
      <c r="D2114">
        <v>23</v>
      </c>
      <c r="E2114">
        <v>17</v>
      </c>
      <c r="F2114" t="str">
        <f t="shared" ref="F2114:F2177" si="33">CONCATENATE(A2114,B2114,C2114,D2114,E2114)</f>
        <v>2732317</v>
      </c>
      <c r="G2114" t="s">
        <v>2387</v>
      </c>
    </row>
    <row r="2115" spans="1:7" x14ac:dyDescent="0.25">
      <c r="A2115">
        <v>2</v>
      </c>
      <c r="B2115">
        <v>7</v>
      </c>
      <c r="C2115">
        <v>3</v>
      </c>
      <c r="D2115">
        <v>23</v>
      </c>
      <c r="E2115">
        <v>18</v>
      </c>
      <c r="F2115" t="str">
        <f t="shared" si="33"/>
        <v>2732318</v>
      </c>
      <c r="G2115" t="s">
        <v>2388</v>
      </c>
    </row>
    <row r="2116" spans="1:7" x14ac:dyDescent="0.25">
      <c r="A2116">
        <v>2</v>
      </c>
      <c r="B2116">
        <v>7</v>
      </c>
      <c r="C2116">
        <v>3</v>
      </c>
      <c r="D2116">
        <v>23</v>
      </c>
      <c r="E2116">
        <v>19</v>
      </c>
      <c r="F2116" t="str">
        <f t="shared" si="33"/>
        <v>2732319</v>
      </c>
      <c r="G2116" t="s">
        <v>2389</v>
      </c>
    </row>
    <row r="2117" spans="1:7" x14ac:dyDescent="0.25">
      <c r="A2117">
        <v>2</v>
      </c>
      <c r="B2117">
        <v>7</v>
      </c>
      <c r="C2117">
        <v>3</v>
      </c>
      <c r="D2117">
        <v>23</v>
      </c>
      <c r="E2117">
        <v>20</v>
      </c>
      <c r="F2117" t="str">
        <f t="shared" si="33"/>
        <v>2732320</v>
      </c>
      <c r="G2117" t="s">
        <v>2390</v>
      </c>
    </row>
    <row r="2118" spans="1:7" x14ac:dyDescent="0.25">
      <c r="A2118">
        <v>2</v>
      </c>
      <c r="B2118">
        <v>7</v>
      </c>
      <c r="C2118">
        <v>3</v>
      </c>
      <c r="D2118">
        <v>23</v>
      </c>
      <c r="E2118">
        <v>21</v>
      </c>
      <c r="F2118" t="str">
        <f t="shared" si="33"/>
        <v>2732321</v>
      </c>
      <c r="G2118" t="s">
        <v>2391</v>
      </c>
    </row>
    <row r="2119" spans="1:7" x14ac:dyDescent="0.25">
      <c r="A2119">
        <v>2</v>
      </c>
      <c r="B2119">
        <v>7</v>
      </c>
      <c r="C2119">
        <v>3</v>
      </c>
      <c r="D2119">
        <v>23</v>
      </c>
      <c r="E2119">
        <v>22</v>
      </c>
      <c r="F2119" t="str">
        <f t="shared" si="33"/>
        <v>2732322</v>
      </c>
      <c r="G2119" t="s">
        <v>2392</v>
      </c>
    </row>
    <row r="2120" spans="1:7" x14ac:dyDescent="0.25">
      <c r="A2120">
        <v>2</v>
      </c>
      <c r="B2120">
        <v>7</v>
      </c>
      <c r="C2120">
        <v>3</v>
      </c>
      <c r="D2120">
        <v>23</v>
      </c>
      <c r="E2120">
        <v>23</v>
      </c>
      <c r="F2120" t="str">
        <f t="shared" si="33"/>
        <v>2732323</v>
      </c>
      <c r="G2120" t="s">
        <v>2393</v>
      </c>
    </row>
    <row r="2121" spans="1:7" x14ac:dyDescent="0.25">
      <c r="A2121">
        <v>2</v>
      </c>
      <c r="B2121">
        <v>7</v>
      </c>
      <c r="C2121">
        <v>3</v>
      </c>
      <c r="D2121">
        <v>24</v>
      </c>
      <c r="E2121">
        <v>1</v>
      </c>
      <c r="F2121" t="str">
        <f t="shared" si="33"/>
        <v>273241</v>
      </c>
      <c r="G2121" t="s">
        <v>2394</v>
      </c>
    </row>
    <row r="2122" spans="1:7" x14ac:dyDescent="0.25">
      <c r="A2122">
        <v>2</v>
      </c>
      <c r="B2122">
        <v>7</v>
      </c>
      <c r="C2122">
        <v>3</v>
      </c>
      <c r="D2122">
        <v>24</v>
      </c>
      <c r="E2122">
        <v>2</v>
      </c>
      <c r="F2122" t="str">
        <f t="shared" si="33"/>
        <v>273242</v>
      </c>
      <c r="G2122" t="s">
        <v>2395</v>
      </c>
    </row>
    <row r="2123" spans="1:7" x14ac:dyDescent="0.25">
      <c r="A2123">
        <v>2</v>
      </c>
      <c r="B2123">
        <v>8</v>
      </c>
      <c r="C2123">
        <v>1</v>
      </c>
      <c r="D2123">
        <v>1</v>
      </c>
      <c r="E2123">
        <v>1</v>
      </c>
      <c r="F2123" t="str">
        <f t="shared" si="33"/>
        <v>28111</v>
      </c>
      <c r="G2123" t="s">
        <v>2396</v>
      </c>
    </row>
    <row r="2124" spans="1:7" x14ac:dyDescent="0.25">
      <c r="A2124">
        <v>2</v>
      </c>
      <c r="B2124">
        <v>8</v>
      </c>
      <c r="C2124">
        <v>1</v>
      </c>
      <c r="D2124">
        <v>1</v>
      </c>
      <c r="E2124">
        <v>2</v>
      </c>
      <c r="F2124" t="str">
        <f t="shared" si="33"/>
        <v>28112</v>
      </c>
      <c r="G2124" t="s">
        <v>2397</v>
      </c>
    </row>
    <row r="2125" spans="1:7" x14ac:dyDescent="0.25">
      <c r="A2125">
        <v>2</v>
      </c>
      <c r="B2125">
        <v>8</v>
      </c>
      <c r="C2125">
        <v>1</v>
      </c>
      <c r="D2125">
        <v>1</v>
      </c>
      <c r="E2125">
        <v>3</v>
      </c>
      <c r="F2125" t="str">
        <f t="shared" si="33"/>
        <v>28113</v>
      </c>
      <c r="G2125" t="s">
        <v>2398</v>
      </c>
    </row>
    <row r="2126" spans="1:7" x14ac:dyDescent="0.25">
      <c r="A2126">
        <v>2</v>
      </c>
      <c r="B2126">
        <v>8</v>
      </c>
      <c r="C2126">
        <v>1</v>
      </c>
      <c r="D2126">
        <v>1</v>
      </c>
      <c r="E2126">
        <v>4</v>
      </c>
      <c r="F2126" t="str">
        <f t="shared" si="33"/>
        <v>28114</v>
      </c>
      <c r="G2126" t="s">
        <v>2399</v>
      </c>
    </row>
    <row r="2127" spans="1:7" x14ac:dyDescent="0.25">
      <c r="A2127">
        <v>2</v>
      </c>
      <c r="B2127">
        <v>8</v>
      </c>
      <c r="C2127">
        <v>1</v>
      </c>
      <c r="D2127">
        <v>1</v>
      </c>
      <c r="E2127">
        <v>5</v>
      </c>
      <c r="F2127" t="str">
        <f t="shared" si="33"/>
        <v>28115</v>
      </c>
      <c r="G2127" t="s">
        <v>2400</v>
      </c>
    </row>
    <row r="2128" spans="1:7" x14ac:dyDescent="0.25">
      <c r="A2128">
        <v>2</v>
      </c>
      <c r="B2128">
        <v>8</v>
      </c>
      <c r="C2128">
        <v>1</v>
      </c>
      <c r="D2128">
        <v>1</v>
      </c>
      <c r="E2128">
        <v>6</v>
      </c>
      <c r="F2128" t="str">
        <f t="shared" si="33"/>
        <v>28116</v>
      </c>
      <c r="G2128" t="s">
        <v>2401</v>
      </c>
    </row>
    <row r="2129" spans="1:7" x14ac:dyDescent="0.25">
      <c r="A2129">
        <v>2</v>
      </c>
      <c r="B2129">
        <v>8</v>
      </c>
      <c r="C2129">
        <v>1</v>
      </c>
      <c r="D2129">
        <v>1</v>
      </c>
      <c r="E2129">
        <v>7</v>
      </c>
      <c r="F2129" t="str">
        <f t="shared" si="33"/>
        <v>28117</v>
      </c>
      <c r="G2129" t="s">
        <v>2402</v>
      </c>
    </row>
    <row r="2130" spans="1:7" x14ac:dyDescent="0.25">
      <c r="A2130">
        <v>2</v>
      </c>
      <c r="B2130">
        <v>8</v>
      </c>
      <c r="C2130">
        <v>1</v>
      </c>
      <c r="D2130">
        <v>1</v>
      </c>
      <c r="E2130">
        <v>8</v>
      </c>
      <c r="F2130" t="str">
        <f t="shared" si="33"/>
        <v>28118</v>
      </c>
      <c r="G2130" t="s">
        <v>2403</v>
      </c>
    </row>
    <row r="2131" spans="1:7" x14ac:dyDescent="0.25">
      <c r="A2131">
        <v>2</v>
      </c>
      <c r="B2131">
        <v>8</v>
      </c>
      <c r="C2131">
        <v>1</v>
      </c>
      <c r="D2131">
        <v>1</v>
      </c>
      <c r="E2131">
        <v>9</v>
      </c>
      <c r="F2131" t="str">
        <f t="shared" si="33"/>
        <v>28119</v>
      </c>
      <c r="G2131" t="s">
        <v>1809</v>
      </c>
    </row>
    <row r="2132" spans="1:7" x14ac:dyDescent="0.25">
      <c r="A2132">
        <v>2</v>
      </c>
      <c r="B2132">
        <v>8</v>
      </c>
      <c r="C2132">
        <v>1</v>
      </c>
      <c r="D2132">
        <v>1</v>
      </c>
      <c r="E2132">
        <v>10</v>
      </c>
      <c r="F2132" t="str">
        <f t="shared" si="33"/>
        <v>281110</v>
      </c>
      <c r="G2132" t="s">
        <v>2404</v>
      </c>
    </row>
    <row r="2133" spans="1:7" x14ac:dyDescent="0.25">
      <c r="A2133">
        <v>2</v>
      </c>
      <c r="B2133">
        <v>8</v>
      </c>
      <c r="C2133">
        <v>1</v>
      </c>
      <c r="D2133">
        <v>1</v>
      </c>
      <c r="E2133">
        <v>11</v>
      </c>
      <c r="F2133" t="str">
        <f t="shared" si="33"/>
        <v>281111</v>
      </c>
      <c r="G2133" t="s">
        <v>2405</v>
      </c>
    </row>
    <row r="2134" spans="1:7" x14ac:dyDescent="0.25">
      <c r="A2134">
        <v>2</v>
      </c>
      <c r="B2134">
        <v>8</v>
      </c>
      <c r="C2134">
        <v>1</v>
      </c>
      <c r="D2134">
        <v>1</v>
      </c>
      <c r="E2134">
        <v>12</v>
      </c>
      <c r="F2134" t="str">
        <f t="shared" si="33"/>
        <v>281112</v>
      </c>
      <c r="G2134" t="s">
        <v>2406</v>
      </c>
    </row>
    <row r="2135" spans="1:7" x14ac:dyDescent="0.25">
      <c r="A2135">
        <v>2</v>
      </c>
      <c r="B2135">
        <v>8</v>
      </c>
      <c r="C2135">
        <v>1</v>
      </c>
      <c r="D2135">
        <v>1</v>
      </c>
      <c r="E2135">
        <v>13</v>
      </c>
      <c r="F2135" t="str">
        <f t="shared" si="33"/>
        <v>281113</v>
      </c>
      <c r="G2135" t="s">
        <v>2407</v>
      </c>
    </row>
    <row r="2136" spans="1:7" x14ac:dyDescent="0.25">
      <c r="A2136">
        <v>2</v>
      </c>
      <c r="B2136">
        <v>8</v>
      </c>
      <c r="C2136">
        <v>1</v>
      </c>
      <c r="D2136">
        <v>1</v>
      </c>
      <c r="E2136">
        <v>14</v>
      </c>
      <c r="F2136" t="str">
        <f t="shared" si="33"/>
        <v>281114</v>
      </c>
      <c r="G2136" t="s">
        <v>2408</v>
      </c>
    </row>
    <row r="2137" spans="1:7" x14ac:dyDescent="0.25">
      <c r="A2137">
        <v>2</v>
      </c>
      <c r="B2137">
        <v>8</v>
      </c>
      <c r="C2137">
        <v>1</v>
      </c>
      <c r="D2137">
        <v>1</v>
      </c>
      <c r="E2137">
        <v>15</v>
      </c>
      <c r="F2137" t="str">
        <f t="shared" si="33"/>
        <v>281115</v>
      </c>
      <c r="G2137" t="s">
        <v>2409</v>
      </c>
    </row>
    <row r="2138" spans="1:7" x14ac:dyDescent="0.25">
      <c r="A2138">
        <v>2</v>
      </c>
      <c r="B2138">
        <v>8</v>
      </c>
      <c r="C2138">
        <v>1</v>
      </c>
      <c r="D2138">
        <v>1</v>
      </c>
      <c r="E2138">
        <v>16</v>
      </c>
      <c r="F2138" t="str">
        <f t="shared" si="33"/>
        <v>281116</v>
      </c>
      <c r="G2138" t="s">
        <v>2410</v>
      </c>
    </row>
    <row r="2139" spans="1:7" x14ac:dyDescent="0.25">
      <c r="A2139">
        <v>2</v>
      </c>
      <c r="B2139">
        <v>8</v>
      </c>
      <c r="C2139">
        <v>1</v>
      </c>
      <c r="D2139">
        <v>1</v>
      </c>
      <c r="E2139">
        <v>17</v>
      </c>
      <c r="F2139" t="str">
        <f t="shared" si="33"/>
        <v>281117</v>
      </c>
      <c r="G2139" t="s">
        <v>2411</v>
      </c>
    </row>
    <row r="2140" spans="1:7" x14ac:dyDescent="0.25">
      <c r="A2140">
        <v>2</v>
      </c>
      <c r="B2140">
        <v>8</v>
      </c>
      <c r="C2140">
        <v>1</v>
      </c>
      <c r="D2140">
        <v>1</v>
      </c>
      <c r="E2140">
        <v>18</v>
      </c>
      <c r="F2140" t="str">
        <f t="shared" si="33"/>
        <v>281118</v>
      </c>
      <c r="G2140" t="s">
        <v>2412</v>
      </c>
    </row>
    <row r="2141" spans="1:7" x14ac:dyDescent="0.25">
      <c r="A2141">
        <v>2</v>
      </c>
      <c r="B2141">
        <v>8</v>
      </c>
      <c r="C2141">
        <v>1</v>
      </c>
      <c r="D2141">
        <v>1</v>
      </c>
      <c r="E2141">
        <v>19</v>
      </c>
      <c r="F2141" t="str">
        <f t="shared" si="33"/>
        <v>281119</v>
      </c>
      <c r="G2141" t="s">
        <v>2413</v>
      </c>
    </row>
    <row r="2142" spans="1:7" x14ac:dyDescent="0.25">
      <c r="A2142">
        <v>2</v>
      </c>
      <c r="B2142">
        <v>8</v>
      </c>
      <c r="C2142">
        <v>1</v>
      </c>
      <c r="D2142">
        <v>1</v>
      </c>
      <c r="E2142">
        <v>20</v>
      </c>
      <c r="F2142" t="str">
        <f t="shared" si="33"/>
        <v>281120</v>
      </c>
      <c r="G2142" t="s">
        <v>2414</v>
      </c>
    </row>
    <row r="2143" spans="1:7" x14ac:dyDescent="0.25">
      <c r="A2143">
        <v>2</v>
      </c>
      <c r="B2143">
        <v>8</v>
      </c>
      <c r="C2143">
        <v>1</v>
      </c>
      <c r="D2143">
        <v>1</v>
      </c>
      <c r="E2143">
        <v>21</v>
      </c>
      <c r="F2143" t="str">
        <f t="shared" si="33"/>
        <v>281121</v>
      </c>
      <c r="G2143" t="s">
        <v>2415</v>
      </c>
    </row>
    <row r="2144" spans="1:7" x14ac:dyDescent="0.25">
      <c r="A2144">
        <v>2</v>
      </c>
      <c r="B2144">
        <v>8</v>
      </c>
      <c r="C2144">
        <v>1</v>
      </c>
      <c r="D2144">
        <v>1</v>
      </c>
      <c r="E2144">
        <v>22</v>
      </c>
      <c r="F2144" t="str">
        <f t="shared" si="33"/>
        <v>281122</v>
      </c>
      <c r="G2144" t="s">
        <v>2416</v>
      </c>
    </row>
    <row r="2145" spans="1:7" x14ac:dyDescent="0.25">
      <c r="A2145">
        <v>2</v>
      </c>
      <c r="B2145">
        <v>8</v>
      </c>
      <c r="C2145">
        <v>1</v>
      </c>
      <c r="D2145">
        <v>1</v>
      </c>
      <c r="E2145">
        <v>23</v>
      </c>
      <c r="F2145" t="str">
        <f t="shared" si="33"/>
        <v>281123</v>
      </c>
      <c r="G2145" t="s">
        <v>2417</v>
      </c>
    </row>
    <row r="2146" spans="1:7" x14ac:dyDescent="0.25">
      <c r="A2146">
        <v>2</v>
      </c>
      <c r="B2146">
        <v>8</v>
      </c>
      <c r="C2146">
        <v>1</v>
      </c>
      <c r="D2146">
        <v>1</v>
      </c>
      <c r="E2146">
        <v>24</v>
      </c>
      <c r="F2146" t="str">
        <f t="shared" si="33"/>
        <v>281124</v>
      </c>
      <c r="G2146" t="s">
        <v>2418</v>
      </c>
    </row>
    <row r="2147" spans="1:7" x14ac:dyDescent="0.25">
      <c r="A2147">
        <v>2</v>
      </c>
      <c r="B2147">
        <v>8</v>
      </c>
      <c r="C2147">
        <v>1</v>
      </c>
      <c r="D2147">
        <v>1</v>
      </c>
      <c r="E2147">
        <v>25</v>
      </c>
      <c r="F2147" t="str">
        <f t="shared" si="33"/>
        <v>281125</v>
      </c>
      <c r="G2147" t="s">
        <v>2419</v>
      </c>
    </row>
    <row r="2148" spans="1:7" x14ac:dyDescent="0.25">
      <c r="A2148">
        <v>2</v>
      </c>
      <c r="B2148">
        <v>8</v>
      </c>
      <c r="C2148">
        <v>1</v>
      </c>
      <c r="D2148">
        <v>1</v>
      </c>
      <c r="E2148">
        <v>26</v>
      </c>
      <c r="F2148" t="str">
        <f t="shared" si="33"/>
        <v>281126</v>
      </c>
      <c r="G2148" t="s">
        <v>2420</v>
      </c>
    </row>
    <row r="2149" spans="1:7" x14ac:dyDescent="0.25">
      <c r="A2149">
        <v>2</v>
      </c>
      <c r="B2149">
        <v>8</v>
      </c>
      <c r="C2149">
        <v>1</v>
      </c>
      <c r="D2149">
        <v>1</v>
      </c>
      <c r="E2149">
        <v>27</v>
      </c>
      <c r="F2149" t="str">
        <f t="shared" si="33"/>
        <v>281127</v>
      </c>
      <c r="G2149" t="s">
        <v>2421</v>
      </c>
    </row>
    <row r="2150" spans="1:7" x14ac:dyDescent="0.25">
      <c r="A2150">
        <v>2</v>
      </c>
      <c r="B2150">
        <v>8</v>
      </c>
      <c r="C2150">
        <v>1</v>
      </c>
      <c r="D2150">
        <v>1</v>
      </c>
      <c r="E2150">
        <v>28</v>
      </c>
      <c r="F2150" t="str">
        <f t="shared" si="33"/>
        <v>281128</v>
      </c>
      <c r="G2150" t="s">
        <v>2422</v>
      </c>
    </row>
    <row r="2151" spans="1:7" x14ac:dyDescent="0.25">
      <c r="A2151">
        <v>2</v>
      </c>
      <c r="B2151">
        <v>8</v>
      </c>
      <c r="C2151">
        <v>1</v>
      </c>
      <c r="D2151">
        <v>1</v>
      </c>
      <c r="E2151">
        <v>29</v>
      </c>
      <c r="F2151" t="str">
        <f t="shared" si="33"/>
        <v>281129</v>
      </c>
      <c r="G2151" t="s">
        <v>2423</v>
      </c>
    </row>
    <row r="2152" spans="1:7" x14ac:dyDescent="0.25">
      <c r="A2152">
        <v>2</v>
      </c>
      <c r="B2152">
        <v>8</v>
      </c>
      <c r="C2152">
        <v>1</v>
      </c>
      <c r="D2152">
        <v>1</v>
      </c>
      <c r="E2152">
        <v>30</v>
      </c>
      <c r="F2152" t="str">
        <f t="shared" si="33"/>
        <v>281130</v>
      </c>
      <c r="G2152" t="s">
        <v>2424</v>
      </c>
    </row>
    <row r="2153" spans="1:7" x14ac:dyDescent="0.25">
      <c r="A2153">
        <v>2</v>
      </c>
      <c r="B2153">
        <v>8</v>
      </c>
      <c r="C2153">
        <v>1</v>
      </c>
      <c r="D2153">
        <v>1</v>
      </c>
      <c r="E2153">
        <v>31</v>
      </c>
      <c r="F2153" t="str">
        <f t="shared" si="33"/>
        <v>281131</v>
      </c>
      <c r="G2153" t="s">
        <v>2425</v>
      </c>
    </row>
    <row r="2154" spans="1:7" x14ac:dyDescent="0.25">
      <c r="A2154">
        <v>2</v>
      </c>
      <c r="B2154">
        <v>8</v>
      </c>
      <c r="C2154">
        <v>1</v>
      </c>
      <c r="D2154">
        <v>1</v>
      </c>
      <c r="E2154">
        <v>32</v>
      </c>
      <c r="F2154" t="str">
        <f t="shared" si="33"/>
        <v>281132</v>
      </c>
      <c r="G2154" t="s">
        <v>2426</v>
      </c>
    </row>
    <row r="2155" spans="1:7" x14ac:dyDescent="0.25">
      <c r="A2155">
        <v>2</v>
      </c>
      <c r="B2155">
        <v>8</v>
      </c>
      <c r="C2155">
        <v>1</v>
      </c>
      <c r="D2155">
        <v>1</v>
      </c>
      <c r="E2155">
        <v>33</v>
      </c>
      <c r="F2155" t="str">
        <f t="shared" si="33"/>
        <v>281133</v>
      </c>
      <c r="G2155" t="s">
        <v>2427</v>
      </c>
    </row>
    <row r="2156" spans="1:7" x14ac:dyDescent="0.25">
      <c r="A2156">
        <v>2</v>
      </c>
      <c r="B2156">
        <v>8</v>
      </c>
      <c r="C2156">
        <v>1</v>
      </c>
      <c r="D2156">
        <v>1</v>
      </c>
      <c r="E2156">
        <v>34</v>
      </c>
      <c r="F2156" t="str">
        <f t="shared" si="33"/>
        <v>281134</v>
      </c>
      <c r="G2156" t="s">
        <v>2428</v>
      </c>
    </row>
    <row r="2157" spans="1:7" x14ac:dyDescent="0.25">
      <c r="A2157">
        <v>2</v>
      </c>
      <c r="B2157">
        <v>8</v>
      </c>
      <c r="C2157">
        <v>1</v>
      </c>
      <c r="D2157">
        <v>1</v>
      </c>
      <c r="E2157">
        <v>35</v>
      </c>
      <c r="F2157" t="str">
        <f t="shared" si="33"/>
        <v>281135</v>
      </c>
      <c r="G2157" t="s">
        <v>2429</v>
      </c>
    </row>
    <row r="2158" spans="1:7" x14ac:dyDescent="0.25">
      <c r="A2158">
        <v>2</v>
      </c>
      <c r="B2158">
        <v>8</v>
      </c>
      <c r="C2158">
        <v>1</v>
      </c>
      <c r="D2158">
        <v>1</v>
      </c>
      <c r="E2158">
        <v>36</v>
      </c>
      <c r="F2158" t="str">
        <f t="shared" si="33"/>
        <v>281136</v>
      </c>
      <c r="G2158" t="s">
        <v>2430</v>
      </c>
    </row>
    <row r="2159" spans="1:7" x14ac:dyDescent="0.25">
      <c r="A2159">
        <v>2</v>
      </c>
      <c r="B2159">
        <v>8</v>
      </c>
      <c r="C2159">
        <v>1</v>
      </c>
      <c r="D2159">
        <v>1</v>
      </c>
      <c r="E2159">
        <v>37</v>
      </c>
      <c r="F2159" t="str">
        <f t="shared" si="33"/>
        <v>281137</v>
      </c>
      <c r="G2159" t="s">
        <v>2431</v>
      </c>
    </row>
    <row r="2160" spans="1:7" x14ac:dyDescent="0.25">
      <c r="A2160">
        <v>2</v>
      </c>
      <c r="B2160">
        <v>8</v>
      </c>
      <c r="C2160">
        <v>1</v>
      </c>
      <c r="D2160">
        <v>1</v>
      </c>
      <c r="E2160">
        <v>38</v>
      </c>
      <c r="F2160" t="str">
        <f t="shared" si="33"/>
        <v>281138</v>
      </c>
      <c r="G2160" t="s">
        <v>2432</v>
      </c>
    </row>
    <row r="2161" spans="1:7" x14ac:dyDescent="0.25">
      <c r="A2161">
        <v>2</v>
      </c>
      <c r="B2161">
        <v>8</v>
      </c>
      <c r="C2161">
        <v>1</v>
      </c>
      <c r="D2161">
        <v>1</v>
      </c>
      <c r="E2161">
        <v>39</v>
      </c>
      <c r="F2161" t="str">
        <f t="shared" si="33"/>
        <v>281139</v>
      </c>
      <c r="G2161" t="s">
        <v>2433</v>
      </c>
    </row>
    <row r="2162" spans="1:7" x14ac:dyDescent="0.25">
      <c r="A2162">
        <v>2</v>
      </c>
      <c r="B2162">
        <v>8</v>
      </c>
      <c r="C2162">
        <v>1</v>
      </c>
      <c r="D2162">
        <v>1</v>
      </c>
      <c r="E2162">
        <v>40</v>
      </c>
      <c r="F2162" t="str">
        <f t="shared" si="33"/>
        <v>281140</v>
      </c>
      <c r="G2162" t="s">
        <v>2434</v>
      </c>
    </row>
    <row r="2163" spans="1:7" x14ac:dyDescent="0.25">
      <c r="A2163">
        <v>2</v>
      </c>
      <c r="B2163">
        <v>8</v>
      </c>
      <c r="C2163">
        <v>1</v>
      </c>
      <c r="D2163">
        <v>1</v>
      </c>
      <c r="E2163">
        <v>41</v>
      </c>
      <c r="F2163" t="str">
        <f t="shared" si="33"/>
        <v>281141</v>
      </c>
      <c r="G2163" t="s">
        <v>2435</v>
      </c>
    </row>
    <row r="2164" spans="1:7" x14ac:dyDescent="0.25">
      <c r="A2164">
        <v>2</v>
      </c>
      <c r="B2164">
        <v>8</v>
      </c>
      <c r="C2164">
        <v>1</v>
      </c>
      <c r="D2164">
        <v>1</v>
      </c>
      <c r="E2164">
        <v>42</v>
      </c>
      <c r="F2164" t="str">
        <f t="shared" si="33"/>
        <v>281142</v>
      </c>
      <c r="G2164" t="s">
        <v>2436</v>
      </c>
    </row>
    <row r="2165" spans="1:7" x14ac:dyDescent="0.25">
      <c r="A2165">
        <v>2</v>
      </c>
      <c r="B2165">
        <v>8</v>
      </c>
      <c r="C2165">
        <v>1</v>
      </c>
      <c r="D2165">
        <v>1</v>
      </c>
      <c r="E2165">
        <v>43</v>
      </c>
      <c r="F2165" t="str">
        <f t="shared" si="33"/>
        <v>281143</v>
      </c>
      <c r="G2165" t="s">
        <v>2437</v>
      </c>
    </row>
    <row r="2166" spans="1:7" x14ac:dyDescent="0.25">
      <c r="A2166">
        <v>2</v>
      </c>
      <c r="B2166">
        <v>8</v>
      </c>
      <c r="C2166">
        <v>1</v>
      </c>
      <c r="D2166">
        <v>1</v>
      </c>
      <c r="E2166">
        <v>44</v>
      </c>
      <c r="F2166" t="str">
        <f t="shared" si="33"/>
        <v>281144</v>
      </c>
      <c r="G2166" t="s">
        <v>2438</v>
      </c>
    </row>
    <row r="2167" spans="1:7" x14ac:dyDescent="0.25">
      <c r="A2167">
        <v>2</v>
      </c>
      <c r="B2167">
        <v>8</v>
      </c>
      <c r="C2167">
        <v>1</v>
      </c>
      <c r="D2167">
        <v>1</v>
      </c>
      <c r="E2167">
        <v>45</v>
      </c>
      <c r="F2167" t="str">
        <f t="shared" si="33"/>
        <v>281145</v>
      </c>
      <c r="G2167" t="s">
        <v>2439</v>
      </c>
    </row>
    <row r="2168" spans="1:7" x14ac:dyDescent="0.25">
      <c r="A2168">
        <v>2</v>
      </c>
      <c r="B2168">
        <v>8</v>
      </c>
      <c r="C2168">
        <v>1</v>
      </c>
      <c r="D2168">
        <v>1</v>
      </c>
      <c r="E2168">
        <v>46</v>
      </c>
      <c r="F2168" t="str">
        <f t="shared" si="33"/>
        <v>281146</v>
      </c>
      <c r="G2168" t="s">
        <v>2440</v>
      </c>
    </row>
    <row r="2169" spans="1:7" x14ac:dyDescent="0.25">
      <c r="A2169">
        <v>2</v>
      </c>
      <c r="B2169">
        <v>8</v>
      </c>
      <c r="C2169">
        <v>1</v>
      </c>
      <c r="D2169">
        <v>1</v>
      </c>
      <c r="E2169">
        <v>47</v>
      </c>
      <c r="F2169" t="str">
        <f t="shared" si="33"/>
        <v>281147</v>
      </c>
      <c r="G2169" t="s">
        <v>2441</v>
      </c>
    </row>
    <row r="2170" spans="1:7" x14ac:dyDescent="0.25">
      <c r="A2170">
        <v>2</v>
      </c>
      <c r="B2170">
        <v>8</v>
      </c>
      <c r="C2170">
        <v>1</v>
      </c>
      <c r="D2170">
        <v>1</v>
      </c>
      <c r="E2170">
        <v>48</v>
      </c>
      <c r="F2170" t="str">
        <f t="shared" si="33"/>
        <v>281148</v>
      </c>
      <c r="G2170" t="s">
        <v>2442</v>
      </c>
    </row>
    <row r="2171" spans="1:7" x14ac:dyDescent="0.25">
      <c r="A2171">
        <v>2</v>
      </c>
      <c r="B2171">
        <v>8</v>
      </c>
      <c r="C2171">
        <v>1</v>
      </c>
      <c r="D2171">
        <v>1</v>
      </c>
      <c r="E2171">
        <v>49</v>
      </c>
      <c r="F2171" t="str">
        <f t="shared" si="33"/>
        <v>281149</v>
      </c>
      <c r="G2171" t="s">
        <v>2443</v>
      </c>
    </row>
    <row r="2172" spans="1:7" x14ac:dyDescent="0.25">
      <c r="A2172">
        <v>2</v>
      </c>
      <c r="B2172">
        <v>8</v>
      </c>
      <c r="C2172">
        <v>1</v>
      </c>
      <c r="D2172">
        <v>1</v>
      </c>
      <c r="E2172">
        <v>50</v>
      </c>
      <c r="F2172" t="str">
        <f t="shared" si="33"/>
        <v>281150</v>
      </c>
      <c r="G2172" t="s">
        <v>2444</v>
      </c>
    </row>
    <row r="2173" spans="1:7" x14ac:dyDescent="0.25">
      <c r="A2173">
        <v>2</v>
      </c>
      <c r="B2173">
        <v>8</v>
      </c>
      <c r="C2173">
        <v>1</v>
      </c>
      <c r="D2173">
        <v>1</v>
      </c>
      <c r="E2173">
        <v>51</v>
      </c>
      <c r="F2173" t="str">
        <f t="shared" si="33"/>
        <v>281151</v>
      </c>
      <c r="G2173" t="s">
        <v>2445</v>
      </c>
    </row>
    <row r="2174" spans="1:7" x14ac:dyDescent="0.25">
      <c r="A2174">
        <v>2</v>
      </c>
      <c r="B2174">
        <v>8</v>
      </c>
      <c r="C2174">
        <v>1</v>
      </c>
      <c r="D2174">
        <v>1</v>
      </c>
      <c r="E2174">
        <v>52</v>
      </c>
      <c r="F2174" t="str">
        <f t="shared" si="33"/>
        <v>281152</v>
      </c>
      <c r="G2174" t="s">
        <v>2445</v>
      </c>
    </row>
    <row r="2175" spans="1:7" x14ac:dyDescent="0.25">
      <c r="A2175">
        <v>2</v>
      </c>
      <c r="B2175">
        <v>8</v>
      </c>
      <c r="C2175">
        <v>1</v>
      </c>
      <c r="D2175">
        <v>1</v>
      </c>
      <c r="E2175">
        <v>53</v>
      </c>
      <c r="F2175" t="str">
        <f t="shared" si="33"/>
        <v>281153</v>
      </c>
      <c r="G2175" t="s">
        <v>2446</v>
      </c>
    </row>
    <row r="2176" spans="1:7" x14ac:dyDescent="0.25">
      <c r="A2176">
        <v>2</v>
      </c>
      <c r="B2176">
        <v>8</v>
      </c>
      <c r="C2176">
        <v>1</v>
      </c>
      <c r="D2176">
        <v>1</v>
      </c>
      <c r="E2176">
        <v>54</v>
      </c>
      <c r="F2176" t="str">
        <f t="shared" si="33"/>
        <v>281154</v>
      </c>
      <c r="G2176" t="s">
        <v>2447</v>
      </c>
    </row>
    <row r="2177" spans="1:7" x14ac:dyDescent="0.25">
      <c r="A2177">
        <v>2</v>
      </c>
      <c r="B2177">
        <v>8</v>
      </c>
      <c r="C2177">
        <v>1</v>
      </c>
      <c r="D2177">
        <v>1</v>
      </c>
      <c r="E2177">
        <v>55</v>
      </c>
      <c r="F2177" t="str">
        <f t="shared" si="33"/>
        <v>281155</v>
      </c>
      <c r="G2177" t="s">
        <v>2448</v>
      </c>
    </row>
    <row r="2178" spans="1:7" x14ac:dyDescent="0.25">
      <c r="A2178">
        <v>2</v>
      </c>
      <c r="B2178">
        <v>8</v>
      </c>
      <c r="C2178">
        <v>1</v>
      </c>
      <c r="D2178">
        <v>1</v>
      </c>
      <c r="E2178">
        <v>56</v>
      </c>
      <c r="F2178" t="str">
        <f t="shared" ref="F2178:F2241" si="34">CONCATENATE(A2178,B2178,C2178,D2178,E2178)</f>
        <v>281156</v>
      </c>
      <c r="G2178" t="s">
        <v>2449</v>
      </c>
    </row>
    <row r="2179" spans="1:7" x14ac:dyDescent="0.25">
      <c r="A2179">
        <v>2</v>
      </c>
      <c r="B2179">
        <v>8</v>
      </c>
      <c r="C2179">
        <v>1</v>
      </c>
      <c r="D2179">
        <v>1</v>
      </c>
      <c r="E2179">
        <v>57</v>
      </c>
      <c r="F2179" t="str">
        <f t="shared" si="34"/>
        <v>281157</v>
      </c>
      <c r="G2179" t="s">
        <v>2450</v>
      </c>
    </row>
    <row r="2180" spans="1:7" x14ac:dyDescent="0.25">
      <c r="A2180">
        <v>2</v>
      </c>
      <c r="B2180">
        <v>8</v>
      </c>
      <c r="C2180">
        <v>1</v>
      </c>
      <c r="D2180">
        <v>1</v>
      </c>
      <c r="E2180">
        <v>58</v>
      </c>
      <c r="F2180" t="str">
        <f t="shared" si="34"/>
        <v>281158</v>
      </c>
      <c r="G2180" t="s">
        <v>2451</v>
      </c>
    </row>
    <row r="2181" spans="1:7" x14ac:dyDescent="0.25">
      <c r="A2181">
        <v>2</v>
      </c>
      <c r="B2181">
        <v>8</v>
      </c>
      <c r="C2181">
        <v>1</v>
      </c>
      <c r="D2181">
        <v>1</v>
      </c>
      <c r="E2181">
        <v>59</v>
      </c>
      <c r="F2181" t="str">
        <f t="shared" si="34"/>
        <v>281159</v>
      </c>
      <c r="G2181" t="s">
        <v>2452</v>
      </c>
    </row>
    <row r="2182" spans="1:7" x14ac:dyDescent="0.25">
      <c r="A2182">
        <v>2</v>
      </c>
      <c r="B2182">
        <v>8</v>
      </c>
      <c r="C2182">
        <v>1</v>
      </c>
      <c r="D2182">
        <v>1</v>
      </c>
      <c r="E2182">
        <v>60</v>
      </c>
      <c r="F2182" t="str">
        <f t="shared" si="34"/>
        <v>281160</v>
      </c>
      <c r="G2182" t="s">
        <v>1853</v>
      </c>
    </row>
    <row r="2183" spans="1:7" x14ac:dyDescent="0.25">
      <c r="A2183">
        <v>2</v>
      </c>
      <c r="B2183">
        <v>8</v>
      </c>
      <c r="C2183">
        <v>1</v>
      </c>
      <c r="D2183">
        <v>1</v>
      </c>
      <c r="E2183">
        <v>61</v>
      </c>
      <c r="F2183" t="str">
        <f t="shared" si="34"/>
        <v>281161</v>
      </c>
      <c r="G2183" t="s">
        <v>2453</v>
      </c>
    </row>
    <row r="2184" spans="1:7" x14ac:dyDescent="0.25">
      <c r="A2184">
        <v>2</v>
      </c>
      <c r="B2184">
        <v>8</v>
      </c>
      <c r="C2184">
        <v>1</v>
      </c>
      <c r="D2184">
        <v>1</v>
      </c>
      <c r="E2184">
        <v>62</v>
      </c>
      <c r="F2184" t="str">
        <f t="shared" si="34"/>
        <v>281162</v>
      </c>
      <c r="G2184" t="s">
        <v>2454</v>
      </c>
    </row>
    <row r="2185" spans="1:7" x14ac:dyDescent="0.25">
      <c r="A2185">
        <v>2</v>
      </c>
      <c r="B2185">
        <v>8</v>
      </c>
      <c r="C2185">
        <v>1</v>
      </c>
      <c r="D2185">
        <v>1</v>
      </c>
      <c r="E2185">
        <v>63</v>
      </c>
      <c r="F2185" t="str">
        <f t="shared" si="34"/>
        <v>281163</v>
      </c>
      <c r="G2185" t="s">
        <v>2455</v>
      </c>
    </row>
    <row r="2186" spans="1:7" x14ac:dyDescent="0.25">
      <c r="A2186">
        <v>2</v>
      </c>
      <c r="B2186">
        <v>8</v>
      </c>
      <c r="C2186">
        <v>1</v>
      </c>
      <c r="D2186">
        <v>1</v>
      </c>
      <c r="E2186">
        <v>64</v>
      </c>
      <c r="F2186" t="str">
        <f t="shared" si="34"/>
        <v>281164</v>
      </c>
      <c r="G2186" t="s">
        <v>2456</v>
      </c>
    </row>
    <row r="2187" spans="1:7" x14ac:dyDescent="0.25">
      <c r="A2187">
        <v>2</v>
      </c>
      <c r="B2187">
        <v>8</v>
      </c>
      <c r="C2187">
        <v>1</v>
      </c>
      <c r="D2187">
        <v>1</v>
      </c>
      <c r="E2187">
        <v>65</v>
      </c>
      <c r="F2187" t="str">
        <f t="shared" si="34"/>
        <v>281165</v>
      </c>
      <c r="G2187" t="s">
        <v>2457</v>
      </c>
    </row>
    <row r="2188" spans="1:7" x14ac:dyDescent="0.25">
      <c r="A2188">
        <v>2</v>
      </c>
      <c r="B2188">
        <v>8</v>
      </c>
      <c r="C2188">
        <v>1</v>
      </c>
      <c r="D2188">
        <v>1</v>
      </c>
      <c r="E2188">
        <v>66</v>
      </c>
      <c r="F2188" t="str">
        <f t="shared" si="34"/>
        <v>281166</v>
      </c>
      <c r="G2188" t="s">
        <v>2458</v>
      </c>
    </row>
    <row r="2189" spans="1:7" x14ac:dyDescent="0.25">
      <c r="A2189">
        <v>2</v>
      </c>
      <c r="B2189">
        <v>8</v>
      </c>
      <c r="C2189">
        <v>1</v>
      </c>
      <c r="D2189">
        <v>1</v>
      </c>
      <c r="E2189">
        <v>67</v>
      </c>
      <c r="F2189" t="str">
        <f t="shared" si="34"/>
        <v>281167</v>
      </c>
      <c r="G2189" t="s">
        <v>2459</v>
      </c>
    </row>
    <row r="2190" spans="1:7" x14ac:dyDescent="0.25">
      <c r="A2190">
        <v>2</v>
      </c>
      <c r="B2190">
        <v>8</v>
      </c>
      <c r="C2190">
        <v>1</v>
      </c>
      <c r="D2190">
        <v>1</v>
      </c>
      <c r="E2190">
        <v>68</v>
      </c>
      <c r="F2190" t="str">
        <f t="shared" si="34"/>
        <v>281168</v>
      </c>
      <c r="G2190" t="s">
        <v>2460</v>
      </c>
    </row>
    <row r="2191" spans="1:7" x14ac:dyDescent="0.25">
      <c r="A2191">
        <v>2</v>
      </c>
      <c r="B2191">
        <v>8</v>
      </c>
      <c r="C2191">
        <v>1</v>
      </c>
      <c r="D2191">
        <v>1</v>
      </c>
      <c r="E2191">
        <v>69</v>
      </c>
      <c r="F2191" t="str">
        <f t="shared" si="34"/>
        <v>281169</v>
      </c>
      <c r="G2191" t="s">
        <v>2461</v>
      </c>
    </row>
    <row r="2192" spans="1:7" x14ac:dyDescent="0.25">
      <c r="A2192">
        <v>2</v>
      </c>
      <c r="B2192">
        <v>8</v>
      </c>
      <c r="C2192">
        <v>1</v>
      </c>
      <c r="D2192">
        <v>1</v>
      </c>
      <c r="E2192">
        <v>70</v>
      </c>
      <c r="F2192" t="str">
        <f t="shared" si="34"/>
        <v>281170</v>
      </c>
      <c r="G2192" t="s">
        <v>2462</v>
      </c>
    </row>
    <row r="2193" spans="1:7" x14ac:dyDescent="0.25">
      <c r="A2193">
        <v>2</v>
      </c>
      <c r="B2193">
        <v>8</v>
      </c>
      <c r="C2193">
        <v>1</v>
      </c>
      <c r="D2193">
        <v>1</v>
      </c>
      <c r="E2193">
        <v>71</v>
      </c>
      <c r="F2193" t="str">
        <f t="shared" si="34"/>
        <v>281171</v>
      </c>
      <c r="G2193" t="s">
        <v>2463</v>
      </c>
    </row>
    <row r="2194" spans="1:7" x14ac:dyDescent="0.25">
      <c r="A2194">
        <v>2</v>
      </c>
      <c r="B2194">
        <v>8</v>
      </c>
      <c r="C2194">
        <v>1</v>
      </c>
      <c r="D2194">
        <v>1</v>
      </c>
      <c r="E2194">
        <v>72</v>
      </c>
      <c r="F2194" t="str">
        <f t="shared" si="34"/>
        <v>281172</v>
      </c>
      <c r="G2194" t="s">
        <v>2464</v>
      </c>
    </row>
    <row r="2195" spans="1:7" x14ac:dyDescent="0.25">
      <c r="A2195">
        <v>2</v>
      </c>
      <c r="B2195">
        <v>8</v>
      </c>
      <c r="C2195">
        <v>1</v>
      </c>
      <c r="D2195">
        <v>1</v>
      </c>
      <c r="E2195">
        <v>73</v>
      </c>
      <c r="F2195" t="str">
        <f t="shared" si="34"/>
        <v>281173</v>
      </c>
      <c r="G2195" t="s">
        <v>1702</v>
      </c>
    </row>
    <row r="2196" spans="1:7" x14ac:dyDescent="0.25">
      <c r="A2196">
        <v>2</v>
      </c>
      <c r="B2196">
        <v>8</v>
      </c>
      <c r="C2196">
        <v>1</v>
      </c>
      <c r="D2196">
        <v>1</v>
      </c>
      <c r="E2196">
        <v>74</v>
      </c>
      <c r="F2196" t="str">
        <f t="shared" si="34"/>
        <v>281174</v>
      </c>
      <c r="G2196" t="s">
        <v>2465</v>
      </c>
    </row>
    <row r="2197" spans="1:7" x14ac:dyDescent="0.25">
      <c r="A2197">
        <v>2</v>
      </c>
      <c r="B2197">
        <v>8</v>
      </c>
      <c r="C2197">
        <v>1</v>
      </c>
      <c r="D2197">
        <v>1</v>
      </c>
      <c r="E2197">
        <v>75</v>
      </c>
      <c r="F2197" t="str">
        <f t="shared" si="34"/>
        <v>281175</v>
      </c>
      <c r="G2197" t="s">
        <v>2466</v>
      </c>
    </row>
    <row r="2198" spans="1:7" x14ac:dyDescent="0.25">
      <c r="A2198">
        <v>2</v>
      </c>
      <c r="B2198">
        <v>8</v>
      </c>
      <c r="C2198">
        <v>1</v>
      </c>
      <c r="D2198">
        <v>1</v>
      </c>
      <c r="E2198">
        <v>76</v>
      </c>
      <c r="F2198" t="str">
        <f t="shared" si="34"/>
        <v>281176</v>
      </c>
      <c r="G2198" t="s">
        <v>2467</v>
      </c>
    </row>
    <row r="2199" spans="1:7" x14ac:dyDescent="0.25">
      <c r="A2199">
        <v>2</v>
      </c>
      <c r="B2199">
        <v>8</v>
      </c>
      <c r="C2199">
        <v>1</v>
      </c>
      <c r="D2199">
        <v>1</v>
      </c>
      <c r="E2199">
        <v>77</v>
      </c>
      <c r="F2199" t="str">
        <f t="shared" si="34"/>
        <v>281177</v>
      </c>
      <c r="G2199" t="s">
        <v>2468</v>
      </c>
    </row>
    <row r="2200" spans="1:7" x14ac:dyDescent="0.25">
      <c r="A2200">
        <v>2</v>
      </c>
      <c r="B2200">
        <v>8</v>
      </c>
      <c r="C2200">
        <v>1</v>
      </c>
      <c r="D2200">
        <v>1</v>
      </c>
      <c r="E2200">
        <v>78</v>
      </c>
      <c r="F2200" t="str">
        <f t="shared" si="34"/>
        <v>281178</v>
      </c>
      <c r="G2200" t="s">
        <v>2469</v>
      </c>
    </row>
    <row r="2201" spans="1:7" x14ac:dyDescent="0.25">
      <c r="A2201">
        <v>2</v>
      </c>
      <c r="B2201">
        <v>8</v>
      </c>
      <c r="C2201">
        <v>1</v>
      </c>
      <c r="D2201">
        <v>1</v>
      </c>
      <c r="E2201">
        <v>79</v>
      </c>
      <c r="F2201" t="str">
        <f t="shared" si="34"/>
        <v>281179</v>
      </c>
      <c r="G2201" t="s">
        <v>2470</v>
      </c>
    </row>
    <row r="2202" spans="1:7" x14ac:dyDescent="0.25">
      <c r="A2202">
        <v>2</v>
      </c>
      <c r="B2202">
        <v>8</v>
      </c>
      <c r="C2202">
        <v>1</v>
      </c>
      <c r="D2202">
        <v>1</v>
      </c>
      <c r="E2202">
        <v>80</v>
      </c>
      <c r="F2202" t="str">
        <f t="shared" si="34"/>
        <v>281180</v>
      </c>
      <c r="G2202" t="s">
        <v>2471</v>
      </c>
    </row>
    <row r="2203" spans="1:7" x14ac:dyDescent="0.25">
      <c r="A2203">
        <v>2</v>
      </c>
      <c r="B2203">
        <v>8</v>
      </c>
      <c r="C2203">
        <v>1</v>
      </c>
      <c r="D2203">
        <v>1</v>
      </c>
      <c r="E2203">
        <v>81</v>
      </c>
      <c r="F2203" t="str">
        <f t="shared" si="34"/>
        <v>281181</v>
      </c>
      <c r="G2203" t="s">
        <v>2472</v>
      </c>
    </row>
    <row r="2204" spans="1:7" x14ac:dyDescent="0.25">
      <c r="A2204">
        <v>2</v>
      </c>
      <c r="B2204">
        <v>8</v>
      </c>
      <c r="C2204">
        <v>1</v>
      </c>
      <c r="D2204">
        <v>1</v>
      </c>
      <c r="E2204">
        <v>82</v>
      </c>
      <c r="F2204" t="str">
        <f t="shared" si="34"/>
        <v>281182</v>
      </c>
      <c r="G2204" t="s">
        <v>2473</v>
      </c>
    </row>
    <row r="2205" spans="1:7" x14ac:dyDescent="0.25">
      <c r="A2205">
        <v>2</v>
      </c>
      <c r="B2205">
        <v>8</v>
      </c>
      <c r="C2205">
        <v>1</v>
      </c>
      <c r="D2205">
        <v>1</v>
      </c>
      <c r="E2205">
        <v>83</v>
      </c>
      <c r="F2205" t="str">
        <f t="shared" si="34"/>
        <v>281183</v>
      </c>
      <c r="G2205" t="s">
        <v>2474</v>
      </c>
    </row>
    <row r="2206" spans="1:7" x14ac:dyDescent="0.25">
      <c r="A2206">
        <v>2</v>
      </c>
      <c r="B2206">
        <v>8</v>
      </c>
      <c r="C2206">
        <v>1</v>
      </c>
      <c r="D2206">
        <v>1</v>
      </c>
      <c r="E2206">
        <v>84</v>
      </c>
      <c r="F2206" t="str">
        <f t="shared" si="34"/>
        <v>281184</v>
      </c>
      <c r="G2206" t="s">
        <v>2475</v>
      </c>
    </row>
    <row r="2207" spans="1:7" x14ac:dyDescent="0.25">
      <c r="A2207">
        <v>2</v>
      </c>
      <c r="B2207">
        <v>8</v>
      </c>
      <c r="C2207">
        <v>1</v>
      </c>
      <c r="D2207">
        <v>1</v>
      </c>
      <c r="E2207">
        <v>85</v>
      </c>
      <c r="F2207" t="str">
        <f t="shared" si="34"/>
        <v>281185</v>
      </c>
      <c r="G2207" t="s">
        <v>2476</v>
      </c>
    </row>
    <row r="2208" spans="1:7" x14ac:dyDescent="0.25">
      <c r="A2208">
        <v>2</v>
      </c>
      <c r="B2208">
        <v>8</v>
      </c>
      <c r="C2208">
        <v>1</v>
      </c>
      <c r="D2208">
        <v>1</v>
      </c>
      <c r="E2208">
        <v>86</v>
      </c>
      <c r="F2208" t="str">
        <f t="shared" si="34"/>
        <v>281186</v>
      </c>
      <c r="G2208" t="s">
        <v>2477</v>
      </c>
    </row>
    <row r="2209" spans="1:7" x14ac:dyDescent="0.25">
      <c r="A2209">
        <v>2</v>
      </c>
      <c r="B2209">
        <v>8</v>
      </c>
      <c r="C2209">
        <v>1</v>
      </c>
      <c r="D2209">
        <v>1</v>
      </c>
      <c r="E2209">
        <v>87</v>
      </c>
      <c r="F2209" t="str">
        <f t="shared" si="34"/>
        <v>281187</v>
      </c>
      <c r="G2209" t="s">
        <v>2478</v>
      </c>
    </row>
    <row r="2210" spans="1:7" x14ac:dyDescent="0.25">
      <c r="A2210">
        <v>2</v>
      </c>
      <c r="B2210">
        <v>8</v>
      </c>
      <c r="C2210">
        <v>1</v>
      </c>
      <c r="D2210">
        <v>1</v>
      </c>
      <c r="E2210">
        <v>88</v>
      </c>
      <c r="F2210" t="str">
        <f t="shared" si="34"/>
        <v>281188</v>
      </c>
      <c r="G2210" t="s">
        <v>2479</v>
      </c>
    </row>
    <row r="2211" spans="1:7" x14ac:dyDescent="0.25">
      <c r="A2211">
        <v>2</v>
      </c>
      <c r="B2211">
        <v>8</v>
      </c>
      <c r="C2211">
        <v>1</v>
      </c>
      <c r="D2211">
        <v>1</v>
      </c>
      <c r="E2211">
        <v>89</v>
      </c>
      <c r="F2211" t="str">
        <f t="shared" si="34"/>
        <v>281189</v>
      </c>
      <c r="G2211" t="s">
        <v>2480</v>
      </c>
    </row>
    <row r="2212" spans="1:7" x14ac:dyDescent="0.25">
      <c r="A2212">
        <v>2</v>
      </c>
      <c r="B2212">
        <v>8</v>
      </c>
      <c r="C2212">
        <v>1</v>
      </c>
      <c r="D2212">
        <v>2</v>
      </c>
      <c r="E2212">
        <v>1</v>
      </c>
      <c r="F2212" t="str">
        <f t="shared" si="34"/>
        <v>28121</v>
      </c>
      <c r="G2212" t="s">
        <v>2481</v>
      </c>
    </row>
    <row r="2213" spans="1:7" x14ac:dyDescent="0.25">
      <c r="A2213">
        <v>2</v>
      </c>
      <c r="B2213">
        <v>8</v>
      </c>
      <c r="C2213">
        <v>1</v>
      </c>
      <c r="D2213">
        <v>2</v>
      </c>
      <c r="E2213">
        <v>2</v>
      </c>
      <c r="F2213" t="str">
        <f t="shared" si="34"/>
        <v>28122</v>
      </c>
      <c r="G2213" t="s">
        <v>2482</v>
      </c>
    </row>
    <row r="2214" spans="1:7" x14ac:dyDescent="0.25">
      <c r="A2214">
        <v>2</v>
      </c>
      <c r="B2214">
        <v>8</v>
      </c>
      <c r="C2214">
        <v>1</v>
      </c>
      <c r="D2214">
        <v>2</v>
      </c>
      <c r="E2214">
        <v>3</v>
      </c>
      <c r="F2214" t="str">
        <f t="shared" si="34"/>
        <v>28123</v>
      </c>
      <c r="G2214" t="s">
        <v>2483</v>
      </c>
    </row>
    <row r="2215" spans="1:7" x14ac:dyDescent="0.25">
      <c r="A2215">
        <v>2</v>
      </c>
      <c r="B2215">
        <v>8</v>
      </c>
      <c r="C2215">
        <v>1</v>
      </c>
      <c r="D2215">
        <v>2</v>
      </c>
      <c r="E2215">
        <v>4</v>
      </c>
      <c r="F2215" t="str">
        <f t="shared" si="34"/>
        <v>28124</v>
      </c>
      <c r="G2215" t="s">
        <v>2484</v>
      </c>
    </row>
    <row r="2216" spans="1:7" x14ac:dyDescent="0.25">
      <c r="A2216">
        <v>2</v>
      </c>
      <c r="B2216">
        <v>8</v>
      </c>
      <c r="C2216">
        <v>1</v>
      </c>
      <c r="D2216">
        <v>2</v>
      </c>
      <c r="E2216">
        <v>5</v>
      </c>
      <c r="F2216" t="str">
        <f t="shared" si="34"/>
        <v>28125</v>
      </c>
      <c r="G2216" t="s">
        <v>2485</v>
      </c>
    </row>
    <row r="2217" spans="1:7" x14ac:dyDescent="0.25">
      <c r="A2217">
        <v>2</v>
      </c>
      <c r="B2217">
        <v>8</v>
      </c>
      <c r="C2217">
        <v>1</v>
      </c>
      <c r="D2217">
        <v>2</v>
      </c>
      <c r="E2217">
        <v>6</v>
      </c>
      <c r="F2217" t="str">
        <f t="shared" si="34"/>
        <v>28126</v>
      </c>
      <c r="G2217" t="s">
        <v>2486</v>
      </c>
    </row>
    <row r="2218" spans="1:7" x14ac:dyDescent="0.25">
      <c r="A2218">
        <v>2</v>
      </c>
      <c r="B2218">
        <v>8</v>
      </c>
      <c r="C2218">
        <v>1</v>
      </c>
      <c r="D2218">
        <v>2</v>
      </c>
      <c r="E2218">
        <v>7</v>
      </c>
      <c r="F2218" t="str">
        <f t="shared" si="34"/>
        <v>28127</v>
      </c>
      <c r="G2218" t="s">
        <v>2487</v>
      </c>
    </row>
    <row r="2219" spans="1:7" x14ac:dyDescent="0.25">
      <c r="A2219">
        <v>2</v>
      </c>
      <c r="B2219">
        <v>8</v>
      </c>
      <c r="C2219">
        <v>1</v>
      </c>
      <c r="D2219">
        <v>2</v>
      </c>
      <c r="E2219">
        <v>8</v>
      </c>
      <c r="F2219" t="str">
        <f t="shared" si="34"/>
        <v>28128</v>
      </c>
      <c r="G2219" t="s">
        <v>2488</v>
      </c>
    </row>
    <row r="2220" spans="1:7" x14ac:dyDescent="0.25">
      <c r="A2220">
        <v>2</v>
      </c>
      <c r="B2220">
        <v>8</v>
      </c>
      <c r="C2220">
        <v>1</v>
      </c>
      <c r="D2220">
        <v>2</v>
      </c>
      <c r="E2220">
        <v>9</v>
      </c>
      <c r="F2220" t="str">
        <f t="shared" si="34"/>
        <v>28129</v>
      </c>
      <c r="G2220" t="s">
        <v>2489</v>
      </c>
    </row>
    <row r="2221" spans="1:7" x14ac:dyDescent="0.25">
      <c r="A2221">
        <v>2</v>
      </c>
      <c r="B2221">
        <v>8</v>
      </c>
      <c r="C2221">
        <v>1</v>
      </c>
      <c r="D2221">
        <v>2</v>
      </c>
      <c r="E2221">
        <v>10</v>
      </c>
      <c r="F2221" t="str">
        <f t="shared" si="34"/>
        <v>281210</v>
      </c>
      <c r="G2221" t="s">
        <v>2490</v>
      </c>
    </row>
    <row r="2222" spans="1:7" x14ac:dyDescent="0.25">
      <c r="A2222">
        <v>2</v>
      </c>
      <c r="B2222">
        <v>8</v>
      </c>
      <c r="C2222">
        <v>1</v>
      </c>
      <c r="D2222">
        <v>2</v>
      </c>
      <c r="E2222">
        <v>11</v>
      </c>
      <c r="F2222" t="str">
        <f t="shared" si="34"/>
        <v>281211</v>
      </c>
      <c r="G2222" t="s">
        <v>2491</v>
      </c>
    </row>
    <row r="2223" spans="1:7" x14ac:dyDescent="0.25">
      <c r="A2223">
        <v>2</v>
      </c>
      <c r="B2223">
        <v>8</v>
      </c>
      <c r="C2223">
        <v>1</v>
      </c>
      <c r="D2223">
        <v>2</v>
      </c>
      <c r="E2223">
        <v>12</v>
      </c>
      <c r="F2223" t="str">
        <f t="shared" si="34"/>
        <v>281212</v>
      </c>
      <c r="G2223" t="s">
        <v>2492</v>
      </c>
    </row>
    <row r="2224" spans="1:7" x14ac:dyDescent="0.25">
      <c r="A2224">
        <v>2</v>
      </c>
      <c r="B2224">
        <v>8</v>
      </c>
      <c r="C2224">
        <v>1</v>
      </c>
      <c r="D2224">
        <v>2</v>
      </c>
      <c r="E2224">
        <v>13</v>
      </c>
      <c r="F2224" t="str">
        <f t="shared" si="34"/>
        <v>281213</v>
      </c>
      <c r="G2224" t="s">
        <v>2493</v>
      </c>
    </row>
    <row r="2225" spans="1:7" x14ac:dyDescent="0.25">
      <c r="A2225">
        <v>2</v>
      </c>
      <c r="B2225">
        <v>8</v>
      </c>
      <c r="C2225">
        <v>1</v>
      </c>
      <c r="D2225">
        <v>2</v>
      </c>
      <c r="E2225">
        <v>14</v>
      </c>
      <c r="F2225" t="str">
        <f t="shared" si="34"/>
        <v>281214</v>
      </c>
      <c r="G2225" t="s">
        <v>2494</v>
      </c>
    </row>
    <row r="2226" spans="1:7" x14ac:dyDescent="0.25">
      <c r="A2226">
        <v>2</v>
      </c>
      <c r="B2226">
        <v>8</v>
      </c>
      <c r="C2226">
        <v>1</v>
      </c>
      <c r="D2226">
        <v>2</v>
      </c>
      <c r="E2226">
        <v>15</v>
      </c>
      <c r="F2226" t="str">
        <f t="shared" si="34"/>
        <v>281215</v>
      </c>
      <c r="G2226" t="s">
        <v>2495</v>
      </c>
    </row>
    <row r="2227" spans="1:7" x14ac:dyDescent="0.25">
      <c r="A2227">
        <v>2</v>
      </c>
      <c r="B2227">
        <v>8</v>
      </c>
      <c r="C2227">
        <v>1</v>
      </c>
      <c r="D2227">
        <v>2</v>
      </c>
      <c r="E2227">
        <v>16</v>
      </c>
      <c r="F2227" t="str">
        <f t="shared" si="34"/>
        <v>281216</v>
      </c>
      <c r="G2227" t="s">
        <v>2496</v>
      </c>
    </row>
    <row r="2228" spans="1:7" x14ac:dyDescent="0.25">
      <c r="A2228">
        <v>2</v>
      </c>
      <c r="B2228">
        <v>8</v>
      </c>
      <c r="C2228">
        <v>1</v>
      </c>
      <c r="D2228">
        <v>2</v>
      </c>
      <c r="E2228">
        <v>17</v>
      </c>
      <c r="F2228" t="str">
        <f t="shared" si="34"/>
        <v>281217</v>
      </c>
      <c r="G2228" t="s">
        <v>2497</v>
      </c>
    </row>
    <row r="2229" spans="1:7" x14ac:dyDescent="0.25">
      <c r="A2229">
        <v>2</v>
      </c>
      <c r="B2229">
        <v>8</v>
      </c>
      <c r="C2229">
        <v>1</v>
      </c>
      <c r="D2229">
        <v>2</v>
      </c>
      <c r="E2229">
        <v>18</v>
      </c>
      <c r="F2229" t="str">
        <f t="shared" si="34"/>
        <v>281218</v>
      </c>
      <c r="G2229" t="s">
        <v>2498</v>
      </c>
    </row>
    <row r="2230" spans="1:7" x14ac:dyDescent="0.25">
      <c r="A2230">
        <v>2</v>
      </c>
      <c r="B2230">
        <v>8</v>
      </c>
      <c r="C2230">
        <v>1</v>
      </c>
      <c r="D2230">
        <v>2</v>
      </c>
      <c r="E2230">
        <v>19</v>
      </c>
      <c r="F2230" t="str">
        <f t="shared" si="34"/>
        <v>281219</v>
      </c>
      <c r="G2230" t="s">
        <v>2499</v>
      </c>
    </row>
    <row r="2231" spans="1:7" x14ac:dyDescent="0.25">
      <c r="A2231">
        <v>2</v>
      </c>
      <c r="B2231">
        <v>8</v>
      </c>
      <c r="C2231">
        <v>1</v>
      </c>
      <c r="D2231">
        <v>2</v>
      </c>
      <c r="E2231">
        <v>20</v>
      </c>
      <c r="F2231" t="str">
        <f t="shared" si="34"/>
        <v>281220</v>
      </c>
      <c r="G2231" t="s">
        <v>2500</v>
      </c>
    </row>
    <row r="2232" spans="1:7" x14ac:dyDescent="0.25">
      <c r="A2232">
        <v>2</v>
      </c>
      <c r="B2232">
        <v>8</v>
      </c>
      <c r="C2232">
        <v>1</v>
      </c>
      <c r="D2232">
        <v>2</v>
      </c>
      <c r="E2232">
        <v>21</v>
      </c>
      <c r="F2232" t="str">
        <f t="shared" si="34"/>
        <v>281221</v>
      </c>
      <c r="G2232" t="s">
        <v>2501</v>
      </c>
    </row>
    <row r="2233" spans="1:7" x14ac:dyDescent="0.25">
      <c r="A2233">
        <v>2</v>
      </c>
      <c r="B2233">
        <v>8</v>
      </c>
      <c r="C2233">
        <v>1</v>
      </c>
      <c r="D2233">
        <v>2</v>
      </c>
      <c r="E2233">
        <v>22</v>
      </c>
      <c r="F2233" t="str">
        <f t="shared" si="34"/>
        <v>281222</v>
      </c>
      <c r="G2233" t="s">
        <v>2502</v>
      </c>
    </row>
    <row r="2234" spans="1:7" x14ac:dyDescent="0.25">
      <c r="A2234">
        <v>2</v>
      </c>
      <c r="B2234">
        <v>8</v>
      </c>
      <c r="C2234">
        <v>1</v>
      </c>
      <c r="D2234">
        <v>2</v>
      </c>
      <c r="E2234">
        <v>23</v>
      </c>
      <c r="F2234" t="str">
        <f t="shared" si="34"/>
        <v>281223</v>
      </c>
      <c r="G2234" t="s">
        <v>2503</v>
      </c>
    </row>
    <row r="2235" spans="1:7" x14ac:dyDescent="0.25">
      <c r="A2235">
        <v>2</v>
      </c>
      <c r="B2235">
        <v>8</v>
      </c>
      <c r="C2235">
        <v>1</v>
      </c>
      <c r="D2235">
        <v>2</v>
      </c>
      <c r="E2235">
        <v>24</v>
      </c>
      <c r="F2235" t="str">
        <f t="shared" si="34"/>
        <v>281224</v>
      </c>
      <c r="G2235" t="s">
        <v>2504</v>
      </c>
    </row>
    <row r="2236" spans="1:7" x14ac:dyDescent="0.25">
      <c r="A2236">
        <v>2</v>
      </c>
      <c r="B2236">
        <v>8</v>
      </c>
      <c r="C2236">
        <v>1</v>
      </c>
      <c r="D2236">
        <v>2</v>
      </c>
      <c r="E2236">
        <v>25</v>
      </c>
      <c r="F2236" t="str">
        <f t="shared" si="34"/>
        <v>281225</v>
      </c>
      <c r="G2236" t="s">
        <v>2505</v>
      </c>
    </row>
    <row r="2237" spans="1:7" x14ac:dyDescent="0.25">
      <c r="A2237">
        <v>2</v>
      </c>
      <c r="B2237">
        <v>8</v>
      </c>
      <c r="C2237">
        <v>1</v>
      </c>
      <c r="D2237">
        <v>2</v>
      </c>
      <c r="E2237">
        <v>26</v>
      </c>
      <c r="F2237" t="str">
        <f t="shared" si="34"/>
        <v>281226</v>
      </c>
      <c r="G2237" t="s">
        <v>2506</v>
      </c>
    </row>
    <row r="2238" spans="1:7" x14ac:dyDescent="0.25">
      <c r="A2238">
        <v>2</v>
      </c>
      <c r="B2238">
        <v>8</v>
      </c>
      <c r="C2238">
        <v>1</v>
      </c>
      <c r="D2238">
        <v>2</v>
      </c>
      <c r="E2238">
        <v>27</v>
      </c>
      <c r="F2238" t="str">
        <f t="shared" si="34"/>
        <v>281227</v>
      </c>
      <c r="G2238" t="s">
        <v>2507</v>
      </c>
    </row>
    <row r="2239" spans="1:7" x14ac:dyDescent="0.25">
      <c r="A2239">
        <v>2</v>
      </c>
      <c r="B2239">
        <v>8</v>
      </c>
      <c r="C2239">
        <v>1</v>
      </c>
      <c r="D2239">
        <v>2</v>
      </c>
      <c r="E2239">
        <v>28</v>
      </c>
      <c r="F2239" t="str">
        <f t="shared" si="34"/>
        <v>281228</v>
      </c>
      <c r="G2239" t="s">
        <v>2508</v>
      </c>
    </row>
    <row r="2240" spans="1:7" x14ac:dyDescent="0.25">
      <c r="A2240">
        <v>2</v>
      </c>
      <c r="B2240">
        <v>8</v>
      </c>
      <c r="C2240">
        <v>1</v>
      </c>
      <c r="D2240">
        <v>2</v>
      </c>
      <c r="E2240">
        <v>29</v>
      </c>
      <c r="F2240" t="str">
        <f t="shared" si="34"/>
        <v>281229</v>
      </c>
      <c r="G2240" t="s">
        <v>2509</v>
      </c>
    </row>
    <row r="2241" spans="1:7" x14ac:dyDescent="0.25">
      <c r="A2241">
        <v>2</v>
      </c>
      <c r="B2241">
        <v>8</v>
      </c>
      <c r="C2241">
        <v>1</v>
      </c>
      <c r="D2241">
        <v>2</v>
      </c>
      <c r="E2241">
        <v>30</v>
      </c>
      <c r="F2241" t="str">
        <f t="shared" si="34"/>
        <v>281230</v>
      </c>
      <c r="G2241" t="s">
        <v>1032</v>
      </c>
    </row>
    <row r="2242" spans="1:7" x14ac:dyDescent="0.25">
      <c r="A2242">
        <v>2</v>
      </c>
      <c r="B2242">
        <v>8</v>
      </c>
      <c r="C2242">
        <v>1</v>
      </c>
      <c r="D2242">
        <v>2</v>
      </c>
      <c r="E2242">
        <v>31</v>
      </c>
      <c r="F2242" t="str">
        <f t="shared" ref="F2242:F2305" si="35">CONCATENATE(A2242,B2242,C2242,D2242,E2242)</f>
        <v>281231</v>
      </c>
      <c r="G2242" t="s">
        <v>2510</v>
      </c>
    </row>
    <row r="2243" spans="1:7" x14ac:dyDescent="0.25">
      <c r="A2243">
        <v>2</v>
      </c>
      <c r="B2243">
        <v>8</v>
      </c>
      <c r="C2243">
        <v>1</v>
      </c>
      <c r="D2243">
        <v>2</v>
      </c>
      <c r="E2243">
        <v>32</v>
      </c>
      <c r="F2243" t="str">
        <f t="shared" si="35"/>
        <v>281232</v>
      </c>
      <c r="G2243" t="s">
        <v>2511</v>
      </c>
    </row>
    <row r="2244" spans="1:7" x14ac:dyDescent="0.25">
      <c r="A2244">
        <v>2</v>
      </c>
      <c r="B2244">
        <v>8</v>
      </c>
      <c r="C2244">
        <v>1</v>
      </c>
      <c r="D2244">
        <v>2</v>
      </c>
      <c r="E2244">
        <v>33</v>
      </c>
      <c r="F2244" t="str">
        <f t="shared" si="35"/>
        <v>281233</v>
      </c>
      <c r="G2244" t="s">
        <v>2512</v>
      </c>
    </row>
    <row r="2245" spans="1:7" x14ac:dyDescent="0.25">
      <c r="A2245">
        <v>2</v>
      </c>
      <c r="B2245">
        <v>8</v>
      </c>
      <c r="C2245">
        <v>1</v>
      </c>
      <c r="D2245">
        <v>2</v>
      </c>
      <c r="E2245">
        <v>34</v>
      </c>
      <c r="F2245" t="str">
        <f t="shared" si="35"/>
        <v>281234</v>
      </c>
      <c r="G2245" t="s">
        <v>2513</v>
      </c>
    </row>
    <row r="2246" spans="1:7" x14ac:dyDescent="0.25">
      <c r="A2246">
        <v>2</v>
      </c>
      <c r="B2246">
        <v>8</v>
      </c>
      <c r="C2246">
        <v>1</v>
      </c>
      <c r="D2246">
        <v>2</v>
      </c>
      <c r="E2246">
        <v>35</v>
      </c>
      <c r="F2246" t="str">
        <f t="shared" si="35"/>
        <v>281235</v>
      </c>
      <c r="G2246" t="s">
        <v>2514</v>
      </c>
    </row>
    <row r="2247" spans="1:7" x14ac:dyDescent="0.25">
      <c r="A2247">
        <v>2</v>
      </c>
      <c r="B2247">
        <v>8</v>
      </c>
      <c r="C2247">
        <v>1</v>
      </c>
      <c r="D2247">
        <v>2</v>
      </c>
      <c r="E2247">
        <v>36</v>
      </c>
      <c r="F2247" t="str">
        <f t="shared" si="35"/>
        <v>281236</v>
      </c>
      <c r="G2247" t="s">
        <v>2515</v>
      </c>
    </row>
    <row r="2248" spans="1:7" x14ac:dyDescent="0.25">
      <c r="A2248">
        <v>2</v>
      </c>
      <c r="B2248">
        <v>8</v>
      </c>
      <c r="C2248">
        <v>1</v>
      </c>
      <c r="D2248">
        <v>2</v>
      </c>
      <c r="E2248">
        <v>37</v>
      </c>
      <c r="F2248" t="str">
        <f t="shared" si="35"/>
        <v>281237</v>
      </c>
      <c r="G2248" t="s">
        <v>2516</v>
      </c>
    </row>
    <row r="2249" spans="1:7" x14ac:dyDescent="0.25">
      <c r="A2249">
        <v>2</v>
      </c>
      <c r="B2249">
        <v>8</v>
      </c>
      <c r="C2249">
        <v>1</v>
      </c>
      <c r="D2249">
        <v>2</v>
      </c>
      <c r="E2249">
        <v>38</v>
      </c>
      <c r="F2249" t="str">
        <f t="shared" si="35"/>
        <v>281238</v>
      </c>
      <c r="G2249" t="s">
        <v>2517</v>
      </c>
    </row>
    <row r="2250" spans="1:7" x14ac:dyDescent="0.25">
      <c r="A2250">
        <v>2</v>
      </c>
      <c r="B2250">
        <v>8</v>
      </c>
      <c r="C2250">
        <v>1</v>
      </c>
      <c r="D2250">
        <v>2</v>
      </c>
      <c r="E2250">
        <v>39</v>
      </c>
      <c r="F2250" t="str">
        <f t="shared" si="35"/>
        <v>281239</v>
      </c>
      <c r="G2250" t="s">
        <v>2518</v>
      </c>
    </row>
    <row r="2251" spans="1:7" x14ac:dyDescent="0.25">
      <c r="A2251">
        <v>2</v>
      </c>
      <c r="B2251">
        <v>8</v>
      </c>
      <c r="C2251">
        <v>1</v>
      </c>
      <c r="D2251">
        <v>2</v>
      </c>
      <c r="E2251">
        <v>40</v>
      </c>
      <c r="F2251" t="str">
        <f t="shared" si="35"/>
        <v>281240</v>
      </c>
      <c r="G2251" t="s">
        <v>2519</v>
      </c>
    </row>
    <row r="2252" spans="1:7" x14ac:dyDescent="0.25">
      <c r="A2252">
        <v>2</v>
      </c>
      <c r="B2252">
        <v>8</v>
      </c>
      <c r="C2252">
        <v>1</v>
      </c>
      <c r="D2252">
        <v>2</v>
      </c>
      <c r="E2252">
        <v>41</v>
      </c>
      <c r="F2252" t="str">
        <f t="shared" si="35"/>
        <v>281241</v>
      </c>
      <c r="G2252" t="s">
        <v>2520</v>
      </c>
    </row>
    <row r="2253" spans="1:7" x14ac:dyDescent="0.25">
      <c r="A2253">
        <v>2</v>
      </c>
      <c r="B2253">
        <v>8</v>
      </c>
      <c r="C2253">
        <v>1</v>
      </c>
      <c r="D2253">
        <v>2</v>
      </c>
      <c r="E2253">
        <v>42</v>
      </c>
      <c r="F2253" t="str">
        <f t="shared" si="35"/>
        <v>281242</v>
      </c>
      <c r="G2253" t="s">
        <v>2521</v>
      </c>
    </row>
    <row r="2254" spans="1:7" x14ac:dyDescent="0.25">
      <c r="A2254">
        <v>2</v>
      </c>
      <c r="B2254">
        <v>8</v>
      </c>
      <c r="C2254">
        <v>1</v>
      </c>
      <c r="D2254">
        <v>2</v>
      </c>
      <c r="E2254">
        <v>43</v>
      </c>
      <c r="F2254" t="str">
        <f t="shared" si="35"/>
        <v>281243</v>
      </c>
      <c r="G2254" t="s">
        <v>2522</v>
      </c>
    </row>
    <row r="2255" spans="1:7" x14ac:dyDescent="0.25">
      <c r="A2255">
        <v>2</v>
      </c>
      <c r="B2255">
        <v>8</v>
      </c>
      <c r="C2255">
        <v>1</v>
      </c>
      <c r="D2255">
        <v>2</v>
      </c>
      <c r="E2255">
        <v>44</v>
      </c>
      <c r="F2255" t="str">
        <f t="shared" si="35"/>
        <v>281244</v>
      </c>
      <c r="G2255" t="s">
        <v>2523</v>
      </c>
    </row>
    <row r="2256" spans="1:7" x14ac:dyDescent="0.25">
      <c r="A2256">
        <v>2</v>
      </c>
      <c r="B2256">
        <v>8</v>
      </c>
      <c r="C2256">
        <v>1</v>
      </c>
      <c r="D2256">
        <v>2</v>
      </c>
      <c r="E2256">
        <v>45</v>
      </c>
      <c r="F2256" t="str">
        <f t="shared" si="35"/>
        <v>281245</v>
      </c>
      <c r="G2256" t="s">
        <v>2524</v>
      </c>
    </row>
    <row r="2257" spans="1:7" x14ac:dyDescent="0.25">
      <c r="A2257">
        <v>2</v>
      </c>
      <c r="B2257">
        <v>8</v>
      </c>
      <c r="C2257">
        <v>1</v>
      </c>
      <c r="D2257">
        <v>2</v>
      </c>
      <c r="E2257">
        <v>46</v>
      </c>
      <c r="F2257" t="str">
        <f t="shared" si="35"/>
        <v>281246</v>
      </c>
      <c r="G2257" t="s">
        <v>2525</v>
      </c>
    </row>
    <row r="2258" spans="1:7" x14ac:dyDescent="0.25">
      <c r="A2258">
        <v>2</v>
      </c>
      <c r="B2258">
        <v>8</v>
      </c>
      <c r="C2258">
        <v>1</v>
      </c>
      <c r="D2258">
        <v>2</v>
      </c>
      <c r="E2258">
        <v>47</v>
      </c>
      <c r="F2258" t="str">
        <f t="shared" si="35"/>
        <v>281247</v>
      </c>
      <c r="G2258" t="s">
        <v>2526</v>
      </c>
    </row>
    <row r="2259" spans="1:7" x14ac:dyDescent="0.25">
      <c r="A2259">
        <v>2</v>
      </c>
      <c r="B2259">
        <v>8</v>
      </c>
      <c r="C2259">
        <v>1</v>
      </c>
      <c r="D2259">
        <v>2</v>
      </c>
      <c r="E2259">
        <v>48</v>
      </c>
      <c r="F2259" t="str">
        <f t="shared" si="35"/>
        <v>281248</v>
      </c>
      <c r="G2259" t="s">
        <v>2527</v>
      </c>
    </row>
    <row r="2260" spans="1:7" x14ac:dyDescent="0.25">
      <c r="A2260">
        <v>2</v>
      </c>
      <c r="B2260">
        <v>8</v>
      </c>
      <c r="C2260">
        <v>1</v>
      </c>
      <c r="D2260">
        <v>2</v>
      </c>
      <c r="E2260">
        <v>49</v>
      </c>
      <c r="F2260" t="str">
        <f t="shared" si="35"/>
        <v>281249</v>
      </c>
      <c r="G2260" t="s">
        <v>2528</v>
      </c>
    </row>
    <row r="2261" spans="1:7" x14ac:dyDescent="0.25">
      <c r="A2261">
        <v>2</v>
      </c>
      <c r="B2261">
        <v>8</v>
      </c>
      <c r="C2261">
        <v>1</v>
      </c>
      <c r="D2261">
        <v>2</v>
      </c>
      <c r="E2261">
        <v>50</v>
      </c>
      <c r="F2261" t="str">
        <f t="shared" si="35"/>
        <v>281250</v>
      </c>
      <c r="G2261" t="s">
        <v>2529</v>
      </c>
    </row>
    <row r="2262" spans="1:7" x14ac:dyDescent="0.25">
      <c r="A2262">
        <v>2</v>
      </c>
      <c r="B2262">
        <v>8</v>
      </c>
      <c r="C2262">
        <v>1</v>
      </c>
      <c r="D2262">
        <v>2</v>
      </c>
      <c r="E2262">
        <v>51</v>
      </c>
      <c r="F2262" t="str">
        <f t="shared" si="35"/>
        <v>281251</v>
      </c>
      <c r="G2262" t="s">
        <v>2530</v>
      </c>
    </row>
    <row r="2263" spans="1:7" x14ac:dyDescent="0.25">
      <c r="A2263">
        <v>2</v>
      </c>
      <c r="B2263">
        <v>8</v>
      </c>
      <c r="C2263">
        <v>1</v>
      </c>
      <c r="D2263">
        <v>2</v>
      </c>
      <c r="E2263">
        <v>52</v>
      </c>
      <c r="F2263" t="str">
        <f t="shared" si="35"/>
        <v>281252</v>
      </c>
      <c r="G2263" t="s">
        <v>2531</v>
      </c>
    </row>
    <row r="2264" spans="1:7" x14ac:dyDescent="0.25">
      <c r="A2264">
        <v>2</v>
      </c>
      <c r="B2264">
        <v>8</v>
      </c>
      <c r="C2264">
        <v>1</v>
      </c>
      <c r="D2264">
        <v>2</v>
      </c>
      <c r="E2264">
        <v>53</v>
      </c>
      <c r="F2264" t="str">
        <f t="shared" si="35"/>
        <v>281253</v>
      </c>
      <c r="G2264" t="s">
        <v>2532</v>
      </c>
    </row>
    <row r="2265" spans="1:7" x14ac:dyDescent="0.25">
      <c r="A2265">
        <v>2</v>
      </c>
      <c r="B2265">
        <v>8</v>
      </c>
      <c r="C2265">
        <v>1</v>
      </c>
      <c r="D2265">
        <v>2</v>
      </c>
      <c r="E2265">
        <v>54</v>
      </c>
      <c r="F2265" t="str">
        <f t="shared" si="35"/>
        <v>281254</v>
      </c>
      <c r="G2265" t="s">
        <v>2533</v>
      </c>
    </row>
    <row r="2266" spans="1:7" x14ac:dyDescent="0.25">
      <c r="A2266">
        <v>2</v>
      </c>
      <c r="B2266">
        <v>8</v>
      </c>
      <c r="C2266">
        <v>1</v>
      </c>
      <c r="D2266">
        <v>2</v>
      </c>
      <c r="E2266">
        <v>55</v>
      </c>
      <c r="F2266" t="str">
        <f t="shared" si="35"/>
        <v>281255</v>
      </c>
      <c r="G2266" t="s">
        <v>2534</v>
      </c>
    </row>
    <row r="2267" spans="1:7" x14ac:dyDescent="0.25">
      <c r="A2267">
        <v>2</v>
      </c>
      <c r="B2267">
        <v>8</v>
      </c>
      <c r="C2267">
        <v>1</v>
      </c>
      <c r="D2267">
        <v>2</v>
      </c>
      <c r="E2267">
        <v>56</v>
      </c>
      <c r="F2267" t="str">
        <f t="shared" si="35"/>
        <v>281256</v>
      </c>
      <c r="G2267" t="s">
        <v>2535</v>
      </c>
    </row>
    <row r="2268" spans="1:7" x14ac:dyDescent="0.25">
      <c r="A2268">
        <v>2</v>
      </c>
      <c r="B2268">
        <v>8</v>
      </c>
      <c r="C2268">
        <v>1</v>
      </c>
      <c r="D2268">
        <v>2</v>
      </c>
      <c r="E2268">
        <v>57</v>
      </c>
      <c r="F2268" t="str">
        <f t="shared" si="35"/>
        <v>281257</v>
      </c>
      <c r="G2268" t="s">
        <v>2536</v>
      </c>
    </row>
    <row r="2269" spans="1:7" x14ac:dyDescent="0.25">
      <c r="A2269">
        <v>2</v>
      </c>
      <c r="B2269">
        <v>8</v>
      </c>
      <c r="C2269">
        <v>1</v>
      </c>
      <c r="D2269">
        <v>2</v>
      </c>
      <c r="E2269">
        <v>58</v>
      </c>
      <c r="F2269" t="str">
        <f t="shared" si="35"/>
        <v>281258</v>
      </c>
      <c r="G2269" t="s">
        <v>2537</v>
      </c>
    </row>
    <row r="2270" spans="1:7" x14ac:dyDescent="0.25">
      <c r="A2270">
        <v>2</v>
      </c>
      <c r="B2270">
        <v>8</v>
      </c>
      <c r="C2270">
        <v>1</v>
      </c>
      <c r="D2270">
        <v>2</v>
      </c>
      <c r="E2270">
        <v>59</v>
      </c>
      <c r="F2270" t="str">
        <f t="shared" si="35"/>
        <v>281259</v>
      </c>
      <c r="G2270" t="s">
        <v>2538</v>
      </c>
    </row>
    <row r="2271" spans="1:7" x14ac:dyDescent="0.25">
      <c r="A2271">
        <v>2</v>
      </c>
      <c r="B2271">
        <v>8</v>
      </c>
      <c r="C2271">
        <v>1</v>
      </c>
      <c r="D2271">
        <v>2</v>
      </c>
      <c r="E2271">
        <v>60</v>
      </c>
      <c r="F2271" t="str">
        <f t="shared" si="35"/>
        <v>281260</v>
      </c>
      <c r="G2271" t="s">
        <v>2539</v>
      </c>
    </row>
    <row r="2272" spans="1:7" x14ac:dyDescent="0.25">
      <c r="A2272">
        <v>2</v>
      </c>
      <c r="B2272">
        <v>8</v>
      </c>
      <c r="C2272">
        <v>1</v>
      </c>
      <c r="D2272">
        <v>2</v>
      </c>
      <c r="E2272">
        <v>61</v>
      </c>
      <c r="F2272" t="str">
        <f t="shared" si="35"/>
        <v>281261</v>
      </c>
      <c r="G2272" t="s">
        <v>2540</v>
      </c>
    </row>
    <row r="2273" spans="1:7" x14ac:dyDescent="0.25">
      <c r="A2273">
        <v>2</v>
      </c>
      <c r="B2273">
        <v>8</v>
      </c>
      <c r="C2273">
        <v>1</v>
      </c>
      <c r="D2273">
        <v>2</v>
      </c>
      <c r="E2273">
        <v>62</v>
      </c>
      <c r="F2273" t="str">
        <f t="shared" si="35"/>
        <v>281262</v>
      </c>
      <c r="G2273" t="s">
        <v>2541</v>
      </c>
    </row>
    <row r="2274" spans="1:7" x14ac:dyDescent="0.25">
      <c r="A2274">
        <v>2</v>
      </c>
      <c r="B2274">
        <v>8</v>
      </c>
      <c r="C2274">
        <v>1</v>
      </c>
      <c r="D2274">
        <v>3</v>
      </c>
      <c r="E2274">
        <v>1</v>
      </c>
      <c r="F2274" t="str">
        <f t="shared" si="35"/>
        <v>28131</v>
      </c>
      <c r="G2274" t="s">
        <v>2542</v>
      </c>
    </row>
    <row r="2275" spans="1:7" x14ac:dyDescent="0.25">
      <c r="A2275">
        <v>2</v>
      </c>
      <c r="B2275">
        <v>8</v>
      </c>
      <c r="C2275">
        <v>1</v>
      </c>
      <c r="D2275">
        <v>3</v>
      </c>
      <c r="E2275">
        <v>2</v>
      </c>
      <c r="F2275" t="str">
        <f t="shared" si="35"/>
        <v>28132</v>
      </c>
      <c r="G2275" t="s">
        <v>2543</v>
      </c>
    </row>
    <row r="2276" spans="1:7" x14ac:dyDescent="0.25">
      <c r="A2276">
        <v>2</v>
      </c>
      <c r="B2276">
        <v>8</v>
      </c>
      <c r="C2276">
        <v>1</v>
      </c>
      <c r="D2276">
        <v>3</v>
      </c>
      <c r="E2276">
        <v>3</v>
      </c>
      <c r="F2276" t="str">
        <f t="shared" si="35"/>
        <v>28133</v>
      </c>
      <c r="G2276" t="s">
        <v>2544</v>
      </c>
    </row>
    <row r="2277" spans="1:7" x14ac:dyDescent="0.25">
      <c r="A2277">
        <v>2</v>
      </c>
      <c r="B2277">
        <v>8</v>
      </c>
      <c r="C2277">
        <v>1</v>
      </c>
      <c r="D2277">
        <v>3</v>
      </c>
      <c r="E2277">
        <v>4</v>
      </c>
      <c r="F2277" t="str">
        <f t="shared" si="35"/>
        <v>28134</v>
      </c>
      <c r="G2277" t="s">
        <v>2545</v>
      </c>
    </row>
    <row r="2278" spans="1:7" x14ac:dyDescent="0.25">
      <c r="A2278">
        <v>2</v>
      </c>
      <c r="B2278">
        <v>8</v>
      </c>
      <c r="C2278">
        <v>1</v>
      </c>
      <c r="D2278">
        <v>3</v>
      </c>
      <c r="E2278">
        <v>5</v>
      </c>
      <c r="F2278" t="str">
        <f t="shared" si="35"/>
        <v>28135</v>
      </c>
      <c r="G2278" t="s">
        <v>2546</v>
      </c>
    </row>
    <row r="2279" spans="1:7" x14ac:dyDescent="0.25">
      <c r="A2279">
        <v>2</v>
      </c>
      <c r="B2279">
        <v>8</v>
      </c>
      <c r="C2279">
        <v>1</v>
      </c>
      <c r="D2279">
        <v>3</v>
      </c>
      <c r="E2279">
        <v>6</v>
      </c>
      <c r="F2279" t="str">
        <f t="shared" si="35"/>
        <v>28136</v>
      </c>
      <c r="G2279" t="s">
        <v>2547</v>
      </c>
    </row>
    <row r="2280" spans="1:7" x14ac:dyDescent="0.25">
      <c r="A2280">
        <v>2</v>
      </c>
      <c r="B2280">
        <v>8</v>
      </c>
      <c r="C2280">
        <v>1</v>
      </c>
      <c r="D2280">
        <v>3</v>
      </c>
      <c r="E2280">
        <v>7</v>
      </c>
      <c r="F2280" t="str">
        <f t="shared" si="35"/>
        <v>28137</v>
      </c>
      <c r="G2280" t="s">
        <v>2548</v>
      </c>
    </row>
    <row r="2281" spans="1:7" x14ac:dyDescent="0.25">
      <c r="A2281">
        <v>2</v>
      </c>
      <c r="B2281">
        <v>8</v>
      </c>
      <c r="C2281">
        <v>1</v>
      </c>
      <c r="D2281">
        <v>3</v>
      </c>
      <c r="E2281">
        <v>8</v>
      </c>
      <c r="F2281" t="str">
        <f t="shared" si="35"/>
        <v>28138</v>
      </c>
      <c r="G2281" t="s">
        <v>2549</v>
      </c>
    </row>
    <row r="2282" spans="1:7" x14ac:dyDescent="0.25">
      <c r="A2282">
        <v>2</v>
      </c>
      <c r="B2282">
        <v>8</v>
      </c>
      <c r="C2282">
        <v>1</v>
      </c>
      <c r="D2282">
        <v>3</v>
      </c>
      <c r="E2282">
        <v>9</v>
      </c>
      <c r="F2282" t="str">
        <f t="shared" si="35"/>
        <v>28139</v>
      </c>
      <c r="G2282" t="s">
        <v>2550</v>
      </c>
    </row>
    <row r="2283" spans="1:7" x14ac:dyDescent="0.25">
      <c r="A2283">
        <v>2</v>
      </c>
      <c r="B2283">
        <v>8</v>
      </c>
      <c r="C2283">
        <v>1</v>
      </c>
      <c r="D2283">
        <v>3</v>
      </c>
      <c r="E2283">
        <v>10</v>
      </c>
      <c r="F2283" t="str">
        <f t="shared" si="35"/>
        <v>281310</v>
      </c>
      <c r="G2283" t="s">
        <v>2551</v>
      </c>
    </row>
    <row r="2284" spans="1:7" x14ac:dyDescent="0.25">
      <c r="A2284">
        <v>2</v>
      </c>
      <c r="B2284">
        <v>8</v>
      </c>
      <c r="C2284">
        <v>1</v>
      </c>
      <c r="D2284">
        <v>3</v>
      </c>
      <c r="E2284">
        <v>11</v>
      </c>
      <c r="F2284" t="str">
        <f t="shared" si="35"/>
        <v>281311</v>
      </c>
      <c r="G2284" t="s">
        <v>2552</v>
      </c>
    </row>
    <row r="2285" spans="1:7" x14ac:dyDescent="0.25">
      <c r="A2285">
        <v>2</v>
      </c>
      <c r="B2285">
        <v>8</v>
      </c>
      <c r="C2285">
        <v>1</v>
      </c>
      <c r="D2285">
        <v>3</v>
      </c>
      <c r="E2285">
        <v>12</v>
      </c>
      <c r="F2285" t="str">
        <f t="shared" si="35"/>
        <v>281312</v>
      </c>
      <c r="G2285" t="s">
        <v>2553</v>
      </c>
    </row>
    <row r="2286" spans="1:7" x14ac:dyDescent="0.25">
      <c r="A2286">
        <v>2</v>
      </c>
      <c r="B2286">
        <v>8</v>
      </c>
      <c r="C2286">
        <v>1</v>
      </c>
      <c r="D2286">
        <v>3</v>
      </c>
      <c r="E2286">
        <v>13</v>
      </c>
      <c r="F2286" t="str">
        <f t="shared" si="35"/>
        <v>281313</v>
      </c>
      <c r="G2286" t="s">
        <v>2554</v>
      </c>
    </row>
    <row r="2287" spans="1:7" x14ac:dyDescent="0.25">
      <c r="A2287">
        <v>2</v>
      </c>
      <c r="B2287">
        <v>8</v>
      </c>
      <c r="C2287">
        <v>1</v>
      </c>
      <c r="D2287">
        <v>3</v>
      </c>
      <c r="E2287">
        <v>14</v>
      </c>
      <c r="F2287" t="str">
        <f t="shared" si="35"/>
        <v>281314</v>
      </c>
      <c r="G2287" t="s">
        <v>2555</v>
      </c>
    </row>
    <row r="2288" spans="1:7" x14ac:dyDescent="0.25">
      <c r="A2288">
        <v>2</v>
      </c>
      <c r="B2288">
        <v>8</v>
      </c>
      <c r="C2288">
        <v>1</v>
      </c>
      <c r="D2288">
        <v>3</v>
      </c>
      <c r="E2288">
        <v>15</v>
      </c>
      <c r="F2288" t="str">
        <f t="shared" si="35"/>
        <v>281315</v>
      </c>
      <c r="G2288" t="s">
        <v>2556</v>
      </c>
    </row>
    <row r="2289" spans="1:7" x14ac:dyDescent="0.25">
      <c r="A2289">
        <v>2</v>
      </c>
      <c r="B2289">
        <v>8</v>
      </c>
      <c r="C2289">
        <v>1</v>
      </c>
      <c r="D2289">
        <v>3</v>
      </c>
      <c r="E2289">
        <v>16</v>
      </c>
      <c r="F2289" t="str">
        <f t="shared" si="35"/>
        <v>281316</v>
      </c>
      <c r="G2289" t="s">
        <v>2557</v>
      </c>
    </row>
    <row r="2290" spans="1:7" x14ac:dyDescent="0.25">
      <c r="A2290">
        <v>2</v>
      </c>
      <c r="B2290">
        <v>8</v>
      </c>
      <c r="C2290">
        <v>1</v>
      </c>
      <c r="D2290">
        <v>3</v>
      </c>
      <c r="E2290">
        <v>17</v>
      </c>
      <c r="F2290" t="str">
        <f t="shared" si="35"/>
        <v>281317</v>
      </c>
      <c r="G2290" t="s">
        <v>2558</v>
      </c>
    </row>
    <row r="2291" spans="1:7" x14ac:dyDescent="0.25">
      <c r="A2291">
        <v>2</v>
      </c>
      <c r="B2291">
        <v>8</v>
      </c>
      <c r="C2291">
        <v>1</v>
      </c>
      <c r="D2291">
        <v>3</v>
      </c>
      <c r="E2291">
        <v>18</v>
      </c>
      <c r="F2291" t="str">
        <f t="shared" si="35"/>
        <v>281318</v>
      </c>
      <c r="G2291" t="s">
        <v>2559</v>
      </c>
    </row>
    <row r="2292" spans="1:7" x14ac:dyDescent="0.25">
      <c r="A2292">
        <v>2</v>
      </c>
      <c r="B2292">
        <v>8</v>
      </c>
      <c r="C2292">
        <v>1</v>
      </c>
      <c r="D2292">
        <v>3</v>
      </c>
      <c r="E2292">
        <v>19</v>
      </c>
      <c r="F2292" t="str">
        <f t="shared" si="35"/>
        <v>281319</v>
      </c>
      <c r="G2292" t="s">
        <v>2560</v>
      </c>
    </row>
    <row r="2293" spans="1:7" x14ac:dyDescent="0.25">
      <c r="A2293">
        <v>2</v>
      </c>
      <c r="B2293">
        <v>8</v>
      </c>
      <c r="C2293">
        <v>1</v>
      </c>
      <c r="D2293">
        <v>3</v>
      </c>
      <c r="E2293">
        <v>20</v>
      </c>
      <c r="F2293" t="str">
        <f t="shared" si="35"/>
        <v>281320</v>
      </c>
      <c r="G2293" t="s">
        <v>2561</v>
      </c>
    </row>
    <row r="2294" spans="1:7" x14ac:dyDescent="0.25">
      <c r="A2294">
        <v>2</v>
      </c>
      <c r="B2294">
        <v>8</v>
      </c>
      <c r="C2294">
        <v>1</v>
      </c>
      <c r="D2294">
        <v>3</v>
      </c>
      <c r="E2294">
        <v>21</v>
      </c>
      <c r="F2294" t="str">
        <f t="shared" si="35"/>
        <v>281321</v>
      </c>
      <c r="G2294" t="s">
        <v>2562</v>
      </c>
    </row>
    <row r="2295" spans="1:7" x14ac:dyDescent="0.25">
      <c r="A2295">
        <v>2</v>
      </c>
      <c r="B2295">
        <v>8</v>
      </c>
      <c r="C2295">
        <v>1</v>
      </c>
      <c r="D2295">
        <v>3</v>
      </c>
      <c r="E2295">
        <v>22</v>
      </c>
      <c r="F2295" t="str">
        <f t="shared" si="35"/>
        <v>281322</v>
      </c>
      <c r="G2295" t="s">
        <v>2563</v>
      </c>
    </row>
    <row r="2296" spans="1:7" x14ac:dyDescent="0.25">
      <c r="A2296">
        <v>2</v>
      </c>
      <c r="B2296">
        <v>8</v>
      </c>
      <c r="C2296">
        <v>1</v>
      </c>
      <c r="D2296">
        <v>3</v>
      </c>
      <c r="E2296">
        <v>23</v>
      </c>
      <c r="F2296" t="str">
        <f t="shared" si="35"/>
        <v>281323</v>
      </c>
      <c r="G2296" t="s">
        <v>2564</v>
      </c>
    </row>
    <row r="2297" spans="1:7" x14ac:dyDescent="0.25">
      <c r="A2297">
        <v>2</v>
      </c>
      <c r="B2297">
        <v>8</v>
      </c>
      <c r="C2297">
        <v>1</v>
      </c>
      <c r="D2297">
        <v>3</v>
      </c>
      <c r="E2297">
        <v>24</v>
      </c>
      <c r="F2297" t="str">
        <f t="shared" si="35"/>
        <v>281324</v>
      </c>
      <c r="G2297" t="s">
        <v>2565</v>
      </c>
    </row>
    <row r="2298" spans="1:7" x14ac:dyDescent="0.25">
      <c r="A2298">
        <v>2</v>
      </c>
      <c r="B2298">
        <v>8</v>
      </c>
      <c r="C2298">
        <v>1</v>
      </c>
      <c r="D2298">
        <v>3</v>
      </c>
      <c r="E2298">
        <v>25</v>
      </c>
      <c r="F2298" t="str">
        <f t="shared" si="35"/>
        <v>281325</v>
      </c>
      <c r="G2298" t="s">
        <v>2566</v>
      </c>
    </row>
    <row r="2299" spans="1:7" x14ac:dyDescent="0.25">
      <c r="A2299">
        <v>2</v>
      </c>
      <c r="B2299">
        <v>8</v>
      </c>
      <c r="C2299">
        <v>1</v>
      </c>
      <c r="D2299">
        <v>3</v>
      </c>
      <c r="E2299">
        <v>26</v>
      </c>
      <c r="F2299" t="str">
        <f t="shared" si="35"/>
        <v>281326</v>
      </c>
      <c r="G2299" t="s">
        <v>2567</v>
      </c>
    </row>
    <row r="2300" spans="1:7" x14ac:dyDescent="0.25">
      <c r="A2300">
        <v>2</v>
      </c>
      <c r="B2300">
        <v>8</v>
      </c>
      <c r="C2300">
        <v>1</v>
      </c>
      <c r="D2300">
        <v>3</v>
      </c>
      <c r="E2300">
        <v>27</v>
      </c>
      <c r="F2300" t="str">
        <f t="shared" si="35"/>
        <v>281327</v>
      </c>
      <c r="G2300" t="s">
        <v>2568</v>
      </c>
    </row>
    <row r="2301" spans="1:7" x14ac:dyDescent="0.25">
      <c r="A2301">
        <v>2</v>
      </c>
      <c r="B2301">
        <v>8</v>
      </c>
      <c r="C2301">
        <v>1</v>
      </c>
      <c r="D2301">
        <v>3</v>
      </c>
      <c r="E2301">
        <v>28</v>
      </c>
      <c r="F2301" t="str">
        <f t="shared" si="35"/>
        <v>281328</v>
      </c>
      <c r="G2301" t="s">
        <v>2569</v>
      </c>
    </row>
    <row r="2302" spans="1:7" x14ac:dyDescent="0.25">
      <c r="A2302">
        <v>2</v>
      </c>
      <c r="B2302">
        <v>8</v>
      </c>
      <c r="C2302">
        <v>1</v>
      </c>
      <c r="D2302">
        <v>3</v>
      </c>
      <c r="E2302">
        <v>29</v>
      </c>
      <c r="F2302" t="str">
        <f t="shared" si="35"/>
        <v>281329</v>
      </c>
      <c r="G2302" t="s">
        <v>2570</v>
      </c>
    </row>
    <row r="2303" spans="1:7" x14ac:dyDescent="0.25">
      <c r="A2303">
        <v>2</v>
      </c>
      <c r="B2303">
        <v>8</v>
      </c>
      <c r="C2303">
        <v>1</v>
      </c>
      <c r="D2303">
        <v>3</v>
      </c>
      <c r="E2303">
        <v>30</v>
      </c>
      <c r="F2303" t="str">
        <f t="shared" si="35"/>
        <v>281330</v>
      </c>
      <c r="G2303" t="s">
        <v>2571</v>
      </c>
    </row>
    <row r="2304" spans="1:7" x14ac:dyDescent="0.25">
      <c r="A2304">
        <v>2</v>
      </c>
      <c r="B2304">
        <v>8</v>
      </c>
      <c r="C2304">
        <v>1</v>
      </c>
      <c r="D2304">
        <v>3</v>
      </c>
      <c r="E2304">
        <v>31</v>
      </c>
      <c r="F2304" t="str">
        <f t="shared" si="35"/>
        <v>281331</v>
      </c>
      <c r="G2304" t="s">
        <v>2572</v>
      </c>
    </row>
    <row r="2305" spans="1:7" x14ac:dyDescent="0.25">
      <c r="A2305">
        <v>2</v>
      </c>
      <c r="B2305">
        <v>8</v>
      </c>
      <c r="C2305">
        <v>1</v>
      </c>
      <c r="D2305">
        <v>3</v>
      </c>
      <c r="E2305">
        <v>32</v>
      </c>
      <c r="F2305" t="str">
        <f t="shared" si="35"/>
        <v>281332</v>
      </c>
      <c r="G2305" t="s">
        <v>2573</v>
      </c>
    </row>
    <row r="2306" spans="1:7" x14ac:dyDescent="0.25">
      <c r="A2306">
        <v>2</v>
      </c>
      <c r="B2306">
        <v>8</v>
      </c>
      <c r="C2306">
        <v>1</v>
      </c>
      <c r="D2306">
        <v>3</v>
      </c>
      <c r="E2306">
        <v>33</v>
      </c>
      <c r="F2306" t="str">
        <f t="shared" ref="F2306:F2369" si="36">CONCATENATE(A2306,B2306,C2306,D2306,E2306)</f>
        <v>281333</v>
      </c>
      <c r="G2306" t="s">
        <v>2574</v>
      </c>
    </row>
    <row r="2307" spans="1:7" x14ac:dyDescent="0.25">
      <c r="A2307">
        <v>2</v>
      </c>
      <c r="B2307">
        <v>8</v>
      </c>
      <c r="C2307">
        <v>1</v>
      </c>
      <c r="D2307">
        <v>3</v>
      </c>
      <c r="E2307">
        <v>34</v>
      </c>
      <c r="F2307" t="str">
        <f t="shared" si="36"/>
        <v>281334</v>
      </c>
      <c r="G2307" t="s">
        <v>2575</v>
      </c>
    </row>
    <row r="2308" spans="1:7" x14ac:dyDescent="0.25">
      <c r="A2308">
        <v>2</v>
      </c>
      <c r="B2308">
        <v>8</v>
      </c>
      <c r="C2308">
        <v>1</v>
      </c>
      <c r="D2308">
        <v>3</v>
      </c>
      <c r="E2308">
        <v>35</v>
      </c>
      <c r="F2308" t="str">
        <f t="shared" si="36"/>
        <v>281335</v>
      </c>
      <c r="G2308" t="s">
        <v>2576</v>
      </c>
    </row>
    <row r="2309" spans="1:7" x14ac:dyDescent="0.25">
      <c r="A2309">
        <v>2</v>
      </c>
      <c r="B2309">
        <v>8</v>
      </c>
      <c r="C2309">
        <v>1</v>
      </c>
      <c r="D2309">
        <v>3</v>
      </c>
      <c r="E2309">
        <v>36</v>
      </c>
      <c r="F2309" t="str">
        <f t="shared" si="36"/>
        <v>281336</v>
      </c>
      <c r="G2309" t="s">
        <v>2577</v>
      </c>
    </row>
    <row r="2310" spans="1:7" x14ac:dyDescent="0.25">
      <c r="A2310">
        <v>2</v>
      </c>
      <c r="B2310">
        <v>8</v>
      </c>
      <c r="C2310">
        <v>1</v>
      </c>
      <c r="D2310">
        <v>3</v>
      </c>
      <c r="E2310">
        <v>37</v>
      </c>
      <c r="F2310" t="str">
        <f t="shared" si="36"/>
        <v>281337</v>
      </c>
      <c r="G2310" t="s">
        <v>2578</v>
      </c>
    </row>
    <row r="2311" spans="1:7" x14ac:dyDescent="0.25">
      <c r="A2311">
        <v>2</v>
      </c>
      <c r="B2311">
        <v>8</v>
      </c>
      <c r="C2311">
        <v>1</v>
      </c>
      <c r="D2311">
        <v>3</v>
      </c>
      <c r="E2311">
        <v>38</v>
      </c>
      <c r="F2311" t="str">
        <f t="shared" si="36"/>
        <v>281338</v>
      </c>
      <c r="G2311" t="s">
        <v>2579</v>
      </c>
    </row>
    <row r="2312" spans="1:7" x14ac:dyDescent="0.25">
      <c r="A2312">
        <v>2</v>
      </c>
      <c r="B2312">
        <v>8</v>
      </c>
      <c r="C2312">
        <v>1</v>
      </c>
      <c r="D2312">
        <v>3</v>
      </c>
      <c r="E2312">
        <v>39</v>
      </c>
      <c r="F2312" t="str">
        <f t="shared" si="36"/>
        <v>281339</v>
      </c>
      <c r="G2312" t="s">
        <v>2580</v>
      </c>
    </row>
    <row r="2313" spans="1:7" x14ac:dyDescent="0.25">
      <c r="A2313">
        <v>2</v>
      </c>
      <c r="B2313">
        <v>8</v>
      </c>
      <c r="C2313">
        <v>1</v>
      </c>
      <c r="D2313">
        <v>3</v>
      </c>
      <c r="E2313">
        <v>40</v>
      </c>
      <c r="F2313" t="str">
        <f t="shared" si="36"/>
        <v>281340</v>
      </c>
      <c r="G2313" t="s">
        <v>2581</v>
      </c>
    </row>
    <row r="2314" spans="1:7" x14ac:dyDescent="0.25">
      <c r="A2314">
        <v>2</v>
      </c>
      <c r="B2314">
        <v>8</v>
      </c>
      <c r="C2314">
        <v>1</v>
      </c>
      <c r="D2314">
        <v>3</v>
      </c>
      <c r="E2314">
        <v>41</v>
      </c>
      <c r="F2314" t="str">
        <f t="shared" si="36"/>
        <v>281341</v>
      </c>
      <c r="G2314" t="s">
        <v>2582</v>
      </c>
    </row>
    <row r="2315" spans="1:7" x14ac:dyDescent="0.25">
      <c r="A2315">
        <v>2</v>
      </c>
      <c r="B2315">
        <v>8</v>
      </c>
      <c r="C2315">
        <v>1</v>
      </c>
      <c r="D2315">
        <v>3</v>
      </c>
      <c r="E2315">
        <v>42</v>
      </c>
      <c r="F2315" t="str">
        <f t="shared" si="36"/>
        <v>281342</v>
      </c>
      <c r="G2315" t="s">
        <v>2583</v>
      </c>
    </row>
    <row r="2316" spans="1:7" x14ac:dyDescent="0.25">
      <c r="A2316">
        <v>2</v>
      </c>
      <c r="B2316">
        <v>8</v>
      </c>
      <c r="C2316">
        <v>1</v>
      </c>
      <c r="D2316">
        <v>3</v>
      </c>
      <c r="E2316">
        <v>43</v>
      </c>
      <c r="F2316" t="str">
        <f t="shared" si="36"/>
        <v>281343</v>
      </c>
      <c r="G2316" t="s">
        <v>2584</v>
      </c>
    </row>
    <row r="2317" spans="1:7" x14ac:dyDescent="0.25">
      <c r="A2317">
        <v>2</v>
      </c>
      <c r="B2317">
        <v>8</v>
      </c>
      <c r="C2317">
        <v>1</v>
      </c>
      <c r="D2317">
        <v>3</v>
      </c>
      <c r="E2317">
        <v>44</v>
      </c>
      <c r="F2317" t="str">
        <f t="shared" si="36"/>
        <v>281344</v>
      </c>
      <c r="G2317" t="s">
        <v>2585</v>
      </c>
    </row>
    <row r="2318" spans="1:7" x14ac:dyDescent="0.25">
      <c r="A2318">
        <v>2</v>
      </c>
      <c r="B2318">
        <v>8</v>
      </c>
      <c r="C2318">
        <v>1</v>
      </c>
      <c r="D2318">
        <v>3</v>
      </c>
      <c r="E2318">
        <v>45</v>
      </c>
      <c r="F2318" t="str">
        <f t="shared" si="36"/>
        <v>281345</v>
      </c>
      <c r="G2318" t="s">
        <v>2586</v>
      </c>
    </row>
    <row r="2319" spans="1:7" x14ac:dyDescent="0.25">
      <c r="A2319">
        <v>2</v>
      </c>
      <c r="B2319">
        <v>8</v>
      </c>
      <c r="C2319">
        <v>1</v>
      </c>
      <c r="D2319">
        <v>3</v>
      </c>
      <c r="E2319">
        <v>46</v>
      </c>
      <c r="F2319" t="str">
        <f t="shared" si="36"/>
        <v>281346</v>
      </c>
      <c r="G2319" t="s">
        <v>2587</v>
      </c>
    </row>
    <row r="2320" spans="1:7" x14ac:dyDescent="0.25">
      <c r="A2320">
        <v>2</v>
      </c>
      <c r="B2320">
        <v>8</v>
      </c>
      <c r="C2320">
        <v>1</v>
      </c>
      <c r="D2320">
        <v>3</v>
      </c>
      <c r="E2320">
        <v>47</v>
      </c>
      <c r="F2320" t="str">
        <f t="shared" si="36"/>
        <v>281347</v>
      </c>
      <c r="G2320" t="s">
        <v>2588</v>
      </c>
    </row>
    <row r="2321" spans="1:7" x14ac:dyDescent="0.25">
      <c r="A2321">
        <v>2</v>
      </c>
      <c r="B2321">
        <v>8</v>
      </c>
      <c r="C2321">
        <v>1</v>
      </c>
      <c r="D2321">
        <v>3</v>
      </c>
      <c r="E2321">
        <v>48</v>
      </c>
      <c r="F2321" t="str">
        <f t="shared" si="36"/>
        <v>281348</v>
      </c>
      <c r="G2321" t="s">
        <v>2589</v>
      </c>
    </row>
    <row r="2322" spans="1:7" x14ac:dyDescent="0.25">
      <c r="A2322">
        <v>2</v>
      </c>
      <c r="B2322">
        <v>8</v>
      </c>
      <c r="C2322">
        <v>1</v>
      </c>
      <c r="D2322">
        <v>3</v>
      </c>
      <c r="E2322">
        <v>49</v>
      </c>
      <c r="F2322" t="str">
        <f t="shared" si="36"/>
        <v>281349</v>
      </c>
      <c r="G2322" t="s">
        <v>2590</v>
      </c>
    </row>
    <row r="2323" spans="1:7" x14ac:dyDescent="0.25">
      <c r="A2323">
        <v>2</v>
      </c>
      <c r="B2323">
        <v>8</v>
      </c>
      <c r="C2323">
        <v>1</v>
      </c>
      <c r="D2323">
        <v>3</v>
      </c>
      <c r="E2323">
        <v>50</v>
      </c>
      <c r="F2323" t="str">
        <f t="shared" si="36"/>
        <v>281350</v>
      </c>
      <c r="G2323" t="s">
        <v>2591</v>
      </c>
    </row>
    <row r="2324" spans="1:7" x14ac:dyDescent="0.25">
      <c r="A2324">
        <v>2</v>
      </c>
      <c r="B2324">
        <v>8</v>
      </c>
      <c r="C2324">
        <v>1</v>
      </c>
      <c r="D2324">
        <v>3</v>
      </c>
      <c r="E2324">
        <v>51</v>
      </c>
      <c r="F2324" t="str">
        <f t="shared" si="36"/>
        <v>281351</v>
      </c>
      <c r="G2324" t="s">
        <v>2592</v>
      </c>
    </row>
    <row r="2325" spans="1:7" x14ac:dyDescent="0.25">
      <c r="A2325">
        <v>2</v>
      </c>
      <c r="B2325">
        <v>8</v>
      </c>
      <c r="C2325">
        <v>1</v>
      </c>
      <c r="D2325">
        <v>3</v>
      </c>
      <c r="E2325">
        <v>52</v>
      </c>
      <c r="F2325" t="str">
        <f t="shared" si="36"/>
        <v>281352</v>
      </c>
      <c r="G2325" t="s">
        <v>2593</v>
      </c>
    </row>
    <row r="2326" spans="1:7" x14ac:dyDescent="0.25">
      <c r="A2326">
        <v>2</v>
      </c>
      <c r="B2326">
        <v>8</v>
      </c>
      <c r="C2326">
        <v>1</v>
      </c>
      <c r="D2326">
        <v>3</v>
      </c>
      <c r="E2326">
        <v>53</v>
      </c>
      <c r="F2326" t="str">
        <f t="shared" si="36"/>
        <v>281353</v>
      </c>
      <c r="G2326" t="s">
        <v>2594</v>
      </c>
    </row>
    <row r="2327" spans="1:7" x14ac:dyDescent="0.25">
      <c r="A2327">
        <v>2</v>
      </c>
      <c r="B2327">
        <v>8</v>
      </c>
      <c r="C2327">
        <v>1</v>
      </c>
      <c r="D2327">
        <v>3</v>
      </c>
      <c r="E2327">
        <v>54</v>
      </c>
      <c r="F2327" t="str">
        <f t="shared" si="36"/>
        <v>281354</v>
      </c>
      <c r="G2327" t="s">
        <v>2595</v>
      </c>
    </row>
    <row r="2328" spans="1:7" x14ac:dyDescent="0.25">
      <c r="A2328">
        <v>2</v>
      </c>
      <c r="B2328">
        <v>8</v>
      </c>
      <c r="C2328">
        <v>1</v>
      </c>
      <c r="D2328">
        <v>3</v>
      </c>
      <c r="E2328">
        <v>55</v>
      </c>
      <c r="F2328" t="str">
        <f t="shared" si="36"/>
        <v>281355</v>
      </c>
      <c r="G2328" t="s">
        <v>2596</v>
      </c>
    </row>
    <row r="2329" spans="1:7" x14ac:dyDescent="0.25">
      <c r="A2329">
        <v>2</v>
      </c>
      <c r="B2329">
        <v>8</v>
      </c>
      <c r="C2329">
        <v>1</v>
      </c>
      <c r="D2329">
        <v>3</v>
      </c>
      <c r="E2329">
        <v>56</v>
      </c>
      <c r="F2329" t="str">
        <f t="shared" si="36"/>
        <v>281356</v>
      </c>
      <c r="G2329" t="s">
        <v>2597</v>
      </c>
    </row>
    <row r="2330" spans="1:7" x14ac:dyDescent="0.25">
      <c r="A2330">
        <v>2</v>
      </c>
      <c r="B2330">
        <v>8</v>
      </c>
      <c r="C2330">
        <v>1</v>
      </c>
      <c r="D2330">
        <v>3</v>
      </c>
      <c r="E2330">
        <v>57</v>
      </c>
      <c r="F2330" t="str">
        <f t="shared" si="36"/>
        <v>281357</v>
      </c>
      <c r="G2330" t="s">
        <v>2598</v>
      </c>
    </row>
    <row r="2331" spans="1:7" x14ac:dyDescent="0.25">
      <c r="A2331">
        <v>2</v>
      </c>
      <c r="B2331">
        <v>8</v>
      </c>
      <c r="C2331">
        <v>1</v>
      </c>
      <c r="D2331">
        <v>3</v>
      </c>
      <c r="E2331">
        <v>58</v>
      </c>
      <c r="F2331" t="str">
        <f t="shared" si="36"/>
        <v>281358</v>
      </c>
      <c r="G2331" t="s">
        <v>2599</v>
      </c>
    </row>
    <row r="2332" spans="1:7" x14ac:dyDescent="0.25">
      <c r="A2332">
        <v>2</v>
      </c>
      <c r="B2332">
        <v>8</v>
      </c>
      <c r="C2332">
        <v>1</v>
      </c>
      <c r="D2332">
        <v>3</v>
      </c>
      <c r="E2332">
        <v>59</v>
      </c>
      <c r="F2332" t="str">
        <f t="shared" si="36"/>
        <v>281359</v>
      </c>
      <c r="G2332" t="s">
        <v>2600</v>
      </c>
    </row>
    <row r="2333" spans="1:7" x14ac:dyDescent="0.25">
      <c r="A2333">
        <v>2</v>
      </c>
      <c r="B2333">
        <v>8</v>
      </c>
      <c r="C2333">
        <v>1</v>
      </c>
      <c r="D2333">
        <v>3</v>
      </c>
      <c r="E2333">
        <v>60</v>
      </c>
      <c r="F2333" t="str">
        <f t="shared" si="36"/>
        <v>281360</v>
      </c>
      <c r="G2333" t="s">
        <v>2601</v>
      </c>
    </row>
    <row r="2334" spans="1:7" x14ac:dyDescent="0.25">
      <c r="A2334">
        <v>2</v>
      </c>
      <c r="B2334">
        <v>8</v>
      </c>
      <c r="C2334">
        <v>1</v>
      </c>
      <c r="D2334">
        <v>3</v>
      </c>
      <c r="E2334">
        <v>61</v>
      </c>
      <c r="F2334" t="str">
        <f t="shared" si="36"/>
        <v>281361</v>
      </c>
      <c r="G2334" t="s">
        <v>2602</v>
      </c>
    </row>
    <row r="2335" spans="1:7" x14ac:dyDescent="0.25">
      <c r="A2335">
        <v>2</v>
      </c>
      <c r="B2335">
        <v>8</v>
      </c>
      <c r="C2335">
        <v>1</v>
      </c>
      <c r="D2335">
        <v>3</v>
      </c>
      <c r="E2335">
        <v>62</v>
      </c>
      <c r="F2335" t="str">
        <f t="shared" si="36"/>
        <v>281362</v>
      </c>
      <c r="G2335" t="s">
        <v>2603</v>
      </c>
    </row>
    <row r="2336" spans="1:7" x14ac:dyDescent="0.25">
      <c r="A2336">
        <v>2</v>
      </c>
      <c r="B2336">
        <v>8</v>
      </c>
      <c r="C2336">
        <v>1</v>
      </c>
      <c r="D2336">
        <v>3</v>
      </c>
      <c r="E2336">
        <v>63</v>
      </c>
      <c r="F2336" t="str">
        <f t="shared" si="36"/>
        <v>281363</v>
      </c>
      <c r="G2336" t="s">
        <v>2604</v>
      </c>
    </row>
    <row r="2337" spans="1:7" x14ac:dyDescent="0.25">
      <c r="A2337">
        <v>2</v>
      </c>
      <c r="B2337">
        <v>8</v>
      </c>
      <c r="C2337">
        <v>1</v>
      </c>
      <c r="D2337">
        <v>3</v>
      </c>
      <c r="E2337">
        <v>64</v>
      </c>
      <c r="F2337" t="str">
        <f t="shared" si="36"/>
        <v>281364</v>
      </c>
      <c r="G2337" t="s">
        <v>2605</v>
      </c>
    </row>
    <row r="2338" spans="1:7" x14ac:dyDescent="0.25">
      <c r="A2338">
        <v>2</v>
      </c>
      <c r="B2338">
        <v>8</v>
      </c>
      <c r="C2338">
        <v>1</v>
      </c>
      <c r="D2338">
        <v>3</v>
      </c>
      <c r="E2338">
        <v>65</v>
      </c>
      <c r="F2338" t="str">
        <f t="shared" si="36"/>
        <v>281365</v>
      </c>
      <c r="G2338" t="s">
        <v>2606</v>
      </c>
    </row>
    <row r="2339" spans="1:7" x14ac:dyDescent="0.25">
      <c r="A2339">
        <v>2</v>
      </c>
      <c r="B2339">
        <v>8</v>
      </c>
      <c r="C2339">
        <v>1</v>
      </c>
      <c r="D2339">
        <v>4</v>
      </c>
      <c r="E2339">
        <v>1</v>
      </c>
      <c r="F2339" t="str">
        <f t="shared" si="36"/>
        <v>28141</v>
      </c>
      <c r="G2339" t="s">
        <v>2607</v>
      </c>
    </row>
    <row r="2340" spans="1:7" x14ac:dyDescent="0.25">
      <c r="A2340">
        <v>2</v>
      </c>
      <c r="B2340">
        <v>8</v>
      </c>
      <c r="C2340">
        <v>1</v>
      </c>
      <c r="D2340">
        <v>4</v>
      </c>
      <c r="E2340">
        <v>2</v>
      </c>
      <c r="F2340" t="str">
        <f t="shared" si="36"/>
        <v>28142</v>
      </c>
      <c r="G2340" t="s">
        <v>2608</v>
      </c>
    </row>
    <row r="2341" spans="1:7" x14ac:dyDescent="0.25">
      <c r="A2341">
        <v>2</v>
      </c>
      <c r="B2341">
        <v>8</v>
      </c>
      <c r="C2341">
        <v>1</v>
      </c>
      <c r="D2341">
        <v>4</v>
      </c>
      <c r="E2341">
        <v>3</v>
      </c>
      <c r="F2341" t="str">
        <f t="shared" si="36"/>
        <v>28143</v>
      </c>
      <c r="G2341" t="s">
        <v>2609</v>
      </c>
    </row>
    <row r="2342" spans="1:7" x14ac:dyDescent="0.25">
      <c r="A2342">
        <v>2</v>
      </c>
      <c r="B2342">
        <v>8</v>
      </c>
      <c r="C2342">
        <v>1</v>
      </c>
      <c r="D2342">
        <v>4</v>
      </c>
      <c r="E2342">
        <v>4</v>
      </c>
      <c r="F2342" t="str">
        <f t="shared" si="36"/>
        <v>28144</v>
      </c>
      <c r="G2342" t="s">
        <v>2610</v>
      </c>
    </row>
    <row r="2343" spans="1:7" x14ac:dyDescent="0.25">
      <c r="A2343">
        <v>2</v>
      </c>
      <c r="B2343">
        <v>8</v>
      </c>
      <c r="C2343">
        <v>1</v>
      </c>
      <c r="D2343">
        <v>4</v>
      </c>
      <c r="E2343">
        <v>5</v>
      </c>
      <c r="F2343" t="str">
        <f t="shared" si="36"/>
        <v>28145</v>
      </c>
      <c r="G2343" t="s">
        <v>2611</v>
      </c>
    </row>
    <row r="2344" spans="1:7" x14ac:dyDescent="0.25">
      <c r="A2344">
        <v>2</v>
      </c>
      <c r="B2344">
        <v>8</v>
      </c>
      <c r="C2344">
        <v>1</v>
      </c>
      <c r="D2344">
        <v>4</v>
      </c>
      <c r="E2344">
        <v>6</v>
      </c>
      <c r="F2344" t="str">
        <f t="shared" si="36"/>
        <v>28146</v>
      </c>
      <c r="G2344" t="s">
        <v>2612</v>
      </c>
    </row>
    <row r="2345" spans="1:7" x14ac:dyDescent="0.25">
      <c r="A2345">
        <v>2</v>
      </c>
      <c r="B2345">
        <v>8</v>
      </c>
      <c r="C2345">
        <v>1</v>
      </c>
      <c r="D2345">
        <v>4</v>
      </c>
      <c r="E2345">
        <v>7</v>
      </c>
      <c r="F2345" t="str">
        <f t="shared" si="36"/>
        <v>28147</v>
      </c>
      <c r="G2345" t="s">
        <v>2613</v>
      </c>
    </row>
    <row r="2346" spans="1:7" x14ac:dyDescent="0.25">
      <c r="A2346">
        <v>2</v>
      </c>
      <c r="B2346">
        <v>8</v>
      </c>
      <c r="C2346">
        <v>1</v>
      </c>
      <c r="D2346">
        <v>4</v>
      </c>
      <c r="E2346">
        <v>8</v>
      </c>
      <c r="F2346" t="str">
        <f t="shared" si="36"/>
        <v>28148</v>
      </c>
      <c r="G2346" t="s">
        <v>2614</v>
      </c>
    </row>
    <row r="2347" spans="1:7" x14ac:dyDescent="0.25">
      <c r="A2347">
        <v>2</v>
      </c>
      <c r="B2347">
        <v>8</v>
      </c>
      <c r="C2347">
        <v>1</v>
      </c>
      <c r="D2347">
        <v>4</v>
      </c>
      <c r="E2347">
        <v>9</v>
      </c>
      <c r="F2347" t="str">
        <f t="shared" si="36"/>
        <v>28149</v>
      </c>
      <c r="G2347" t="s">
        <v>2615</v>
      </c>
    </row>
    <row r="2348" spans="1:7" x14ac:dyDescent="0.25">
      <c r="A2348">
        <v>2</v>
      </c>
      <c r="B2348">
        <v>8</v>
      </c>
      <c r="C2348">
        <v>1</v>
      </c>
      <c r="D2348">
        <v>4</v>
      </c>
      <c r="E2348">
        <v>10</v>
      </c>
      <c r="F2348" t="str">
        <f t="shared" si="36"/>
        <v>281410</v>
      </c>
      <c r="G2348" t="s">
        <v>2616</v>
      </c>
    </row>
    <row r="2349" spans="1:7" x14ac:dyDescent="0.25">
      <c r="A2349">
        <v>2</v>
      </c>
      <c r="B2349">
        <v>8</v>
      </c>
      <c r="C2349">
        <v>1</v>
      </c>
      <c r="D2349">
        <v>4</v>
      </c>
      <c r="E2349">
        <v>11</v>
      </c>
      <c r="F2349" t="str">
        <f t="shared" si="36"/>
        <v>281411</v>
      </c>
      <c r="G2349" t="s">
        <v>2617</v>
      </c>
    </row>
    <row r="2350" spans="1:7" x14ac:dyDescent="0.25">
      <c r="A2350">
        <v>2</v>
      </c>
      <c r="B2350">
        <v>8</v>
      </c>
      <c r="C2350">
        <v>1</v>
      </c>
      <c r="D2350">
        <v>4</v>
      </c>
      <c r="E2350">
        <v>12</v>
      </c>
      <c r="F2350" t="str">
        <f t="shared" si="36"/>
        <v>281412</v>
      </c>
      <c r="G2350" t="s">
        <v>2618</v>
      </c>
    </row>
    <row r="2351" spans="1:7" x14ac:dyDescent="0.25">
      <c r="A2351">
        <v>2</v>
      </c>
      <c r="B2351">
        <v>8</v>
      </c>
      <c r="C2351">
        <v>1</v>
      </c>
      <c r="D2351">
        <v>4</v>
      </c>
      <c r="E2351">
        <v>13</v>
      </c>
      <c r="F2351" t="str">
        <f t="shared" si="36"/>
        <v>281413</v>
      </c>
      <c r="G2351" t="s">
        <v>2619</v>
      </c>
    </row>
    <row r="2352" spans="1:7" x14ac:dyDescent="0.25">
      <c r="A2352">
        <v>2</v>
      </c>
      <c r="B2352">
        <v>8</v>
      </c>
      <c r="C2352">
        <v>1</v>
      </c>
      <c r="D2352">
        <v>4</v>
      </c>
      <c r="E2352">
        <v>14</v>
      </c>
      <c r="F2352" t="str">
        <f t="shared" si="36"/>
        <v>281414</v>
      </c>
      <c r="G2352" t="s">
        <v>2620</v>
      </c>
    </row>
    <row r="2353" spans="1:7" x14ac:dyDescent="0.25">
      <c r="A2353">
        <v>2</v>
      </c>
      <c r="B2353">
        <v>8</v>
      </c>
      <c r="C2353">
        <v>1</v>
      </c>
      <c r="D2353">
        <v>4</v>
      </c>
      <c r="E2353">
        <v>15</v>
      </c>
      <c r="F2353" t="str">
        <f t="shared" si="36"/>
        <v>281415</v>
      </c>
      <c r="G2353" t="s">
        <v>2621</v>
      </c>
    </row>
    <row r="2354" spans="1:7" x14ac:dyDescent="0.25">
      <c r="A2354">
        <v>2</v>
      </c>
      <c r="B2354">
        <v>8</v>
      </c>
      <c r="C2354">
        <v>1</v>
      </c>
      <c r="D2354">
        <v>4</v>
      </c>
      <c r="E2354">
        <v>16</v>
      </c>
      <c r="F2354" t="str">
        <f t="shared" si="36"/>
        <v>281416</v>
      </c>
      <c r="G2354" t="s">
        <v>2622</v>
      </c>
    </row>
    <row r="2355" spans="1:7" x14ac:dyDescent="0.25">
      <c r="A2355">
        <v>2</v>
      </c>
      <c r="B2355">
        <v>8</v>
      </c>
      <c r="C2355">
        <v>1</v>
      </c>
      <c r="D2355">
        <v>4</v>
      </c>
      <c r="E2355">
        <v>17</v>
      </c>
      <c r="F2355" t="str">
        <f t="shared" si="36"/>
        <v>281417</v>
      </c>
      <c r="G2355" t="s">
        <v>2623</v>
      </c>
    </row>
    <row r="2356" spans="1:7" x14ac:dyDescent="0.25">
      <c r="A2356">
        <v>2</v>
      </c>
      <c r="B2356">
        <v>8</v>
      </c>
      <c r="C2356">
        <v>1</v>
      </c>
      <c r="D2356">
        <v>4</v>
      </c>
      <c r="E2356">
        <v>18</v>
      </c>
      <c r="F2356" t="str">
        <f t="shared" si="36"/>
        <v>281418</v>
      </c>
      <c r="G2356" t="s">
        <v>2624</v>
      </c>
    </row>
    <row r="2357" spans="1:7" x14ac:dyDescent="0.25">
      <c r="A2357">
        <v>2</v>
      </c>
      <c r="B2357">
        <v>8</v>
      </c>
      <c r="C2357">
        <v>1</v>
      </c>
      <c r="D2357">
        <v>4</v>
      </c>
      <c r="E2357">
        <v>19</v>
      </c>
      <c r="F2357" t="str">
        <f t="shared" si="36"/>
        <v>281419</v>
      </c>
      <c r="G2357" t="s">
        <v>2625</v>
      </c>
    </row>
    <row r="2358" spans="1:7" x14ac:dyDescent="0.25">
      <c r="A2358">
        <v>2</v>
      </c>
      <c r="B2358">
        <v>8</v>
      </c>
      <c r="C2358">
        <v>1</v>
      </c>
      <c r="D2358">
        <v>4</v>
      </c>
      <c r="E2358">
        <v>20</v>
      </c>
      <c r="F2358" t="str">
        <f t="shared" si="36"/>
        <v>281420</v>
      </c>
      <c r="G2358" t="s">
        <v>2626</v>
      </c>
    </row>
    <row r="2359" spans="1:7" x14ac:dyDescent="0.25">
      <c r="A2359">
        <v>2</v>
      </c>
      <c r="B2359">
        <v>8</v>
      </c>
      <c r="C2359">
        <v>1</v>
      </c>
      <c r="D2359">
        <v>4</v>
      </c>
      <c r="E2359">
        <v>21</v>
      </c>
      <c r="F2359" t="str">
        <f t="shared" si="36"/>
        <v>281421</v>
      </c>
      <c r="G2359" t="s">
        <v>2627</v>
      </c>
    </row>
    <row r="2360" spans="1:7" x14ac:dyDescent="0.25">
      <c r="A2360">
        <v>2</v>
      </c>
      <c r="B2360">
        <v>8</v>
      </c>
      <c r="C2360">
        <v>1</v>
      </c>
      <c r="D2360">
        <v>4</v>
      </c>
      <c r="E2360">
        <v>22</v>
      </c>
      <c r="F2360" t="str">
        <f t="shared" si="36"/>
        <v>281422</v>
      </c>
      <c r="G2360" t="s">
        <v>2628</v>
      </c>
    </row>
    <row r="2361" spans="1:7" x14ac:dyDescent="0.25">
      <c r="A2361">
        <v>2</v>
      </c>
      <c r="B2361">
        <v>8</v>
      </c>
      <c r="C2361">
        <v>1</v>
      </c>
      <c r="D2361">
        <v>4</v>
      </c>
      <c r="E2361">
        <v>23</v>
      </c>
      <c r="F2361" t="str">
        <f t="shared" si="36"/>
        <v>281423</v>
      </c>
      <c r="G2361" t="s">
        <v>2629</v>
      </c>
    </row>
    <row r="2362" spans="1:7" x14ac:dyDescent="0.25">
      <c r="A2362">
        <v>2</v>
      </c>
      <c r="B2362">
        <v>8</v>
      </c>
      <c r="C2362">
        <v>1</v>
      </c>
      <c r="D2362">
        <v>4</v>
      </c>
      <c r="E2362">
        <v>24</v>
      </c>
      <c r="F2362" t="str">
        <f t="shared" si="36"/>
        <v>281424</v>
      </c>
      <c r="G2362" t="s">
        <v>2630</v>
      </c>
    </row>
    <row r="2363" spans="1:7" x14ac:dyDescent="0.25">
      <c r="A2363">
        <v>2</v>
      </c>
      <c r="B2363">
        <v>8</v>
      </c>
      <c r="C2363">
        <v>1</v>
      </c>
      <c r="D2363">
        <v>4</v>
      </c>
      <c r="E2363">
        <v>25</v>
      </c>
      <c r="F2363" t="str">
        <f t="shared" si="36"/>
        <v>281425</v>
      </c>
      <c r="G2363" t="s">
        <v>2631</v>
      </c>
    </row>
    <row r="2364" spans="1:7" x14ac:dyDescent="0.25">
      <c r="A2364">
        <v>2</v>
      </c>
      <c r="B2364">
        <v>8</v>
      </c>
      <c r="C2364">
        <v>1</v>
      </c>
      <c r="D2364">
        <v>4</v>
      </c>
      <c r="E2364">
        <v>26</v>
      </c>
      <c r="F2364" t="str">
        <f t="shared" si="36"/>
        <v>281426</v>
      </c>
      <c r="G2364" t="s">
        <v>2632</v>
      </c>
    </row>
    <row r="2365" spans="1:7" x14ac:dyDescent="0.25">
      <c r="A2365">
        <v>2</v>
      </c>
      <c r="B2365">
        <v>8</v>
      </c>
      <c r="C2365">
        <v>1</v>
      </c>
      <c r="D2365">
        <v>4</v>
      </c>
      <c r="E2365">
        <v>27</v>
      </c>
      <c r="F2365" t="str">
        <f t="shared" si="36"/>
        <v>281427</v>
      </c>
      <c r="G2365" t="s">
        <v>2633</v>
      </c>
    </row>
    <row r="2366" spans="1:7" x14ac:dyDescent="0.25">
      <c r="A2366">
        <v>2</v>
      </c>
      <c r="B2366">
        <v>8</v>
      </c>
      <c r="C2366">
        <v>1</v>
      </c>
      <c r="D2366">
        <v>4</v>
      </c>
      <c r="E2366">
        <v>28</v>
      </c>
      <c r="F2366" t="str">
        <f t="shared" si="36"/>
        <v>281428</v>
      </c>
      <c r="G2366" t="s">
        <v>2634</v>
      </c>
    </row>
    <row r="2367" spans="1:7" x14ac:dyDescent="0.25">
      <c r="A2367">
        <v>2</v>
      </c>
      <c r="B2367">
        <v>8</v>
      </c>
      <c r="C2367">
        <v>1</v>
      </c>
      <c r="D2367">
        <v>4</v>
      </c>
      <c r="E2367">
        <v>29</v>
      </c>
      <c r="F2367" t="str">
        <f t="shared" si="36"/>
        <v>281429</v>
      </c>
      <c r="G2367" t="s">
        <v>2635</v>
      </c>
    </row>
    <row r="2368" spans="1:7" x14ac:dyDescent="0.25">
      <c r="A2368">
        <v>2</v>
      </c>
      <c r="B2368">
        <v>8</v>
      </c>
      <c r="C2368">
        <v>1</v>
      </c>
      <c r="D2368">
        <v>4</v>
      </c>
      <c r="E2368">
        <v>30</v>
      </c>
      <c r="F2368" t="str">
        <f t="shared" si="36"/>
        <v>281430</v>
      </c>
      <c r="G2368" t="s">
        <v>2636</v>
      </c>
    </row>
    <row r="2369" spans="1:7" x14ac:dyDescent="0.25">
      <c r="A2369">
        <v>2</v>
      </c>
      <c r="B2369">
        <v>8</v>
      </c>
      <c r="C2369">
        <v>1</v>
      </c>
      <c r="D2369">
        <v>4</v>
      </c>
      <c r="E2369">
        <v>31</v>
      </c>
      <c r="F2369" t="str">
        <f t="shared" si="36"/>
        <v>281431</v>
      </c>
      <c r="G2369" t="s">
        <v>2637</v>
      </c>
    </row>
    <row r="2370" spans="1:7" x14ac:dyDescent="0.25">
      <c r="A2370">
        <v>2</v>
      </c>
      <c r="B2370">
        <v>8</v>
      </c>
      <c r="C2370">
        <v>1</v>
      </c>
      <c r="D2370">
        <v>4</v>
      </c>
      <c r="E2370">
        <v>32</v>
      </c>
      <c r="F2370" t="str">
        <f t="shared" ref="F2370:F2433" si="37">CONCATENATE(A2370,B2370,C2370,D2370,E2370)</f>
        <v>281432</v>
      </c>
      <c r="G2370" t="s">
        <v>2638</v>
      </c>
    </row>
    <row r="2371" spans="1:7" x14ac:dyDescent="0.25">
      <c r="A2371">
        <v>2</v>
      </c>
      <c r="B2371">
        <v>8</v>
      </c>
      <c r="C2371">
        <v>1</v>
      </c>
      <c r="D2371">
        <v>4</v>
      </c>
      <c r="E2371">
        <v>33</v>
      </c>
      <c r="F2371" t="str">
        <f t="shared" si="37"/>
        <v>281433</v>
      </c>
      <c r="G2371" t="s">
        <v>2639</v>
      </c>
    </row>
    <row r="2372" spans="1:7" x14ac:dyDescent="0.25">
      <c r="A2372">
        <v>2</v>
      </c>
      <c r="B2372">
        <v>8</v>
      </c>
      <c r="C2372">
        <v>1</v>
      </c>
      <c r="D2372">
        <v>4</v>
      </c>
      <c r="E2372">
        <v>34</v>
      </c>
      <c r="F2372" t="str">
        <f t="shared" si="37"/>
        <v>281434</v>
      </c>
      <c r="G2372" t="s">
        <v>2640</v>
      </c>
    </row>
    <row r="2373" spans="1:7" x14ac:dyDescent="0.25">
      <c r="A2373">
        <v>2</v>
      </c>
      <c r="B2373">
        <v>8</v>
      </c>
      <c r="C2373">
        <v>1</v>
      </c>
      <c r="D2373">
        <v>4</v>
      </c>
      <c r="E2373">
        <v>35</v>
      </c>
      <c r="F2373" t="str">
        <f t="shared" si="37"/>
        <v>281435</v>
      </c>
      <c r="G2373" t="s">
        <v>2641</v>
      </c>
    </row>
    <row r="2374" spans="1:7" x14ac:dyDescent="0.25">
      <c r="A2374">
        <v>2</v>
      </c>
      <c r="B2374">
        <v>8</v>
      </c>
      <c r="C2374">
        <v>1</v>
      </c>
      <c r="D2374">
        <v>4</v>
      </c>
      <c r="E2374">
        <v>36</v>
      </c>
      <c r="F2374" t="str">
        <f t="shared" si="37"/>
        <v>281436</v>
      </c>
      <c r="G2374" t="s">
        <v>2642</v>
      </c>
    </row>
    <row r="2375" spans="1:7" x14ac:dyDescent="0.25">
      <c r="A2375">
        <v>2</v>
      </c>
      <c r="B2375">
        <v>8</v>
      </c>
      <c r="C2375">
        <v>1</v>
      </c>
      <c r="D2375">
        <v>4</v>
      </c>
      <c r="E2375">
        <v>37</v>
      </c>
      <c r="F2375" t="str">
        <f t="shared" si="37"/>
        <v>281437</v>
      </c>
      <c r="G2375" t="s">
        <v>2643</v>
      </c>
    </row>
    <row r="2376" spans="1:7" x14ac:dyDescent="0.25">
      <c r="A2376">
        <v>2</v>
      </c>
      <c r="B2376">
        <v>8</v>
      </c>
      <c r="C2376">
        <v>1</v>
      </c>
      <c r="D2376">
        <v>4</v>
      </c>
      <c r="E2376">
        <v>38</v>
      </c>
      <c r="F2376" t="str">
        <f t="shared" si="37"/>
        <v>281438</v>
      </c>
      <c r="G2376" t="s">
        <v>2644</v>
      </c>
    </row>
    <row r="2377" spans="1:7" x14ac:dyDescent="0.25">
      <c r="A2377">
        <v>2</v>
      </c>
      <c r="B2377">
        <v>8</v>
      </c>
      <c r="C2377">
        <v>1</v>
      </c>
      <c r="D2377">
        <v>4</v>
      </c>
      <c r="E2377">
        <v>39</v>
      </c>
      <c r="F2377" t="str">
        <f t="shared" si="37"/>
        <v>281439</v>
      </c>
      <c r="G2377" t="s">
        <v>2645</v>
      </c>
    </row>
    <row r="2378" spans="1:7" x14ac:dyDescent="0.25">
      <c r="A2378">
        <v>2</v>
      </c>
      <c r="B2378">
        <v>8</v>
      </c>
      <c r="C2378">
        <v>1</v>
      </c>
      <c r="D2378">
        <v>4</v>
      </c>
      <c r="E2378">
        <v>40</v>
      </c>
      <c r="F2378" t="str">
        <f t="shared" si="37"/>
        <v>281440</v>
      </c>
      <c r="G2378" t="s">
        <v>2646</v>
      </c>
    </row>
    <row r="2379" spans="1:7" x14ac:dyDescent="0.25">
      <c r="A2379">
        <v>2</v>
      </c>
      <c r="B2379">
        <v>8</v>
      </c>
      <c r="C2379">
        <v>1</v>
      </c>
      <c r="D2379">
        <v>4</v>
      </c>
      <c r="E2379">
        <v>41</v>
      </c>
      <c r="F2379" t="str">
        <f t="shared" si="37"/>
        <v>281441</v>
      </c>
      <c r="G2379" t="s">
        <v>2647</v>
      </c>
    </row>
    <row r="2380" spans="1:7" x14ac:dyDescent="0.25">
      <c r="A2380">
        <v>2</v>
      </c>
      <c r="B2380">
        <v>8</v>
      </c>
      <c r="C2380">
        <v>1</v>
      </c>
      <c r="D2380">
        <v>4</v>
      </c>
      <c r="E2380">
        <v>42</v>
      </c>
      <c r="F2380" t="str">
        <f t="shared" si="37"/>
        <v>281442</v>
      </c>
      <c r="G2380" t="s">
        <v>2648</v>
      </c>
    </row>
    <row r="2381" spans="1:7" x14ac:dyDescent="0.25">
      <c r="A2381">
        <v>2</v>
      </c>
      <c r="B2381">
        <v>8</v>
      </c>
      <c r="C2381">
        <v>1</v>
      </c>
      <c r="D2381">
        <v>4</v>
      </c>
      <c r="E2381">
        <v>43</v>
      </c>
      <c r="F2381" t="str">
        <f t="shared" si="37"/>
        <v>281443</v>
      </c>
      <c r="G2381" t="s">
        <v>2649</v>
      </c>
    </row>
    <row r="2382" spans="1:7" x14ac:dyDescent="0.25">
      <c r="A2382">
        <v>2</v>
      </c>
      <c r="B2382">
        <v>8</v>
      </c>
      <c r="C2382">
        <v>1</v>
      </c>
      <c r="D2382">
        <v>5</v>
      </c>
      <c r="E2382">
        <v>1</v>
      </c>
      <c r="F2382" t="str">
        <f t="shared" si="37"/>
        <v>28151</v>
      </c>
      <c r="G2382" t="s">
        <v>2650</v>
      </c>
    </row>
    <row r="2383" spans="1:7" x14ac:dyDescent="0.25">
      <c r="A2383">
        <v>2</v>
      </c>
      <c r="B2383">
        <v>8</v>
      </c>
      <c r="C2383">
        <v>1</v>
      </c>
      <c r="D2383">
        <v>5</v>
      </c>
      <c r="E2383">
        <v>2</v>
      </c>
      <c r="F2383" t="str">
        <f t="shared" si="37"/>
        <v>28152</v>
      </c>
      <c r="G2383" t="s">
        <v>2651</v>
      </c>
    </row>
    <row r="2384" spans="1:7" x14ac:dyDescent="0.25">
      <c r="A2384">
        <v>2</v>
      </c>
      <c r="B2384">
        <v>8</v>
      </c>
      <c r="C2384">
        <v>1</v>
      </c>
      <c r="D2384">
        <v>5</v>
      </c>
      <c r="E2384">
        <v>3</v>
      </c>
      <c r="F2384" t="str">
        <f t="shared" si="37"/>
        <v>28153</v>
      </c>
      <c r="G2384" t="s">
        <v>2652</v>
      </c>
    </row>
    <row r="2385" spans="1:7" x14ac:dyDescent="0.25">
      <c r="A2385">
        <v>2</v>
      </c>
      <c r="B2385">
        <v>8</v>
      </c>
      <c r="C2385">
        <v>1</v>
      </c>
      <c r="D2385">
        <v>5</v>
      </c>
      <c r="E2385">
        <v>4</v>
      </c>
      <c r="F2385" t="str">
        <f t="shared" si="37"/>
        <v>28154</v>
      </c>
      <c r="G2385" t="s">
        <v>2653</v>
      </c>
    </row>
    <row r="2386" spans="1:7" x14ac:dyDescent="0.25">
      <c r="A2386">
        <v>2</v>
      </c>
      <c r="B2386">
        <v>8</v>
      </c>
      <c r="C2386">
        <v>1</v>
      </c>
      <c r="D2386">
        <v>5</v>
      </c>
      <c r="E2386">
        <v>5</v>
      </c>
      <c r="F2386" t="str">
        <f t="shared" si="37"/>
        <v>28155</v>
      </c>
      <c r="G2386" t="s">
        <v>2654</v>
      </c>
    </row>
    <row r="2387" spans="1:7" x14ac:dyDescent="0.25">
      <c r="A2387">
        <v>2</v>
      </c>
      <c r="B2387">
        <v>8</v>
      </c>
      <c r="C2387">
        <v>1</v>
      </c>
      <c r="D2387">
        <v>5</v>
      </c>
      <c r="E2387">
        <v>6</v>
      </c>
      <c r="F2387" t="str">
        <f t="shared" si="37"/>
        <v>28156</v>
      </c>
      <c r="G2387" t="s">
        <v>2655</v>
      </c>
    </row>
    <row r="2388" spans="1:7" x14ac:dyDescent="0.25">
      <c r="A2388">
        <v>2</v>
      </c>
      <c r="B2388">
        <v>8</v>
      </c>
      <c r="C2388">
        <v>1</v>
      </c>
      <c r="D2388">
        <v>5</v>
      </c>
      <c r="E2388">
        <v>7</v>
      </c>
      <c r="F2388" t="str">
        <f t="shared" si="37"/>
        <v>28157</v>
      </c>
      <c r="G2388" t="s">
        <v>2656</v>
      </c>
    </row>
    <row r="2389" spans="1:7" x14ac:dyDescent="0.25">
      <c r="A2389">
        <v>2</v>
      </c>
      <c r="B2389">
        <v>8</v>
      </c>
      <c r="C2389">
        <v>1</v>
      </c>
      <c r="D2389">
        <v>5</v>
      </c>
      <c r="E2389">
        <v>8</v>
      </c>
      <c r="F2389" t="str">
        <f t="shared" si="37"/>
        <v>28158</v>
      </c>
      <c r="G2389" t="s">
        <v>2657</v>
      </c>
    </row>
    <row r="2390" spans="1:7" x14ac:dyDescent="0.25">
      <c r="A2390">
        <v>2</v>
      </c>
      <c r="B2390">
        <v>8</v>
      </c>
      <c r="C2390">
        <v>1</v>
      </c>
      <c r="D2390">
        <v>5</v>
      </c>
      <c r="E2390">
        <v>9</v>
      </c>
      <c r="F2390" t="str">
        <f t="shared" si="37"/>
        <v>28159</v>
      </c>
      <c r="G2390" t="s">
        <v>2658</v>
      </c>
    </row>
    <row r="2391" spans="1:7" x14ac:dyDescent="0.25">
      <c r="A2391">
        <v>2</v>
      </c>
      <c r="B2391">
        <v>8</v>
      </c>
      <c r="C2391">
        <v>1</v>
      </c>
      <c r="D2391">
        <v>5</v>
      </c>
      <c r="E2391">
        <v>10</v>
      </c>
      <c r="F2391" t="str">
        <f t="shared" si="37"/>
        <v>281510</v>
      </c>
      <c r="G2391" t="s">
        <v>2659</v>
      </c>
    </row>
    <row r="2392" spans="1:7" x14ac:dyDescent="0.25">
      <c r="A2392">
        <v>2</v>
      </c>
      <c r="B2392">
        <v>8</v>
      </c>
      <c r="C2392">
        <v>1</v>
      </c>
      <c r="D2392">
        <v>5</v>
      </c>
      <c r="E2392">
        <v>11</v>
      </c>
      <c r="F2392" t="str">
        <f t="shared" si="37"/>
        <v>281511</v>
      </c>
      <c r="G2392" t="s">
        <v>2480</v>
      </c>
    </row>
    <row r="2393" spans="1:7" x14ac:dyDescent="0.25">
      <c r="A2393">
        <v>2</v>
      </c>
      <c r="B2393">
        <v>8</v>
      </c>
      <c r="C2393">
        <v>1</v>
      </c>
      <c r="D2393">
        <v>5</v>
      </c>
      <c r="E2393">
        <v>12</v>
      </c>
      <c r="F2393" t="str">
        <f t="shared" si="37"/>
        <v>281512</v>
      </c>
      <c r="G2393" t="s">
        <v>2660</v>
      </c>
    </row>
    <row r="2394" spans="1:7" x14ac:dyDescent="0.25">
      <c r="A2394">
        <v>2</v>
      </c>
      <c r="B2394">
        <v>8</v>
      </c>
      <c r="C2394">
        <v>1</v>
      </c>
      <c r="D2394">
        <v>5</v>
      </c>
      <c r="E2394">
        <v>13</v>
      </c>
      <c r="F2394" t="str">
        <f t="shared" si="37"/>
        <v>281513</v>
      </c>
      <c r="G2394" t="s">
        <v>2661</v>
      </c>
    </row>
    <row r="2395" spans="1:7" x14ac:dyDescent="0.25">
      <c r="A2395">
        <v>2</v>
      </c>
      <c r="B2395">
        <v>8</v>
      </c>
      <c r="C2395">
        <v>1</v>
      </c>
      <c r="D2395">
        <v>5</v>
      </c>
      <c r="E2395">
        <v>14</v>
      </c>
      <c r="F2395" t="str">
        <f t="shared" si="37"/>
        <v>281514</v>
      </c>
      <c r="G2395" t="s">
        <v>2662</v>
      </c>
    </row>
    <row r="2396" spans="1:7" x14ac:dyDescent="0.25">
      <c r="A2396">
        <v>2</v>
      </c>
      <c r="B2396">
        <v>8</v>
      </c>
      <c r="C2396">
        <v>1</v>
      </c>
      <c r="D2396">
        <v>5</v>
      </c>
      <c r="E2396">
        <v>15</v>
      </c>
      <c r="F2396" t="str">
        <f t="shared" si="37"/>
        <v>281515</v>
      </c>
      <c r="G2396" t="s">
        <v>2663</v>
      </c>
    </row>
    <row r="2397" spans="1:7" x14ac:dyDescent="0.25">
      <c r="A2397">
        <v>2</v>
      </c>
      <c r="B2397">
        <v>8</v>
      </c>
      <c r="C2397">
        <v>1</v>
      </c>
      <c r="D2397">
        <v>5</v>
      </c>
      <c r="E2397">
        <v>16</v>
      </c>
      <c r="F2397" t="str">
        <f t="shared" si="37"/>
        <v>281516</v>
      </c>
      <c r="G2397" t="s">
        <v>2664</v>
      </c>
    </row>
    <row r="2398" spans="1:7" x14ac:dyDescent="0.25">
      <c r="A2398">
        <v>2</v>
      </c>
      <c r="B2398">
        <v>8</v>
      </c>
      <c r="C2398">
        <v>1</v>
      </c>
      <c r="D2398">
        <v>5</v>
      </c>
      <c r="E2398">
        <v>17</v>
      </c>
      <c r="F2398" t="str">
        <f t="shared" si="37"/>
        <v>281517</v>
      </c>
      <c r="G2398" t="s">
        <v>2665</v>
      </c>
    </row>
    <row r="2399" spans="1:7" x14ac:dyDescent="0.25">
      <c r="A2399">
        <v>2</v>
      </c>
      <c r="B2399">
        <v>8</v>
      </c>
      <c r="C2399">
        <v>1</v>
      </c>
      <c r="D2399">
        <v>5</v>
      </c>
      <c r="E2399">
        <v>18</v>
      </c>
      <c r="F2399" t="str">
        <f t="shared" si="37"/>
        <v>281518</v>
      </c>
      <c r="G2399" t="s">
        <v>2666</v>
      </c>
    </row>
    <row r="2400" spans="1:7" x14ac:dyDescent="0.25">
      <c r="A2400">
        <v>2</v>
      </c>
      <c r="B2400">
        <v>8</v>
      </c>
      <c r="C2400">
        <v>1</v>
      </c>
      <c r="D2400">
        <v>5</v>
      </c>
      <c r="E2400">
        <v>19</v>
      </c>
      <c r="F2400" t="str">
        <f t="shared" si="37"/>
        <v>281519</v>
      </c>
      <c r="G2400" t="s">
        <v>2667</v>
      </c>
    </row>
    <row r="2401" spans="1:7" x14ac:dyDescent="0.25">
      <c r="A2401">
        <v>2</v>
      </c>
      <c r="B2401">
        <v>8</v>
      </c>
      <c r="C2401">
        <v>1</v>
      </c>
      <c r="D2401">
        <v>5</v>
      </c>
      <c r="E2401">
        <v>20</v>
      </c>
      <c r="F2401" t="str">
        <f t="shared" si="37"/>
        <v>281520</v>
      </c>
      <c r="G2401" t="s">
        <v>2668</v>
      </c>
    </row>
    <row r="2402" spans="1:7" x14ac:dyDescent="0.25">
      <c r="A2402">
        <v>2</v>
      </c>
      <c r="B2402">
        <v>8</v>
      </c>
      <c r="C2402">
        <v>1</v>
      </c>
      <c r="D2402">
        <v>5</v>
      </c>
      <c r="E2402">
        <v>21</v>
      </c>
      <c r="F2402" t="str">
        <f t="shared" si="37"/>
        <v>281521</v>
      </c>
      <c r="G2402" t="s">
        <v>2669</v>
      </c>
    </row>
    <row r="2403" spans="1:7" x14ac:dyDescent="0.25">
      <c r="A2403">
        <v>2</v>
      </c>
      <c r="B2403">
        <v>8</v>
      </c>
      <c r="C2403">
        <v>1</v>
      </c>
      <c r="D2403">
        <v>5</v>
      </c>
      <c r="E2403">
        <v>22</v>
      </c>
      <c r="F2403" t="str">
        <f t="shared" si="37"/>
        <v>281522</v>
      </c>
      <c r="G2403" t="s">
        <v>2670</v>
      </c>
    </row>
    <row r="2404" spans="1:7" x14ac:dyDescent="0.25">
      <c r="A2404">
        <v>2</v>
      </c>
      <c r="B2404">
        <v>8</v>
      </c>
      <c r="C2404">
        <v>1</v>
      </c>
      <c r="D2404">
        <v>5</v>
      </c>
      <c r="E2404">
        <v>23</v>
      </c>
      <c r="F2404" t="str">
        <f t="shared" si="37"/>
        <v>281523</v>
      </c>
      <c r="G2404" t="s">
        <v>2671</v>
      </c>
    </row>
    <row r="2405" spans="1:7" x14ac:dyDescent="0.25">
      <c r="A2405">
        <v>2</v>
      </c>
      <c r="B2405">
        <v>8</v>
      </c>
      <c r="C2405">
        <v>1</v>
      </c>
      <c r="D2405">
        <v>5</v>
      </c>
      <c r="E2405">
        <v>24</v>
      </c>
      <c r="F2405" t="str">
        <f t="shared" si="37"/>
        <v>281524</v>
      </c>
      <c r="G2405" t="s">
        <v>2672</v>
      </c>
    </row>
    <row r="2406" spans="1:7" x14ac:dyDescent="0.25">
      <c r="A2406">
        <v>2</v>
      </c>
      <c r="B2406">
        <v>8</v>
      </c>
      <c r="C2406">
        <v>1</v>
      </c>
      <c r="D2406">
        <v>5</v>
      </c>
      <c r="E2406">
        <v>25</v>
      </c>
      <c r="F2406" t="str">
        <f t="shared" si="37"/>
        <v>281525</v>
      </c>
      <c r="G2406" t="s">
        <v>2673</v>
      </c>
    </row>
    <row r="2407" spans="1:7" x14ac:dyDescent="0.25">
      <c r="A2407">
        <v>2</v>
      </c>
      <c r="B2407">
        <v>8</v>
      </c>
      <c r="C2407">
        <v>1</v>
      </c>
      <c r="D2407">
        <v>5</v>
      </c>
      <c r="E2407">
        <v>26</v>
      </c>
      <c r="F2407" t="str">
        <f t="shared" si="37"/>
        <v>281526</v>
      </c>
      <c r="G2407" t="s">
        <v>2674</v>
      </c>
    </row>
    <row r="2408" spans="1:7" x14ac:dyDescent="0.25">
      <c r="A2408">
        <v>2</v>
      </c>
      <c r="B2408">
        <v>8</v>
      </c>
      <c r="C2408">
        <v>1</v>
      </c>
      <c r="D2408">
        <v>5</v>
      </c>
      <c r="E2408">
        <v>27</v>
      </c>
      <c r="F2408" t="str">
        <f t="shared" si="37"/>
        <v>281527</v>
      </c>
      <c r="G2408" t="s">
        <v>2675</v>
      </c>
    </row>
    <row r="2409" spans="1:7" x14ac:dyDescent="0.25">
      <c r="A2409">
        <v>2</v>
      </c>
      <c r="B2409">
        <v>8</v>
      </c>
      <c r="C2409">
        <v>1</v>
      </c>
      <c r="D2409">
        <v>5</v>
      </c>
      <c r="E2409">
        <v>28</v>
      </c>
      <c r="F2409" t="str">
        <f t="shared" si="37"/>
        <v>281528</v>
      </c>
      <c r="G2409" t="s">
        <v>2676</v>
      </c>
    </row>
    <row r="2410" spans="1:7" x14ac:dyDescent="0.25">
      <c r="A2410">
        <v>2</v>
      </c>
      <c r="B2410">
        <v>8</v>
      </c>
      <c r="C2410">
        <v>1</v>
      </c>
      <c r="D2410">
        <v>5</v>
      </c>
      <c r="E2410">
        <v>29</v>
      </c>
      <c r="F2410" t="str">
        <f t="shared" si="37"/>
        <v>281529</v>
      </c>
      <c r="G2410" t="s">
        <v>2677</v>
      </c>
    </row>
    <row r="2411" spans="1:7" x14ac:dyDescent="0.25">
      <c r="A2411">
        <v>2</v>
      </c>
      <c r="B2411">
        <v>8</v>
      </c>
      <c r="C2411">
        <v>1</v>
      </c>
      <c r="D2411">
        <v>5</v>
      </c>
      <c r="E2411">
        <v>30</v>
      </c>
      <c r="F2411" t="str">
        <f t="shared" si="37"/>
        <v>281530</v>
      </c>
      <c r="G2411" t="s">
        <v>2678</v>
      </c>
    </row>
    <row r="2412" spans="1:7" x14ac:dyDescent="0.25">
      <c r="A2412">
        <v>2</v>
      </c>
      <c r="B2412">
        <v>8</v>
      </c>
      <c r="C2412">
        <v>1</v>
      </c>
      <c r="D2412">
        <v>5</v>
      </c>
      <c r="E2412">
        <v>31</v>
      </c>
      <c r="F2412" t="str">
        <f t="shared" si="37"/>
        <v>281531</v>
      </c>
      <c r="G2412" t="s">
        <v>2679</v>
      </c>
    </row>
    <row r="2413" spans="1:7" x14ac:dyDescent="0.25">
      <c r="A2413">
        <v>2</v>
      </c>
      <c r="B2413">
        <v>8</v>
      </c>
      <c r="C2413">
        <v>1</v>
      </c>
      <c r="D2413">
        <v>5</v>
      </c>
      <c r="E2413">
        <v>32</v>
      </c>
      <c r="F2413" t="str">
        <f t="shared" si="37"/>
        <v>281532</v>
      </c>
      <c r="G2413" t="s">
        <v>2680</v>
      </c>
    </row>
    <row r="2414" spans="1:7" x14ac:dyDescent="0.25">
      <c r="A2414">
        <v>2</v>
      </c>
      <c r="B2414">
        <v>8</v>
      </c>
      <c r="C2414">
        <v>1</v>
      </c>
      <c r="D2414">
        <v>5</v>
      </c>
      <c r="E2414">
        <v>33</v>
      </c>
      <c r="F2414" t="str">
        <f t="shared" si="37"/>
        <v>281533</v>
      </c>
      <c r="G2414" t="s">
        <v>2681</v>
      </c>
    </row>
    <row r="2415" spans="1:7" x14ac:dyDescent="0.25">
      <c r="A2415">
        <v>2</v>
      </c>
      <c r="B2415">
        <v>8</v>
      </c>
      <c r="C2415">
        <v>1</v>
      </c>
      <c r="D2415">
        <v>5</v>
      </c>
      <c r="E2415">
        <v>34</v>
      </c>
      <c r="F2415" t="str">
        <f t="shared" si="37"/>
        <v>281534</v>
      </c>
      <c r="G2415" t="s">
        <v>2682</v>
      </c>
    </row>
    <row r="2416" spans="1:7" x14ac:dyDescent="0.25">
      <c r="A2416">
        <v>2</v>
      </c>
      <c r="B2416">
        <v>8</v>
      </c>
      <c r="C2416">
        <v>1</v>
      </c>
      <c r="D2416">
        <v>5</v>
      </c>
      <c r="E2416">
        <v>35</v>
      </c>
      <c r="F2416" t="str">
        <f t="shared" si="37"/>
        <v>281535</v>
      </c>
      <c r="G2416" t="s">
        <v>2683</v>
      </c>
    </row>
    <row r="2417" spans="1:7" x14ac:dyDescent="0.25">
      <c r="A2417">
        <v>2</v>
      </c>
      <c r="B2417">
        <v>8</v>
      </c>
      <c r="C2417">
        <v>1</v>
      </c>
      <c r="D2417">
        <v>5</v>
      </c>
      <c r="E2417">
        <v>36</v>
      </c>
      <c r="F2417" t="str">
        <f t="shared" si="37"/>
        <v>281536</v>
      </c>
      <c r="G2417" t="s">
        <v>2684</v>
      </c>
    </row>
    <row r="2418" spans="1:7" x14ac:dyDescent="0.25">
      <c r="A2418">
        <v>2</v>
      </c>
      <c r="B2418">
        <v>8</v>
      </c>
      <c r="C2418">
        <v>1</v>
      </c>
      <c r="D2418">
        <v>5</v>
      </c>
      <c r="E2418">
        <v>37</v>
      </c>
      <c r="F2418" t="str">
        <f t="shared" si="37"/>
        <v>281537</v>
      </c>
      <c r="G2418" t="s">
        <v>2685</v>
      </c>
    </row>
    <row r="2419" spans="1:7" x14ac:dyDescent="0.25">
      <c r="A2419">
        <v>2</v>
      </c>
      <c r="B2419">
        <v>8</v>
      </c>
      <c r="C2419">
        <v>1</v>
      </c>
      <c r="D2419">
        <v>5</v>
      </c>
      <c r="E2419">
        <v>38</v>
      </c>
      <c r="F2419" t="str">
        <f t="shared" si="37"/>
        <v>281538</v>
      </c>
      <c r="G2419" t="s">
        <v>2686</v>
      </c>
    </row>
    <row r="2420" spans="1:7" x14ac:dyDescent="0.25">
      <c r="A2420">
        <v>2</v>
      </c>
      <c r="B2420">
        <v>8</v>
      </c>
      <c r="C2420">
        <v>1</v>
      </c>
      <c r="D2420">
        <v>5</v>
      </c>
      <c r="E2420">
        <v>39</v>
      </c>
      <c r="F2420" t="str">
        <f t="shared" si="37"/>
        <v>281539</v>
      </c>
      <c r="G2420" t="s">
        <v>2687</v>
      </c>
    </row>
    <row r="2421" spans="1:7" x14ac:dyDescent="0.25">
      <c r="A2421">
        <v>2</v>
      </c>
      <c r="B2421">
        <v>8</v>
      </c>
      <c r="C2421">
        <v>1</v>
      </c>
      <c r="D2421">
        <v>5</v>
      </c>
      <c r="E2421">
        <v>40</v>
      </c>
      <c r="F2421" t="str">
        <f t="shared" si="37"/>
        <v>281540</v>
      </c>
      <c r="G2421" t="s">
        <v>2688</v>
      </c>
    </row>
    <row r="2422" spans="1:7" x14ac:dyDescent="0.25">
      <c r="A2422">
        <v>2</v>
      </c>
      <c r="B2422">
        <v>8</v>
      </c>
      <c r="C2422">
        <v>1</v>
      </c>
      <c r="D2422">
        <v>5</v>
      </c>
      <c r="E2422">
        <v>41</v>
      </c>
      <c r="F2422" t="str">
        <f t="shared" si="37"/>
        <v>281541</v>
      </c>
      <c r="G2422" t="s">
        <v>2689</v>
      </c>
    </row>
    <row r="2423" spans="1:7" x14ac:dyDescent="0.25">
      <c r="A2423">
        <v>2</v>
      </c>
      <c r="B2423">
        <v>8</v>
      </c>
      <c r="C2423">
        <v>1</v>
      </c>
      <c r="D2423">
        <v>5</v>
      </c>
      <c r="E2423">
        <v>42</v>
      </c>
      <c r="F2423" t="str">
        <f t="shared" si="37"/>
        <v>281542</v>
      </c>
      <c r="G2423" t="s">
        <v>2690</v>
      </c>
    </row>
    <row r="2424" spans="1:7" x14ac:dyDescent="0.25">
      <c r="A2424">
        <v>2</v>
      </c>
      <c r="B2424">
        <v>8</v>
      </c>
      <c r="C2424">
        <v>1</v>
      </c>
      <c r="D2424">
        <v>5</v>
      </c>
      <c r="E2424">
        <v>43</v>
      </c>
      <c r="F2424" t="str">
        <f t="shared" si="37"/>
        <v>281543</v>
      </c>
      <c r="G2424" t="s">
        <v>2691</v>
      </c>
    </row>
    <row r="2425" spans="1:7" x14ac:dyDescent="0.25">
      <c r="A2425">
        <v>2</v>
      </c>
      <c r="B2425">
        <v>8</v>
      </c>
      <c r="C2425">
        <v>1</v>
      </c>
      <c r="D2425">
        <v>5</v>
      </c>
      <c r="E2425">
        <v>44</v>
      </c>
      <c r="F2425" t="str">
        <f t="shared" si="37"/>
        <v>281544</v>
      </c>
      <c r="G2425" t="s">
        <v>2692</v>
      </c>
    </row>
    <row r="2426" spans="1:7" x14ac:dyDescent="0.25">
      <c r="A2426">
        <v>2</v>
      </c>
      <c r="B2426">
        <v>8</v>
      </c>
      <c r="C2426">
        <v>1</v>
      </c>
      <c r="D2426">
        <v>5</v>
      </c>
      <c r="E2426">
        <v>45</v>
      </c>
      <c r="F2426" t="str">
        <f t="shared" si="37"/>
        <v>281545</v>
      </c>
      <c r="G2426" t="s">
        <v>2693</v>
      </c>
    </row>
    <row r="2427" spans="1:7" x14ac:dyDescent="0.25">
      <c r="A2427">
        <v>2</v>
      </c>
      <c r="B2427">
        <v>8</v>
      </c>
      <c r="C2427">
        <v>1</v>
      </c>
      <c r="D2427">
        <v>5</v>
      </c>
      <c r="E2427">
        <v>46</v>
      </c>
      <c r="F2427" t="str">
        <f t="shared" si="37"/>
        <v>281546</v>
      </c>
      <c r="G2427" t="s">
        <v>2694</v>
      </c>
    </row>
    <row r="2428" spans="1:7" x14ac:dyDescent="0.25">
      <c r="A2428">
        <v>2</v>
      </c>
      <c r="B2428">
        <v>8</v>
      </c>
      <c r="C2428">
        <v>1</v>
      </c>
      <c r="D2428">
        <v>5</v>
      </c>
      <c r="E2428">
        <v>47</v>
      </c>
      <c r="F2428" t="str">
        <f t="shared" si="37"/>
        <v>281547</v>
      </c>
      <c r="G2428" t="s">
        <v>2695</v>
      </c>
    </row>
    <row r="2429" spans="1:7" x14ac:dyDescent="0.25">
      <c r="A2429">
        <v>2</v>
      </c>
      <c r="B2429">
        <v>8</v>
      </c>
      <c r="C2429">
        <v>1</v>
      </c>
      <c r="D2429">
        <v>5</v>
      </c>
      <c r="E2429">
        <v>48</v>
      </c>
      <c r="F2429" t="str">
        <f t="shared" si="37"/>
        <v>281548</v>
      </c>
      <c r="G2429" t="s">
        <v>2696</v>
      </c>
    </row>
    <row r="2430" spans="1:7" x14ac:dyDescent="0.25">
      <c r="A2430">
        <v>2</v>
      </c>
      <c r="B2430">
        <v>8</v>
      </c>
      <c r="C2430">
        <v>1</v>
      </c>
      <c r="D2430">
        <v>5</v>
      </c>
      <c r="E2430">
        <v>49</v>
      </c>
      <c r="F2430" t="str">
        <f t="shared" si="37"/>
        <v>281549</v>
      </c>
      <c r="G2430" t="s">
        <v>2697</v>
      </c>
    </row>
    <row r="2431" spans="1:7" x14ac:dyDescent="0.25">
      <c r="A2431">
        <v>2</v>
      </c>
      <c r="B2431">
        <v>8</v>
      </c>
      <c r="C2431">
        <v>1</v>
      </c>
      <c r="D2431">
        <v>5</v>
      </c>
      <c r="E2431">
        <v>50</v>
      </c>
      <c r="F2431" t="str">
        <f t="shared" si="37"/>
        <v>281550</v>
      </c>
      <c r="G2431" t="s">
        <v>2698</v>
      </c>
    </row>
    <row r="2432" spans="1:7" x14ac:dyDescent="0.25">
      <c r="A2432">
        <v>2</v>
      </c>
      <c r="B2432">
        <v>8</v>
      </c>
      <c r="C2432">
        <v>1</v>
      </c>
      <c r="D2432">
        <v>5</v>
      </c>
      <c r="E2432">
        <v>51</v>
      </c>
      <c r="F2432" t="str">
        <f t="shared" si="37"/>
        <v>281551</v>
      </c>
      <c r="G2432" t="s">
        <v>2699</v>
      </c>
    </row>
    <row r="2433" spans="1:7" x14ac:dyDescent="0.25">
      <c r="A2433">
        <v>2</v>
      </c>
      <c r="B2433">
        <v>8</v>
      </c>
      <c r="C2433">
        <v>1</v>
      </c>
      <c r="D2433">
        <v>5</v>
      </c>
      <c r="E2433">
        <v>52</v>
      </c>
      <c r="F2433" t="str">
        <f t="shared" si="37"/>
        <v>281552</v>
      </c>
      <c r="G2433" t="s">
        <v>2700</v>
      </c>
    </row>
    <row r="2434" spans="1:7" x14ac:dyDescent="0.25">
      <c r="A2434">
        <v>2</v>
      </c>
      <c r="B2434">
        <v>8</v>
      </c>
      <c r="C2434">
        <v>1</v>
      </c>
      <c r="D2434">
        <v>5</v>
      </c>
      <c r="E2434">
        <v>53</v>
      </c>
      <c r="F2434" t="str">
        <f t="shared" ref="F2434:F2497" si="38">CONCATENATE(A2434,B2434,C2434,D2434,E2434)</f>
        <v>281553</v>
      </c>
      <c r="G2434" t="s">
        <v>2701</v>
      </c>
    </row>
    <row r="2435" spans="1:7" x14ac:dyDescent="0.25">
      <c r="A2435">
        <v>2</v>
      </c>
      <c r="B2435">
        <v>8</v>
      </c>
      <c r="C2435">
        <v>1</v>
      </c>
      <c r="D2435">
        <v>5</v>
      </c>
      <c r="E2435">
        <v>54</v>
      </c>
      <c r="F2435" t="str">
        <f t="shared" si="38"/>
        <v>281554</v>
      </c>
      <c r="G2435" t="s">
        <v>2702</v>
      </c>
    </row>
    <row r="2436" spans="1:7" x14ac:dyDescent="0.25">
      <c r="A2436">
        <v>2</v>
      </c>
      <c r="B2436">
        <v>8</v>
      </c>
      <c r="C2436">
        <v>1</v>
      </c>
      <c r="D2436">
        <v>5</v>
      </c>
      <c r="E2436">
        <v>55</v>
      </c>
      <c r="F2436" t="str">
        <f t="shared" si="38"/>
        <v>281555</v>
      </c>
      <c r="G2436" t="s">
        <v>2703</v>
      </c>
    </row>
    <row r="2437" spans="1:7" x14ac:dyDescent="0.25">
      <c r="A2437">
        <v>2</v>
      </c>
      <c r="B2437">
        <v>8</v>
      </c>
      <c r="C2437">
        <v>1</v>
      </c>
      <c r="D2437">
        <v>5</v>
      </c>
      <c r="E2437">
        <v>56</v>
      </c>
      <c r="F2437" t="str">
        <f t="shared" si="38"/>
        <v>281556</v>
      </c>
      <c r="G2437" t="s">
        <v>2704</v>
      </c>
    </row>
    <row r="2438" spans="1:7" x14ac:dyDescent="0.25">
      <c r="A2438">
        <v>2</v>
      </c>
      <c r="B2438">
        <v>8</v>
      </c>
      <c r="C2438">
        <v>1</v>
      </c>
      <c r="D2438">
        <v>5</v>
      </c>
      <c r="E2438">
        <v>57</v>
      </c>
      <c r="F2438" t="str">
        <f t="shared" si="38"/>
        <v>281557</v>
      </c>
      <c r="G2438" t="s">
        <v>2705</v>
      </c>
    </row>
    <row r="2439" spans="1:7" x14ac:dyDescent="0.25">
      <c r="A2439">
        <v>2</v>
      </c>
      <c r="B2439">
        <v>8</v>
      </c>
      <c r="C2439">
        <v>1</v>
      </c>
      <c r="D2439">
        <v>5</v>
      </c>
      <c r="E2439">
        <v>58</v>
      </c>
      <c r="F2439" t="str">
        <f t="shared" si="38"/>
        <v>281558</v>
      </c>
      <c r="G2439" t="s">
        <v>2706</v>
      </c>
    </row>
    <row r="2440" spans="1:7" x14ac:dyDescent="0.25">
      <c r="A2440">
        <v>2</v>
      </c>
      <c r="B2440">
        <v>8</v>
      </c>
      <c r="C2440">
        <v>1</v>
      </c>
      <c r="D2440">
        <v>5</v>
      </c>
      <c r="E2440">
        <v>59</v>
      </c>
      <c r="F2440" t="str">
        <f t="shared" si="38"/>
        <v>281559</v>
      </c>
      <c r="G2440" t="s">
        <v>2707</v>
      </c>
    </row>
    <row r="2441" spans="1:7" x14ac:dyDescent="0.25">
      <c r="A2441">
        <v>2</v>
      </c>
      <c r="B2441">
        <v>8</v>
      </c>
      <c r="C2441">
        <v>1</v>
      </c>
      <c r="D2441">
        <v>5</v>
      </c>
      <c r="E2441">
        <v>60</v>
      </c>
      <c r="F2441" t="str">
        <f t="shared" si="38"/>
        <v>281560</v>
      </c>
      <c r="G2441" t="s">
        <v>2708</v>
      </c>
    </row>
    <row r="2442" spans="1:7" x14ac:dyDescent="0.25">
      <c r="A2442">
        <v>2</v>
      </c>
      <c r="B2442">
        <v>8</v>
      </c>
      <c r="C2442">
        <v>1</v>
      </c>
      <c r="D2442">
        <v>5</v>
      </c>
      <c r="E2442">
        <v>61</v>
      </c>
      <c r="F2442" t="str">
        <f t="shared" si="38"/>
        <v>281561</v>
      </c>
      <c r="G2442" t="s">
        <v>2709</v>
      </c>
    </row>
    <row r="2443" spans="1:7" x14ac:dyDescent="0.25">
      <c r="A2443">
        <v>2</v>
      </c>
      <c r="B2443">
        <v>8</v>
      </c>
      <c r="C2443">
        <v>1</v>
      </c>
      <c r="D2443">
        <v>5</v>
      </c>
      <c r="E2443">
        <v>62</v>
      </c>
      <c r="F2443" t="str">
        <f t="shared" si="38"/>
        <v>281562</v>
      </c>
      <c r="G2443" t="s">
        <v>2710</v>
      </c>
    </row>
    <row r="2444" spans="1:7" x14ac:dyDescent="0.25">
      <c r="A2444">
        <v>2</v>
      </c>
      <c r="B2444">
        <v>8</v>
      </c>
      <c r="C2444">
        <v>1</v>
      </c>
      <c r="D2444">
        <v>5</v>
      </c>
      <c r="E2444">
        <v>63</v>
      </c>
      <c r="F2444" t="str">
        <f t="shared" si="38"/>
        <v>281563</v>
      </c>
      <c r="G2444" t="s">
        <v>2711</v>
      </c>
    </row>
    <row r="2445" spans="1:7" x14ac:dyDescent="0.25">
      <c r="A2445">
        <v>2</v>
      </c>
      <c r="B2445">
        <v>8</v>
      </c>
      <c r="C2445">
        <v>1</v>
      </c>
      <c r="D2445">
        <v>5</v>
      </c>
      <c r="E2445">
        <v>64</v>
      </c>
      <c r="F2445" t="str">
        <f t="shared" si="38"/>
        <v>281564</v>
      </c>
      <c r="G2445" t="s">
        <v>2712</v>
      </c>
    </row>
    <row r="2446" spans="1:7" x14ac:dyDescent="0.25">
      <c r="A2446">
        <v>2</v>
      </c>
      <c r="B2446">
        <v>8</v>
      </c>
      <c r="C2446">
        <v>1</v>
      </c>
      <c r="D2446">
        <v>5</v>
      </c>
      <c r="E2446">
        <v>65</v>
      </c>
      <c r="F2446" t="str">
        <f t="shared" si="38"/>
        <v>281565</v>
      </c>
      <c r="G2446" t="s">
        <v>2713</v>
      </c>
    </row>
    <row r="2447" spans="1:7" x14ac:dyDescent="0.25">
      <c r="A2447">
        <v>2</v>
      </c>
      <c r="B2447">
        <v>8</v>
      </c>
      <c r="C2447">
        <v>1</v>
      </c>
      <c r="D2447">
        <v>5</v>
      </c>
      <c r="E2447">
        <v>66</v>
      </c>
      <c r="F2447" t="str">
        <f t="shared" si="38"/>
        <v>281566</v>
      </c>
      <c r="G2447" t="s">
        <v>2714</v>
      </c>
    </row>
    <row r="2448" spans="1:7" x14ac:dyDescent="0.25">
      <c r="A2448">
        <v>2</v>
      </c>
      <c r="B2448">
        <v>8</v>
      </c>
      <c r="C2448">
        <v>1</v>
      </c>
      <c r="D2448">
        <v>5</v>
      </c>
      <c r="E2448">
        <v>67</v>
      </c>
      <c r="F2448" t="str">
        <f t="shared" si="38"/>
        <v>281567</v>
      </c>
      <c r="G2448" t="s">
        <v>2715</v>
      </c>
    </row>
    <row r="2449" spans="1:7" x14ac:dyDescent="0.25">
      <c r="A2449">
        <v>2</v>
      </c>
      <c r="B2449">
        <v>8</v>
      </c>
      <c r="C2449">
        <v>1</v>
      </c>
      <c r="D2449">
        <v>5</v>
      </c>
      <c r="E2449">
        <v>68</v>
      </c>
      <c r="F2449" t="str">
        <f t="shared" si="38"/>
        <v>281568</v>
      </c>
      <c r="G2449" t="s">
        <v>2716</v>
      </c>
    </row>
    <row r="2450" spans="1:7" x14ac:dyDescent="0.25">
      <c r="A2450">
        <v>2</v>
      </c>
      <c r="B2450">
        <v>8</v>
      </c>
      <c r="C2450">
        <v>1</v>
      </c>
      <c r="D2450">
        <v>5</v>
      </c>
      <c r="E2450">
        <v>69</v>
      </c>
      <c r="F2450" t="str">
        <f t="shared" si="38"/>
        <v>281569</v>
      </c>
      <c r="G2450" t="s">
        <v>2717</v>
      </c>
    </row>
    <row r="2451" spans="1:7" x14ac:dyDescent="0.25">
      <c r="A2451">
        <v>2</v>
      </c>
      <c r="B2451">
        <v>8</v>
      </c>
      <c r="C2451">
        <v>1</v>
      </c>
      <c r="D2451">
        <v>5</v>
      </c>
      <c r="E2451">
        <v>70</v>
      </c>
      <c r="F2451" t="str">
        <f t="shared" si="38"/>
        <v>281570</v>
      </c>
      <c r="G2451" t="s">
        <v>2718</v>
      </c>
    </row>
    <row r="2452" spans="1:7" x14ac:dyDescent="0.25">
      <c r="A2452">
        <v>2</v>
      </c>
      <c r="B2452">
        <v>8</v>
      </c>
      <c r="C2452">
        <v>1</v>
      </c>
      <c r="D2452">
        <v>5</v>
      </c>
      <c r="E2452">
        <v>71</v>
      </c>
      <c r="F2452" t="str">
        <f t="shared" si="38"/>
        <v>281571</v>
      </c>
      <c r="G2452" t="s">
        <v>2719</v>
      </c>
    </row>
    <row r="2453" spans="1:7" x14ac:dyDescent="0.25">
      <c r="A2453">
        <v>2</v>
      </c>
      <c r="B2453">
        <v>8</v>
      </c>
      <c r="C2453">
        <v>1</v>
      </c>
      <c r="D2453">
        <v>5</v>
      </c>
      <c r="E2453">
        <v>72</v>
      </c>
      <c r="F2453" t="str">
        <f t="shared" si="38"/>
        <v>281572</v>
      </c>
      <c r="G2453" t="s">
        <v>2720</v>
      </c>
    </row>
    <row r="2454" spans="1:7" x14ac:dyDescent="0.25">
      <c r="A2454">
        <v>2</v>
      </c>
      <c r="B2454">
        <v>8</v>
      </c>
      <c r="C2454">
        <v>1</v>
      </c>
      <c r="D2454">
        <v>5</v>
      </c>
      <c r="E2454">
        <v>73</v>
      </c>
      <c r="F2454" t="str">
        <f t="shared" si="38"/>
        <v>281573</v>
      </c>
      <c r="G2454" t="s">
        <v>2721</v>
      </c>
    </row>
    <row r="2455" spans="1:7" x14ac:dyDescent="0.25">
      <c r="A2455">
        <v>2</v>
      </c>
      <c r="B2455">
        <v>8</v>
      </c>
      <c r="C2455">
        <v>1</v>
      </c>
      <c r="D2455">
        <v>5</v>
      </c>
      <c r="E2455">
        <v>74</v>
      </c>
      <c r="F2455" t="str">
        <f t="shared" si="38"/>
        <v>281574</v>
      </c>
      <c r="G2455" t="s">
        <v>2722</v>
      </c>
    </row>
    <row r="2456" spans="1:7" x14ac:dyDescent="0.25">
      <c r="A2456">
        <v>2</v>
      </c>
      <c r="B2456">
        <v>8</v>
      </c>
      <c r="C2456">
        <v>1</v>
      </c>
      <c r="D2456">
        <v>5</v>
      </c>
      <c r="E2456">
        <v>75</v>
      </c>
      <c r="F2456" t="str">
        <f t="shared" si="38"/>
        <v>281575</v>
      </c>
      <c r="G2456" t="s">
        <v>2723</v>
      </c>
    </row>
    <row r="2457" spans="1:7" x14ac:dyDescent="0.25">
      <c r="A2457">
        <v>2</v>
      </c>
      <c r="B2457">
        <v>8</v>
      </c>
      <c r="C2457">
        <v>1</v>
      </c>
      <c r="D2457">
        <v>5</v>
      </c>
      <c r="E2457">
        <v>76</v>
      </c>
      <c r="F2457" t="str">
        <f t="shared" si="38"/>
        <v>281576</v>
      </c>
      <c r="G2457" t="s">
        <v>2724</v>
      </c>
    </row>
    <row r="2458" spans="1:7" x14ac:dyDescent="0.25">
      <c r="A2458">
        <v>2</v>
      </c>
      <c r="B2458">
        <v>8</v>
      </c>
      <c r="C2458">
        <v>1</v>
      </c>
      <c r="D2458">
        <v>5</v>
      </c>
      <c r="E2458">
        <v>77</v>
      </c>
      <c r="F2458" t="str">
        <f t="shared" si="38"/>
        <v>281577</v>
      </c>
      <c r="G2458" t="s">
        <v>2725</v>
      </c>
    </row>
    <row r="2459" spans="1:7" x14ac:dyDescent="0.25">
      <c r="A2459">
        <v>2</v>
      </c>
      <c r="B2459">
        <v>8</v>
      </c>
      <c r="C2459">
        <v>1</v>
      </c>
      <c r="D2459">
        <v>5</v>
      </c>
      <c r="E2459">
        <v>78</v>
      </c>
      <c r="F2459" t="str">
        <f t="shared" si="38"/>
        <v>281578</v>
      </c>
      <c r="G2459" t="s">
        <v>2726</v>
      </c>
    </row>
    <row r="2460" spans="1:7" x14ac:dyDescent="0.25">
      <c r="A2460">
        <v>2</v>
      </c>
      <c r="B2460">
        <v>8</v>
      </c>
      <c r="C2460">
        <v>1</v>
      </c>
      <c r="D2460">
        <v>5</v>
      </c>
      <c r="E2460">
        <v>79</v>
      </c>
      <c r="F2460" t="str">
        <f t="shared" si="38"/>
        <v>281579</v>
      </c>
      <c r="G2460" t="s">
        <v>2727</v>
      </c>
    </row>
    <row r="2461" spans="1:7" x14ac:dyDescent="0.25">
      <c r="A2461">
        <v>2</v>
      </c>
      <c r="B2461">
        <v>8</v>
      </c>
      <c r="C2461">
        <v>1</v>
      </c>
      <c r="D2461">
        <v>5</v>
      </c>
      <c r="E2461">
        <v>80</v>
      </c>
      <c r="F2461" t="str">
        <f t="shared" si="38"/>
        <v>281580</v>
      </c>
      <c r="G2461" t="s">
        <v>2727</v>
      </c>
    </row>
    <row r="2462" spans="1:7" x14ac:dyDescent="0.25">
      <c r="A2462">
        <v>2</v>
      </c>
      <c r="B2462">
        <v>8</v>
      </c>
      <c r="C2462">
        <v>1</v>
      </c>
      <c r="D2462">
        <v>5</v>
      </c>
      <c r="E2462">
        <v>81</v>
      </c>
      <c r="F2462" t="str">
        <f t="shared" si="38"/>
        <v>281581</v>
      </c>
      <c r="G2462" t="s">
        <v>2728</v>
      </c>
    </row>
    <row r="2463" spans="1:7" x14ac:dyDescent="0.25">
      <c r="A2463">
        <v>2</v>
      </c>
      <c r="B2463">
        <v>8</v>
      </c>
      <c r="C2463">
        <v>1</v>
      </c>
      <c r="D2463">
        <v>5</v>
      </c>
      <c r="E2463">
        <v>82</v>
      </c>
      <c r="F2463" t="str">
        <f t="shared" si="38"/>
        <v>281582</v>
      </c>
      <c r="G2463" t="s">
        <v>2729</v>
      </c>
    </row>
    <row r="2464" spans="1:7" x14ac:dyDescent="0.25">
      <c r="A2464">
        <v>2</v>
      </c>
      <c r="B2464">
        <v>8</v>
      </c>
      <c r="C2464">
        <v>1</v>
      </c>
      <c r="D2464">
        <v>5</v>
      </c>
      <c r="E2464">
        <v>83</v>
      </c>
      <c r="F2464" t="str">
        <f t="shared" si="38"/>
        <v>281583</v>
      </c>
      <c r="G2464" t="s">
        <v>2730</v>
      </c>
    </row>
    <row r="2465" spans="1:7" x14ac:dyDescent="0.25">
      <c r="A2465">
        <v>2</v>
      </c>
      <c r="B2465">
        <v>8</v>
      </c>
      <c r="C2465">
        <v>1</v>
      </c>
      <c r="D2465">
        <v>5</v>
      </c>
      <c r="E2465">
        <v>84</v>
      </c>
      <c r="F2465" t="str">
        <f t="shared" si="38"/>
        <v>281584</v>
      </c>
      <c r="G2465" t="s">
        <v>2731</v>
      </c>
    </row>
    <row r="2466" spans="1:7" x14ac:dyDescent="0.25">
      <c r="A2466">
        <v>2</v>
      </c>
      <c r="B2466">
        <v>8</v>
      </c>
      <c r="C2466">
        <v>1</v>
      </c>
      <c r="D2466">
        <v>6</v>
      </c>
      <c r="E2466">
        <v>1</v>
      </c>
      <c r="F2466" t="str">
        <f t="shared" si="38"/>
        <v>28161</v>
      </c>
      <c r="G2466" t="s">
        <v>2732</v>
      </c>
    </row>
    <row r="2467" spans="1:7" x14ac:dyDescent="0.25">
      <c r="A2467">
        <v>2</v>
      </c>
      <c r="B2467">
        <v>8</v>
      </c>
      <c r="C2467">
        <v>1</v>
      </c>
      <c r="D2467">
        <v>6</v>
      </c>
      <c r="E2467">
        <v>2</v>
      </c>
      <c r="F2467" t="str">
        <f t="shared" si="38"/>
        <v>28162</v>
      </c>
      <c r="G2467" t="s">
        <v>2733</v>
      </c>
    </row>
    <row r="2468" spans="1:7" x14ac:dyDescent="0.25">
      <c r="A2468">
        <v>2</v>
      </c>
      <c r="B2468">
        <v>8</v>
      </c>
      <c r="C2468">
        <v>1</v>
      </c>
      <c r="D2468">
        <v>6</v>
      </c>
      <c r="E2468">
        <v>3</v>
      </c>
      <c r="F2468" t="str">
        <f t="shared" si="38"/>
        <v>28163</v>
      </c>
      <c r="G2468" t="s">
        <v>2734</v>
      </c>
    </row>
    <row r="2469" spans="1:7" x14ac:dyDescent="0.25">
      <c r="A2469">
        <v>2</v>
      </c>
      <c r="B2469">
        <v>8</v>
      </c>
      <c r="C2469">
        <v>1</v>
      </c>
      <c r="D2469">
        <v>6</v>
      </c>
      <c r="E2469">
        <v>4</v>
      </c>
      <c r="F2469" t="str">
        <f t="shared" si="38"/>
        <v>28164</v>
      </c>
      <c r="G2469" t="s">
        <v>2735</v>
      </c>
    </row>
    <row r="2470" spans="1:7" x14ac:dyDescent="0.25">
      <c r="A2470">
        <v>2</v>
      </c>
      <c r="B2470">
        <v>8</v>
      </c>
      <c r="C2470">
        <v>1</v>
      </c>
      <c r="D2470">
        <v>6</v>
      </c>
      <c r="E2470">
        <v>5</v>
      </c>
      <c r="F2470" t="str">
        <f t="shared" si="38"/>
        <v>28165</v>
      </c>
      <c r="G2470" t="s">
        <v>2736</v>
      </c>
    </row>
    <row r="2471" spans="1:7" x14ac:dyDescent="0.25">
      <c r="A2471">
        <v>2</v>
      </c>
      <c r="B2471">
        <v>8</v>
      </c>
      <c r="C2471">
        <v>1</v>
      </c>
      <c r="D2471">
        <v>6</v>
      </c>
      <c r="E2471">
        <v>6</v>
      </c>
      <c r="F2471" t="str">
        <f t="shared" si="38"/>
        <v>28166</v>
      </c>
      <c r="G2471" t="s">
        <v>2737</v>
      </c>
    </row>
    <row r="2472" spans="1:7" x14ac:dyDescent="0.25">
      <c r="A2472">
        <v>2</v>
      </c>
      <c r="B2472">
        <v>8</v>
      </c>
      <c r="C2472">
        <v>1</v>
      </c>
      <c r="D2472">
        <v>6</v>
      </c>
      <c r="E2472">
        <v>7</v>
      </c>
      <c r="F2472" t="str">
        <f t="shared" si="38"/>
        <v>28167</v>
      </c>
      <c r="G2472" t="s">
        <v>2738</v>
      </c>
    </row>
    <row r="2473" spans="1:7" x14ac:dyDescent="0.25">
      <c r="A2473">
        <v>2</v>
      </c>
      <c r="B2473">
        <v>8</v>
      </c>
      <c r="C2473">
        <v>1</v>
      </c>
      <c r="D2473">
        <v>6</v>
      </c>
      <c r="E2473">
        <v>8</v>
      </c>
      <c r="F2473" t="str">
        <f t="shared" si="38"/>
        <v>28168</v>
      </c>
      <c r="G2473" t="s">
        <v>2739</v>
      </c>
    </row>
    <row r="2474" spans="1:7" x14ac:dyDescent="0.25">
      <c r="A2474">
        <v>2</v>
      </c>
      <c r="B2474">
        <v>8</v>
      </c>
      <c r="C2474">
        <v>1</v>
      </c>
      <c r="D2474">
        <v>6</v>
      </c>
      <c r="E2474">
        <v>9</v>
      </c>
      <c r="F2474" t="str">
        <f t="shared" si="38"/>
        <v>28169</v>
      </c>
      <c r="G2474" t="s">
        <v>2740</v>
      </c>
    </row>
    <row r="2475" spans="1:7" x14ac:dyDescent="0.25">
      <c r="A2475">
        <v>2</v>
      </c>
      <c r="B2475">
        <v>8</v>
      </c>
      <c r="C2475">
        <v>1</v>
      </c>
      <c r="D2475">
        <v>6</v>
      </c>
      <c r="E2475">
        <v>10</v>
      </c>
      <c r="F2475" t="str">
        <f t="shared" si="38"/>
        <v>281610</v>
      </c>
      <c r="G2475" t="s">
        <v>2741</v>
      </c>
    </row>
    <row r="2476" spans="1:7" x14ac:dyDescent="0.25">
      <c r="A2476">
        <v>2</v>
      </c>
      <c r="B2476">
        <v>8</v>
      </c>
      <c r="C2476">
        <v>1</v>
      </c>
      <c r="D2476">
        <v>6</v>
      </c>
      <c r="E2476">
        <v>11</v>
      </c>
      <c r="F2476" t="str">
        <f t="shared" si="38"/>
        <v>281611</v>
      </c>
      <c r="G2476" t="s">
        <v>2742</v>
      </c>
    </row>
    <row r="2477" spans="1:7" x14ac:dyDescent="0.25">
      <c r="A2477">
        <v>2</v>
      </c>
      <c r="B2477">
        <v>8</v>
      </c>
      <c r="C2477">
        <v>1</v>
      </c>
      <c r="D2477">
        <v>6</v>
      </c>
      <c r="E2477">
        <v>12</v>
      </c>
      <c r="F2477" t="str">
        <f t="shared" si="38"/>
        <v>281612</v>
      </c>
      <c r="G2477" t="s">
        <v>2743</v>
      </c>
    </row>
    <row r="2478" spans="1:7" x14ac:dyDescent="0.25">
      <c r="A2478">
        <v>2</v>
      </c>
      <c r="B2478">
        <v>8</v>
      </c>
      <c r="C2478">
        <v>1</v>
      </c>
      <c r="D2478">
        <v>6</v>
      </c>
      <c r="E2478">
        <v>13</v>
      </c>
      <c r="F2478" t="str">
        <f t="shared" si="38"/>
        <v>281613</v>
      </c>
      <c r="G2478" t="s">
        <v>2744</v>
      </c>
    </row>
    <row r="2479" spans="1:7" x14ac:dyDescent="0.25">
      <c r="A2479">
        <v>2</v>
      </c>
      <c r="B2479">
        <v>8</v>
      </c>
      <c r="C2479">
        <v>1</v>
      </c>
      <c r="D2479">
        <v>6</v>
      </c>
      <c r="E2479">
        <v>14</v>
      </c>
      <c r="F2479" t="str">
        <f t="shared" si="38"/>
        <v>281614</v>
      </c>
      <c r="G2479" t="s">
        <v>2745</v>
      </c>
    </row>
    <row r="2480" spans="1:7" x14ac:dyDescent="0.25">
      <c r="A2480">
        <v>2</v>
      </c>
      <c r="B2480">
        <v>8</v>
      </c>
      <c r="C2480">
        <v>1</v>
      </c>
      <c r="D2480">
        <v>6</v>
      </c>
      <c r="E2480">
        <v>15</v>
      </c>
      <c r="F2480" t="str">
        <f t="shared" si="38"/>
        <v>281615</v>
      </c>
      <c r="G2480" t="s">
        <v>2746</v>
      </c>
    </row>
    <row r="2481" spans="1:7" x14ac:dyDescent="0.25">
      <c r="A2481">
        <v>2</v>
      </c>
      <c r="B2481">
        <v>8</v>
      </c>
      <c r="C2481">
        <v>1</v>
      </c>
      <c r="D2481">
        <v>6</v>
      </c>
      <c r="E2481">
        <v>16</v>
      </c>
      <c r="F2481" t="str">
        <f t="shared" si="38"/>
        <v>281616</v>
      </c>
      <c r="G2481" t="s">
        <v>2747</v>
      </c>
    </row>
    <row r="2482" spans="1:7" x14ac:dyDescent="0.25">
      <c r="A2482">
        <v>2</v>
      </c>
      <c r="B2482">
        <v>8</v>
      </c>
      <c r="C2482">
        <v>1</v>
      </c>
      <c r="D2482">
        <v>6</v>
      </c>
      <c r="E2482">
        <v>17</v>
      </c>
      <c r="F2482" t="str">
        <f t="shared" si="38"/>
        <v>281617</v>
      </c>
      <c r="G2482" t="s">
        <v>2748</v>
      </c>
    </row>
    <row r="2483" spans="1:7" x14ac:dyDescent="0.25">
      <c r="A2483">
        <v>2</v>
      </c>
      <c r="B2483">
        <v>8</v>
      </c>
      <c r="C2483">
        <v>1</v>
      </c>
      <c r="D2483">
        <v>6</v>
      </c>
      <c r="E2483">
        <v>18</v>
      </c>
      <c r="F2483" t="str">
        <f t="shared" si="38"/>
        <v>281618</v>
      </c>
      <c r="G2483" t="s">
        <v>2749</v>
      </c>
    </row>
    <row r="2484" spans="1:7" x14ac:dyDescent="0.25">
      <c r="A2484">
        <v>2</v>
      </c>
      <c r="B2484">
        <v>8</v>
      </c>
      <c r="C2484">
        <v>1</v>
      </c>
      <c r="D2484">
        <v>6</v>
      </c>
      <c r="E2484">
        <v>19</v>
      </c>
      <c r="F2484" t="str">
        <f t="shared" si="38"/>
        <v>281619</v>
      </c>
      <c r="G2484" t="s">
        <v>2750</v>
      </c>
    </row>
    <row r="2485" spans="1:7" x14ac:dyDescent="0.25">
      <c r="A2485">
        <v>2</v>
      </c>
      <c r="B2485">
        <v>8</v>
      </c>
      <c r="C2485">
        <v>1</v>
      </c>
      <c r="D2485">
        <v>6</v>
      </c>
      <c r="E2485">
        <v>20</v>
      </c>
      <c r="F2485" t="str">
        <f t="shared" si="38"/>
        <v>281620</v>
      </c>
      <c r="G2485" t="s">
        <v>2751</v>
      </c>
    </row>
    <row r="2486" spans="1:7" x14ac:dyDescent="0.25">
      <c r="A2486">
        <v>2</v>
      </c>
      <c r="B2486">
        <v>8</v>
      </c>
      <c r="C2486">
        <v>1</v>
      </c>
      <c r="D2486">
        <v>6</v>
      </c>
      <c r="E2486">
        <v>21</v>
      </c>
      <c r="F2486" t="str">
        <f t="shared" si="38"/>
        <v>281621</v>
      </c>
      <c r="G2486" t="s">
        <v>2752</v>
      </c>
    </row>
    <row r="2487" spans="1:7" x14ac:dyDescent="0.25">
      <c r="A2487">
        <v>2</v>
      </c>
      <c r="B2487">
        <v>8</v>
      </c>
      <c r="C2487">
        <v>1</v>
      </c>
      <c r="D2487">
        <v>7</v>
      </c>
      <c r="E2487">
        <v>1</v>
      </c>
      <c r="F2487" t="str">
        <f t="shared" si="38"/>
        <v>28171</v>
      </c>
      <c r="G2487" t="s">
        <v>2753</v>
      </c>
    </row>
    <row r="2488" spans="1:7" x14ac:dyDescent="0.25">
      <c r="A2488">
        <v>2</v>
      </c>
      <c r="B2488">
        <v>8</v>
      </c>
      <c r="C2488">
        <v>1</v>
      </c>
      <c r="D2488">
        <v>7</v>
      </c>
      <c r="E2488">
        <v>2</v>
      </c>
      <c r="F2488" t="str">
        <f t="shared" si="38"/>
        <v>28172</v>
      </c>
      <c r="G2488" t="s">
        <v>2754</v>
      </c>
    </row>
    <row r="2489" spans="1:7" x14ac:dyDescent="0.25">
      <c r="A2489">
        <v>2</v>
      </c>
      <c r="B2489">
        <v>8</v>
      </c>
      <c r="C2489">
        <v>1</v>
      </c>
      <c r="D2489">
        <v>7</v>
      </c>
      <c r="E2489">
        <v>3</v>
      </c>
      <c r="F2489" t="str">
        <f t="shared" si="38"/>
        <v>28173</v>
      </c>
      <c r="G2489" t="s">
        <v>2755</v>
      </c>
    </row>
    <row r="2490" spans="1:7" x14ac:dyDescent="0.25">
      <c r="A2490">
        <v>2</v>
      </c>
      <c r="B2490">
        <v>8</v>
      </c>
      <c r="C2490">
        <v>1</v>
      </c>
      <c r="D2490">
        <v>7</v>
      </c>
      <c r="E2490">
        <v>4</v>
      </c>
      <c r="F2490" t="str">
        <f t="shared" si="38"/>
        <v>28174</v>
      </c>
      <c r="G2490" t="s">
        <v>2756</v>
      </c>
    </row>
    <row r="2491" spans="1:7" x14ac:dyDescent="0.25">
      <c r="A2491">
        <v>2</v>
      </c>
      <c r="B2491">
        <v>8</v>
      </c>
      <c r="C2491">
        <v>1</v>
      </c>
      <c r="D2491">
        <v>7</v>
      </c>
      <c r="E2491">
        <v>5</v>
      </c>
      <c r="F2491" t="str">
        <f t="shared" si="38"/>
        <v>28175</v>
      </c>
      <c r="G2491" t="s">
        <v>2757</v>
      </c>
    </row>
    <row r="2492" spans="1:7" x14ac:dyDescent="0.25">
      <c r="A2492">
        <v>2</v>
      </c>
      <c r="B2492">
        <v>8</v>
      </c>
      <c r="C2492">
        <v>1</v>
      </c>
      <c r="D2492">
        <v>7</v>
      </c>
      <c r="E2492">
        <v>6</v>
      </c>
      <c r="F2492" t="str">
        <f t="shared" si="38"/>
        <v>28176</v>
      </c>
      <c r="G2492" t="s">
        <v>2758</v>
      </c>
    </row>
    <row r="2493" spans="1:7" x14ac:dyDescent="0.25">
      <c r="A2493">
        <v>2</v>
      </c>
      <c r="B2493">
        <v>8</v>
      </c>
      <c r="C2493">
        <v>1</v>
      </c>
      <c r="D2493">
        <v>7</v>
      </c>
      <c r="E2493">
        <v>7</v>
      </c>
      <c r="F2493" t="str">
        <f t="shared" si="38"/>
        <v>28177</v>
      </c>
      <c r="G2493" t="s">
        <v>2759</v>
      </c>
    </row>
    <row r="2494" spans="1:7" x14ac:dyDescent="0.25">
      <c r="A2494">
        <v>2</v>
      </c>
      <c r="B2494">
        <v>8</v>
      </c>
      <c r="C2494">
        <v>1</v>
      </c>
      <c r="D2494">
        <v>7</v>
      </c>
      <c r="E2494">
        <v>8</v>
      </c>
      <c r="F2494" t="str">
        <f t="shared" si="38"/>
        <v>28178</v>
      </c>
      <c r="G2494" t="s">
        <v>2760</v>
      </c>
    </row>
    <row r="2495" spans="1:7" x14ac:dyDescent="0.25">
      <c r="A2495">
        <v>2</v>
      </c>
      <c r="B2495">
        <v>8</v>
      </c>
      <c r="C2495">
        <v>1</v>
      </c>
      <c r="D2495">
        <v>7</v>
      </c>
      <c r="E2495">
        <v>9</v>
      </c>
      <c r="F2495" t="str">
        <f t="shared" si="38"/>
        <v>28179</v>
      </c>
      <c r="G2495" t="s">
        <v>2761</v>
      </c>
    </row>
    <row r="2496" spans="1:7" x14ac:dyDescent="0.25">
      <c r="A2496">
        <v>2</v>
      </c>
      <c r="B2496">
        <v>8</v>
      </c>
      <c r="C2496">
        <v>1</v>
      </c>
      <c r="D2496">
        <v>7</v>
      </c>
      <c r="E2496">
        <v>10</v>
      </c>
      <c r="F2496" t="str">
        <f t="shared" si="38"/>
        <v>281710</v>
      </c>
      <c r="G2496" t="s">
        <v>2762</v>
      </c>
    </row>
    <row r="2497" spans="1:7" x14ac:dyDescent="0.25">
      <c r="A2497">
        <v>2</v>
      </c>
      <c r="B2497">
        <v>8</v>
      </c>
      <c r="C2497">
        <v>1</v>
      </c>
      <c r="D2497">
        <v>7</v>
      </c>
      <c r="E2497">
        <v>11</v>
      </c>
      <c r="F2497" t="str">
        <f t="shared" si="38"/>
        <v>281711</v>
      </c>
      <c r="G2497" t="s">
        <v>2763</v>
      </c>
    </row>
    <row r="2498" spans="1:7" x14ac:dyDescent="0.25">
      <c r="A2498">
        <v>2</v>
      </c>
      <c r="B2498">
        <v>8</v>
      </c>
      <c r="C2498">
        <v>1</v>
      </c>
      <c r="D2498">
        <v>7</v>
      </c>
      <c r="E2498">
        <v>12</v>
      </c>
      <c r="F2498" t="str">
        <f t="shared" ref="F2498:F2561" si="39">CONCATENATE(A2498,B2498,C2498,D2498,E2498)</f>
        <v>281712</v>
      </c>
      <c r="G2498" t="s">
        <v>2764</v>
      </c>
    </row>
    <row r="2499" spans="1:7" x14ac:dyDescent="0.25">
      <c r="A2499">
        <v>2</v>
      </c>
      <c r="B2499">
        <v>8</v>
      </c>
      <c r="C2499">
        <v>1</v>
      </c>
      <c r="D2499">
        <v>7</v>
      </c>
      <c r="E2499">
        <v>13</v>
      </c>
      <c r="F2499" t="str">
        <f t="shared" si="39"/>
        <v>281713</v>
      </c>
      <c r="G2499" t="s">
        <v>2765</v>
      </c>
    </row>
    <row r="2500" spans="1:7" x14ac:dyDescent="0.25">
      <c r="A2500">
        <v>2</v>
      </c>
      <c r="B2500">
        <v>8</v>
      </c>
      <c r="C2500">
        <v>1</v>
      </c>
      <c r="D2500">
        <v>7</v>
      </c>
      <c r="E2500">
        <v>14</v>
      </c>
      <c r="F2500" t="str">
        <f t="shared" si="39"/>
        <v>281714</v>
      </c>
      <c r="G2500" t="s">
        <v>2766</v>
      </c>
    </row>
    <row r="2501" spans="1:7" x14ac:dyDescent="0.25">
      <c r="A2501">
        <v>2</v>
      </c>
      <c r="B2501">
        <v>8</v>
      </c>
      <c r="C2501">
        <v>1</v>
      </c>
      <c r="D2501">
        <v>7</v>
      </c>
      <c r="E2501">
        <v>15</v>
      </c>
      <c r="F2501" t="str">
        <f t="shared" si="39"/>
        <v>281715</v>
      </c>
      <c r="G2501" t="s">
        <v>2767</v>
      </c>
    </row>
    <row r="2502" spans="1:7" x14ac:dyDescent="0.25">
      <c r="A2502">
        <v>2</v>
      </c>
      <c r="B2502">
        <v>8</v>
      </c>
      <c r="C2502">
        <v>1</v>
      </c>
      <c r="D2502">
        <v>7</v>
      </c>
      <c r="E2502">
        <v>16</v>
      </c>
      <c r="F2502" t="str">
        <f t="shared" si="39"/>
        <v>281716</v>
      </c>
      <c r="G2502" t="s">
        <v>2768</v>
      </c>
    </row>
    <row r="2503" spans="1:7" x14ac:dyDescent="0.25">
      <c r="A2503">
        <v>2</v>
      </c>
      <c r="B2503">
        <v>8</v>
      </c>
      <c r="C2503">
        <v>1</v>
      </c>
      <c r="D2503">
        <v>7</v>
      </c>
      <c r="E2503">
        <v>17</v>
      </c>
      <c r="F2503" t="str">
        <f t="shared" si="39"/>
        <v>281717</v>
      </c>
      <c r="G2503" t="s">
        <v>2769</v>
      </c>
    </row>
    <row r="2504" spans="1:7" x14ac:dyDescent="0.25">
      <c r="A2504">
        <v>2</v>
      </c>
      <c r="B2504">
        <v>8</v>
      </c>
      <c r="C2504">
        <v>1</v>
      </c>
      <c r="D2504">
        <v>7</v>
      </c>
      <c r="E2504">
        <v>18</v>
      </c>
      <c r="F2504" t="str">
        <f t="shared" si="39"/>
        <v>281718</v>
      </c>
      <c r="G2504" t="s">
        <v>2770</v>
      </c>
    </row>
    <row r="2505" spans="1:7" x14ac:dyDescent="0.25">
      <c r="A2505">
        <v>2</v>
      </c>
      <c r="B2505">
        <v>8</v>
      </c>
      <c r="C2505">
        <v>1</v>
      </c>
      <c r="D2505">
        <v>7</v>
      </c>
      <c r="E2505">
        <v>19</v>
      </c>
      <c r="F2505" t="str">
        <f t="shared" si="39"/>
        <v>281719</v>
      </c>
      <c r="G2505" t="s">
        <v>2771</v>
      </c>
    </row>
    <row r="2506" spans="1:7" x14ac:dyDescent="0.25">
      <c r="A2506">
        <v>2</v>
      </c>
      <c r="B2506">
        <v>8</v>
      </c>
      <c r="C2506">
        <v>1</v>
      </c>
      <c r="D2506">
        <v>7</v>
      </c>
      <c r="E2506">
        <v>20</v>
      </c>
      <c r="F2506" t="str">
        <f t="shared" si="39"/>
        <v>281720</v>
      </c>
      <c r="G2506" t="s">
        <v>2772</v>
      </c>
    </row>
    <row r="2507" spans="1:7" x14ac:dyDescent="0.25">
      <c r="A2507">
        <v>2</v>
      </c>
      <c r="B2507">
        <v>8</v>
      </c>
      <c r="C2507">
        <v>1</v>
      </c>
      <c r="D2507">
        <v>7</v>
      </c>
      <c r="E2507">
        <v>21</v>
      </c>
      <c r="F2507" t="str">
        <f t="shared" si="39"/>
        <v>281721</v>
      </c>
      <c r="G2507" t="s">
        <v>2773</v>
      </c>
    </row>
    <row r="2508" spans="1:7" x14ac:dyDescent="0.25">
      <c r="A2508">
        <v>2</v>
      </c>
      <c r="B2508">
        <v>8</v>
      </c>
      <c r="C2508">
        <v>1</v>
      </c>
      <c r="D2508">
        <v>7</v>
      </c>
      <c r="E2508">
        <v>22</v>
      </c>
      <c r="F2508" t="str">
        <f t="shared" si="39"/>
        <v>281722</v>
      </c>
      <c r="G2508" t="s">
        <v>2774</v>
      </c>
    </row>
    <row r="2509" spans="1:7" x14ac:dyDescent="0.25">
      <c r="A2509">
        <v>2</v>
      </c>
      <c r="B2509">
        <v>8</v>
      </c>
      <c r="C2509">
        <v>1</v>
      </c>
      <c r="D2509">
        <v>7</v>
      </c>
      <c r="E2509">
        <v>23</v>
      </c>
      <c r="F2509" t="str">
        <f t="shared" si="39"/>
        <v>281723</v>
      </c>
      <c r="G2509" t="s">
        <v>2775</v>
      </c>
    </row>
    <row r="2510" spans="1:7" x14ac:dyDescent="0.25">
      <c r="A2510">
        <v>2</v>
      </c>
      <c r="B2510">
        <v>8</v>
      </c>
      <c r="C2510">
        <v>1</v>
      </c>
      <c r="D2510">
        <v>7</v>
      </c>
      <c r="E2510">
        <v>24</v>
      </c>
      <c r="F2510" t="str">
        <f t="shared" si="39"/>
        <v>281724</v>
      </c>
      <c r="G2510" t="s">
        <v>2776</v>
      </c>
    </row>
    <row r="2511" spans="1:7" x14ac:dyDescent="0.25">
      <c r="A2511">
        <v>2</v>
      </c>
      <c r="B2511">
        <v>8</v>
      </c>
      <c r="C2511">
        <v>1</v>
      </c>
      <c r="D2511">
        <v>7</v>
      </c>
      <c r="E2511">
        <v>25</v>
      </c>
      <c r="F2511" t="str">
        <f t="shared" si="39"/>
        <v>281725</v>
      </c>
      <c r="G2511" t="s">
        <v>2777</v>
      </c>
    </row>
    <row r="2512" spans="1:7" x14ac:dyDescent="0.25">
      <c r="A2512">
        <v>2</v>
      </c>
      <c r="B2512">
        <v>8</v>
      </c>
      <c r="C2512">
        <v>1</v>
      </c>
      <c r="D2512">
        <v>7</v>
      </c>
      <c r="E2512">
        <v>26</v>
      </c>
      <c r="F2512" t="str">
        <f t="shared" si="39"/>
        <v>281726</v>
      </c>
      <c r="G2512" t="s">
        <v>2778</v>
      </c>
    </row>
    <row r="2513" spans="1:7" x14ac:dyDescent="0.25">
      <c r="A2513">
        <v>2</v>
      </c>
      <c r="B2513">
        <v>8</v>
      </c>
      <c r="C2513">
        <v>1</v>
      </c>
      <c r="D2513">
        <v>7</v>
      </c>
      <c r="E2513">
        <v>27</v>
      </c>
      <c r="F2513" t="str">
        <f t="shared" si="39"/>
        <v>281727</v>
      </c>
      <c r="G2513" t="s">
        <v>2779</v>
      </c>
    </row>
    <row r="2514" spans="1:7" x14ac:dyDescent="0.25">
      <c r="A2514">
        <v>2</v>
      </c>
      <c r="B2514">
        <v>8</v>
      </c>
      <c r="C2514">
        <v>1</v>
      </c>
      <c r="D2514">
        <v>7</v>
      </c>
      <c r="E2514">
        <v>28</v>
      </c>
      <c r="F2514" t="str">
        <f t="shared" si="39"/>
        <v>281728</v>
      </c>
      <c r="G2514" t="s">
        <v>2780</v>
      </c>
    </row>
    <row r="2515" spans="1:7" x14ac:dyDescent="0.25">
      <c r="A2515">
        <v>2</v>
      </c>
      <c r="B2515">
        <v>8</v>
      </c>
      <c r="C2515">
        <v>1</v>
      </c>
      <c r="D2515">
        <v>7</v>
      </c>
      <c r="E2515">
        <v>29</v>
      </c>
      <c r="F2515" t="str">
        <f t="shared" si="39"/>
        <v>281729</v>
      </c>
      <c r="G2515" t="s">
        <v>2781</v>
      </c>
    </row>
    <row r="2516" spans="1:7" x14ac:dyDescent="0.25">
      <c r="A2516">
        <v>2</v>
      </c>
      <c r="B2516">
        <v>8</v>
      </c>
      <c r="C2516">
        <v>1</v>
      </c>
      <c r="D2516">
        <v>7</v>
      </c>
      <c r="E2516">
        <v>30</v>
      </c>
      <c r="F2516" t="str">
        <f t="shared" si="39"/>
        <v>281730</v>
      </c>
      <c r="G2516" t="s">
        <v>2782</v>
      </c>
    </row>
    <row r="2517" spans="1:7" x14ac:dyDescent="0.25">
      <c r="A2517">
        <v>2</v>
      </c>
      <c r="B2517">
        <v>8</v>
      </c>
      <c r="C2517">
        <v>1</v>
      </c>
      <c r="D2517">
        <v>7</v>
      </c>
      <c r="E2517">
        <v>31</v>
      </c>
      <c r="F2517" t="str">
        <f t="shared" si="39"/>
        <v>281731</v>
      </c>
      <c r="G2517" t="s">
        <v>2783</v>
      </c>
    </row>
    <row r="2518" spans="1:7" x14ac:dyDescent="0.25">
      <c r="A2518">
        <v>2</v>
      </c>
      <c r="B2518">
        <v>8</v>
      </c>
      <c r="C2518">
        <v>1</v>
      </c>
      <c r="D2518">
        <v>7</v>
      </c>
      <c r="E2518">
        <v>32</v>
      </c>
      <c r="F2518" t="str">
        <f t="shared" si="39"/>
        <v>281732</v>
      </c>
      <c r="G2518" t="s">
        <v>2784</v>
      </c>
    </row>
    <row r="2519" spans="1:7" x14ac:dyDescent="0.25">
      <c r="A2519">
        <v>2</v>
      </c>
      <c r="B2519">
        <v>8</v>
      </c>
      <c r="C2519">
        <v>1</v>
      </c>
      <c r="D2519">
        <v>7</v>
      </c>
      <c r="E2519">
        <v>33</v>
      </c>
      <c r="F2519" t="str">
        <f t="shared" si="39"/>
        <v>281733</v>
      </c>
      <c r="G2519" t="s">
        <v>2785</v>
      </c>
    </row>
    <row r="2520" spans="1:7" x14ac:dyDescent="0.25">
      <c r="A2520">
        <v>2</v>
      </c>
      <c r="B2520">
        <v>8</v>
      </c>
      <c r="C2520">
        <v>1</v>
      </c>
      <c r="D2520">
        <v>7</v>
      </c>
      <c r="E2520">
        <v>34</v>
      </c>
      <c r="F2520" t="str">
        <f t="shared" si="39"/>
        <v>281734</v>
      </c>
      <c r="G2520" t="s">
        <v>2786</v>
      </c>
    </row>
    <row r="2521" spans="1:7" x14ac:dyDescent="0.25">
      <c r="A2521">
        <v>2</v>
      </c>
      <c r="B2521">
        <v>8</v>
      </c>
      <c r="C2521">
        <v>1</v>
      </c>
      <c r="D2521">
        <v>7</v>
      </c>
      <c r="E2521">
        <v>35</v>
      </c>
      <c r="F2521" t="str">
        <f t="shared" si="39"/>
        <v>281735</v>
      </c>
      <c r="G2521" t="s">
        <v>2787</v>
      </c>
    </row>
    <row r="2522" spans="1:7" x14ac:dyDescent="0.25">
      <c r="A2522">
        <v>2</v>
      </c>
      <c r="B2522">
        <v>8</v>
      </c>
      <c r="C2522">
        <v>1</v>
      </c>
      <c r="D2522">
        <v>7</v>
      </c>
      <c r="E2522">
        <v>36</v>
      </c>
      <c r="F2522" t="str">
        <f t="shared" si="39"/>
        <v>281736</v>
      </c>
      <c r="G2522" t="s">
        <v>2788</v>
      </c>
    </row>
    <row r="2523" spans="1:7" x14ac:dyDescent="0.25">
      <c r="A2523">
        <v>2</v>
      </c>
      <c r="B2523">
        <v>8</v>
      </c>
      <c r="C2523">
        <v>1</v>
      </c>
      <c r="D2523">
        <v>7</v>
      </c>
      <c r="E2523">
        <v>37</v>
      </c>
      <c r="F2523" t="str">
        <f t="shared" si="39"/>
        <v>281737</v>
      </c>
      <c r="G2523" t="s">
        <v>2789</v>
      </c>
    </row>
    <row r="2524" spans="1:7" x14ac:dyDescent="0.25">
      <c r="A2524">
        <v>2</v>
      </c>
      <c r="B2524">
        <v>8</v>
      </c>
      <c r="C2524">
        <v>1</v>
      </c>
      <c r="D2524">
        <v>7</v>
      </c>
      <c r="E2524">
        <v>38</v>
      </c>
      <c r="F2524" t="str">
        <f t="shared" si="39"/>
        <v>281738</v>
      </c>
      <c r="G2524" t="s">
        <v>2790</v>
      </c>
    </row>
    <row r="2525" spans="1:7" x14ac:dyDescent="0.25">
      <c r="A2525">
        <v>2</v>
      </c>
      <c r="B2525">
        <v>8</v>
      </c>
      <c r="C2525">
        <v>1</v>
      </c>
      <c r="D2525">
        <v>8</v>
      </c>
      <c r="E2525">
        <v>1</v>
      </c>
      <c r="F2525" t="str">
        <f t="shared" si="39"/>
        <v>28181</v>
      </c>
      <c r="G2525" t="s">
        <v>2791</v>
      </c>
    </row>
    <row r="2526" spans="1:7" x14ac:dyDescent="0.25">
      <c r="A2526">
        <v>2</v>
      </c>
      <c r="B2526">
        <v>8</v>
      </c>
      <c r="C2526">
        <v>1</v>
      </c>
      <c r="D2526">
        <v>8</v>
      </c>
      <c r="E2526">
        <v>2</v>
      </c>
      <c r="F2526" t="str">
        <f t="shared" si="39"/>
        <v>28182</v>
      </c>
      <c r="G2526" t="s">
        <v>2792</v>
      </c>
    </row>
    <row r="2527" spans="1:7" x14ac:dyDescent="0.25">
      <c r="A2527">
        <v>2</v>
      </c>
      <c r="B2527">
        <v>8</v>
      </c>
      <c r="C2527">
        <v>1</v>
      </c>
      <c r="D2527">
        <v>8</v>
      </c>
      <c r="E2527">
        <v>3</v>
      </c>
      <c r="F2527" t="str">
        <f t="shared" si="39"/>
        <v>28183</v>
      </c>
      <c r="G2527" t="s">
        <v>2793</v>
      </c>
    </row>
    <row r="2528" spans="1:7" x14ac:dyDescent="0.25">
      <c r="A2528">
        <v>2</v>
      </c>
      <c r="B2528">
        <v>8</v>
      </c>
      <c r="C2528">
        <v>1</v>
      </c>
      <c r="D2528">
        <v>8</v>
      </c>
      <c r="E2528">
        <v>4</v>
      </c>
      <c r="F2528" t="str">
        <f t="shared" si="39"/>
        <v>28184</v>
      </c>
      <c r="G2528" t="s">
        <v>2794</v>
      </c>
    </row>
    <row r="2529" spans="1:7" x14ac:dyDescent="0.25">
      <c r="A2529">
        <v>2</v>
      </c>
      <c r="B2529">
        <v>8</v>
      </c>
      <c r="C2529">
        <v>1</v>
      </c>
      <c r="D2529">
        <v>8</v>
      </c>
      <c r="E2529">
        <v>5</v>
      </c>
      <c r="F2529" t="str">
        <f t="shared" si="39"/>
        <v>28185</v>
      </c>
      <c r="G2529" t="s">
        <v>2795</v>
      </c>
    </row>
    <row r="2530" spans="1:7" x14ac:dyDescent="0.25">
      <c r="A2530">
        <v>2</v>
      </c>
      <c r="B2530">
        <v>8</v>
      </c>
      <c r="C2530">
        <v>1</v>
      </c>
      <c r="D2530">
        <v>8</v>
      </c>
      <c r="E2530">
        <v>6</v>
      </c>
      <c r="F2530" t="str">
        <f t="shared" si="39"/>
        <v>28186</v>
      </c>
      <c r="G2530" t="s">
        <v>2796</v>
      </c>
    </row>
    <row r="2531" spans="1:7" x14ac:dyDescent="0.25">
      <c r="A2531">
        <v>2</v>
      </c>
      <c r="B2531">
        <v>8</v>
      </c>
      <c r="C2531">
        <v>1</v>
      </c>
      <c r="D2531">
        <v>8</v>
      </c>
      <c r="E2531">
        <v>7</v>
      </c>
      <c r="F2531" t="str">
        <f t="shared" si="39"/>
        <v>28187</v>
      </c>
      <c r="G2531" t="s">
        <v>2797</v>
      </c>
    </row>
    <row r="2532" spans="1:7" x14ac:dyDescent="0.25">
      <c r="A2532">
        <v>2</v>
      </c>
      <c r="B2532">
        <v>8</v>
      </c>
      <c r="C2532">
        <v>1</v>
      </c>
      <c r="D2532">
        <v>8</v>
      </c>
      <c r="E2532">
        <v>8</v>
      </c>
      <c r="F2532" t="str">
        <f t="shared" si="39"/>
        <v>28188</v>
      </c>
      <c r="G2532" t="s">
        <v>2798</v>
      </c>
    </row>
    <row r="2533" spans="1:7" x14ac:dyDescent="0.25">
      <c r="A2533">
        <v>2</v>
      </c>
      <c r="B2533">
        <v>8</v>
      </c>
      <c r="C2533">
        <v>1</v>
      </c>
      <c r="D2533">
        <v>8</v>
      </c>
      <c r="E2533">
        <v>9</v>
      </c>
      <c r="F2533" t="str">
        <f t="shared" si="39"/>
        <v>28189</v>
      </c>
      <c r="G2533" t="s">
        <v>2799</v>
      </c>
    </row>
    <row r="2534" spans="1:7" x14ac:dyDescent="0.25">
      <c r="A2534">
        <v>2</v>
      </c>
      <c r="B2534">
        <v>8</v>
      </c>
      <c r="C2534">
        <v>1</v>
      </c>
      <c r="D2534">
        <v>8</v>
      </c>
      <c r="E2534">
        <v>10</v>
      </c>
      <c r="F2534" t="str">
        <f t="shared" si="39"/>
        <v>281810</v>
      </c>
      <c r="G2534" t="s">
        <v>2800</v>
      </c>
    </row>
    <row r="2535" spans="1:7" x14ac:dyDescent="0.25">
      <c r="A2535">
        <v>2</v>
      </c>
      <c r="B2535">
        <v>8</v>
      </c>
      <c r="C2535">
        <v>1</v>
      </c>
      <c r="D2535">
        <v>8</v>
      </c>
      <c r="E2535">
        <v>11</v>
      </c>
      <c r="F2535" t="str">
        <f t="shared" si="39"/>
        <v>281811</v>
      </c>
      <c r="G2535" t="s">
        <v>2801</v>
      </c>
    </row>
    <row r="2536" spans="1:7" x14ac:dyDescent="0.25">
      <c r="A2536">
        <v>2</v>
      </c>
      <c r="B2536">
        <v>8</v>
      </c>
      <c r="C2536">
        <v>1</v>
      </c>
      <c r="D2536">
        <v>8</v>
      </c>
      <c r="E2536">
        <v>12</v>
      </c>
      <c r="F2536" t="str">
        <f t="shared" si="39"/>
        <v>281812</v>
      </c>
      <c r="G2536" t="s">
        <v>2802</v>
      </c>
    </row>
    <row r="2537" spans="1:7" x14ac:dyDescent="0.25">
      <c r="A2537">
        <v>2</v>
      </c>
      <c r="B2537">
        <v>8</v>
      </c>
      <c r="C2537">
        <v>1</v>
      </c>
      <c r="D2537">
        <v>8</v>
      </c>
      <c r="E2537">
        <v>13</v>
      </c>
      <c r="F2537" t="str">
        <f t="shared" si="39"/>
        <v>281813</v>
      </c>
      <c r="G2537" t="s">
        <v>2803</v>
      </c>
    </row>
    <row r="2538" spans="1:7" x14ac:dyDescent="0.25">
      <c r="A2538">
        <v>2</v>
      </c>
      <c r="B2538">
        <v>8</v>
      </c>
      <c r="C2538">
        <v>1</v>
      </c>
      <c r="D2538">
        <v>8</v>
      </c>
      <c r="E2538">
        <v>14</v>
      </c>
      <c r="F2538" t="str">
        <f t="shared" si="39"/>
        <v>281814</v>
      </c>
      <c r="G2538" t="s">
        <v>2804</v>
      </c>
    </row>
    <row r="2539" spans="1:7" x14ac:dyDescent="0.25">
      <c r="A2539">
        <v>2</v>
      </c>
      <c r="B2539">
        <v>8</v>
      </c>
      <c r="C2539">
        <v>1</v>
      </c>
      <c r="D2539">
        <v>8</v>
      </c>
      <c r="E2539">
        <v>15</v>
      </c>
      <c r="F2539" t="str">
        <f t="shared" si="39"/>
        <v>281815</v>
      </c>
      <c r="G2539" t="s">
        <v>2805</v>
      </c>
    </row>
    <row r="2540" spans="1:7" x14ac:dyDescent="0.25">
      <c r="A2540">
        <v>2</v>
      </c>
      <c r="B2540">
        <v>8</v>
      </c>
      <c r="C2540">
        <v>1</v>
      </c>
      <c r="D2540">
        <v>8</v>
      </c>
      <c r="E2540">
        <v>16</v>
      </c>
      <c r="F2540" t="str">
        <f t="shared" si="39"/>
        <v>281816</v>
      </c>
      <c r="G2540" t="s">
        <v>2806</v>
      </c>
    </row>
    <row r="2541" spans="1:7" x14ac:dyDescent="0.25">
      <c r="A2541">
        <v>2</v>
      </c>
      <c r="B2541">
        <v>8</v>
      </c>
      <c r="C2541">
        <v>1</v>
      </c>
      <c r="D2541">
        <v>8</v>
      </c>
      <c r="E2541">
        <v>17</v>
      </c>
      <c r="F2541" t="str">
        <f t="shared" si="39"/>
        <v>281817</v>
      </c>
      <c r="G2541" t="s">
        <v>2480</v>
      </c>
    </row>
    <row r="2542" spans="1:7" x14ac:dyDescent="0.25">
      <c r="A2542">
        <v>2</v>
      </c>
      <c r="B2542">
        <v>8</v>
      </c>
      <c r="C2542">
        <v>1</v>
      </c>
      <c r="D2542">
        <v>8</v>
      </c>
      <c r="E2542">
        <v>18</v>
      </c>
      <c r="F2542" t="str">
        <f t="shared" si="39"/>
        <v>281818</v>
      </c>
      <c r="G2542" t="s">
        <v>2807</v>
      </c>
    </row>
    <row r="2543" spans="1:7" x14ac:dyDescent="0.25">
      <c r="A2543">
        <v>2</v>
      </c>
      <c r="B2543">
        <v>8</v>
      </c>
      <c r="C2543">
        <v>1</v>
      </c>
      <c r="D2543">
        <v>8</v>
      </c>
      <c r="E2543">
        <v>19</v>
      </c>
      <c r="F2543" t="str">
        <f t="shared" si="39"/>
        <v>281819</v>
      </c>
      <c r="G2543" t="s">
        <v>2808</v>
      </c>
    </row>
    <row r="2544" spans="1:7" x14ac:dyDescent="0.25">
      <c r="A2544">
        <v>2</v>
      </c>
      <c r="B2544">
        <v>8</v>
      </c>
      <c r="C2544">
        <v>1</v>
      </c>
      <c r="D2544">
        <v>8</v>
      </c>
      <c r="E2544">
        <v>20</v>
      </c>
      <c r="F2544" t="str">
        <f t="shared" si="39"/>
        <v>281820</v>
      </c>
      <c r="G2544" t="s">
        <v>2809</v>
      </c>
    </row>
    <row r="2545" spans="1:7" x14ac:dyDescent="0.25">
      <c r="A2545">
        <v>2</v>
      </c>
      <c r="B2545">
        <v>8</v>
      </c>
      <c r="C2545">
        <v>1</v>
      </c>
      <c r="D2545">
        <v>8</v>
      </c>
      <c r="E2545">
        <v>21</v>
      </c>
      <c r="F2545" t="str">
        <f t="shared" si="39"/>
        <v>281821</v>
      </c>
      <c r="G2545" t="s">
        <v>2810</v>
      </c>
    </row>
    <row r="2546" spans="1:7" x14ac:dyDescent="0.25">
      <c r="A2546">
        <v>2</v>
      </c>
      <c r="B2546">
        <v>8</v>
      </c>
      <c r="C2546">
        <v>1</v>
      </c>
      <c r="D2546">
        <v>8</v>
      </c>
      <c r="E2546">
        <v>22</v>
      </c>
      <c r="F2546" t="str">
        <f t="shared" si="39"/>
        <v>281822</v>
      </c>
      <c r="G2546" t="s">
        <v>2811</v>
      </c>
    </row>
    <row r="2547" spans="1:7" x14ac:dyDescent="0.25">
      <c r="A2547">
        <v>2</v>
      </c>
      <c r="B2547">
        <v>8</v>
      </c>
      <c r="C2547">
        <v>1</v>
      </c>
      <c r="D2547">
        <v>8</v>
      </c>
      <c r="E2547">
        <v>23</v>
      </c>
      <c r="F2547" t="str">
        <f t="shared" si="39"/>
        <v>281823</v>
      </c>
      <c r="G2547" t="s">
        <v>2812</v>
      </c>
    </row>
    <row r="2548" spans="1:7" x14ac:dyDescent="0.25">
      <c r="A2548">
        <v>2</v>
      </c>
      <c r="B2548">
        <v>8</v>
      </c>
      <c r="C2548">
        <v>1</v>
      </c>
      <c r="D2548">
        <v>8</v>
      </c>
      <c r="E2548">
        <v>24</v>
      </c>
      <c r="F2548" t="str">
        <f t="shared" si="39"/>
        <v>281824</v>
      </c>
      <c r="G2548" t="s">
        <v>2813</v>
      </c>
    </row>
    <row r="2549" spans="1:7" x14ac:dyDescent="0.25">
      <c r="A2549">
        <v>2</v>
      </c>
      <c r="B2549">
        <v>8</v>
      </c>
      <c r="C2549">
        <v>1</v>
      </c>
      <c r="D2549">
        <v>8</v>
      </c>
      <c r="E2549">
        <v>25</v>
      </c>
      <c r="F2549" t="str">
        <f t="shared" si="39"/>
        <v>281825</v>
      </c>
      <c r="G2549" t="s">
        <v>2814</v>
      </c>
    </row>
    <row r="2550" spans="1:7" x14ac:dyDescent="0.25">
      <c r="A2550">
        <v>2</v>
      </c>
      <c r="B2550">
        <v>8</v>
      </c>
      <c r="C2550">
        <v>1</v>
      </c>
      <c r="D2550">
        <v>8</v>
      </c>
      <c r="E2550">
        <v>26</v>
      </c>
      <c r="F2550" t="str">
        <f t="shared" si="39"/>
        <v>281826</v>
      </c>
      <c r="G2550" t="s">
        <v>2815</v>
      </c>
    </row>
    <row r="2551" spans="1:7" x14ac:dyDescent="0.25">
      <c r="A2551">
        <v>2</v>
      </c>
      <c r="B2551">
        <v>8</v>
      </c>
      <c r="C2551">
        <v>1</v>
      </c>
      <c r="D2551">
        <v>8</v>
      </c>
      <c r="E2551">
        <v>27</v>
      </c>
      <c r="F2551" t="str">
        <f t="shared" si="39"/>
        <v>281827</v>
      </c>
      <c r="G2551" t="s">
        <v>2816</v>
      </c>
    </row>
    <row r="2552" spans="1:7" x14ac:dyDescent="0.25">
      <c r="A2552">
        <v>2</v>
      </c>
      <c r="B2552">
        <v>8</v>
      </c>
      <c r="C2552">
        <v>1</v>
      </c>
      <c r="D2552">
        <v>8</v>
      </c>
      <c r="E2552">
        <v>28</v>
      </c>
      <c r="F2552" t="str">
        <f t="shared" si="39"/>
        <v>281828</v>
      </c>
      <c r="G2552" t="s">
        <v>2817</v>
      </c>
    </row>
    <row r="2553" spans="1:7" x14ac:dyDescent="0.25">
      <c r="A2553">
        <v>2</v>
      </c>
      <c r="B2553">
        <v>8</v>
      </c>
      <c r="C2553">
        <v>1</v>
      </c>
      <c r="D2553">
        <v>8</v>
      </c>
      <c r="E2553">
        <v>29</v>
      </c>
      <c r="F2553" t="str">
        <f t="shared" si="39"/>
        <v>281829</v>
      </c>
      <c r="G2553" t="s">
        <v>2818</v>
      </c>
    </row>
    <row r="2554" spans="1:7" x14ac:dyDescent="0.25">
      <c r="A2554">
        <v>2</v>
      </c>
      <c r="B2554">
        <v>8</v>
      </c>
      <c r="C2554">
        <v>1</v>
      </c>
      <c r="D2554">
        <v>8</v>
      </c>
      <c r="E2554">
        <v>30</v>
      </c>
      <c r="F2554" t="str">
        <f t="shared" si="39"/>
        <v>281830</v>
      </c>
      <c r="G2554" t="s">
        <v>2819</v>
      </c>
    </row>
    <row r="2555" spans="1:7" x14ac:dyDescent="0.25">
      <c r="A2555">
        <v>2</v>
      </c>
      <c r="B2555">
        <v>8</v>
      </c>
      <c r="C2555">
        <v>1</v>
      </c>
      <c r="D2555">
        <v>8</v>
      </c>
      <c r="E2555">
        <v>31</v>
      </c>
      <c r="F2555" t="str">
        <f t="shared" si="39"/>
        <v>281831</v>
      </c>
      <c r="G2555" t="s">
        <v>2820</v>
      </c>
    </row>
    <row r="2556" spans="1:7" x14ac:dyDescent="0.25">
      <c r="A2556">
        <v>2</v>
      </c>
      <c r="B2556">
        <v>8</v>
      </c>
      <c r="C2556">
        <v>1</v>
      </c>
      <c r="D2556">
        <v>8</v>
      </c>
      <c r="E2556">
        <v>32</v>
      </c>
      <c r="F2556" t="str">
        <f t="shared" si="39"/>
        <v>281832</v>
      </c>
      <c r="G2556" t="s">
        <v>2821</v>
      </c>
    </row>
    <row r="2557" spans="1:7" x14ac:dyDescent="0.25">
      <c r="A2557">
        <v>2</v>
      </c>
      <c r="B2557">
        <v>8</v>
      </c>
      <c r="C2557">
        <v>1</v>
      </c>
      <c r="D2557">
        <v>8</v>
      </c>
      <c r="E2557">
        <v>33</v>
      </c>
      <c r="F2557" t="str">
        <f t="shared" si="39"/>
        <v>281833</v>
      </c>
      <c r="G2557" t="s">
        <v>2822</v>
      </c>
    </row>
    <row r="2558" spans="1:7" x14ac:dyDescent="0.25">
      <c r="A2558">
        <v>2</v>
      </c>
      <c r="B2558">
        <v>8</v>
      </c>
      <c r="C2558">
        <v>1</v>
      </c>
      <c r="D2558">
        <v>8</v>
      </c>
      <c r="E2558">
        <v>34</v>
      </c>
      <c r="F2558" t="str">
        <f t="shared" si="39"/>
        <v>281834</v>
      </c>
      <c r="G2558" t="s">
        <v>2823</v>
      </c>
    </row>
    <row r="2559" spans="1:7" x14ac:dyDescent="0.25">
      <c r="A2559">
        <v>2</v>
      </c>
      <c r="B2559">
        <v>8</v>
      </c>
      <c r="C2559">
        <v>1</v>
      </c>
      <c r="D2559">
        <v>8</v>
      </c>
      <c r="E2559">
        <v>35</v>
      </c>
      <c r="F2559" t="str">
        <f t="shared" si="39"/>
        <v>281835</v>
      </c>
      <c r="G2559" t="s">
        <v>2824</v>
      </c>
    </row>
    <row r="2560" spans="1:7" x14ac:dyDescent="0.25">
      <c r="A2560">
        <v>2</v>
      </c>
      <c r="B2560">
        <v>8</v>
      </c>
      <c r="C2560">
        <v>1</v>
      </c>
      <c r="D2560">
        <v>8</v>
      </c>
      <c r="E2560">
        <v>36</v>
      </c>
      <c r="F2560" t="str">
        <f t="shared" si="39"/>
        <v>281836</v>
      </c>
      <c r="G2560" t="s">
        <v>2825</v>
      </c>
    </row>
    <row r="2561" spans="1:7" x14ac:dyDescent="0.25">
      <c r="A2561">
        <v>2</v>
      </c>
      <c r="B2561">
        <v>8</v>
      </c>
      <c r="C2561">
        <v>1</v>
      </c>
      <c r="D2561">
        <v>8</v>
      </c>
      <c r="E2561">
        <v>37</v>
      </c>
      <c r="F2561" t="str">
        <f t="shared" si="39"/>
        <v>281837</v>
      </c>
      <c r="G2561" t="s">
        <v>2826</v>
      </c>
    </row>
    <row r="2562" spans="1:7" x14ac:dyDescent="0.25">
      <c r="A2562">
        <v>2</v>
      </c>
      <c r="B2562">
        <v>8</v>
      </c>
      <c r="C2562">
        <v>1</v>
      </c>
      <c r="D2562">
        <v>8</v>
      </c>
      <c r="E2562">
        <v>38</v>
      </c>
      <c r="F2562" t="str">
        <f t="shared" ref="F2562:F2625" si="40">CONCATENATE(A2562,B2562,C2562,D2562,E2562)</f>
        <v>281838</v>
      </c>
      <c r="G2562" t="s">
        <v>2827</v>
      </c>
    </row>
    <row r="2563" spans="1:7" x14ac:dyDescent="0.25">
      <c r="A2563">
        <v>2</v>
      </c>
      <c r="B2563">
        <v>8</v>
      </c>
      <c r="C2563">
        <v>1</v>
      </c>
      <c r="D2563">
        <v>8</v>
      </c>
      <c r="E2563">
        <v>39</v>
      </c>
      <c r="F2563" t="str">
        <f t="shared" si="40"/>
        <v>281839</v>
      </c>
      <c r="G2563" t="s">
        <v>2828</v>
      </c>
    </row>
    <row r="2564" spans="1:7" x14ac:dyDescent="0.25">
      <c r="A2564">
        <v>2</v>
      </c>
      <c r="B2564">
        <v>8</v>
      </c>
      <c r="C2564">
        <v>1</v>
      </c>
      <c r="D2564">
        <v>8</v>
      </c>
      <c r="E2564">
        <v>40</v>
      </c>
      <c r="F2564" t="str">
        <f t="shared" si="40"/>
        <v>281840</v>
      </c>
      <c r="G2564" t="s">
        <v>2829</v>
      </c>
    </row>
    <row r="2565" spans="1:7" x14ac:dyDescent="0.25">
      <c r="A2565">
        <v>2</v>
      </c>
      <c r="B2565">
        <v>8</v>
      </c>
      <c r="C2565">
        <v>1</v>
      </c>
      <c r="D2565">
        <v>8</v>
      </c>
      <c r="E2565">
        <v>41</v>
      </c>
      <c r="F2565" t="str">
        <f t="shared" si="40"/>
        <v>281841</v>
      </c>
      <c r="G2565" t="s">
        <v>2830</v>
      </c>
    </row>
    <row r="2566" spans="1:7" x14ac:dyDescent="0.25">
      <c r="A2566">
        <v>2</v>
      </c>
      <c r="B2566">
        <v>8</v>
      </c>
      <c r="C2566">
        <v>1</v>
      </c>
      <c r="D2566">
        <v>8</v>
      </c>
      <c r="E2566">
        <v>42</v>
      </c>
      <c r="F2566" t="str">
        <f t="shared" si="40"/>
        <v>281842</v>
      </c>
      <c r="G2566" t="s">
        <v>2831</v>
      </c>
    </row>
    <row r="2567" spans="1:7" x14ac:dyDescent="0.25">
      <c r="A2567">
        <v>2</v>
      </c>
      <c r="B2567">
        <v>8</v>
      </c>
      <c r="C2567">
        <v>1</v>
      </c>
      <c r="D2567">
        <v>8</v>
      </c>
      <c r="E2567">
        <v>43</v>
      </c>
      <c r="F2567" t="str">
        <f t="shared" si="40"/>
        <v>281843</v>
      </c>
      <c r="G2567" t="s">
        <v>2832</v>
      </c>
    </row>
    <row r="2568" spans="1:7" x14ac:dyDescent="0.25">
      <c r="A2568">
        <v>2</v>
      </c>
      <c r="B2568">
        <v>8</v>
      </c>
      <c r="C2568">
        <v>1</v>
      </c>
      <c r="D2568">
        <v>8</v>
      </c>
      <c r="E2568">
        <v>44</v>
      </c>
      <c r="F2568" t="str">
        <f t="shared" si="40"/>
        <v>281844</v>
      </c>
      <c r="G2568" t="s">
        <v>2833</v>
      </c>
    </row>
    <row r="2569" spans="1:7" x14ac:dyDescent="0.25">
      <c r="A2569">
        <v>2</v>
      </c>
      <c r="B2569">
        <v>8</v>
      </c>
      <c r="C2569">
        <v>1</v>
      </c>
      <c r="D2569">
        <v>8</v>
      </c>
      <c r="E2569">
        <v>45</v>
      </c>
      <c r="F2569" t="str">
        <f t="shared" si="40"/>
        <v>281845</v>
      </c>
      <c r="G2569" t="s">
        <v>2834</v>
      </c>
    </row>
    <row r="2570" spans="1:7" x14ac:dyDescent="0.25">
      <c r="A2570">
        <v>2</v>
      </c>
      <c r="B2570">
        <v>8</v>
      </c>
      <c r="C2570">
        <v>1</v>
      </c>
      <c r="D2570">
        <v>8</v>
      </c>
      <c r="E2570">
        <v>46</v>
      </c>
      <c r="F2570" t="str">
        <f t="shared" si="40"/>
        <v>281846</v>
      </c>
      <c r="G2570" t="s">
        <v>2835</v>
      </c>
    </row>
    <row r="2571" spans="1:7" x14ac:dyDescent="0.25">
      <c r="A2571">
        <v>2</v>
      </c>
      <c r="B2571">
        <v>8</v>
      </c>
      <c r="C2571">
        <v>1</v>
      </c>
      <c r="D2571">
        <v>8</v>
      </c>
      <c r="E2571">
        <v>47</v>
      </c>
      <c r="F2571" t="str">
        <f t="shared" si="40"/>
        <v>281847</v>
      </c>
      <c r="G2571" t="s">
        <v>2836</v>
      </c>
    </row>
    <row r="2572" spans="1:7" x14ac:dyDescent="0.25">
      <c r="A2572">
        <v>2</v>
      </c>
      <c r="B2572">
        <v>8</v>
      </c>
      <c r="C2572">
        <v>1</v>
      </c>
      <c r="D2572">
        <v>8</v>
      </c>
      <c r="E2572">
        <v>48</v>
      </c>
      <c r="F2572" t="str">
        <f t="shared" si="40"/>
        <v>281848</v>
      </c>
      <c r="G2572" t="s">
        <v>2837</v>
      </c>
    </row>
    <row r="2573" spans="1:7" x14ac:dyDescent="0.25">
      <c r="A2573">
        <v>2</v>
      </c>
      <c r="B2573">
        <v>8</v>
      </c>
      <c r="C2573">
        <v>1</v>
      </c>
      <c r="D2573">
        <v>8</v>
      </c>
      <c r="E2573">
        <v>49</v>
      </c>
      <c r="F2573" t="str">
        <f t="shared" si="40"/>
        <v>281849</v>
      </c>
      <c r="G2573" t="s">
        <v>2838</v>
      </c>
    </row>
    <row r="2574" spans="1:7" x14ac:dyDescent="0.25">
      <c r="A2574">
        <v>2</v>
      </c>
      <c r="B2574">
        <v>8</v>
      </c>
      <c r="C2574">
        <v>1</v>
      </c>
      <c r="D2574">
        <v>8</v>
      </c>
      <c r="E2574">
        <v>50</v>
      </c>
      <c r="F2574" t="str">
        <f t="shared" si="40"/>
        <v>281850</v>
      </c>
      <c r="G2574" t="s">
        <v>2839</v>
      </c>
    </row>
    <row r="2575" spans="1:7" x14ac:dyDescent="0.25">
      <c r="A2575">
        <v>2</v>
      </c>
      <c r="B2575">
        <v>8</v>
      </c>
      <c r="C2575">
        <v>1</v>
      </c>
      <c r="D2575">
        <v>8</v>
      </c>
      <c r="E2575">
        <v>51</v>
      </c>
      <c r="F2575" t="str">
        <f t="shared" si="40"/>
        <v>281851</v>
      </c>
      <c r="G2575" t="s">
        <v>2840</v>
      </c>
    </row>
    <row r="2576" spans="1:7" x14ac:dyDescent="0.25">
      <c r="A2576">
        <v>2</v>
      </c>
      <c r="B2576">
        <v>8</v>
      </c>
      <c r="C2576">
        <v>1</v>
      </c>
      <c r="D2576">
        <v>8</v>
      </c>
      <c r="E2576">
        <v>52</v>
      </c>
      <c r="F2576" t="str">
        <f t="shared" si="40"/>
        <v>281852</v>
      </c>
      <c r="G2576" t="s">
        <v>2841</v>
      </c>
    </row>
    <row r="2577" spans="1:7" x14ac:dyDescent="0.25">
      <c r="A2577">
        <v>2</v>
      </c>
      <c r="B2577">
        <v>8</v>
      </c>
      <c r="C2577">
        <v>1</v>
      </c>
      <c r="D2577">
        <v>8</v>
      </c>
      <c r="E2577">
        <v>53</v>
      </c>
      <c r="F2577" t="str">
        <f t="shared" si="40"/>
        <v>281853</v>
      </c>
      <c r="G2577" t="s">
        <v>2842</v>
      </c>
    </row>
    <row r="2578" spans="1:7" x14ac:dyDescent="0.25">
      <c r="A2578">
        <v>2</v>
      </c>
      <c r="B2578">
        <v>8</v>
      </c>
      <c r="C2578">
        <v>1</v>
      </c>
      <c r="D2578">
        <v>8</v>
      </c>
      <c r="E2578">
        <v>54</v>
      </c>
      <c r="F2578" t="str">
        <f t="shared" si="40"/>
        <v>281854</v>
      </c>
      <c r="G2578" t="s">
        <v>2843</v>
      </c>
    </row>
    <row r="2579" spans="1:7" x14ac:dyDescent="0.25">
      <c r="A2579">
        <v>2</v>
      </c>
      <c r="B2579">
        <v>8</v>
      </c>
      <c r="C2579">
        <v>1</v>
      </c>
      <c r="D2579">
        <v>8</v>
      </c>
      <c r="E2579">
        <v>55</v>
      </c>
      <c r="F2579" t="str">
        <f t="shared" si="40"/>
        <v>281855</v>
      </c>
      <c r="G2579" t="s">
        <v>2731</v>
      </c>
    </row>
    <row r="2580" spans="1:7" x14ac:dyDescent="0.25">
      <c r="A2580">
        <v>2</v>
      </c>
      <c r="B2580">
        <v>8</v>
      </c>
      <c r="C2580">
        <v>1</v>
      </c>
      <c r="D2580">
        <v>8</v>
      </c>
      <c r="E2580">
        <v>56</v>
      </c>
      <c r="F2580" t="str">
        <f t="shared" si="40"/>
        <v>281856</v>
      </c>
      <c r="G2580" t="s">
        <v>2844</v>
      </c>
    </row>
    <row r="2581" spans="1:7" x14ac:dyDescent="0.25">
      <c r="A2581">
        <v>2</v>
      </c>
      <c r="B2581">
        <v>8</v>
      </c>
      <c r="C2581">
        <v>1</v>
      </c>
      <c r="D2581">
        <v>8</v>
      </c>
      <c r="E2581">
        <v>57</v>
      </c>
      <c r="F2581" t="str">
        <f t="shared" si="40"/>
        <v>281857</v>
      </c>
      <c r="G2581" t="s">
        <v>2845</v>
      </c>
    </row>
    <row r="2582" spans="1:7" x14ac:dyDescent="0.25">
      <c r="A2582">
        <v>2</v>
      </c>
      <c r="B2582">
        <v>8</v>
      </c>
      <c r="C2582">
        <v>1</v>
      </c>
      <c r="D2582">
        <v>9</v>
      </c>
      <c r="E2582">
        <v>1</v>
      </c>
      <c r="F2582" t="str">
        <f t="shared" si="40"/>
        <v>28191</v>
      </c>
      <c r="G2582" t="s">
        <v>2846</v>
      </c>
    </row>
    <row r="2583" spans="1:7" x14ac:dyDescent="0.25">
      <c r="A2583">
        <v>2</v>
      </c>
      <c r="B2583">
        <v>8</v>
      </c>
      <c r="C2583">
        <v>1</v>
      </c>
      <c r="D2583">
        <v>9</v>
      </c>
      <c r="E2583">
        <v>2</v>
      </c>
      <c r="F2583" t="str">
        <f t="shared" si="40"/>
        <v>28192</v>
      </c>
      <c r="G2583" t="s">
        <v>2847</v>
      </c>
    </row>
    <row r="2584" spans="1:7" x14ac:dyDescent="0.25">
      <c r="A2584">
        <v>2</v>
      </c>
      <c r="B2584">
        <v>8</v>
      </c>
      <c r="C2584">
        <v>1</v>
      </c>
      <c r="D2584">
        <v>9</v>
      </c>
      <c r="E2584">
        <v>3</v>
      </c>
      <c r="F2584" t="str">
        <f t="shared" si="40"/>
        <v>28193</v>
      </c>
      <c r="G2584" t="s">
        <v>2848</v>
      </c>
    </row>
    <row r="2585" spans="1:7" x14ac:dyDescent="0.25">
      <c r="A2585">
        <v>2</v>
      </c>
      <c r="B2585">
        <v>8</v>
      </c>
      <c r="C2585">
        <v>1</v>
      </c>
      <c r="D2585">
        <v>9</v>
      </c>
      <c r="E2585">
        <v>4</v>
      </c>
      <c r="F2585" t="str">
        <f t="shared" si="40"/>
        <v>28194</v>
      </c>
      <c r="G2585" t="s">
        <v>2849</v>
      </c>
    </row>
    <row r="2586" spans="1:7" x14ac:dyDescent="0.25">
      <c r="A2586">
        <v>2</v>
      </c>
      <c r="B2586">
        <v>8</v>
      </c>
      <c r="C2586">
        <v>1</v>
      </c>
      <c r="D2586">
        <v>9</v>
      </c>
      <c r="E2586">
        <v>5</v>
      </c>
      <c r="F2586" t="str">
        <f t="shared" si="40"/>
        <v>28195</v>
      </c>
      <c r="G2586" t="s">
        <v>2850</v>
      </c>
    </row>
    <row r="2587" spans="1:7" x14ac:dyDescent="0.25">
      <c r="A2587">
        <v>2</v>
      </c>
      <c r="B2587">
        <v>8</v>
      </c>
      <c r="C2587">
        <v>1</v>
      </c>
      <c r="D2587">
        <v>9</v>
      </c>
      <c r="E2587">
        <v>6</v>
      </c>
      <c r="F2587" t="str">
        <f t="shared" si="40"/>
        <v>28196</v>
      </c>
      <c r="G2587" t="s">
        <v>2851</v>
      </c>
    </row>
    <row r="2588" spans="1:7" x14ac:dyDescent="0.25">
      <c r="A2588">
        <v>2</v>
      </c>
      <c r="B2588">
        <v>8</v>
      </c>
      <c r="C2588">
        <v>1</v>
      </c>
      <c r="D2588">
        <v>9</v>
      </c>
      <c r="E2588">
        <v>7</v>
      </c>
      <c r="F2588" t="str">
        <f t="shared" si="40"/>
        <v>28197</v>
      </c>
      <c r="G2588" t="s">
        <v>2852</v>
      </c>
    </row>
    <row r="2589" spans="1:7" x14ac:dyDescent="0.25">
      <c r="A2589">
        <v>2</v>
      </c>
      <c r="B2589">
        <v>8</v>
      </c>
      <c r="C2589">
        <v>1</v>
      </c>
      <c r="D2589">
        <v>9</v>
      </c>
      <c r="E2589">
        <v>8</v>
      </c>
      <c r="F2589" t="str">
        <f t="shared" si="40"/>
        <v>28198</v>
      </c>
      <c r="G2589" t="s">
        <v>2853</v>
      </c>
    </row>
    <row r="2590" spans="1:7" x14ac:dyDescent="0.25">
      <c r="A2590">
        <v>2</v>
      </c>
      <c r="B2590">
        <v>8</v>
      </c>
      <c r="C2590">
        <v>1</v>
      </c>
      <c r="D2590">
        <v>9</v>
      </c>
      <c r="E2590">
        <v>9</v>
      </c>
      <c r="F2590" t="str">
        <f t="shared" si="40"/>
        <v>28199</v>
      </c>
      <c r="G2590" t="s">
        <v>2854</v>
      </c>
    </row>
    <row r="2591" spans="1:7" x14ac:dyDescent="0.25">
      <c r="A2591">
        <v>2</v>
      </c>
      <c r="B2591">
        <v>8</v>
      </c>
      <c r="C2591">
        <v>1</v>
      </c>
      <c r="D2591">
        <v>9</v>
      </c>
      <c r="E2591">
        <v>10</v>
      </c>
      <c r="F2591" t="str">
        <f t="shared" si="40"/>
        <v>281910</v>
      </c>
      <c r="G2591" t="s">
        <v>2855</v>
      </c>
    </row>
    <row r="2592" spans="1:7" x14ac:dyDescent="0.25">
      <c r="A2592">
        <v>2</v>
      </c>
      <c r="B2592">
        <v>8</v>
      </c>
      <c r="C2592">
        <v>1</v>
      </c>
      <c r="D2592">
        <v>9</v>
      </c>
      <c r="E2592">
        <v>11</v>
      </c>
      <c r="F2592" t="str">
        <f t="shared" si="40"/>
        <v>281911</v>
      </c>
      <c r="G2592" t="s">
        <v>2856</v>
      </c>
    </row>
    <row r="2593" spans="1:7" x14ac:dyDescent="0.25">
      <c r="A2593">
        <v>2</v>
      </c>
      <c r="B2593">
        <v>8</v>
      </c>
      <c r="C2593">
        <v>1</v>
      </c>
      <c r="D2593">
        <v>9</v>
      </c>
      <c r="E2593">
        <v>12</v>
      </c>
      <c r="F2593" t="str">
        <f t="shared" si="40"/>
        <v>281912</v>
      </c>
      <c r="G2593" t="s">
        <v>2857</v>
      </c>
    </row>
    <row r="2594" spans="1:7" x14ac:dyDescent="0.25">
      <c r="A2594">
        <v>2</v>
      </c>
      <c r="B2594">
        <v>8</v>
      </c>
      <c r="C2594">
        <v>1</v>
      </c>
      <c r="D2594">
        <v>9</v>
      </c>
      <c r="E2594">
        <v>13</v>
      </c>
      <c r="F2594" t="str">
        <f t="shared" si="40"/>
        <v>281913</v>
      </c>
      <c r="G2594" t="s">
        <v>2858</v>
      </c>
    </row>
    <row r="2595" spans="1:7" x14ac:dyDescent="0.25">
      <c r="A2595">
        <v>2</v>
      </c>
      <c r="B2595">
        <v>8</v>
      </c>
      <c r="C2595">
        <v>1</v>
      </c>
      <c r="D2595">
        <v>9</v>
      </c>
      <c r="E2595">
        <v>14</v>
      </c>
      <c r="F2595" t="str">
        <f t="shared" si="40"/>
        <v>281914</v>
      </c>
      <c r="G2595" t="s">
        <v>2859</v>
      </c>
    </row>
    <row r="2596" spans="1:7" x14ac:dyDescent="0.25">
      <c r="A2596">
        <v>2</v>
      </c>
      <c r="B2596">
        <v>8</v>
      </c>
      <c r="C2596">
        <v>1</v>
      </c>
      <c r="D2596">
        <v>9</v>
      </c>
      <c r="E2596">
        <v>15</v>
      </c>
      <c r="F2596" t="str">
        <f t="shared" si="40"/>
        <v>281915</v>
      </c>
      <c r="G2596" t="s">
        <v>2860</v>
      </c>
    </row>
    <row r="2597" spans="1:7" x14ac:dyDescent="0.25">
      <c r="A2597">
        <v>2</v>
      </c>
      <c r="B2597">
        <v>8</v>
      </c>
      <c r="C2597">
        <v>1</v>
      </c>
      <c r="D2597">
        <v>9</v>
      </c>
      <c r="E2597">
        <v>16</v>
      </c>
      <c r="F2597" t="str">
        <f t="shared" si="40"/>
        <v>281916</v>
      </c>
      <c r="G2597" t="s">
        <v>2861</v>
      </c>
    </row>
    <row r="2598" spans="1:7" x14ac:dyDescent="0.25">
      <c r="A2598">
        <v>2</v>
      </c>
      <c r="B2598">
        <v>8</v>
      </c>
      <c r="C2598">
        <v>1</v>
      </c>
      <c r="D2598">
        <v>9</v>
      </c>
      <c r="E2598">
        <v>17</v>
      </c>
      <c r="F2598" t="str">
        <f t="shared" si="40"/>
        <v>281917</v>
      </c>
      <c r="G2598" t="s">
        <v>2862</v>
      </c>
    </row>
    <row r="2599" spans="1:7" x14ac:dyDescent="0.25">
      <c r="A2599">
        <v>2</v>
      </c>
      <c r="B2599">
        <v>8</v>
      </c>
      <c r="C2599">
        <v>1</v>
      </c>
      <c r="D2599">
        <v>9</v>
      </c>
      <c r="E2599">
        <v>18</v>
      </c>
      <c r="F2599" t="str">
        <f t="shared" si="40"/>
        <v>281918</v>
      </c>
      <c r="G2599" t="s">
        <v>2863</v>
      </c>
    </row>
    <row r="2600" spans="1:7" x14ac:dyDescent="0.25">
      <c r="A2600">
        <v>2</v>
      </c>
      <c r="B2600">
        <v>8</v>
      </c>
      <c r="C2600">
        <v>1</v>
      </c>
      <c r="D2600">
        <v>9</v>
      </c>
      <c r="E2600">
        <v>19</v>
      </c>
      <c r="F2600" t="str">
        <f t="shared" si="40"/>
        <v>281919</v>
      </c>
      <c r="G2600" t="s">
        <v>2864</v>
      </c>
    </row>
    <row r="2601" spans="1:7" x14ac:dyDescent="0.25">
      <c r="A2601">
        <v>2</v>
      </c>
      <c r="B2601">
        <v>8</v>
      </c>
      <c r="C2601">
        <v>1</v>
      </c>
      <c r="D2601">
        <v>9</v>
      </c>
      <c r="E2601">
        <v>20</v>
      </c>
      <c r="F2601" t="str">
        <f t="shared" si="40"/>
        <v>281920</v>
      </c>
      <c r="G2601" t="s">
        <v>2865</v>
      </c>
    </row>
    <row r="2602" spans="1:7" x14ac:dyDescent="0.25">
      <c r="A2602">
        <v>2</v>
      </c>
      <c r="B2602">
        <v>8</v>
      </c>
      <c r="C2602">
        <v>1</v>
      </c>
      <c r="D2602">
        <v>9</v>
      </c>
      <c r="E2602">
        <v>21</v>
      </c>
      <c r="F2602" t="str">
        <f t="shared" si="40"/>
        <v>281921</v>
      </c>
      <c r="G2602" t="s">
        <v>2866</v>
      </c>
    </row>
    <row r="2603" spans="1:7" x14ac:dyDescent="0.25">
      <c r="A2603">
        <v>2</v>
      </c>
      <c r="B2603">
        <v>8</v>
      </c>
      <c r="C2603">
        <v>1</v>
      </c>
      <c r="D2603">
        <v>9</v>
      </c>
      <c r="E2603">
        <v>22</v>
      </c>
      <c r="F2603" t="str">
        <f t="shared" si="40"/>
        <v>281922</v>
      </c>
      <c r="G2603" t="s">
        <v>2867</v>
      </c>
    </row>
    <row r="2604" spans="1:7" x14ac:dyDescent="0.25">
      <c r="A2604">
        <v>2</v>
      </c>
      <c r="B2604">
        <v>8</v>
      </c>
      <c r="C2604">
        <v>1</v>
      </c>
      <c r="D2604">
        <v>9</v>
      </c>
      <c r="E2604">
        <v>23</v>
      </c>
      <c r="F2604" t="str">
        <f t="shared" si="40"/>
        <v>281923</v>
      </c>
      <c r="G2604" t="s">
        <v>2868</v>
      </c>
    </row>
    <row r="2605" spans="1:7" x14ac:dyDescent="0.25">
      <c r="A2605">
        <v>2</v>
      </c>
      <c r="B2605">
        <v>8</v>
      </c>
      <c r="C2605">
        <v>1</v>
      </c>
      <c r="D2605">
        <v>9</v>
      </c>
      <c r="E2605">
        <v>24</v>
      </c>
      <c r="F2605" t="str">
        <f t="shared" si="40"/>
        <v>281924</v>
      </c>
      <c r="G2605" t="s">
        <v>2869</v>
      </c>
    </row>
    <row r="2606" spans="1:7" x14ac:dyDescent="0.25">
      <c r="A2606">
        <v>2</v>
      </c>
      <c r="B2606">
        <v>8</v>
      </c>
      <c r="C2606">
        <v>1</v>
      </c>
      <c r="D2606">
        <v>9</v>
      </c>
      <c r="E2606">
        <v>25</v>
      </c>
      <c r="F2606" t="str">
        <f t="shared" si="40"/>
        <v>281925</v>
      </c>
      <c r="G2606" t="s">
        <v>2870</v>
      </c>
    </row>
    <row r="2607" spans="1:7" x14ac:dyDescent="0.25">
      <c r="A2607">
        <v>2</v>
      </c>
      <c r="B2607">
        <v>8</v>
      </c>
      <c r="C2607">
        <v>1</v>
      </c>
      <c r="D2607">
        <v>9</v>
      </c>
      <c r="E2607">
        <v>26</v>
      </c>
      <c r="F2607" t="str">
        <f t="shared" si="40"/>
        <v>281926</v>
      </c>
      <c r="G2607" t="s">
        <v>2871</v>
      </c>
    </row>
    <row r="2608" spans="1:7" x14ac:dyDescent="0.25">
      <c r="A2608">
        <v>2</v>
      </c>
      <c r="B2608">
        <v>8</v>
      </c>
      <c r="C2608">
        <v>1</v>
      </c>
      <c r="D2608">
        <v>9</v>
      </c>
      <c r="E2608">
        <v>27</v>
      </c>
      <c r="F2608" t="str">
        <f t="shared" si="40"/>
        <v>281927</v>
      </c>
      <c r="G2608" t="s">
        <v>2872</v>
      </c>
    </row>
    <row r="2609" spans="1:7" x14ac:dyDescent="0.25">
      <c r="A2609">
        <v>2</v>
      </c>
      <c r="B2609">
        <v>8</v>
      </c>
      <c r="C2609">
        <v>1</v>
      </c>
      <c r="D2609">
        <v>9</v>
      </c>
      <c r="E2609">
        <v>28</v>
      </c>
      <c r="F2609" t="str">
        <f t="shared" si="40"/>
        <v>281928</v>
      </c>
      <c r="G2609" t="s">
        <v>2873</v>
      </c>
    </row>
    <row r="2610" spans="1:7" x14ac:dyDescent="0.25">
      <c r="A2610">
        <v>2</v>
      </c>
      <c r="B2610">
        <v>8</v>
      </c>
      <c r="C2610">
        <v>1</v>
      </c>
      <c r="D2610">
        <v>9</v>
      </c>
      <c r="E2610">
        <v>29</v>
      </c>
      <c r="F2610" t="str">
        <f t="shared" si="40"/>
        <v>281929</v>
      </c>
      <c r="G2610" t="s">
        <v>2874</v>
      </c>
    </row>
    <row r="2611" spans="1:7" x14ac:dyDescent="0.25">
      <c r="A2611">
        <v>2</v>
      </c>
      <c r="B2611">
        <v>8</v>
      </c>
      <c r="C2611">
        <v>1</v>
      </c>
      <c r="D2611">
        <v>9</v>
      </c>
      <c r="E2611">
        <v>30</v>
      </c>
      <c r="F2611" t="str">
        <f t="shared" si="40"/>
        <v>281930</v>
      </c>
      <c r="G2611" t="s">
        <v>2875</v>
      </c>
    </row>
    <row r="2612" spans="1:7" x14ac:dyDescent="0.25">
      <c r="A2612">
        <v>2</v>
      </c>
      <c r="B2612">
        <v>8</v>
      </c>
      <c r="C2612">
        <v>1</v>
      </c>
      <c r="D2612">
        <v>9</v>
      </c>
      <c r="E2612">
        <v>31</v>
      </c>
      <c r="F2612" t="str">
        <f t="shared" si="40"/>
        <v>281931</v>
      </c>
      <c r="G2612" t="s">
        <v>2876</v>
      </c>
    </row>
    <row r="2613" spans="1:7" x14ac:dyDescent="0.25">
      <c r="A2613">
        <v>2</v>
      </c>
      <c r="B2613">
        <v>8</v>
      </c>
      <c r="C2613">
        <v>1</v>
      </c>
      <c r="D2613">
        <v>9</v>
      </c>
      <c r="E2613">
        <v>32</v>
      </c>
      <c r="F2613" t="str">
        <f t="shared" si="40"/>
        <v>281932</v>
      </c>
      <c r="G2613" t="s">
        <v>2877</v>
      </c>
    </row>
    <row r="2614" spans="1:7" x14ac:dyDescent="0.25">
      <c r="A2614">
        <v>2</v>
      </c>
      <c r="B2614">
        <v>8</v>
      </c>
      <c r="C2614">
        <v>1</v>
      </c>
      <c r="D2614">
        <v>9</v>
      </c>
      <c r="E2614">
        <v>33</v>
      </c>
      <c r="F2614" t="str">
        <f t="shared" si="40"/>
        <v>281933</v>
      </c>
      <c r="G2614" t="s">
        <v>2878</v>
      </c>
    </row>
    <row r="2615" spans="1:7" x14ac:dyDescent="0.25">
      <c r="A2615">
        <v>2</v>
      </c>
      <c r="B2615">
        <v>8</v>
      </c>
      <c r="C2615">
        <v>1</v>
      </c>
      <c r="D2615">
        <v>9</v>
      </c>
      <c r="E2615">
        <v>34</v>
      </c>
      <c r="F2615" t="str">
        <f t="shared" si="40"/>
        <v>281934</v>
      </c>
      <c r="G2615" t="s">
        <v>2879</v>
      </c>
    </row>
    <row r="2616" spans="1:7" x14ac:dyDescent="0.25">
      <c r="A2616">
        <v>2</v>
      </c>
      <c r="B2616">
        <v>8</v>
      </c>
      <c r="C2616">
        <v>1</v>
      </c>
      <c r="D2616">
        <v>9</v>
      </c>
      <c r="E2616">
        <v>35</v>
      </c>
      <c r="F2616" t="str">
        <f t="shared" si="40"/>
        <v>281935</v>
      </c>
      <c r="G2616" t="s">
        <v>2880</v>
      </c>
    </row>
    <row r="2617" spans="1:7" x14ac:dyDescent="0.25">
      <c r="A2617">
        <v>2</v>
      </c>
      <c r="B2617">
        <v>8</v>
      </c>
      <c r="C2617">
        <v>1</v>
      </c>
      <c r="D2617">
        <v>9</v>
      </c>
      <c r="E2617">
        <v>36</v>
      </c>
      <c r="F2617" t="str">
        <f t="shared" si="40"/>
        <v>281936</v>
      </c>
      <c r="G2617" t="s">
        <v>2881</v>
      </c>
    </row>
    <row r="2618" spans="1:7" x14ac:dyDescent="0.25">
      <c r="A2618">
        <v>2</v>
      </c>
      <c r="B2618">
        <v>8</v>
      </c>
      <c r="C2618">
        <v>1</v>
      </c>
      <c r="D2618">
        <v>9</v>
      </c>
      <c r="E2618">
        <v>37</v>
      </c>
      <c r="F2618" t="str">
        <f t="shared" si="40"/>
        <v>281937</v>
      </c>
      <c r="G2618" t="s">
        <v>2882</v>
      </c>
    </row>
    <row r="2619" spans="1:7" x14ac:dyDescent="0.25">
      <c r="A2619">
        <v>2</v>
      </c>
      <c r="B2619">
        <v>8</v>
      </c>
      <c r="C2619">
        <v>1</v>
      </c>
      <c r="D2619">
        <v>9</v>
      </c>
      <c r="E2619">
        <v>38</v>
      </c>
      <c r="F2619" t="str">
        <f t="shared" si="40"/>
        <v>281938</v>
      </c>
      <c r="G2619" t="s">
        <v>2883</v>
      </c>
    </row>
    <row r="2620" spans="1:7" x14ac:dyDescent="0.25">
      <c r="A2620">
        <v>2</v>
      </c>
      <c r="B2620">
        <v>8</v>
      </c>
      <c r="C2620">
        <v>1</v>
      </c>
      <c r="D2620">
        <v>9</v>
      </c>
      <c r="E2620">
        <v>39</v>
      </c>
      <c r="F2620" t="str">
        <f t="shared" si="40"/>
        <v>281939</v>
      </c>
      <c r="G2620" t="s">
        <v>2884</v>
      </c>
    </row>
    <row r="2621" spans="1:7" x14ac:dyDescent="0.25">
      <c r="A2621">
        <v>2</v>
      </c>
      <c r="B2621">
        <v>8</v>
      </c>
      <c r="C2621">
        <v>1</v>
      </c>
      <c r="D2621">
        <v>9</v>
      </c>
      <c r="E2621">
        <v>40</v>
      </c>
      <c r="F2621" t="str">
        <f t="shared" si="40"/>
        <v>281940</v>
      </c>
      <c r="G2621" t="s">
        <v>2885</v>
      </c>
    </row>
    <row r="2622" spans="1:7" x14ac:dyDescent="0.25">
      <c r="A2622">
        <v>2</v>
      </c>
      <c r="B2622">
        <v>8</v>
      </c>
      <c r="C2622">
        <v>1</v>
      </c>
      <c r="D2622">
        <v>9</v>
      </c>
      <c r="E2622">
        <v>41</v>
      </c>
      <c r="F2622" t="str">
        <f t="shared" si="40"/>
        <v>281941</v>
      </c>
      <c r="G2622" t="s">
        <v>2886</v>
      </c>
    </row>
    <row r="2623" spans="1:7" x14ac:dyDescent="0.25">
      <c r="A2623">
        <v>2</v>
      </c>
      <c r="B2623">
        <v>8</v>
      </c>
      <c r="C2623">
        <v>1</v>
      </c>
      <c r="D2623">
        <v>9</v>
      </c>
      <c r="E2623">
        <v>42</v>
      </c>
      <c r="F2623" t="str">
        <f t="shared" si="40"/>
        <v>281942</v>
      </c>
      <c r="G2623" t="s">
        <v>2887</v>
      </c>
    </row>
    <row r="2624" spans="1:7" x14ac:dyDescent="0.25">
      <c r="A2624">
        <v>2</v>
      </c>
      <c r="B2624">
        <v>8</v>
      </c>
      <c r="C2624">
        <v>1</v>
      </c>
      <c r="D2624">
        <v>9</v>
      </c>
      <c r="E2624">
        <v>43</v>
      </c>
      <c r="F2624" t="str">
        <f t="shared" si="40"/>
        <v>281943</v>
      </c>
      <c r="G2624" t="s">
        <v>2888</v>
      </c>
    </row>
    <row r="2625" spans="1:7" x14ac:dyDescent="0.25">
      <c r="A2625">
        <v>2</v>
      </c>
      <c r="B2625">
        <v>8</v>
      </c>
      <c r="C2625">
        <v>1</v>
      </c>
      <c r="D2625">
        <v>9</v>
      </c>
      <c r="E2625">
        <v>44</v>
      </c>
      <c r="F2625" t="str">
        <f t="shared" si="40"/>
        <v>281944</v>
      </c>
      <c r="G2625" t="s">
        <v>2889</v>
      </c>
    </row>
    <row r="2626" spans="1:7" x14ac:dyDescent="0.25">
      <c r="A2626">
        <v>2</v>
      </c>
      <c r="B2626">
        <v>8</v>
      </c>
      <c r="C2626">
        <v>1</v>
      </c>
      <c r="D2626">
        <v>9</v>
      </c>
      <c r="E2626">
        <v>45</v>
      </c>
      <c r="F2626" t="str">
        <f t="shared" ref="F2626:F2689" si="41">CONCATENATE(A2626,B2626,C2626,D2626,E2626)</f>
        <v>281945</v>
      </c>
      <c r="G2626" t="s">
        <v>2890</v>
      </c>
    </row>
    <row r="2627" spans="1:7" x14ac:dyDescent="0.25">
      <c r="A2627">
        <v>2</v>
      </c>
      <c r="B2627">
        <v>8</v>
      </c>
      <c r="C2627">
        <v>1</v>
      </c>
      <c r="D2627">
        <v>9</v>
      </c>
      <c r="E2627">
        <v>46</v>
      </c>
      <c r="F2627" t="str">
        <f t="shared" si="41"/>
        <v>281946</v>
      </c>
      <c r="G2627" t="s">
        <v>2891</v>
      </c>
    </row>
    <row r="2628" spans="1:7" x14ac:dyDescent="0.25">
      <c r="A2628">
        <v>2</v>
      </c>
      <c r="B2628">
        <v>8</v>
      </c>
      <c r="C2628">
        <v>1</v>
      </c>
      <c r="D2628">
        <v>9</v>
      </c>
      <c r="E2628">
        <v>47</v>
      </c>
      <c r="F2628" t="str">
        <f t="shared" si="41"/>
        <v>281947</v>
      </c>
      <c r="G2628" t="s">
        <v>2892</v>
      </c>
    </row>
    <row r="2629" spans="1:7" x14ac:dyDescent="0.25">
      <c r="A2629">
        <v>2</v>
      </c>
      <c r="B2629">
        <v>8</v>
      </c>
      <c r="C2629">
        <v>1</v>
      </c>
      <c r="D2629">
        <v>9</v>
      </c>
      <c r="E2629">
        <v>48</v>
      </c>
      <c r="F2629" t="str">
        <f t="shared" si="41"/>
        <v>281948</v>
      </c>
      <c r="G2629" t="s">
        <v>2893</v>
      </c>
    </row>
    <row r="2630" spans="1:7" x14ac:dyDescent="0.25">
      <c r="A2630">
        <v>2</v>
      </c>
      <c r="B2630">
        <v>8</v>
      </c>
      <c r="C2630">
        <v>1</v>
      </c>
      <c r="D2630">
        <v>9</v>
      </c>
      <c r="E2630">
        <v>49</v>
      </c>
      <c r="F2630" t="str">
        <f t="shared" si="41"/>
        <v>281949</v>
      </c>
      <c r="G2630" t="s">
        <v>2894</v>
      </c>
    </row>
    <row r="2631" spans="1:7" x14ac:dyDescent="0.25">
      <c r="A2631">
        <v>2</v>
      </c>
      <c r="B2631">
        <v>8</v>
      </c>
      <c r="C2631">
        <v>1</v>
      </c>
      <c r="D2631">
        <v>9</v>
      </c>
      <c r="E2631">
        <v>50</v>
      </c>
      <c r="F2631" t="str">
        <f t="shared" si="41"/>
        <v>281950</v>
      </c>
      <c r="G2631" t="s">
        <v>2895</v>
      </c>
    </row>
    <row r="2632" spans="1:7" x14ac:dyDescent="0.25">
      <c r="A2632">
        <v>2</v>
      </c>
      <c r="B2632">
        <v>8</v>
      </c>
      <c r="C2632">
        <v>1</v>
      </c>
      <c r="D2632">
        <v>9</v>
      </c>
      <c r="E2632">
        <v>51</v>
      </c>
      <c r="F2632" t="str">
        <f t="shared" si="41"/>
        <v>281951</v>
      </c>
      <c r="G2632" t="s">
        <v>2896</v>
      </c>
    </row>
    <row r="2633" spans="1:7" x14ac:dyDescent="0.25">
      <c r="A2633">
        <v>2</v>
      </c>
      <c r="B2633">
        <v>8</v>
      </c>
      <c r="C2633">
        <v>1</v>
      </c>
      <c r="D2633">
        <v>9</v>
      </c>
      <c r="E2633">
        <v>52</v>
      </c>
      <c r="F2633" t="str">
        <f t="shared" si="41"/>
        <v>281952</v>
      </c>
      <c r="G2633" t="s">
        <v>2897</v>
      </c>
    </row>
    <row r="2634" spans="1:7" x14ac:dyDescent="0.25">
      <c r="A2634">
        <v>2</v>
      </c>
      <c r="B2634">
        <v>8</v>
      </c>
      <c r="C2634">
        <v>1</v>
      </c>
      <c r="D2634">
        <v>9</v>
      </c>
      <c r="E2634">
        <v>53</v>
      </c>
      <c r="F2634" t="str">
        <f t="shared" si="41"/>
        <v>281953</v>
      </c>
      <c r="G2634" t="s">
        <v>2898</v>
      </c>
    </row>
    <row r="2635" spans="1:7" x14ac:dyDescent="0.25">
      <c r="A2635">
        <v>2</v>
      </c>
      <c r="B2635">
        <v>8</v>
      </c>
      <c r="C2635">
        <v>1</v>
      </c>
      <c r="D2635">
        <v>9</v>
      </c>
      <c r="E2635">
        <v>54</v>
      </c>
      <c r="F2635" t="str">
        <f t="shared" si="41"/>
        <v>281954</v>
      </c>
      <c r="G2635" t="s">
        <v>2899</v>
      </c>
    </row>
    <row r="2636" spans="1:7" x14ac:dyDescent="0.25">
      <c r="A2636">
        <v>2</v>
      </c>
      <c r="B2636">
        <v>8</v>
      </c>
      <c r="C2636">
        <v>1</v>
      </c>
      <c r="D2636">
        <v>9</v>
      </c>
      <c r="E2636">
        <v>55</v>
      </c>
      <c r="F2636" t="str">
        <f t="shared" si="41"/>
        <v>281955</v>
      </c>
      <c r="G2636" t="s">
        <v>2900</v>
      </c>
    </row>
    <row r="2637" spans="1:7" x14ac:dyDescent="0.25">
      <c r="A2637">
        <v>2</v>
      </c>
      <c r="B2637">
        <v>8</v>
      </c>
      <c r="C2637">
        <v>1</v>
      </c>
      <c r="D2637">
        <v>9</v>
      </c>
      <c r="E2637">
        <v>56</v>
      </c>
      <c r="F2637" t="str">
        <f t="shared" si="41"/>
        <v>281956</v>
      </c>
      <c r="G2637" t="s">
        <v>2901</v>
      </c>
    </row>
    <row r="2638" spans="1:7" x14ac:dyDescent="0.25">
      <c r="A2638">
        <v>2</v>
      </c>
      <c r="B2638">
        <v>8</v>
      </c>
      <c r="C2638">
        <v>1</v>
      </c>
      <c r="D2638">
        <v>9</v>
      </c>
      <c r="E2638">
        <v>57</v>
      </c>
      <c r="F2638" t="str">
        <f t="shared" si="41"/>
        <v>281957</v>
      </c>
      <c r="G2638" t="s">
        <v>2902</v>
      </c>
    </row>
    <row r="2639" spans="1:7" x14ac:dyDescent="0.25">
      <c r="A2639">
        <v>2</v>
      </c>
      <c r="B2639">
        <v>8</v>
      </c>
      <c r="C2639">
        <v>1</v>
      </c>
      <c r="D2639">
        <v>9</v>
      </c>
      <c r="E2639">
        <v>58</v>
      </c>
      <c r="F2639" t="str">
        <f t="shared" si="41"/>
        <v>281958</v>
      </c>
      <c r="G2639" t="s">
        <v>2804</v>
      </c>
    </row>
    <row r="2640" spans="1:7" x14ac:dyDescent="0.25">
      <c r="A2640">
        <v>2</v>
      </c>
      <c r="B2640">
        <v>8</v>
      </c>
      <c r="C2640">
        <v>1</v>
      </c>
      <c r="D2640">
        <v>9</v>
      </c>
      <c r="E2640">
        <v>59</v>
      </c>
      <c r="F2640" t="str">
        <f t="shared" si="41"/>
        <v>281959</v>
      </c>
      <c r="G2640" t="s">
        <v>2903</v>
      </c>
    </row>
    <row r="2641" spans="1:7" x14ac:dyDescent="0.25">
      <c r="A2641">
        <v>2</v>
      </c>
      <c r="B2641">
        <v>8</v>
      </c>
      <c r="C2641">
        <v>1</v>
      </c>
      <c r="D2641">
        <v>9</v>
      </c>
      <c r="E2641">
        <v>60</v>
      </c>
      <c r="F2641" t="str">
        <f t="shared" si="41"/>
        <v>281960</v>
      </c>
      <c r="G2641" t="s">
        <v>2904</v>
      </c>
    </row>
    <row r="2642" spans="1:7" x14ac:dyDescent="0.25">
      <c r="A2642">
        <v>2</v>
      </c>
      <c r="B2642">
        <v>8</v>
      </c>
      <c r="C2642">
        <v>1</v>
      </c>
      <c r="D2642">
        <v>9</v>
      </c>
      <c r="E2642">
        <v>61</v>
      </c>
      <c r="F2642" t="str">
        <f t="shared" si="41"/>
        <v>281961</v>
      </c>
      <c r="G2642" t="s">
        <v>2803</v>
      </c>
    </row>
    <row r="2643" spans="1:7" x14ac:dyDescent="0.25">
      <c r="A2643">
        <v>2</v>
      </c>
      <c r="B2643">
        <v>8</v>
      </c>
      <c r="C2643">
        <v>1</v>
      </c>
      <c r="D2643">
        <v>9</v>
      </c>
      <c r="E2643">
        <v>62</v>
      </c>
      <c r="F2643" t="str">
        <f t="shared" si="41"/>
        <v>281962</v>
      </c>
      <c r="G2643" t="s">
        <v>2905</v>
      </c>
    </row>
    <row r="2644" spans="1:7" x14ac:dyDescent="0.25">
      <c r="A2644">
        <v>2</v>
      </c>
      <c r="B2644">
        <v>8</v>
      </c>
      <c r="C2644">
        <v>1</v>
      </c>
      <c r="D2644">
        <v>9</v>
      </c>
      <c r="E2644">
        <v>63</v>
      </c>
      <c r="F2644" t="str">
        <f t="shared" si="41"/>
        <v>281963</v>
      </c>
      <c r="G2644" t="s">
        <v>2813</v>
      </c>
    </row>
    <row r="2645" spans="1:7" x14ac:dyDescent="0.25">
      <c r="A2645">
        <v>2</v>
      </c>
      <c r="B2645">
        <v>8</v>
      </c>
      <c r="C2645">
        <v>1</v>
      </c>
      <c r="D2645">
        <v>9</v>
      </c>
      <c r="E2645">
        <v>64</v>
      </c>
      <c r="F2645" t="str">
        <f t="shared" si="41"/>
        <v>281964</v>
      </c>
      <c r="G2645" t="s">
        <v>2906</v>
      </c>
    </row>
    <row r="2646" spans="1:7" x14ac:dyDescent="0.25">
      <c r="A2646">
        <v>2</v>
      </c>
      <c r="B2646">
        <v>8</v>
      </c>
      <c r="C2646">
        <v>1</v>
      </c>
      <c r="D2646">
        <v>9</v>
      </c>
      <c r="E2646">
        <v>65</v>
      </c>
      <c r="F2646" t="str">
        <f t="shared" si="41"/>
        <v>281965</v>
      </c>
      <c r="G2646" t="s">
        <v>2907</v>
      </c>
    </row>
    <row r="2647" spans="1:7" x14ac:dyDescent="0.25">
      <c r="A2647">
        <v>2</v>
      </c>
      <c r="B2647">
        <v>8</v>
      </c>
      <c r="C2647">
        <v>1</v>
      </c>
      <c r="D2647">
        <v>9</v>
      </c>
      <c r="E2647">
        <v>66</v>
      </c>
      <c r="F2647" t="str">
        <f t="shared" si="41"/>
        <v>281966</v>
      </c>
      <c r="G2647" t="s">
        <v>2908</v>
      </c>
    </row>
    <row r="2648" spans="1:7" x14ac:dyDescent="0.25">
      <c r="A2648">
        <v>2</v>
      </c>
      <c r="B2648">
        <v>8</v>
      </c>
      <c r="C2648">
        <v>1</v>
      </c>
      <c r="D2648">
        <v>9</v>
      </c>
      <c r="E2648">
        <v>67</v>
      </c>
      <c r="F2648" t="str">
        <f t="shared" si="41"/>
        <v>281967</v>
      </c>
      <c r="G2648" t="s">
        <v>2909</v>
      </c>
    </row>
    <row r="2649" spans="1:7" x14ac:dyDescent="0.25">
      <c r="A2649">
        <v>2</v>
      </c>
      <c r="B2649">
        <v>8</v>
      </c>
      <c r="C2649">
        <v>1</v>
      </c>
      <c r="D2649">
        <v>9</v>
      </c>
      <c r="E2649">
        <v>68</v>
      </c>
      <c r="F2649" t="str">
        <f t="shared" si="41"/>
        <v>281968</v>
      </c>
      <c r="G2649" t="s">
        <v>2910</v>
      </c>
    </row>
    <row r="2650" spans="1:7" x14ac:dyDescent="0.25">
      <c r="A2650">
        <v>2</v>
      </c>
      <c r="B2650">
        <v>8</v>
      </c>
      <c r="C2650">
        <v>1</v>
      </c>
      <c r="D2650">
        <v>9</v>
      </c>
      <c r="E2650">
        <v>69</v>
      </c>
      <c r="F2650" t="str">
        <f t="shared" si="41"/>
        <v>281969</v>
      </c>
      <c r="G2650" t="s">
        <v>2911</v>
      </c>
    </row>
    <row r="2651" spans="1:7" x14ac:dyDescent="0.25">
      <c r="A2651">
        <v>2</v>
      </c>
      <c r="B2651">
        <v>8</v>
      </c>
      <c r="C2651">
        <v>1</v>
      </c>
      <c r="D2651">
        <v>9</v>
      </c>
      <c r="E2651">
        <v>70</v>
      </c>
      <c r="F2651" t="str">
        <f t="shared" si="41"/>
        <v>281970</v>
      </c>
      <c r="G2651" t="s">
        <v>2912</v>
      </c>
    </row>
    <row r="2652" spans="1:7" x14ac:dyDescent="0.25">
      <c r="A2652">
        <v>2</v>
      </c>
      <c r="B2652">
        <v>8</v>
      </c>
      <c r="C2652">
        <v>1</v>
      </c>
      <c r="D2652">
        <v>9</v>
      </c>
      <c r="E2652">
        <v>71</v>
      </c>
      <c r="F2652" t="str">
        <f t="shared" si="41"/>
        <v>281971</v>
      </c>
      <c r="G2652" t="s">
        <v>2913</v>
      </c>
    </row>
    <row r="2653" spans="1:7" x14ac:dyDescent="0.25">
      <c r="A2653">
        <v>2</v>
      </c>
      <c r="B2653">
        <v>8</v>
      </c>
      <c r="C2653">
        <v>1</v>
      </c>
      <c r="D2653">
        <v>9</v>
      </c>
      <c r="E2653">
        <v>72</v>
      </c>
      <c r="F2653" t="str">
        <f t="shared" si="41"/>
        <v>281972</v>
      </c>
      <c r="G2653" t="s">
        <v>2820</v>
      </c>
    </row>
    <row r="2654" spans="1:7" x14ac:dyDescent="0.25">
      <c r="A2654">
        <v>2</v>
      </c>
      <c r="B2654">
        <v>8</v>
      </c>
      <c r="C2654">
        <v>1</v>
      </c>
      <c r="D2654">
        <v>9</v>
      </c>
      <c r="E2654">
        <v>73</v>
      </c>
      <c r="F2654" t="str">
        <f t="shared" si="41"/>
        <v>281973</v>
      </c>
      <c r="G2654" t="s">
        <v>2914</v>
      </c>
    </row>
    <row r="2655" spans="1:7" x14ac:dyDescent="0.25">
      <c r="A2655">
        <v>2</v>
      </c>
      <c r="B2655">
        <v>8</v>
      </c>
      <c r="C2655">
        <v>1</v>
      </c>
      <c r="D2655">
        <v>9</v>
      </c>
      <c r="E2655">
        <v>74</v>
      </c>
      <c r="F2655" t="str">
        <f t="shared" si="41"/>
        <v>281974</v>
      </c>
      <c r="G2655" t="s">
        <v>2915</v>
      </c>
    </row>
    <row r="2656" spans="1:7" x14ac:dyDescent="0.25">
      <c r="A2656">
        <v>2</v>
      </c>
      <c r="B2656">
        <v>8</v>
      </c>
      <c r="C2656">
        <v>1</v>
      </c>
      <c r="D2656">
        <v>9</v>
      </c>
      <c r="E2656">
        <v>75</v>
      </c>
      <c r="F2656" t="str">
        <f t="shared" si="41"/>
        <v>281975</v>
      </c>
      <c r="G2656" t="s">
        <v>2916</v>
      </c>
    </row>
    <row r="2657" spans="1:7" x14ac:dyDescent="0.25">
      <c r="A2657">
        <v>2</v>
      </c>
      <c r="B2657">
        <v>8</v>
      </c>
      <c r="C2657">
        <v>1</v>
      </c>
      <c r="D2657">
        <v>9</v>
      </c>
      <c r="E2657">
        <v>76</v>
      </c>
      <c r="F2657" t="str">
        <f t="shared" si="41"/>
        <v>281976</v>
      </c>
      <c r="G2657" t="s">
        <v>2917</v>
      </c>
    </row>
    <row r="2658" spans="1:7" x14ac:dyDescent="0.25">
      <c r="A2658">
        <v>2</v>
      </c>
      <c r="B2658">
        <v>8</v>
      </c>
      <c r="C2658">
        <v>1</v>
      </c>
      <c r="D2658">
        <v>9</v>
      </c>
      <c r="E2658">
        <v>77</v>
      </c>
      <c r="F2658" t="str">
        <f t="shared" si="41"/>
        <v>281977</v>
      </c>
      <c r="G2658" t="s">
        <v>2918</v>
      </c>
    </row>
    <row r="2659" spans="1:7" x14ac:dyDescent="0.25">
      <c r="A2659">
        <v>2</v>
      </c>
      <c r="B2659">
        <v>8</v>
      </c>
      <c r="C2659">
        <v>1</v>
      </c>
      <c r="D2659">
        <v>9</v>
      </c>
      <c r="E2659">
        <v>78</v>
      </c>
      <c r="F2659" t="str">
        <f t="shared" si="41"/>
        <v>281978</v>
      </c>
      <c r="G2659" t="s">
        <v>2919</v>
      </c>
    </row>
    <row r="2660" spans="1:7" x14ac:dyDescent="0.25">
      <c r="A2660">
        <v>2</v>
      </c>
      <c r="B2660">
        <v>8</v>
      </c>
      <c r="C2660">
        <v>1</v>
      </c>
      <c r="D2660">
        <v>9</v>
      </c>
      <c r="E2660">
        <v>79</v>
      </c>
      <c r="F2660" t="str">
        <f t="shared" si="41"/>
        <v>281979</v>
      </c>
      <c r="G2660" t="s">
        <v>2920</v>
      </c>
    </row>
    <row r="2661" spans="1:7" x14ac:dyDescent="0.25">
      <c r="A2661">
        <v>2</v>
      </c>
      <c r="B2661">
        <v>8</v>
      </c>
      <c r="C2661">
        <v>1</v>
      </c>
      <c r="D2661">
        <v>9</v>
      </c>
      <c r="E2661">
        <v>80</v>
      </c>
      <c r="F2661" t="str">
        <f t="shared" si="41"/>
        <v>281980</v>
      </c>
      <c r="G2661" t="s">
        <v>2921</v>
      </c>
    </row>
    <row r="2662" spans="1:7" x14ac:dyDescent="0.25">
      <c r="A2662">
        <v>2</v>
      </c>
      <c r="B2662">
        <v>8</v>
      </c>
      <c r="C2662">
        <v>1</v>
      </c>
      <c r="D2662">
        <v>10</v>
      </c>
      <c r="E2662">
        <v>1</v>
      </c>
      <c r="F2662" t="str">
        <f t="shared" si="41"/>
        <v>281101</v>
      </c>
      <c r="G2662" t="s">
        <v>2922</v>
      </c>
    </row>
    <row r="2663" spans="1:7" x14ac:dyDescent="0.25">
      <c r="A2663">
        <v>2</v>
      </c>
      <c r="B2663">
        <v>8</v>
      </c>
      <c r="C2663">
        <v>1</v>
      </c>
      <c r="D2663">
        <v>10</v>
      </c>
      <c r="E2663">
        <v>2</v>
      </c>
      <c r="F2663" t="str">
        <f t="shared" si="41"/>
        <v>281102</v>
      </c>
      <c r="G2663" t="s">
        <v>2923</v>
      </c>
    </row>
    <row r="2664" spans="1:7" x14ac:dyDescent="0.25">
      <c r="A2664">
        <v>2</v>
      </c>
      <c r="B2664">
        <v>8</v>
      </c>
      <c r="C2664">
        <v>1</v>
      </c>
      <c r="D2664">
        <v>10</v>
      </c>
      <c r="E2664">
        <v>3</v>
      </c>
      <c r="F2664" t="str">
        <f t="shared" si="41"/>
        <v>281103</v>
      </c>
      <c r="G2664" t="s">
        <v>2924</v>
      </c>
    </row>
    <row r="2665" spans="1:7" x14ac:dyDescent="0.25">
      <c r="A2665">
        <v>2</v>
      </c>
      <c r="B2665">
        <v>8</v>
      </c>
      <c r="C2665">
        <v>1</v>
      </c>
      <c r="D2665">
        <v>10</v>
      </c>
      <c r="E2665">
        <v>4</v>
      </c>
      <c r="F2665" t="str">
        <f t="shared" si="41"/>
        <v>281104</v>
      </c>
      <c r="G2665" t="s">
        <v>2925</v>
      </c>
    </row>
    <row r="2666" spans="1:7" x14ac:dyDescent="0.25">
      <c r="A2666">
        <v>2</v>
      </c>
      <c r="B2666">
        <v>8</v>
      </c>
      <c r="C2666">
        <v>1</v>
      </c>
      <c r="D2666">
        <v>10</v>
      </c>
      <c r="E2666">
        <v>5</v>
      </c>
      <c r="F2666" t="str">
        <f t="shared" si="41"/>
        <v>281105</v>
      </c>
      <c r="G2666" t="s">
        <v>2926</v>
      </c>
    </row>
    <row r="2667" spans="1:7" x14ac:dyDescent="0.25">
      <c r="A2667">
        <v>2</v>
      </c>
      <c r="B2667">
        <v>8</v>
      </c>
      <c r="C2667">
        <v>1</v>
      </c>
      <c r="D2667">
        <v>10</v>
      </c>
      <c r="E2667">
        <v>6</v>
      </c>
      <c r="F2667" t="str">
        <f t="shared" si="41"/>
        <v>281106</v>
      </c>
      <c r="G2667" t="s">
        <v>2927</v>
      </c>
    </row>
    <row r="2668" spans="1:7" x14ac:dyDescent="0.25">
      <c r="A2668">
        <v>2</v>
      </c>
      <c r="B2668">
        <v>8</v>
      </c>
      <c r="C2668">
        <v>1</v>
      </c>
      <c r="D2668">
        <v>10</v>
      </c>
      <c r="E2668">
        <v>7</v>
      </c>
      <c r="F2668" t="str">
        <f t="shared" si="41"/>
        <v>281107</v>
      </c>
      <c r="G2668" t="s">
        <v>2928</v>
      </c>
    </row>
    <row r="2669" spans="1:7" x14ac:dyDescent="0.25">
      <c r="A2669">
        <v>2</v>
      </c>
      <c r="B2669">
        <v>8</v>
      </c>
      <c r="C2669">
        <v>1</v>
      </c>
      <c r="D2669">
        <v>10</v>
      </c>
      <c r="E2669">
        <v>8</v>
      </c>
      <c r="F2669" t="str">
        <f t="shared" si="41"/>
        <v>281108</v>
      </c>
      <c r="G2669" t="s">
        <v>2929</v>
      </c>
    </row>
    <row r="2670" spans="1:7" x14ac:dyDescent="0.25">
      <c r="A2670">
        <v>2</v>
      </c>
      <c r="B2670">
        <v>8</v>
      </c>
      <c r="C2670">
        <v>1</v>
      </c>
      <c r="D2670">
        <v>10</v>
      </c>
      <c r="E2670">
        <v>9</v>
      </c>
      <c r="F2670" t="str">
        <f t="shared" si="41"/>
        <v>281109</v>
      </c>
      <c r="G2670" t="s">
        <v>2930</v>
      </c>
    </row>
    <row r="2671" spans="1:7" x14ac:dyDescent="0.25">
      <c r="A2671">
        <v>2</v>
      </c>
      <c r="B2671">
        <v>8</v>
      </c>
      <c r="C2671">
        <v>1</v>
      </c>
      <c r="D2671">
        <v>10</v>
      </c>
      <c r="E2671">
        <v>10</v>
      </c>
      <c r="F2671" t="str">
        <f t="shared" si="41"/>
        <v>2811010</v>
      </c>
      <c r="G2671" t="s">
        <v>2931</v>
      </c>
    </row>
    <row r="2672" spans="1:7" x14ac:dyDescent="0.25">
      <c r="A2672">
        <v>2</v>
      </c>
      <c r="B2672">
        <v>8</v>
      </c>
      <c r="C2672">
        <v>1</v>
      </c>
      <c r="D2672">
        <v>10</v>
      </c>
      <c r="E2672">
        <v>11</v>
      </c>
      <c r="F2672" t="str">
        <f t="shared" si="41"/>
        <v>2811011</v>
      </c>
      <c r="G2672" t="s">
        <v>2932</v>
      </c>
    </row>
    <row r="2673" spans="1:7" x14ac:dyDescent="0.25">
      <c r="A2673">
        <v>2</v>
      </c>
      <c r="B2673">
        <v>8</v>
      </c>
      <c r="C2673">
        <v>1</v>
      </c>
      <c r="D2673">
        <v>10</v>
      </c>
      <c r="E2673">
        <v>12</v>
      </c>
      <c r="F2673" t="str">
        <f t="shared" si="41"/>
        <v>2811012</v>
      </c>
      <c r="G2673" t="s">
        <v>2933</v>
      </c>
    </row>
    <row r="2674" spans="1:7" x14ac:dyDescent="0.25">
      <c r="A2674">
        <v>2</v>
      </c>
      <c r="B2674">
        <v>8</v>
      </c>
      <c r="C2674">
        <v>1</v>
      </c>
      <c r="D2674">
        <v>10</v>
      </c>
      <c r="E2674">
        <v>13</v>
      </c>
      <c r="F2674" t="str">
        <f t="shared" si="41"/>
        <v>2811013</v>
      </c>
      <c r="G2674" t="s">
        <v>2934</v>
      </c>
    </row>
    <row r="2675" spans="1:7" x14ac:dyDescent="0.25">
      <c r="A2675">
        <v>2</v>
      </c>
      <c r="B2675">
        <v>8</v>
      </c>
      <c r="C2675">
        <v>1</v>
      </c>
      <c r="D2675">
        <v>10</v>
      </c>
      <c r="E2675">
        <v>14</v>
      </c>
      <c r="F2675" t="str">
        <f t="shared" si="41"/>
        <v>2811014</v>
      </c>
      <c r="G2675" t="s">
        <v>2935</v>
      </c>
    </row>
    <row r="2676" spans="1:7" x14ac:dyDescent="0.25">
      <c r="A2676">
        <v>2</v>
      </c>
      <c r="B2676">
        <v>8</v>
      </c>
      <c r="C2676">
        <v>1</v>
      </c>
      <c r="D2676">
        <v>10</v>
      </c>
      <c r="E2676">
        <v>15</v>
      </c>
      <c r="F2676" t="str">
        <f t="shared" si="41"/>
        <v>2811015</v>
      </c>
      <c r="G2676" t="s">
        <v>2936</v>
      </c>
    </row>
    <row r="2677" spans="1:7" x14ac:dyDescent="0.25">
      <c r="A2677">
        <v>2</v>
      </c>
      <c r="B2677">
        <v>8</v>
      </c>
      <c r="C2677">
        <v>1</v>
      </c>
      <c r="D2677">
        <v>10</v>
      </c>
      <c r="E2677">
        <v>16</v>
      </c>
      <c r="F2677" t="str">
        <f t="shared" si="41"/>
        <v>2811016</v>
      </c>
      <c r="G2677" t="s">
        <v>2937</v>
      </c>
    </row>
    <row r="2678" spans="1:7" x14ac:dyDescent="0.25">
      <c r="A2678">
        <v>2</v>
      </c>
      <c r="B2678">
        <v>8</v>
      </c>
      <c r="C2678">
        <v>1</v>
      </c>
      <c r="D2678">
        <v>10</v>
      </c>
      <c r="E2678">
        <v>17</v>
      </c>
      <c r="F2678" t="str">
        <f t="shared" si="41"/>
        <v>2811017</v>
      </c>
      <c r="G2678" t="s">
        <v>2938</v>
      </c>
    </row>
    <row r="2679" spans="1:7" x14ac:dyDescent="0.25">
      <c r="A2679">
        <v>2</v>
      </c>
      <c r="B2679">
        <v>8</v>
      </c>
      <c r="C2679">
        <v>1</v>
      </c>
      <c r="D2679">
        <v>10</v>
      </c>
      <c r="E2679">
        <v>18</v>
      </c>
      <c r="F2679" t="str">
        <f t="shared" si="41"/>
        <v>2811018</v>
      </c>
      <c r="G2679" t="s">
        <v>2939</v>
      </c>
    </row>
    <row r="2680" spans="1:7" x14ac:dyDescent="0.25">
      <c r="A2680">
        <v>2</v>
      </c>
      <c r="B2680">
        <v>8</v>
      </c>
      <c r="C2680">
        <v>1</v>
      </c>
      <c r="D2680">
        <v>10</v>
      </c>
      <c r="E2680">
        <v>19</v>
      </c>
      <c r="F2680" t="str">
        <f t="shared" si="41"/>
        <v>2811019</v>
      </c>
      <c r="G2680" t="s">
        <v>2940</v>
      </c>
    </row>
    <row r="2681" spans="1:7" x14ac:dyDescent="0.25">
      <c r="A2681">
        <v>2</v>
      </c>
      <c r="B2681">
        <v>8</v>
      </c>
      <c r="C2681">
        <v>1</v>
      </c>
      <c r="D2681">
        <v>10</v>
      </c>
      <c r="E2681">
        <v>20</v>
      </c>
      <c r="F2681" t="str">
        <f t="shared" si="41"/>
        <v>2811020</v>
      </c>
      <c r="G2681" t="s">
        <v>2941</v>
      </c>
    </row>
    <row r="2682" spans="1:7" x14ac:dyDescent="0.25">
      <c r="A2682">
        <v>2</v>
      </c>
      <c r="B2682">
        <v>8</v>
      </c>
      <c r="C2682">
        <v>1</v>
      </c>
      <c r="D2682">
        <v>10</v>
      </c>
      <c r="E2682">
        <v>21</v>
      </c>
      <c r="F2682" t="str">
        <f t="shared" si="41"/>
        <v>2811021</v>
      </c>
      <c r="G2682" t="s">
        <v>2942</v>
      </c>
    </row>
    <row r="2683" spans="1:7" x14ac:dyDescent="0.25">
      <c r="A2683">
        <v>2</v>
      </c>
      <c r="B2683">
        <v>8</v>
      </c>
      <c r="C2683">
        <v>1</v>
      </c>
      <c r="D2683">
        <v>10</v>
      </c>
      <c r="E2683">
        <v>22</v>
      </c>
      <c r="F2683" t="str">
        <f t="shared" si="41"/>
        <v>2811022</v>
      </c>
      <c r="G2683" t="s">
        <v>2943</v>
      </c>
    </row>
    <row r="2684" spans="1:7" x14ac:dyDescent="0.25">
      <c r="A2684">
        <v>2</v>
      </c>
      <c r="B2684">
        <v>8</v>
      </c>
      <c r="C2684">
        <v>1</v>
      </c>
      <c r="D2684">
        <v>10</v>
      </c>
      <c r="E2684">
        <v>23</v>
      </c>
      <c r="F2684" t="str">
        <f t="shared" si="41"/>
        <v>2811023</v>
      </c>
      <c r="G2684" t="s">
        <v>2944</v>
      </c>
    </row>
    <row r="2685" spans="1:7" x14ac:dyDescent="0.25">
      <c r="A2685">
        <v>2</v>
      </c>
      <c r="B2685">
        <v>8</v>
      </c>
      <c r="C2685">
        <v>1</v>
      </c>
      <c r="D2685">
        <v>10</v>
      </c>
      <c r="E2685">
        <v>24</v>
      </c>
      <c r="F2685" t="str">
        <f t="shared" si="41"/>
        <v>2811024</v>
      </c>
      <c r="G2685" t="s">
        <v>2945</v>
      </c>
    </row>
    <row r="2686" spans="1:7" x14ac:dyDescent="0.25">
      <c r="A2686">
        <v>2</v>
      </c>
      <c r="B2686">
        <v>8</v>
      </c>
      <c r="C2686">
        <v>1</v>
      </c>
      <c r="D2686">
        <v>10</v>
      </c>
      <c r="E2686">
        <v>25</v>
      </c>
      <c r="F2686" t="str">
        <f t="shared" si="41"/>
        <v>2811025</v>
      </c>
      <c r="G2686" t="s">
        <v>2946</v>
      </c>
    </row>
    <row r="2687" spans="1:7" x14ac:dyDescent="0.25">
      <c r="A2687">
        <v>2</v>
      </c>
      <c r="B2687">
        <v>8</v>
      </c>
      <c r="C2687">
        <v>1</v>
      </c>
      <c r="D2687">
        <v>10</v>
      </c>
      <c r="E2687">
        <v>26</v>
      </c>
      <c r="F2687" t="str">
        <f t="shared" si="41"/>
        <v>2811026</v>
      </c>
      <c r="G2687" t="s">
        <v>2947</v>
      </c>
    </row>
    <row r="2688" spans="1:7" x14ac:dyDescent="0.25">
      <c r="A2688">
        <v>2</v>
      </c>
      <c r="B2688">
        <v>8</v>
      </c>
      <c r="C2688">
        <v>1</v>
      </c>
      <c r="D2688">
        <v>10</v>
      </c>
      <c r="E2688">
        <v>27</v>
      </c>
      <c r="F2688" t="str">
        <f t="shared" si="41"/>
        <v>2811027</v>
      </c>
      <c r="G2688" t="s">
        <v>2948</v>
      </c>
    </row>
    <row r="2689" spans="1:7" x14ac:dyDescent="0.25">
      <c r="A2689">
        <v>2</v>
      </c>
      <c r="B2689">
        <v>8</v>
      </c>
      <c r="C2689">
        <v>1</v>
      </c>
      <c r="D2689">
        <v>10</v>
      </c>
      <c r="E2689">
        <v>28</v>
      </c>
      <c r="F2689" t="str">
        <f t="shared" si="41"/>
        <v>2811028</v>
      </c>
      <c r="G2689" t="s">
        <v>2949</v>
      </c>
    </row>
    <row r="2690" spans="1:7" x14ac:dyDescent="0.25">
      <c r="A2690">
        <v>2</v>
      </c>
      <c r="B2690">
        <v>8</v>
      </c>
      <c r="C2690">
        <v>1</v>
      </c>
      <c r="D2690">
        <v>10</v>
      </c>
      <c r="E2690">
        <v>29</v>
      </c>
      <c r="F2690" t="str">
        <f t="shared" ref="F2690:F2753" si="42">CONCATENATE(A2690,B2690,C2690,D2690,E2690)</f>
        <v>2811029</v>
      </c>
      <c r="G2690" t="s">
        <v>2950</v>
      </c>
    </row>
    <row r="2691" spans="1:7" x14ac:dyDescent="0.25">
      <c r="A2691">
        <v>2</v>
      </c>
      <c r="B2691">
        <v>8</v>
      </c>
      <c r="C2691">
        <v>1</v>
      </c>
      <c r="D2691">
        <v>10</v>
      </c>
      <c r="E2691">
        <v>30</v>
      </c>
      <c r="F2691" t="str">
        <f t="shared" si="42"/>
        <v>2811030</v>
      </c>
      <c r="G2691" t="s">
        <v>2951</v>
      </c>
    </row>
    <row r="2692" spans="1:7" x14ac:dyDescent="0.25">
      <c r="A2692">
        <v>2</v>
      </c>
      <c r="B2692">
        <v>8</v>
      </c>
      <c r="C2692">
        <v>1</v>
      </c>
      <c r="D2692">
        <v>10</v>
      </c>
      <c r="E2692">
        <v>31</v>
      </c>
      <c r="F2692" t="str">
        <f t="shared" si="42"/>
        <v>2811031</v>
      </c>
      <c r="G2692" t="s">
        <v>2952</v>
      </c>
    </row>
    <row r="2693" spans="1:7" x14ac:dyDescent="0.25">
      <c r="A2693">
        <v>2</v>
      </c>
      <c r="B2693">
        <v>8</v>
      </c>
      <c r="C2693">
        <v>1</v>
      </c>
      <c r="D2693">
        <v>10</v>
      </c>
      <c r="E2693">
        <v>32</v>
      </c>
      <c r="F2693" t="str">
        <f t="shared" si="42"/>
        <v>2811032</v>
      </c>
      <c r="G2693" t="s">
        <v>2953</v>
      </c>
    </row>
    <row r="2694" spans="1:7" x14ac:dyDescent="0.25">
      <c r="A2694">
        <v>2</v>
      </c>
      <c r="B2694">
        <v>8</v>
      </c>
      <c r="C2694">
        <v>1</v>
      </c>
      <c r="D2694">
        <v>10</v>
      </c>
      <c r="E2694">
        <v>33</v>
      </c>
      <c r="F2694" t="str">
        <f t="shared" si="42"/>
        <v>2811033</v>
      </c>
      <c r="G2694" t="s">
        <v>2914</v>
      </c>
    </row>
    <row r="2695" spans="1:7" x14ac:dyDescent="0.25">
      <c r="A2695">
        <v>2</v>
      </c>
      <c r="B2695">
        <v>8</v>
      </c>
      <c r="C2695">
        <v>1</v>
      </c>
      <c r="D2695">
        <v>10</v>
      </c>
      <c r="E2695">
        <v>34</v>
      </c>
      <c r="F2695" t="str">
        <f t="shared" si="42"/>
        <v>2811034</v>
      </c>
      <c r="G2695" t="s">
        <v>2954</v>
      </c>
    </row>
    <row r="2696" spans="1:7" x14ac:dyDescent="0.25">
      <c r="A2696">
        <v>2</v>
      </c>
      <c r="B2696">
        <v>8</v>
      </c>
      <c r="C2696">
        <v>1</v>
      </c>
      <c r="D2696">
        <v>10</v>
      </c>
      <c r="E2696">
        <v>35</v>
      </c>
      <c r="F2696" t="str">
        <f t="shared" si="42"/>
        <v>2811035</v>
      </c>
      <c r="G2696" t="s">
        <v>2955</v>
      </c>
    </row>
    <row r="2697" spans="1:7" x14ac:dyDescent="0.25">
      <c r="A2697">
        <v>2</v>
      </c>
      <c r="B2697">
        <v>8</v>
      </c>
      <c r="C2697">
        <v>1</v>
      </c>
      <c r="D2697">
        <v>10</v>
      </c>
      <c r="E2697">
        <v>36</v>
      </c>
      <c r="F2697" t="str">
        <f t="shared" si="42"/>
        <v>2811036</v>
      </c>
      <c r="G2697" t="s">
        <v>2956</v>
      </c>
    </row>
    <row r="2698" spans="1:7" x14ac:dyDescent="0.25">
      <c r="A2698">
        <v>2</v>
      </c>
      <c r="B2698">
        <v>8</v>
      </c>
      <c r="C2698">
        <v>1</v>
      </c>
      <c r="D2698">
        <v>10</v>
      </c>
      <c r="E2698">
        <v>37</v>
      </c>
      <c r="F2698" t="str">
        <f t="shared" si="42"/>
        <v>2811037</v>
      </c>
      <c r="G2698" t="s">
        <v>2957</v>
      </c>
    </row>
    <row r="2699" spans="1:7" x14ac:dyDescent="0.25">
      <c r="A2699">
        <v>2</v>
      </c>
      <c r="B2699">
        <v>8</v>
      </c>
      <c r="C2699">
        <v>1</v>
      </c>
      <c r="D2699">
        <v>10</v>
      </c>
      <c r="E2699">
        <v>38</v>
      </c>
      <c r="F2699" t="str">
        <f t="shared" si="42"/>
        <v>2811038</v>
      </c>
      <c r="G2699" t="s">
        <v>2820</v>
      </c>
    </row>
    <row r="2700" spans="1:7" x14ac:dyDescent="0.25">
      <c r="A2700">
        <v>2</v>
      </c>
      <c r="B2700">
        <v>8</v>
      </c>
      <c r="C2700">
        <v>1</v>
      </c>
      <c r="D2700">
        <v>10</v>
      </c>
      <c r="E2700">
        <v>39</v>
      </c>
      <c r="F2700" t="str">
        <f t="shared" si="42"/>
        <v>2811039</v>
      </c>
      <c r="G2700" t="s">
        <v>2911</v>
      </c>
    </row>
    <row r="2701" spans="1:7" x14ac:dyDescent="0.25">
      <c r="A2701">
        <v>2</v>
      </c>
      <c r="B2701">
        <v>8</v>
      </c>
      <c r="C2701">
        <v>1</v>
      </c>
      <c r="D2701">
        <v>10</v>
      </c>
      <c r="E2701">
        <v>40</v>
      </c>
      <c r="F2701" t="str">
        <f t="shared" si="42"/>
        <v>2811040</v>
      </c>
      <c r="G2701" t="s">
        <v>2912</v>
      </c>
    </row>
    <row r="2702" spans="1:7" x14ac:dyDescent="0.25">
      <c r="A2702">
        <v>2</v>
      </c>
      <c r="B2702">
        <v>8</v>
      </c>
      <c r="C2702">
        <v>1</v>
      </c>
      <c r="D2702">
        <v>10</v>
      </c>
      <c r="E2702">
        <v>41</v>
      </c>
      <c r="F2702" t="str">
        <f t="shared" si="42"/>
        <v>2811041</v>
      </c>
      <c r="G2702" t="s">
        <v>2958</v>
      </c>
    </row>
    <row r="2703" spans="1:7" x14ac:dyDescent="0.25">
      <c r="A2703">
        <v>2</v>
      </c>
      <c r="B2703">
        <v>8</v>
      </c>
      <c r="C2703">
        <v>1</v>
      </c>
      <c r="D2703">
        <v>10</v>
      </c>
      <c r="E2703">
        <v>42</v>
      </c>
      <c r="F2703" t="str">
        <f t="shared" si="42"/>
        <v>2811042</v>
      </c>
      <c r="G2703" t="s">
        <v>2959</v>
      </c>
    </row>
    <row r="2704" spans="1:7" x14ac:dyDescent="0.25">
      <c r="A2704">
        <v>2</v>
      </c>
      <c r="B2704">
        <v>8</v>
      </c>
      <c r="C2704">
        <v>1</v>
      </c>
      <c r="D2704">
        <v>10</v>
      </c>
      <c r="E2704">
        <v>43</v>
      </c>
      <c r="F2704" t="str">
        <f t="shared" si="42"/>
        <v>2811043</v>
      </c>
      <c r="G2704" t="s">
        <v>2960</v>
      </c>
    </row>
    <row r="2705" spans="1:7" x14ac:dyDescent="0.25">
      <c r="A2705">
        <v>2</v>
      </c>
      <c r="B2705">
        <v>8</v>
      </c>
      <c r="C2705">
        <v>1</v>
      </c>
      <c r="D2705">
        <v>10</v>
      </c>
      <c r="E2705">
        <v>44</v>
      </c>
      <c r="F2705" t="str">
        <f t="shared" si="42"/>
        <v>2811044</v>
      </c>
      <c r="G2705" t="s">
        <v>2961</v>
      </c>
    </row>
    <row r="2706" spans="1:7" x14ac:dyDescent="0.25">
      <c r="A2706">
        <v>2</v>
      </c>
      <c r="B2706">
        <v>8</v>
      </c>
      <c r="C2706">
        <v>1</v>
      </c>
      <c r="D2706">
        <v>10</v>
      </c>
      <c r="E2706">
        <v>45</v>
      </c>
      <c r="F2706" t="str">
        <f t="shared" si="42"/>
        <v>2811045</v>
      </c>
      <c r="G2706" t="s">
        <v>2813</v>
      </c>
    </row>
    <row r="2707" spans="1:7" x14ac:dyDescent="0.25">
      <c r="A2707">
        <v>2</v>
      </c>
      <c r="B2707">
        <v>8</v>
      </c>
      <c r="C2707">
        <v>1</v>
      </c>
      <c r="D2707">
        <v>10</v>
      </c>
      <c r="E2707">
        <v>46</v>
      </c>
      <c r="F2707" t="str">
        <f t="shared" si="42"/>
        <v>2811046</v>
      </c>
      <c r="G2707" t="s">
        <v>2962</v>
      </c>
    </row>
    <row r="2708" spans="1:7" x14ac:dyDescent="0.25">
      <c r="A2708">
        <v>2</v>
      </c>
      <c r="B2708">
        <v>8</v>
      </c>
      <c r="C2708">
        <v>1</v>
      </c>
      <c r="D2708">
        <v>10</v>
      </c>
      <c r="E2708">
        <v>47</v>
      </c>
      <c r="F2708" t="str">
        <f t="shared" si="42"/>
        <v>2811047</v>
      </c>
      <c r="G2708" t="s">
        <v>2464</v>
      </c>
    </row>
    <row r="2709" spans="1:7" x14ac:dyDescent="0.25">
      <c r="A2709">
        <v>2</v>
      </c>
      <c r="B2709">
        <v>8</v>
      </c>
      <c r="C2709">
        <v>1</v>
      </c>
      <c r="D2709">
        <v>10</v>
      </c>
      <c r="E2709">
        <v>48</v>
      </c>
      <c r="F2709" t="str">
        <f t="shared" si="42"/>
        <v>2811048</v>
      </c>
      <c r="G2709" t="s">
        <v>2963</v>
      </c>
    </row>
    <row r="2710" spans="1:7" x14ac:dyDescent="0.25">
      <c r="A2710">
        <v>2</v>
      </c>
      <c r="B2710">
        <v>8</v>
      </c>
      <c r="C2710">
        <v>1</v>
      </c>
      <c r="D2710">
        <v>10</v>
      </c>
      <c r="E2710">
        <v>49</v>
      </c>
      <c r="F2710" t="str">
        <f t="shared" si="42"/>
        <v>2811049</v>
      </c>
      <c r="G2710" t="s">
        <v>2964</v>
      </c>
    </row>
    <row r="2711" spans="1:7" x14ac:dyDescent="0.25">
      <c r="A2711">
        <v>2</v>
      </c>
      <c r="B2711">
        <v>8</v>
      </c>
      <c r="C2711">
        <v>1</v>
      </c>
      <c r="D2711">
        <v>10</v>
      </c>
      <c r="E2711">
        <v>50</v>
      </c>
      <c r="F2711" t="str">
        <f t="shared" si="42"/>
        <v>2811050</v>
      </c>
      <c r="G2711" t="s">
        <v>2965</v>
      </c>
    </row>
    <row r="2712" spans="1:7" x14ac:dyDescent="0.25">
      <c r="A2712">
        <v>2</v>
      </c>
      <c r="B2712">
        <v>8</v>
      </c>
      <c r="C2712">
        <v>1</v>
      </c>
      <c r="D2712">
        <v>10</v>
      </c>
      <c r="E2712">
        <v>51</v>
      </c>
      <c r="F2712" t="str">
        <f t="shared" si="42"/>
        <v>2811051</v>
      </c>
      <c r="G2712" t="s">
        <v>2966</v>
      </c>
    </row>
    <row r="2713" spans="1:7" x14ac:dyDescent="0.25">
      <c r="A2713">
        <v>2</v>
      </c>
      <c r="B2713">
        <v>8</v>
      </c>
      <c r="C2713">
        <v>1</v>
      </c>
      <c r="D2713">
        <v>10</v>
      </c>
      <c r="E2713">
        <v>52</v>
      </c>
      <c r="F2713" t="str">
        <f t="shared" si="42"/>
        <v>2811052</v>
      </c>
      <c r="G2713" t="s">
        <v>2967</v>
      </c>
    </row>
    <row r="2714" spans="1:7" x14ac:dyDescent="0.25">
      <c r="A2714">
        <v>2</v>
      </c>
      <c r="B2714">
        <v>8</v>
      </c>
      <c r="C2714">
        <v>1</v>
      </c>
      <c r="D2714">
        <v>10</v>
      </c>
      <c r="E2714">
        <v>53</v>
      </c>
      <c r="F2714" t="str">
        <f t="shared" si="42"/>
        <v>2811053</v>
      </c>
      <c r="G2714" t="s">
        <v>2968</v>
      </c>
    </row>
    <row r="2715" spans="1:7" x14ac:dyDescent="0.25">
      <c r="A2715">
        <v>2</v>
      </c>
      <c r="B2715">
        <v>8</v>
      </c>
      <c r="C2715">
        <v>1</v>
      </c>
      <c r="D2715">
        <v>10</v>
      </c>
      <c r="E2715">
        <v>54</v>
      </c>
      <c r="F2715" t="str">
        <f t="shared" si="42"/>
        <v>2811054</v>
      </c>
      <c r="G2715" t="s">
        <v>2969</v>
      </c>
    </row>
    <row r="2716" spans="1:7" x14ac:dyDescent="0.25">
      <c r="A2716">
        <v>2</v>
      </c>
      <c r="B2716">
        <v>8</v>
      </c>
      <c r="C2716">
        <v>1</v>
      </c>
      <c r="D2716">
        <v>10</v>
      </c>
      <c r="E2716">
        <v>55</v>
      </c>
      <c r="F2716" t="str">
        <f t="shared" si="42"/>
        <v>2811055</v>
      </c>
      <c r="G2716" t="s">
        <v>2970</v>
      </c>
    </row>
    <row r="2717" spans="1:7" x14ac:dyDescent="0.25">
      <c r="A2717">
        <v>2</v>
      </c>
      <c r="B2717">
        <v>8</v>
      </c>
      <c r="C2717">
        <v>1</v>
      </c>
      <c r="D2717">
        <v>10</v>
      </c>
      <c r="E2717">
        <v>56</v>
      </c>
      <c r="F2717" t="str">
        <f t="shared" si="42"/>
        <v>2811056</v>
      </c>
      <c r="G2717" t="s">
        <v>2971</v>
      </c>
    </row>
    <row r="2718" spans="1:7" x14ac:dyDescent="0.25">
      <c r="A2718">
        <v>2</v>
      </c>
      <c r="B2718">
        <v>8</v>
      </c>
      <c r="C2718">
        <v>1</v>
      </c>
      <c r="D2718">
        <v>10</v>
      </c>
      <c r="E2718">
        <v>57</v>
      </c>
      <c r="F2718" t="str">
        <f t="shared" si="42"/>
        <v>2811057</v>
      </c>
      <c r="G2718" t="s">
        <v>2972</v>
      </c>
    </row>
    <row r="2719" spans="1:7" x14ac:dyDescent="0.25">
      <c r="A2719">
        <v>2</v>
      </c>
      <c r="B2719">
        <v>8</v>
      </c>
      <c r="C2719">
        <v>1</v>
      </c>
      <c r="D2719">
        <v>10</v>
      </c>
      <c r="E2719">
        <v>58</v>
      </c>
      <c r="F2719" t="str">
        <f t="shared" si="42"/>
        <v>2811058</v>
      </c>
      <c r="G2719" t="s">
        <v>2973</v>
      </c>
    </row>
    <row r="2720" spans="1:7" x14ac:dyDescent="0.25">
      <c r="A2720">
        <v>2</v>
      </c>
      <c r="B2720">
        <v>8</v>
      </c>
      <c r="C2720">
        <v>1</v>
      </c>
      <c r="D2720">
        <v>10</v>
      </c>
      <c r="E2720">
        <v>59</v>
      </c>
      <c r="F2720" t="str">
        <f t="shared" si="42"/>
        <v>2811059</v>
      </c>
      <c r="G2720" t="s">
        <v>2974</v>
      </c>
    </row>
    <row r="2721" spans="1:7" x14ac:dyDescent="0.25">
      <c r="A2721">
        <v>2</v>
      </c>
      <c r="B2721">
        <v>8</v>
      </c>
      <c r="C2721">
        <v>1</v>
      </c>
      <c r="D2721">
        <v>10</v>
      </c>
      <c r="E2721">
        <v>60</v>
      </c>
      <c r="F2721" t="str">
        <f t="shared" si="42"/>
        <v>2811060</v>
      </c>
      <c r="G2721" t="s">
        <v>2975</v>
      </c>
    </row>
    <row r="2722" spans="1:7" x14ac:dyDescent="0.25">
      <c r="A2722">
        <v>2</v>
      </c>
      <c r="B2722">
        <v>8</v>
      </c>
      <c r="C2722">
        <v>1</v>
      </c>
      <c r="D2722">
        <v>10</v>
      </c>
      <c r="E2722">
        <v>61</v>
      </c>
      <c r="F2722" t="str">
        <f t="shared" si="42"/>
        <v>2811061</v>
      </c>
      <c r="G2722" t="s">
        <v>2976</v>
      </c>
    </row>
    <row r="2723" spans="1:7" x14ac:dyDescent="0.25">
      <c r="A2723">
        <v>2</v>
      </c>
      <c r="B2723">
        <v>8</v>
      </c>
      <c r="C2723">
        <v>1</v>
      </c>
      <c r="D2723">
        <v>10</v>
      </c>
      <c r="E2723">
        <v>62</v>
      </c>
      <c r="F2723" t="str">
        <f t="shared" si="42"/>
        <v>2811062</v>
      </c>
      <c r="G2723" t="s">
        <v>2977</v>
      </c>
    </row>
    <row r="2724" spans="1:7" x14ac:dyDescent="0.25">
      <c r="A2724">
        <v>2</v>
      </c>
      <c r="B2724">
        <v>8</v>
      </c>
      <c r="C2724">
        <v>1</v>
      </c>
      <c r="D2724">
        <v>10</v>
      </c>
      <c r="E2724">
        <v>63</v>
      </c>
      <c r="F2724" t="str">
        <f t="shared" si="42"/>
        <v>2811063</v>
      </c>
      <c r="G2724" t="s">
        <v>2978</v>
      </c>
    </row>
    <row r="2725" spans="1:7" x14ac:dyDescent="0.25">
      <c r="A2725">
        <v>2</v>
      </c>
      <c r="B2725">
        <v>8</v>
      </c>
      <c r="C2725">
        <v>1</v>
      </c>
      <c r="D2725">
        <v>10</v>
      </c>
      <c r="E2725">
        <v>64</v>
      </c>
      <c r="F2725" t="str">
        <f t="shared" si="42"/>
        <v>2811064</v>
      </c>
      <c r="G2725" t="s">
        <v>2979</v>
      </c>
    </row>
    <row r="2726" spans="1:7" x14ac:dyDescent="0.25">
      <c r="A2726">
        <v>2</v>
      </c>
      <c r="B2726">
        <v>8</v>
      </c>
      <c r="C2726">
        <v>1</v>
      </c>
      <c r="D2726">
        <v>10</v>
      </c>
      <c r="E2726">
        <v>65</v>
      </c>
      <c r="F2726" t="str">
        <f t="shared" si="42"/>
        <v>2811065</v>
      </c>
      <c r="G2726" t="s">
        <v>2980</v>
      </c>
    </row>
    <row r="2727" spans="1:7" x14ac:dyDescent="0.25">
      <c r="A2727">
        <v>2</v>
      </c>
      <c r="B2727">
        <v>8</v>
      </c>
      <c r="C2727">
        <v>1</v>
      </c>
      <c r="D2727">
        <v>10</v>
      </c>
      <c r="E2727">
        <v>66</v>
      </c>
      <c r="F2727" t="str">
        <f t="shared" si="42"/>
        <v>2811066</v>
      </c>
      <c r="G2727" t="s">
        <v>2981</v>
      </c>
    </row>
    <row r="2728" spans="1:7" x14ac:dyDescent="0.25">
      <c r="A2728">
        <v>2</v>
      </c>
      <c r="B2728">
        <v>8</v>
      </c>
      <c r="C2728">
        <v>1</v>
      </c>
      <c r="D2728">
        <v>10</v>
      </c>
      <c r="E2728">
        <v>67</v>
      </c>
      <c r="F2728" t="str">
        <f t="shared" si="42"/>
        <v>2811067</v>
      </c>
      <c r="G2728" t="s">
        <v>2982</v>
      </c>
    </row>
    <row r="2729" spans="1:7" x14ac:dyDescent="0.25">
      <c r="A2729">
        <v>2</v>
      </c>
      <c r="B2729">
        <v>8</v>
      </c>
      <c r="C2729">
        <v>1</v>
      </c>
      <c r="D2729">
        <v>10</v>
      </c>
      <c r="E2729">
        <v>68</v>
      </c>
      <c r="F2729" t="str">
        <f t="shared" si="42"/>
        <v>2811068</v>
      </c>
      <c r="G2729" t="s">
        <v>2983</v>
      </c>
    </row>
    <row r="2730" spans="1:7" x14ac:dyDescent="0.25">
      <c r="A2730">
        <v>2</v>
      </c>
      <c r="B2730">
        <v>8</v>
      </c>
      <c r="C2730">
        <v>1</v>
      </c>
      <c r="D2730">
        <v>10</v>
      </c>
      <c r="E2730">
        <v>69</v>
      </c>
      <c r="F2730" t="str">
        <f t="shared" si="42"/>
        <v>2811069</v>
      </c>
      <c r="G2730" t="s">
        <v>2984</v>
      </c>
    </row>
    <row r="2731" spans="1:7" x14ac:dyDescent="0.25">
      <c r="A2731">
        <v>2</v>
      </c>
      <c r="B2731">
        <v>8</v>
      </c>
      <c r="C2731">
        <v>1</v>
      </c>
      <c r="D2731">
        <v>10</v>
      </c>
      <c r="E2731">
        <v>70</v>
      </c>
      <c r="F2731" t="str">
        <f t="shared" si="42"/>
        <v>2811070</v>
      </c>
      <c r="G2731" t="s">
        <v>2985</v>
      </c>
    </row>
    <row r="2732" spans="1:7" x14ac:dyDescent="0.25">
      <c r="A2732">
        <v>2</v>
      </c>
      <c r="B2732">
        <v>8</v>
      </c>
      <c r="C2732">
        <v>1</v>
      </c>
      <c r="D2732">
        <v>10</v>
      </c>
      <c r="E2732">
        <v>71</v>
      </c>
      <c r="F2732" t="str">
        <f t="shared" si="42"/>
        <v>2811071</v>
      </c>
      <c r="G2732" t="s">
        <v>2986</v>
      </c>
    </row>
    <row r="2733" spans="1:7" x14ac:dyDescent="0.25">
      <c r="A2733">
        <v>2</v>
      </c>
      <c r="B2733">
        <v>8</v>
      </c>
      <c r="C2733">
        <v>1</v>
      </c>
      <c r="D2733">
        <v>10</v>
      </c>
      <c r="E2733">
        <v>72</v>
      </c>
      <c r="F2733" t="str">
        <f t="shared" si="42"/>
        <v>2811072</v>
      </c>
      <c r="G2733" t="s">
        <v>2987</v>
      </c>
    </row>
    <row r="2734" spans="1:7" x14ac:dyDescent="0.25">
      <c r="A2734">
        <v>2</v>
      </c>
      <c r="B2734">
        <v>8</v>
      </c>
      <c r="C2734">
        <v>1</v>
      </c>
      <c r="D2734">
        <v>10</v>
      </c>
      <c r="E2734">
        <v>73</v>
      </c>
      <c r="F2734" t="str">
        <f t="shared" si="42"/>
        <v>2811073</v>
      </c>
      <c r="G2734" t="s">
        <v>2988</v>
      </c>
    </row>
    <row r="2735" spans="1:7" x14ac:dyDescent="0.25">
      <c r="A2735">
        <v>2</v>
      </c>
      <c r="B2735">
        <v>8</v>
      </c>
      <c r="C2735">
        <v>1</v>
      </c>
      <c r="D2735">
        <v>10</v>
      </c>
      <c r="E2735">
        <v>74</v>
      </c>
      <c r="F2735" t="str">
        <f t="shared" si="42"/>
        <v>2811074</v>
      </c>
      <c r="G2735" t="s">
        <v>2989</v>
      </c>
    </row>
    <row r="2736" spans="1:7" x14ac:dyDescent="0.25">
      <c r="A2736">
        <v>2</v>
      </c>
      <c r="B2736">
        <v>8</v>
      </c>
      <c r="C2736">
        <v>1</v>
      </c>
      <c r="D2736">
        <v>10</v>
      </c>
      <c r="E2736">
        <v>75</v>
      </c>
      <c r="F2736" t="str">
        <f t="shared" si="42"/>
        <v>2811075</v>
      </c>
      <c r="G2736" t="s">
        <v>2990</v>
      </c>
    </row>
    <row r="2737" spans="1:7" x14ac:dyDescent="0.25">
      <c r="A2737">
        <v>2</v>
      </c>
      <c r="B2737">
        <v>8</v>
      </c>
      <c r="C2737">
        <v>1</v>
      </c>
      <c r="D2737">
        <v>10</v>
      </c>
      <c r="E2737">
        <v>76</v>
      </c>
      <c r="F2737" t="str">
        <f t="shared" si="42"/>
        <v>2811076</v>
      </c>
      <c r="G2737" t="s">
        <v>2991</v>
      </c>
    </row>
    <row r="2738" spans="1:7" x14ac:dyDescent="0.25">
      <c r="A2738">
        <v>2</v>
      </c>
      <c r="B2738">
        <v>8</v>
      </c>
      <c r="C2738">
        <v>1</v>
      </c>
      <c r="D2738">
        <v>10</v>
      </c>
      <c r="E2738">
        <v>77</v>
      </c>
      <c r="F2738" t="str">
        <f t="shared" si="42"/>
        <v>2811077</v>
      </c>
      <c r="G2738" t="s">
        <v>2992</v>
      </c>
    </row>
    <row r="2739" spans="1:7" x14ac:dyDescent="0.25">
      <c r="A2739">
        <v>2</v>
      </c>
      <c r="B2739">
        <v>8</v>
      </c>
      <c r="C2739">
        <v>1</v>
      </c>
      <c r="D2739">
        <v>10</v>
      </c>
      <c r="E2739">
        <v>78</v>
      </c>
      <c r="F2739" t="str">
        <f t="shared" si="42"/>
        <v>2811078</v>
      </c>
      <c r="G2739" t="s">
        <v>2993</v>
      </c>
    </row>
    <row r="2740" spans="1:7" x14ac:dyDescent="0.25">
      <c r="A2740">
        <v>2</v>
      </c>
      <c r="B2740">
        <v>8</v>
      </c>
      <c r="C2740">
        <v>1</v>
      </c>
      <c r="D2740">
        <v>10</v>
      </c>
      <c r="E2740">
        <v>79</v>
      </c>
      <c r="F2740" t="str">
        <f t="shared" si="42"/>
        <v>2811079</v>
      </c>
      <c r="G2740" t="s">
        <v>2994</v>
      </c>
    </row>
    <row r="2741" spans="1:7" x14ac:dyDescent="0.25">
      <c r="A2741">
        <v>2</v>
      </c>
      <c r="B2741">
        <v>8</v>
      </c>
      <c r="C2741">
        <v>1</v>
      </c>
      <c r="D2741">
        <v>10</v>
      </c>
      <c r="E2741">
        <v>80</v>
      </c>
      <c r="F2741" t="str">
        <f t="shared" si="42"/>
        <v>2811080</v>
      </c>
      <c r="G2741" t="s">
        <v>2995</v>
      </c>
    </row>
    <row r="2742" spans="1:7" x14ac:dyDescent="0.25">
      <c r="A2742">
        <v>2</v>
      </c>
      <c r="B2742">
        <v>8</v>
      </c>
      <c r="C2742">
        <v>1</v>
      </c>
      <c r="D2742">
        <v>10</v>
      </c>
      <c r="E2742">
        <v>81</v>
      </c>
      <c r="F2742" t="str">
        <f t="shared" si="42"/>
        <v>2811081</v>
      </c>
      <c r="G2742" t="s">
        <v>2996</v>
      </c>
    </row>
    <row r="2743" spans="1:7" x14ac:dyDescent="0.25">
      <c r="A2743">
        <v>2</v>
      </c>
      <c r="B2743">
        <v>8</v>
      </c>
      <c r="C2743">
        <v>1</v>
      </c>
      <c r="D2743">
        <v>10</v>
      </c>
      <c r="E2743">
        <v>82</v>
      </c>
      <c r="F2743" t="str">
        <f t="shared" si="42"/>
        <v>2811082</v>
      </c>
      <c r="G2743" t="s">
        <v>2997</v>
      </c>
    </row>
    <row r="2744" spans="1:7" x14ac:dyDescent="0.25">
      <c r="A2744">
        <v>2</v>
      </c>
      <c r="B2744">
        <v>8</v>
      </c>
      <c r="C2744">
        <v>1</v>
      </c>
      <c r="D2744">
        <v>10</v>
      </c>
      <c r="E2744">
        <v>83</v>
      </c>
      <c r="F2744" t="str">
        <f t="shared" si="42"/>
        <v>2811083</v>
      </c>
      <c r="G2744" t="s">
        <v>2998</v>
      </c>
    </row>
    <row r="2745" spans="1:7" x14ac:dyDescent="0.25">
      <c r="A2745">
        <v>2</v>
      </c>
      <c r="B2745">
        <v>8</v>
      </c>
      <c r="C2745">
        <v>1</v>
      </c>
      <c r="D2745">
        <v>10</v>
      </c>
      <c r="E2745">
        <v>84</v>
      </c>
      <c r="F2745" t="str">
        <f t="shared" si="42"/>
        <v>2811084</v>
      </c>
      <c r="G2745" t="s">
        <v>2999</v>
      </c>
    </row>
    <row r="2746" spans="1:7" x14ac:dyDescent="0.25">
      <c r="A2746">
        <v>2</v>
      </c>
      <c r="B2746">
        <v>8</v>
      </c>
      <c r="C2746">
        <v>1</v>
      </c>
      <c r="D2746">
        <v>10</v>
      </c>
      <c r="E2746">
        <v>85</v>
      </c>
      <c r="F2746" t="str">
        <f t="shared" si="42"/>
        <v>2811085</v>
      </c>
      <c r="G2746" t="s">
        <v>3000</v>
      </c>
    </row>
    <row r="2747" spans="1:7" x14ac:dyDescent="0.25">
      <c r="A2747">
        <v>2</v>
      </c>
      <c r="B2747">
        <v>8</v>
      </c>
      <c r="C2747">
        <v>1</v>
      </c>
      <c r="D2747">
        <v>10</v>
      </c>
      <c r="E2747">
        <v>86</v>
      </c>
      <c r="F2747" t="str">
        <f t="shared" si="42"/>
        <v>2811086</v>
      </c>
      <c r="G2747" t="s">
        <v>2464</v>
      </c>
    </row>
    <row r="2748" spans="1:7" x14ac:dyDescent="0.25">
      <c r="A2748">
        <v>2</v>
      </c>
      <c r="B2748">
        <v>8</v>
      </c>
      <c r="C2748">
        <v>1</v>
      </c>
      <c r="D2748">
        <v>11</v>
      </c>
      <c r="E2748">
        <v>1</v>
      </c>
      <c r="F2748" t="str">
        <f t="shared" si="42"/>
        <v>281111</v>
      </c>
      <c r="G2748" t="s">
        <v>3001</v>
      </c>
    </row>
    <row r="2749" spans="1:7" x14ac:dyDescent="0.25">
      <c r="A2749">
        <v>2</v>
      </c>
      <c r="B2749">
        <v>8</v>
      </c>
      <c r="C2749">
        <v>1</v>
      </c>
      <c r="D2749">
        <v>11</v>
      </c>
      <c r="E2749">
        <v>2</v>
      </c>
      <c r="F2749" t="str">
        <f t="shared" si="42"/>
        <v>281112</v>
      </c>
      <c r="G2749" t="s">
        <v>3002</v>
      </c>
    </row>
    <row r="2750" spans="1:7" x14ac:dyDescent="0.25">
      <c r="A2750">
        <v>2</v>
      </c>
      <c r="B2750">
        <v>8</v>
      </c>
      <c r="C2750">
        <v>1</v>
      </c>
      <c r="D2750">
        <v>11</v>
      </c>
      <c r="E2750">
        <v>3</v>
      </c>
      <c r="F2750" t="str">
        <f t="shared" si="42"/>
        <v>281113</v>
      </c>
      <c r="G2750" t="s">
        <v>2803</v>
      </c>
    </row>
    <row r="2751" spans="1:7" x14ac:dyDescent="0.25">
      <c r="A2751">
        <v>2</v>
      </c>
      <c r="B2751">
        <v>8</v>
      </c>
      <c r="C2751">
        <v>1</v>
      </c>
      <c r="D2751">
        <v>11</v>
      </c>
      <c r="E2751">
        <v>4</v>
      </c>
      <c r="F2751" t="str">
        <f t="shared" si="42"/>
        <v>281114</v>
      </c>
      <c r="G2751" t="s">
        <v>3003</v>
      </c>
    </row>
    <row r="2752" spans="1:7" x14ac:dyDescent="0.25">
      <c r="A2752">
        <v>2</v>
      </c>
      <c r="B2752">
        <v>8</v>
      </c>
      <c r="C2752">
        <v>1</v>
      </c>
      <c r="D2752">
        <v>11</v>
      </c>
      <c r="E2752">
        <v>5</v>
      </c>
      <c r="F2752" t="str">
        <f t="shared" si="42"/>
        <v>281115</v>
      </c>
      <c r="G2752" t="s">
        <v>3004</v>
      </c>
    </row>
    <row r="2753" spans="1:7" x14ac:dyDescent="0.25">
      <c r="A2753">
        <v>2</v>
      </c>
      <c r="B2753">
        <v>8</v>
      </c>
      <c r="C2753">
        <v>1</v>
      </c>
      <c r="D2753">
        <v>11</v>
      </c>
      <c r="E2753">
        <v>6</v>
      </c>
      <c r="F2753" t="str">
        <f t="shared" si="42"/>
        <v>281116</v>
      </c>
      <c r="G2753" t="s">
        <v>3005</v>
      </c>
    </row>
    <row r="2754" spans="1:7" x14ac:dyDescent="0.25">
      <c r="A2754">
        <v>2</v>
      </c>
      <c r="B2754">
        <v>8</v>
      </c>
      <c r="C2754">
        <v>1</v>
      </c>
      <c r="D2754">
        <v>12</v>
      </c>
      <c r="E2754">
        <v>1</v>
      </c>
      <c r="F2754" t="str">
        <f t="shared" ref="F2754:F2817" si="43">CONCATENATE(A2754,B2754,C2754,D2754,E2754)</f>
        <v>281121</v>
      </c>
      <c r="G2754" t="s">
        <v>2927</v>
      </c>
    </row>
    <row r="2755" spans="1:7" x14ac:dyDescent="0.25">
      <c r="A2755">
        <v>2</v>
      </c>
      <c r="B2755">
        <v>8</v>
      </c>
      <c r="C2755">
        <v>1</v>
      </c>
      <c r="D2755">
        <v>12</v>
      </c>
      <c r="E2755">
        <v>2</v>
      </c>
      <c r="F2755" t="str">
        <f t="shared" si="43"/>
        <v>281122</v>
      </c>
      <c r="G2755" t="s">
        <v>3006</v>
      </c>
    </row>
    <row r="2756" spans="1:7" x14ac:dyDescent="0.25">
      <c r="A2756">
        <v>2</v>
      </c>
      <c r="B2756">
        <v>8</v>
      </c>
      <c r="C2756">
        <v>1</v>
      </c>
      <c r="D2756">
        <v>12</v>
      </c>
      <c r="E2756">
        <v>3</v>
      </c>
      <c r="F2756" t="str">
        <f t="shared" si="43"/>
        <v>281123</v>
      </c>
      <c r="G2756" t="s">
        <v>3007</v>
      </c>
    </row>
    <row r="2757" spans="1:7" x14ac:dyDescent="0.25">
      <c r="A2757">
        <v>2</v>
      </c>
      <c r="B2757">
        <v>8</v>
      </c>
      <c r="C2757">
        <v>1</v>
      </c>
      <c r="D2757">
        <v>12</v>
      </c>
      <c r="E2757">
        <v>4</v>
      </c>
      <c r="F2757" t="str">
        <f t="shared" si="43"/>
        <v>281124</v>
      </c>
      <c r="G2757" t="s">
        <v>3008</v>
      </c>
    </row>
    <row r="2758" spans="1:7" x14ac:dyDescent="0.25">
      <c r="A2758">
        <v>2</v>
      </c>
      <c r="B2758">
        <v>8</v>
      </c>
      <c r="C2758">
        <v>1</v>
      </c>
      <c r="D2758">
        <v>12</v>
      </c>
      <c r="E2758">
        <v>5</v>
      </c>
      <c r="F2758" t="str">
        <f t="shared" si="43"/>
        <v>281125</v>
      </c>
      <c r="G2758" t="s">
        <v>3009</v>
      </c>
    </row>
    <row r="2759" spans="1:7" x14ac:dyDescent="0.25">
      <c r="A2759">
        <v>2</v>
      </c>
      <c r="B2759">
        <v>8</v>
      </c>
      <c r="C2759">
        <v>1</v>
      </c>
      <c r="D2759">
        <v>12</v>
      </c>
      <c r="E2759">
        <v>6</v>
      </c>
      <c r="F2759" t="str">
        <f t="shared" si="43"/>
        <v>281126</v>
      </c>
      <c r="G2759" t="s">
        <v>3010</v>
      </c>
    </row>
    <row r="2760" spans="1:7" x14ac:dyDescent="0.25">
      <c r="A2760">
        <v>2</v>
      </c>
      <c r="B2760">
        <v>8</v>
      </c>
      <c r="C2760">
        <v>1</v>
      </c>
      <c r="D2760">
        <v>12</v>
      </c>
      <c r="E2760">
        <v>7</v>
      </c>
      <c r="F2760" t="str">
        <f t="shared" si="43"/>
        <v>281127</v>
      </c>
      <c r="G2760" t="s">
        <v>3011</v>
      </c>
    </row>
    <row r="2761" spans="1:7" x14ac:dyDescent="0.25">
      <c r="A2761">
        <v>2</v>
      </c>
      <c r="B2761">
        <v>8</v>
      </c>
      <c r="C2761">
        <v>1</v>
      </c>
      <c r="D2761">
        <v>12</v>
      </c>
      <c r="E2761">
        <v>8</v>
      </c>
      <c r="F2761" t="str">
        <f t="shared" si="43"/>
        <v>281128</v>
      </c>
      <c r="G2761" t="s">
        <v>3012</v>
      </c>
    </row>
    <row r="2762" spans="1:7" x14ac:dyDescent="0.25">
      <c r="A2762">
        <v>2</v>
      </c>
      <c r="B2762">
        <v>8</v>
      </c>
      <c r="C2762">
        <v>1</v>
      </c>
      <c r="D2762">
        <v>12</v>
      </c>
      <c r="E2762">
        <v>9</v>
      </c>
      <c r="F2762" t="str">
        <f t="shared" si="43"/>
        <v>281129</v>
      </c>
      <c r="G2762" t="s">
        <v>2992</v>
      </c>
    </row>
    <row r="2763" spans="1:7" x14ac:dyDescent="0.25">
      <c r="A2763">
        <v>2</v>
      </c>
      <c r="B2763">
        <v>8</v>
      </c>
      <c r="C2763">
        <v>1</v>
      </c>
      <c r="D2763">
        <v>12</v>
      </c>
      <c r="E2763">
        <v>10</v>
      </c>
      <c r="F2763" t="str">
        <f t="shared" si="43"/>
        <v>2811210</v>
      </c>
      <c r="G2763" t="s">
        <v>3013</v>
      </c>
    </row>
    <row r="2764" spans="1:7" x14ac:dyDescent="0.25">
      <c r="A2764">
        <v>2</v>
      </c>
      <c r="B2764">
        <v>8</v>
      </c>
      <c r="C2764">
        <v>1</v>
      </c>
      <c r="D2764">
        <v>12</v>
      </c>
      <c r="E2764">
        <v>11</v>
      </c>
      <c r="F2764" t="str">
        <f t="shared" si="43"/>
        <v>2811211</v>
      </c>
      <c r="G2764" t="s">
        <v>3014</v>
      </c>
    </row>
    <row r="2765" spans="1:7" x14ac:dyDescent="0.25">
      <c r="A2765">
        <v>2</v>
      </c>
      <c r="B2765">
        <v>8</v>
      </c>
      <c r="C2765">
        <v>1</v>
      </c>
      <c r="D2765">
        <v>12</v>
      </c>
      <c r="E2765">
        <v>12</v>
      </c>
      <c r="F2765" t="str">
        <f t="shared" si="43"/>
        <v>2811212</v>
      </c>
      <c r="G2765" t="s">
        <v>3015</v>
      </c>
    </row>
    <row r="2766" spans="1:7" x14ac:dyDescent="0.25">
      <c r="A2766">
        <v>2</v>
      </c>
      <c r="B2766">
        <v>8</v>
      </c>
      <c r="C2766">
        <v>1</v>
      </c>
      <c r="D2766">
        <v>12</v>
      </c>
      <c r="E2766">
        <v>13</v>
      </c>
      <c r="F2766" t="str">
        <f t="shared" si="43"/>
        <v>2811213</v>
      </c>
      <c r="G2766" t="s">
        <v>3015</v>
      </c>
    </row>
    <row r="2767" spans="1:7" x14ac:dyDescent="0.25">
      <c r="A2767">
        <v>2</v>
      </c>
      <c r="B2767">
        <v>8</v>
      </c>
      <c r="C2767">
        <v>1</v>
      </c>
      <c r="D2767">
        <v>12</v>
      </c>
      <c r="E2767">
        <v>14</v>
      </c>
      <c r="F2767" t="str">
        <f t="shared" si="43"/>
        <v>2811214</v>
      </c>
      <c r="G2767" t="s">
        <v>3016</v>
      </c>
    </row>
    <row r="2768" spans="1:7" x14ac:dyDescent="0.25">
      <c r="A2768">
        <v>2</v>
      </c>
      <c r="B2768">
        <v>8</v>
      </c>
      <c r="C2768">
        <v>1</v>
      </c>
      <c r="D2768">
        <v>12</v>
      </c>
      <c r="E2768">
        <v>15</v>
      </c>
      <c r="F2768" t="str">
        <f t="shared" si="43"/>
        <v>2811215</v>
      </c>
      <c r="G2768" t="s">
        <v>2871</v>
      </c>
    </row>
    <row r="2769" spans="1:7" x14ac:dyDescent="0.25">
      <c r="A2769">
        <v>2</v>
      </c>
      <c r="B2769">
        <v>8</v>
      </c>
      <c r="C2769">
        <v>1</v>
      </c>
      <c r="D2769">
        <v>12</v>
      </c>
      <c r="E2769">
        <v>16</v>
      </c>
      <c r="F2769" t="str">
        <f t="shared" si="43"/>
        <v>2811216</v>
      </c>
      <c r="G2769" t="s">
        <v>3017</v>
      </c>
    </row>
    <row r="2770" spans="1:7" x14ac:dyDescent="0.25">
      <c r="A2770">
        <v>2</v>
      </c>
      <c r="B2770">
        <v>8</v>
      </c>
      <c r="C2770">
        <v>1</v>
      </c>
      <c r="D2770">
        <v>12</v>
      </c>
      <c r="E2770">
        <v>17</v>
      </c>
      <c r="F2770" t="str">
        <f t="shared" si="43"/>
        <v>2811217</v>
      </c>
      <c r="G2770" t="s">
        <v>3018</v>
      </c>
    </row>
    <row r="2771" spans="1:7" x14ac:dyDescent="0.25">
      <c r="A2771">
        <v>2</v>
      </c>
      <c r="B2771">
        <v>8</v>
      </c>
      <c r="C2771">
        <v>1</v>
      </c>
      <c r="D2771">
        <v>12</v>
      </c>
      <c r="E2771">
        <v>18</v>
      </c>
      <c r="F2771" t="str">
        <f t="shared" si="43"/>
        <v>2811218</v>
      </c>
      <c r="G2771" t="s">
        <v>3019</v>
      </c>
    </row>
    <row r="2772" spans="1:7" x14ac:dyDescent="0.25">
      <c r="A2772">
        <v>2</v>
      </c>
      <c r="B2772">
        <v>8</v>
      </c>
      <c r="C2772">
        <v>1</v>
      </c>
      <c r="D2772">
        <v>12</v>
      </c>
      <c r="E2772">
        <v>19</v>
      </c>
      <c r="F2772" t="str">
        <f t="shared" si="43"/>
        <v>2811219</v>
      </c>
      <c r="G2772" t="s">
        <v>3020</v>
      </c>
    </row>
    <row r="2773" spans="1:7" x14ac:dyDescent="0.25">
      <c r="A2773">
        <v>2</v>
      </c>
      <c r="B2773">
        <v>8</v>
      </c>
      <c r="C2773">
        <v>1</v>
      </c>
      <c r="D2773">
        <v>12</v>
      </c>
      <c r="E2773">
        <v>20</v>
      </c>
      <c r="F2773" t="str">
        <f t="shared" si="43"/>
        <v>2811220</v>
      </c>
      <c r="G2773" t="s">
        <v>3021</v>
      </c>
    </row>
    <row r="2774" spans="1:7" x14ac:dyDescent="0.25">
      <c r="A2774">
        <v>2</v>
      </c>
      <c r="B2774">
        <v>8</v>
      </c>
      <c r="C2774">
        <v>1</v>
      </c>
      <c r="D2774">
        <v>12</v>
      </c>
      <c r="E2774">
        <v>21</v>
      </c>
      <c r="F2774" t="str">
        <f t="shared" si="43"/>
        <v>2811221</v>
      </c>
      <c r="G2774" t="s">
        <v>3022</v>
      </c>
    </row>
    <row r="2775" spans="1:7" x14ac:dyDescent="0.25">
      <c r="A2775">
        <v>2</v>
      </c>
      <c r="B2775">
        <v>8</v>
      </c>
      <c r="C2775">
        <v>1</v>
      </c>
      <c r="D2775">
        <v>12</v>
      </c>
      <c r="E2775">
        <v>22</v>
      </c>
      <c r="F2775" t="str">
        <f t="shared" si="43"/>
        <v>2811222</v>
      </c>
      <c r="G2775" t="s">
        <v>3023</v>
      </c>
    </row>
    <row r="2776" spans="1:7" x14ac:dyDescent="0.25">
      <c r="A2776">
        <v>2</v>
      </c>
      <c r="B2776">
        <v>8</v>
      </c>
      <c r="C2776">
        <v>1</v>
      </c>
      <c r="D2776">
        <v>12</v>
      </c>
      <c r="E2776">
        <v>23</v>
      </c>
      <c r="F2776" t="str">
        <f t="shared" si="43"/>
        <v>2811223</v>
      </c>
      <c r="G2776" t="s">
        <v>3024</v>
      </c>
    </row>
    <row r="2777" spans="1:7" x14ac:dyDescent="0.25">
      <c r="A2777">
        <v>2</v>
      </c>
      <c r="B2777">
        <v>8</v>
      </c>
      <c r="C2777">
        <v>1</v>
      </c>
      <c r="D2777">
        <v>12</v>
      </c>
      <c r="E2777">
        <v>24</v>
      </c>
      <c r="F2777" t="str">
        <f t="shared" si="43"/>
        <v>2811224</v>
      </c>
      <c r="G2777" t="s">
        <v>3025</v>
      </c>
    </row>
    <row r="2778" spans="1:7" x14ac:dyDescent="0.25">
      <c r="A2778">
        <v>2</v>
      </c>
      <c r="B2778">
        <v>8</v>
      </c>
      <c r="C2778">
        <v>1</v>
      </c>
      <c r="D2778">
        <v>12</v>
      </c>
      <c r="E2778">
        <v>25</v>
      </c>
      <c r="F2778" t="str">
        <f t="shared" si="43"/>
        <v>2811225</v>
      </c>
      <c r="G2778" t="s">
        <v>3026</v>
      </c>
    </row>
    <row r="2779" spans="1:7" x14ac:dyDescent="0.25">
      <c r="A2779">
        <v>2</v>
      </c>
      <c r="B2779">
        <v>8</v>
      </c>
      <c r="C2779">
        <v>1</v>
      </c>
      <c r="D2779">
        <v>12</v>
      </c>
      <c r="E2779">
        <v>26</v>
      </c>
      <c r="F2779" t="str">
        <f t="shared" si="43"/>
        <v>2811226</v>
      </c>
      <c r="G2779" t="s">
        <v>3027</v>
      </c>
    </row>
    <row r="2780" spans="1:7" x14ac:dyDescent="0.25">
      <c r="A2780">
        <v>2</v>
      </c>
      <c r="B2780">
        <v>8</v>
      </c>
      <c r="C2780">
        <v>1</v>
      </c>
      <c r="D2780">
        <v>12</v>
      </c>
      <c r="E2780">
        <v>27</v>
      </c>
      <c r="F2780" t="str">
        <f t="shared" si="43"/>
        <v>2811227</v>
      </c>
      <c r="G2780" t="s">
        <v>3028</v>
      </c>
    </row>
    <row r="2781" spans="1:7" x14ac:dyDescent="0.25">
      <c r="A2781">
        <v>2</v>
      </c>
      <c r="B2781">
        <v>8</v>
      </c>
      <c r="C2781">
        <v>1</v>
      </c>
      <c r="D2781">
        <v>12</v>
      </c>
      <c r="E2781">
        <v>28</v>
      </c>
      <c r="F2781" t="str">
        <f t="shared" si="43"/>
        <v>2811228</v>
      </c>
      <c r="G2781" t="s">
        <v>3029</v>
      </c>
    </row>
    <row r="2782" spans="1:7" x14ac:dyDescent="0.25">
      <c r="A2782">
        <v>2</v>
      </c>
      <c r="B2782">
        <v>8</v>
      </c>
      <c r="C2782">
        <v>1</v>
      </c>
      <c r="D2782">
        <v>12</v>
      </c>
      <c r="E2782">
        <v>29</v>
      </c>
      <c r="F2782" t="str">
        <f t="shared" si="43"/>
        <v>2811229</v>
      </c>
      <c r="G2782" t="s">
        <v>2944</v>
      </c>
    </row>
    <row r="2783" spans="1:7" x14ac:dyDescent="0.25">
      <c r="A2783">
        <v>2</v>
      </c>
      <c r="B2783">
        <v>8</v>
      </c>
      <c r="C2783">
        <v>1</v>
      </c>
      <c r="D2783">
        <v>12</v>
      </c>
      <c r="E2783">
        <v>30</v>
      </c>
      <c r="F2783" t="str">
        <f t="shared" si="43"/>
        <v>2811230</v>
      </c>
      <c r="G2783" t="s">
        <v>3030</v>
      </c>
    </row>
    <row r="2784" spans="1:7" x14ac:dyDescent="0.25">
      <c r="A2784">
        <v>2</v>
      </c>
      <c r="B2784">
        <v>8</v>
      </c>
      <c r="C2784">
        <v>1</v>
      </c>
      <c r="D2784">
        <v>12</v>
      </c>
      <c r="E2784">
        <v>31</v>
      </c>
      <c r="F2784" t="str">
        <f t="shared" si="43"/>
        <v>2811231</v>
      </c>
      <c r="G2784" t="s">
        <v>3031</v>
      </c>
    </row>
    <row r="2785" spans="1:7" x14ac:dyDescent="0.25">
      <c r="A2785">
        <v>2</v>
      </c>
      <c r="B2785">
        <v>8</v>
      </c>
      <c r="C2785">
        <v>1</v>
      </c>
      <c r="D2785">
        <v>12</v>
      </c>
      <c r="E2785">
        <v>32</v>
      </c>
      <c r="F2785" t="str">
        <f t="shared" si="43"/>
        <v>2811232</v>
      </c>
      <c r="G2785" t="s">
        <v>3032</v>
      </c>
    </row>
    <row r="2786" spans="1:7" x14ac:dyDescent="0.25">
      <c r="A2786">
        <v>2</v>
      </c>
      <c r="B2786">
        <v>8</v>
      </c>
      <c r="C2786">
        <v>1</v>
      </c>
      <c r="D2786">
        <v>12</v>
      </c>
      <c r="E2786">
        <v>33</v>
      </c>
      <c r="F2786" t="str">
        <f t="shared" si="43"/>
        <v>2811233</v>
      </c>
      <c r="G2786" t="s">
        <v>3033</v>
      </c>
    </row>
    <row r="2787" spans="1:7" x14ac:dyDescent="0.25">
      <c r="A2787">
        <v>2</v>
      </c>
      <c r="B2787">
        <v>8</v>
      </c>
      <c r="C2787">
        <v>1</v>
      </c>
      <c r="D2787">
        <v>12</v>
      </c>
      <c r="E2787">
        <v>34</v>
      </c>
      <c r="F2787" t="str">
        <f t="shared" si="43"/>
        <v>2811234</v>
      </c>
      <c r="G2787" t="s">
        <v>3034</v>
      </c>
    </row>
    <row r="2788" spans="1:7" x14ac:dyDescent="0.25">
      <c r="A2788">
        <v>2</v>
      </c>
      <c r="B2788">
        <v>8</v>
      </c>
      <c r="C2788">
        <v>1</v>
      </c>
      <c r="D2788">
        <v>12</v>
      </c>
      <c r="E2788">
        <v>35</v>
      </c>
      <c r="F2788" t="str">
        <f t="shared" si="43"/>
        <v>2811235</v>
      </c>
      <c r="G2788" t="s">
        <v>3035</v>
      </c>
    </row>
    <row r="2789" spans="1:7" x14ac:dyDescent="0.25">
      <c r="A2789">
        <v>2</v>
      </c>
      <c r="B2789">
        <v>8</v>
      </c>
      <c r="C2789">
        <v>1</v>
      </c>
      <c r="D2789">
        <v>12</v>
      </c>
      <c r="E2789">
        <v>36</v>
      </c>
      <c r="F2789" t="str">
        <f t="shared" si="43"/>
        <v>2811236</v>
      </c>
      <c r="G2789" t="s">
        <v>3036</v>
      </c>
    </row>
    <row r="2790" spans="1:7" x14ac:dyDescent="0.25">
      <c r="A2790">
        <v>2</v>
      </c>
      <c r="B2790">
        <v>8</v>
      </c>
      <c r="C2790">
        <v>1</v>
      </c>
      <c r="D2790">
        <v>12</v>
      </c>
      <c r="E2790">
        <v>37</v>
      </c>
      <c r="F2790" t="str">
        <f t="shared" si="43"/>
        <v>2811237</v>
      </c>
      <c r="G2790" t="s">
        <v>3037</v>
      </c>
    </row>
    <row r="2791" spans="1:7" x14ac:dyDescent="0.25">
      <c r="A2791">
        <v>2</v>
      </c>
      <c r="B2791">
        <v>8</v>
      </c>
      <c r="C2791">
        <v>1</v>
      </c>
      <c r="D2791">
        <v>12</v>
      </c>
      <c r="E2791">
        <v>38</v>
      </c>
      <c r="F2791" t="str">
        <f t="shared" si="43"/>
        <v>2811238</v>
      </c>
      <c r="G2791" t="s">
        <v>3038</v>
      </c>
    </row>
    <row r="2792" spans="1:7" x14ac:dyDescent="0.25">
      <c r="A2792">
        <v>2</v>
      </c>
      <c r="B2792">
        <v>8</v>
      </c>
      <c r="C2792">
        <v>1</v>
      </c>
      <c r="D2792">
        <v>12</v>
      </c>
      <c r="E2792">
        <v>39</v>
      </c>
      <c r="F2792" t="str">
        <f t="shared" si="43"/>
        <v>2811239</v>
      </c>
      <c r="G2792" t="s">
        <v>3039</v>
      </c>
    </row>
    <row r="2793" spans="1:7" x14ac:dyDescent="0.25">
      <c r="A2793">
        <v>2</v>
      </c>
      <c r="B2793">
        <v>8</v>
      </c>
      <c r="C2793">
        <v>1</v>
      </c>
      <c r="D2793">
        <v>12</v>
      </c>
      <c r="E2793">
        <v>40</v>
      </c>
      <c r="F2793" t="str">
        <f t="shared" si="43"/>
        <v>2811240</v>
      </c>
      <c r="G2793" t="s">
        <v>3040</v>
      </c>
    </row>
    <row r="2794" spans="1:7" x14ac:dyDescent="0.25">
      <c r="A2794">
        <v>2</v>
      </c>
      <c r="B2794">
        <v>8</v>
      </c>
      <c r="C2794">
        <v>1</v>
      </c>
      <c r="D2794">
        <v>12</v>
      </c>
      <c r="E2794">
        <v>41</v>
      </c>
      <c r="F2794" t="str">
        <f t="shared" si="43"/>
        <v>2811241</v>
      </c>
      <c r="G2794" t="s">
        <v>3041</v>
      </c>
    </row>
    <row r="2795" spans="1:7" x14ac:dyDescent="0.25">
      <c r="A2795">
        <v>2</v>
      </c>
      <c r="B2795">
        <v>8</v>
      </c>
      <c r="C2795">
        <v>1</v>
      </c>
      <c r="D2795">
        <v>12</v>
      </c>
      <c r="E2795">
        <v>42</v>
      </c>
      <c r="F2795" t="str">
        <f t="shared" si="43"/>
        <v>2811242</v>
      </c>
      <c r="G2795" t="s">
        <v>3042</v>
      </c>
    </row>
    <row r="2796" spans="1:7" x14ac:dyDescent="0.25">
      <c r="A2796">
        <v>2</v>
      </c>
      <c r="B2796">
        <v>8</v>
      </c>
      <c r="C2796">
        <v>1</v>
      </c>
      <c r="D2796">
        <v>12</v>
      </c>
      <c r="E2796">
        <v>43</v>
      </c>
      <c r="F2796" t="str">
        <f t="shared" si="43"/>
        <v>2811243</v>
      </c>
      <c r="G2796" t="s">
        <v>3043</v>
      </c>
    </row>
    <row r="2797" spans="1:7" x14ac:dyDescent="0.25">
      <c r="A2797">
        <v>2</v>
      </c>
      <c r="B2797">
        <v>8</v>
      </c>
      <c r="C2797">
        <v>1</v>
      </c>
      <c r="D2797">
        <v>12</v>
      </c>
      <c r="E2797">
        <v>44</v>
      </c>
      <c r="F2797" t="str">
        <f t="shared" si="43"/>
        <v>2811244</v>
      </c>
      <c r="G2797" t="s">
        <v>3043</v>
      </c>
    </row>
    <row r="2798" spans="1:7" x14ac:dyDescent="0.25">
      <c r="A2798">
        <v>2</v>
      </c>
      <c r="B2798">
        <v>8</v>
      </c>
      <c r="C2798">
        <v>1</v>
      </c>
      <c r="D2798">
        <v>12</v>
      </c>
      <c r="E2798">
        <v>45</v>
      </c>
      <c r="F2798" t="str">
        <f t="shared" si="43"/>
        <v>2811245</v>
      </c>
      <c r="G2798" t="s">
        <v>3044</v>
      </c>
    </row>
    <row r="2799" spans="1:7" x14ac:dyDescent="0.25">
      <c r="A2799">
        <v>2</v>
      </c>
      <c r="B2799">
        <v>8</v>
      </c>
      <c r="C2799">
        <v>1</v>
      </c>
      <c r="D2799">
        <v>12</v>
      </c>
      <c r="E2799">
        <v>46</v>
      </c>
      <c r="F2799" t="str">
        <f t="shared" si="43"/>
        <v>2811246</v>
      </c>
      <c r="G2799" t="s">
        <v>3045</v>
      </c>
    </row>
    <row r="2800" spans="1:7" x14ac:dyDescent="0.25">
      <c r="A2800">
        <v>2</v>
      </c>
      <c r="B2800">
        <v>8</v>
      </c>
      <c r="C2800">
        <v>1</v>
      </c>
      <c r="D2800">
        <v>12</v>
      </c>
      <c r="E2800">
        <v>47</v>
      </c>
      <c r="F2800" t="str">
        <f t="shared" si="43"/>
        <v>2811247</v>
      </c>
      <c r="G2800" t="s">
        <v>3046</v>
      </c>
    </row>
    <row r="2801" spans="1:7" x14ac:dyDescent="0.25">
      <c r="A2801">
        <v>2</v>
      </c>
      <c r="B2801">
        <v>8</v>
      </c>
      <c r="C2801">
        <v>1</v>
      </c>
      <c r="D2801">
        <v>12</v>
      </c>
      <c r="E2801">
        <v>48</v>
      </c>
      <c r="F2801" t="str">
        <f t="shared" si="43"/>
        <v>2811248</v>
      </c>
      <c r="G2801" t="s">
        <v>3047</v>
      </c>
    </row>
    <row r="2802" spans="1:7" x14ac:dyDescent="0.25">
      <c r="A2802">
        <v>2</v>
      </c>
      <c r="B2802">
        <v>8</v>
      </c>
      <c r="C2802">
        <v>1</v>
      </c>
      <c r="D2802">
        <v>12</v>
      </c>
      <c r="E2802">
        <v>49</v>
      </c>
      <c r="F2802" t="str">
        <f t="shared" si="43"/>
        <v>2811249</v>
      </c>
      <c r="G2802" t="s">
        <v>3047</v>
      </c>
    </row>
    <row r="2803" spans="1:7" x14ac:dyDescent="0.25">
      <c r="A2803">
        <v>2</v>
      </c>
      <c r="B2803">
        <v>8</v>
      </c>
      <c r="C2803">
        <v>1</v>
      </c>
      <c r="D2803">
        <v>12</v>
      </c>
      <c r="E2803">
        <v>50</v>
      </c>
      <c r="F2803" t="str">
        <f t="shared" si="43"/>
        <v>2811250</v>
      </c>
      <c r="G2803" t="s">
        <v>3048</v>
      </c>
    </row>
    <row r="2804" spans="1:7" x14ac:dyDescent="0.25">
      <c r="A2804">
        <v>2</v>
      </c>
      <c r="B2804">
        <v>8</v>
      </c>
      <c r="C2804">
        <v>1</v>
      </c>
      <c r="D2804">
        <v>12</v>
      </c>
      <c r="E2804">
        <v>51</v>
      </c>
      <c r="F2804" t="str">
        <f t="shared" si="43"/>
        <v>2811251</v>
      </c>
      <c r="G2804" t="s">
        <v>3049</v>
      </c>
    </row>
    <row r="2805" spans="1:7" x14ac:dyDescent="0.25">
      <c r="A2805">
        <v>2</v>
      </c>
      <c r="B2805">
        <v>8</v>
      </c>
      <c r="C2805">
        <v>1</v>
      </c>
      <c r="D2805">
        <v>12</v>
      </c>
      <c r="E2805">
        <v>52</v>
      </c>
      <c r="F2805" t="str">
        <f t="shared" si="43"/>
        <v>2811252</v>
      </c>
      <c r="G2805" t="s">
        <v>3050</v>
      </c>
    </row>
    <row r="2806" spans="1:7" x14ac:dyDescent="0.25">
      <c r="A2806">
        <v>2</v>
      </c>
      <c r="B2806">
        <v>8</v>
      </c>
      <c r="C2806">
        <v>1</v>
      </c>
      <c r="D2806">
        <v>12</v>
      </c>
      <c r="E2806">
        <v>53</v>
      </c>
      <c r="F2806" t="str">
        <f t="shared" si="43"/>
        <v>2811253</v>
      </c>
      <c r="G2806" t="s">
        <v>3051</v>
      </c>
    </row>
    <row r="2807" spans="1:7" x14ac:dyDescent="0.25">
      <c r="A2807">
        <v>2</v>
      </c>
      <c r="B2807">
        <v>8</v>
      </c>
      <c r="C2807">
        <v>1</v>
      </c>
      <c r="D2807">
        <v>12</v>
      </c>
      <c r="E2807">
        <v>54</v>
      </c>
      <c r="F2807" t="str">
        <f t="shared" si="43"/>
        <v>2811254</v>
      </c>
      <c r="G2807" t="s">
        <v>3052</v>
      </c>
    </row>
    <row r="2808" spans="1:7" x14ac:dyDescent="0.25">
      <c r="A2808">
        <v>2</v>
      </c>
      <c r="B2808">
        <v>8</v>
      </c>
      <c r="C2808">
        <v>1</v>
      </c>
      <c r="D2808">
        <v>12</v>
      </c>
      <c r="E2808">
        <v>55</v>
      </c>
      <c r="F2808" t="str">
        <f t="shared" si="43"/>
        <v>2811255</v>
      </c>
      <c r="G2808" t="s">
        <v>3053</v>
      </c>
    </row>
    <row r="2809" spans="1:7" x14ac:dyDescent="0.25">
      <c r="A2809">
        <v>2</v>
      </c>
      <c r="B2809">
        <v>8</v>
      </c>
      <c r="C2809">
        <v>1</v>
      </c>
      <c r="D2809">
        <v>12</v>
      </c>
      <c r="E2809">
        <v>56</v>
      </c>
      <c r="F2809" t="str">
        <f t="shared" si="43"/>
        <v>2811256</v>
      </c>
      <c r="G2809" t="s">
        <v>3054</v>
      </c>
    </row>
    <row r="2810" spans="1:7" x14ac:dyDescent="0.25">
      <c r="A2810">
        <v>2</v>
      </c>
      <c r="B2810">
        <v>8</v>
      </c>
      <c r="C2810">
        <v>1</v>
      </c>
      <c r="D2810">
        <v>12</v>
      </c>
      <c r="E2810">
        <v>57</v>
      </c>
      <c r="F2810" t="str">
        <f t="shared" si="43"/>
        <v>2811257</v>
      </c>
      <c r="G2810" t="s">
        <v>3055</v>
      </c>
    </row>
    <row r="2811" spans="1:7" x14ac:dyDescent="0.25">
      <c r="A2811">
        <v>2</v>
      </c>
      <c r="B2811">
        <v>8</v>
      </c>
      <c r="C2811">
        <v>1</v>
      </c>
      <c r="D2811">
        <v>12</v>
      </c>
      <c r="E2811">
        <v>58</v>
      </c>
      <c r="F2811" t="str">
        <f t="shared" si="43"/>
        <v>2811258</v>
      </c>
      <c r="G2811" t="s">
        <v>3056</v>
      </c>
    </row>
    <row r="2812" spans="1:7" x14ac:dyDescent="0.25">
      <c r="A2812">
        <v>2</v>
      </c>
      <c r="B2812">
        <v>8</v>
      </c>
      <c r="C2812">
        <v>1</v>
      </c>
      <c r="D2812">
        <v>12</v>
      </c>
      <c r="E2812">
        <v>59</v>
      </c>
      <c r="F2812" t="str">
        <f t="shared" si="43"/>
        <v>2811259</v>
      </c>
      <c r="G2812" t="s">
        <v>3057</v>
      </c>
    </row>
    <row r="2813" spans="1:7" x14ac:dyDescent="0.25">
      <c r="A2813">
        <v>2</v>
      </c>
      <c r="B2813">
        <v>8</v>
      </c>
      <c r="C2813">
        <v>1</v>
      </c>
      <c r="D2813">
        <v>12</v>
      </c>
      <c r="E2813">
        <v>60</v>
      </c>
      <c r="F2813" t="str">
        <f t="shared" si="43"/>
        <v>2811260</v>
      </c>
      <c r="G2813" t="s">
        <v>3058</v>
      </c>
    </row>
    <row r="2814" spans="1:7" x14ac:dyDescent="0.25">
      <c r="A2814">
        <v>2</v>
      </c>
      <c r="B2814">
        <v>8</v>
      </c>
      <c r="C2814">
        <v>1</v>
      </c>
      <c r="D2814">
        <v>12</v>
      </c>
      <c r="E2814">
        <v>61</v>
      </c>
      <c r="F2814" t="str">
        <f t="shared" si="43"/>
        <v>2811261</v>
      </c>
      <c r="G2814" t="s">
        <v>3059</v>
      </c>
    </row>
    <row r="2815" spans="1:7" x14ac:dyDescent="0.25">
      <c r="A2815">
        <v>2</v>
      </c>
      <c r="B2815">
        <v>8</v>
      </c>
      <c r="C2815">
        <v>1</v>
      </c>
      <c r="D2815">
        <v>12</v>
      </c>
      <c r="E2815">
        <v>62</v>
      </c>
      <c r="F2815" t="str">
        <f t="shared" si="43"/>
        <v>2811262</v>
      </c>
      <c r="G2815" t="s">
        <v>3060</v>
      </c>
    </row>
    <row r="2816" spans="1:7" x14ac:dyDescent="0.25">
      <c r="A2816">
        <v>2</v>
      </c>
      <c r="B2816">
        <v>8</v>
      </c>
      <c r="C2816">
        <v>1</v>
      </c>
      <c r="D2816">
        <v>12</v>
      </c>
      <c r="E2816">
        <v>63</v>
      </c>
      <c r="F2816" t="str">
        <f t="shared" si="43"/>
        <v>2811263</v>
      </c>
      <c r="G2816" t="s">
        <v>3061</v>
      </c>
    </row>
    <row r="2817" spans="1:7" x14ac:dyDescent="0.25">
      <c r="A2817">
        <v>2</v>
      </c>
      <c r="B2817">
        <v>8</v>
      </c>
      <c r="C2817">
        <v>1</v>
      </c>
      <c r="D2817">
        <v>12</v>
      </c>
      <c r="E2817">
        <v>64</v>
      </c>
      <c r="F2817" t="str">
        <f t="shared" si="43"/>
        <v>2811264</v>
      </c>
      <c r="G2817" t="s">
        <v>3062</v>
      </c>
    </row>
    <row r="2818" spans="1:7" x14ac:dyDescent="0.25">
      <c r="A2818">
        <v>2</v>
      </c>
      <c r="B2818">
        <v>8</v>
      </c>
      <c r="C2818">
        <v>1</v>
      </c>
      <c r="D2818">
        <v>12</v>
      </c>
      <c r="E2818">
        <v>65</v>
      </c>
      <c r="F2818" t="str">
        <f t="shared" ref="F2818:F2881" si="44">CONCATENATE(A2818,B2818,C2818,D2818,E2818)</f>
        <v>2811265</v>
      </c>
      <c r="G2818" t="s">
        <v>3063</v>
      </c>
    </row>
    <row r="2819" spans="1:7" x14ac:dyDescent="0.25">
      <c r="A2819">
        <v>2</v>
      </c>
      <c r="B2819">
        <v>8</v>
      </c>
      <c r="C2819">
        <v>1</v>
      </c>
      <c r="D2819">
        <v>12</v>
      </c>
      <c r="E2819">
        <v>66</v>
      </c>
      <c r="F2819" t="str">
        <f t="shared" si="44"/>
        <v>2811266</v>
      </c>
      <c r="G2819" t="s">
        <v>3064</v>
      </c>
    </row>
    <row r="2820" spans="1:7" x14ac:dyDescent="0.25">
      <c r="A2820">
        <v>2</v>
      </c>
      <c r="B2820">
        <v>8</v>
      </c>
      <c r="C2820">
        <v>1</v>
      </c>
      <c r="D2820">
        <v>12</v>
      </c>
      <c r="E2820">
        <v>67</v>
      </c>
      <c r="F2820" t="str">
        <f t="shared" si="44"/>
        <v>2811267</v>
      </c>
      <c r="G2820" t="s">
        <v>3065</v>
      </c>
    </row>
    <row r="2821" spans="1:7" x14ac:dyDescent="0.25">
      <c r="A2821">
        <v>2</v>
      </c>
      <c r="B2821">
        <v>8</v>
      </c>
      <c r="C2821">
        <v>1</v>
      </c>
      <c r="D2821">
        <v>12</v>
      </c>
      <c r="E2821">
        <v>68</v>
      </c>
      <c r="F2821" t="str">
        <f t="shared" si="44"/>
        <v>2811268</v>
      </c>
      <c r="G2821" t="s">
        <v>3066</v>
      </c>
    </row>
    <row r="2822" spans="1:7" x14ac:dyDescent="0.25">
      <c r="A2822">
        <v>2</v>
      </c>
      <c r="B2822">
        <v>8</v>
      </c>
      <c r="C2822">
        <v>1</v>
      </c>
      <c r="D2822">
        <v>12</v>
      </c>
      <c r="E2822">
        <v>69</v>
      </c>
      <c r="F2822" t="str">
        <f t="shared" si="44"/>
        <v>2811269</v>
      </c>
      <c r="G2822" t="s">
        <v>3067</v>
      </c>
    </row>
    <row r="2823" spans="1:7" x14ac:dyDescent="0.25">
      <c r="A2823">
        <v>2</v>
      </c>
      <c r="B2823">
        <v>8</v>
      </c>
      <c r="C2823">
        <v>1</v>
      </c>
      <c r="D2823">
        <v>12</v>
      </c>
      <c r="E2823">
        <v>70</v>
      </c>
      <c r="F2823" t="str">
        <f t="shared" si="44"/>
        <v>2811270</v>
      </c>
      <c r="G2823" t="s">
        <v>3068</v>
      </c>
    </row>
    <row r="2824" spans="1:7" x14ac:dyDescent="0.25">
      <c r="A2824">
        <v>2</v>
      </c>
      <c r="B2824">
        <v>8</v>
      </c>
      <c r="C2824">
        <v>1</v>
      </c>
      <c r="D2824">
        <v>12</v>
      </c>
      <c r="E2824">
        <v>71</v>
      </c>
      <c r="F2824" t="str">
        <f t="shared" si="44"/>
        <v>2811271</v>
      </c>
      <c r="G2824" t="s">
        <v>3069</v>
      </c>
    </row>
    <row r="2825" spans="1:7" x14ac:dyDescent="0.25">
      <c r="A2825">
        <v>2</v>
      </c>
      <c r="B2825">
        <v>8</v>
      </c>
      <c r="C2825">
        <v>1</v>
      </c>
      <c r="D2825">
        <v>12</v>
      </c>
      <c r="E2825">
        <v>72</v>
      </c>
      <c r="F2825" t="str">
        <f t="shared" si="44"/>
        <v>2811272</v>
      </c>
      <c r="G2825" t="s">
        <v>3070</v>
      </c>
    </row>
    <row r="2826" spans="1:7" x14ac:dyDescent="0.25">
      <c r="A2826">
        <v>2</v>
      </c>
      <c r="B2826">
        <v>8</v>
      </c>
      <c r="C2826">
        <v>1</v>
      </c>
      <c r="D2826">
        <v>12</v>
      </c>
      <c r="E2826">
        <v>73</v>
      </c>
      <c r="F2826" t="str">
        <f t="shared" si="44"/>
        <v>2811273</v>
      </c>
      <c r="G2826" t="s">
        <v>2821</v>
      </c>
    </row>
    <row r="2827" spans="1:7" x14ac:dyDescent="0.25">
      <c r="A2827">
        <v>2</v>
      </c>
      <c r="B2827">
        <v>8</v>
      </c>
      <c r="C2827">
        <v>1</v>
      </c>
      <c r="D2827">
        <v>12</v>
      </c>
      <c r="E2827">
        <v>74</v>
      </c>
      <c r="F2827" t="str">
        <f t="shared" si="44"/>
        <v>2811274</v>
      </c>
      <c r="G2827" t="s">
        <v>3071</v>
      </c>
    </row>
    <row r="2828" spans="1:7" x14ac:dyDescent="0.25">
      <c r="A2828">
        <v>2</v>
      </c>
      <c r="B2828">
        <v>8</v>
      </c>
      <c r="C2828">
        <v>1</v>
      </c>
      <c r="D2828">
        <v>12</v>
      </c>
      <c r="E2828">
        <v>75</v>
      </c>
      <c r="F2828" t="str">
        <f t="shared" si="44"/>
        <v>2811275</v>
      </c>
      <c r="G2828" t="s">
        <v>3072</v>
      </c>
    </row>
    <row r="2829" spans="1:7" x14ac:dyDescent="0.25">
      <c r="A2829">
        <v>2</v>
      </c>
      <c r="B2829">
        <v>8</v>
      </c>
      <c r="C2829">
        <v>1</v>
      </c>
      <c r="D2829">
        <v>12</v>
      </c>
      <c r="E2829">
        <v>76</v>
      </c>
      <c r="F2829" t="str">
        <f t="shared" si="44"/>
        <v>2811276</v>
      </c>
      <c r="G2829" t="s">
        <v>2807</v>
      </c>
    </row>
    <row r="2830" spans="1:7" x14ac:dyDescent="0.25">
      <c r="A2830">
        <v>2</v>
      </c>
      <c r="B2830">
        <v>8</v>
      </c>
      <c r="C2830">
        <v>1</v>
      </c>
      <c r="D2830">
        <v>12</v>
      </c>
      <c r="E2830">
        <v>77</v>
      </c>
      <c r="F2830" t="str">
        <f t="shared" si="44"/>
        <v>2811277</v>
      </c>
      <c r="G2830" t="s">
        <v>3073</v>
      </c>
    </row>
    <row r="2831" spans="1:7" x14ac:dyDescent="0.25">
      <c r="A2831">
        <v>2</v>
      </c>
      <c r="B2831">
        <v>8</v>
      </c>
      <c r="C2831">
        <v>1</v>
      </c>
      <c r="D2831">
        <v>12</v>
      </c>
      <c r="E2831">
        <v>78</v>
      </c>
      <c r="F2831" t="str">
        <f t="shared" si="44"/>
        <v>2811278</v>
      </c>
      <c r="G2831" t="s">
        <v>3074</v>
      </c>
    </row>
    <row r="2832" spans="1:7" x14ac:dyDescent="0.25">
      <c r="A2832">
        <v>2</v>
      </c>
      <c r="B2832">
        <v>8</v>
      </c>
      <c r="C2832">
        <v>1</v>
      </c>
      <c r="D2832">
        <v>12</v>
      </c>
      <c r="E2832">
        <v>79</v>
      </c>
      <c r="F2832" t="str">
        <f t="shared" si="44"/>
        <v>2811279</v>
      </c>
      <c r="G2832" t="s">
        <v>2480</v>
      </c>
    </row>
    <row r="2833" spans="1:7" x14ac:dyDescent="0.25">
      <c r="A2833">
        <v>2</v>
      </c>
      <c r="B2833">
        <v>8</v>
      </c>
      <c r="C2833">
        <v>1</v>
      </c>
      <c r="D2833">
        <v>12</v>
      </c>
      <c r="E2833">
        <v>80</v>
      </c>
      <c r="F2833" t="str">
        <f t="shared" si="44"/>
        <v>2811280</v>
      </c>
      <c r="G2833" t="s">
        <v>3075</v>
      </c>
    </row>
    <row r="2834" spans="1:7" x14ac:dyDescent="0.25">
      <c r="A2834">
        <v>2</v>
      </c>
      <c r="B2834">
        <v>8</v>
      </c>
      <c r="C2834">
        <v>1</v>
      </c>
      <c r="D2834">
        <v>12</v>
      </c>
      <c r="E2834">
        <v>81</v>
      </c>
      <c r="F2834" t="str">
        <f t="shared" si="44"/>
        <v>2811281</v>
      </c>
      <c r="G2834" t="s">
        <v>3076</v>
      </c>
    </row>
    <row r="2835" spans="1:7" x14ac:dyDescent="0.25">
      <c r="A2835">
        <v>2</v>
      </c>
      <c r="B2835">
        <v>8</v>
      </c>
      <c r="C2835">
        <v>1</v>
      </c>
      <c r="D2835">
        <v>12</v>
      </c>
      <c r="E2835">
        <v>82</v>
      </c>
      <c r="F2835" t="str">
        <f t="shared" si="44"/>
        <v>2811282</v>
      </c>
      <c r="G2835" t="s">
        <v>3077</v>
      </c>
    </row>
    <row r="2836" spans="1:7" x14ac:dyDescent="0.25">
      <c r="A2836">
        <v>2</v>
      </c>
      <c r="B2836">
        <v>8</v>
      </c>
      <c r="C2836">
        <v>1</v>
      </c>
      <c r="D2836">
        <v>12</v>
      </c>
      <c r="E2836">
        <v>83</v>
      </c>
      <c r="F2836" t="str">
        <f t="shared" si="44"/>
        <v>2811283</v>
      </c>
      <c r="G2836" t="s">
        <v>3078</v>
      </c>
    </row>
    <row r="2837" spans="1:7" x14ac:dyDescent="0.25">
      <c r="A2837">
        <v>2</v>
      </c>
      <c r="B2837">
        <v>8</v>
      </c>
      <c r="C2837">
        <v>1</v>
      </c>
      <c r="D2837">
        <v>12</v>
      </c>
      <c r="E2837">
        <v>84</v>
      </c>
      <c r="F2837" t="str">
        <f t="shared" si="44"/>
        <v>2811284</v>
      </c>
      <c r="G2837" t="s">
        <v>3079</v>
      </c>
    </row>
    <row r="2838" spans="1:7" x14ac:dyDescent="0.25">
      <c r="A2838">
        <v>2</v>
      </c>
      <c r="B2838">
        <v>8</v>
      </c>
      <c r="C2838">
        <v>1</v>
      </c>
      <c r="D2838">
        <v>12</v>
      </c>
      <c r="E2838">
        <v>85</v>
      </c>
      <c r="F2838" t="str">
        <f t="shared" si="44"/>
        <v>2811285</v>
      </c>
      <c r="G2838" t="s">
        <v>3080</v>
      </c>
    </row>
    <row r="2839" spans="1:7" x14ac:dyDescent="0.25">
      <c r="A2839">
        <v>2</v>
      </c>
      <c r="B2839">
        <v>8</v>
      </c>
      <c r="C2839">
        <v>1</v>
      </c>
      <c r="D2839">
        <v>13</v>
      </c>
      <c r="E2839">
        <v>1</v>
      </c>
      <c r="F2839" t="str">
        <f t="shared" si="44"/>
        <v>281131</v>
      </c>
      <c r="G2839" t="s">
        <v>3081</v>
      </c>
    </row>
    <row r="2840" spans="1:7" x14ac:dyDescent="0.25">
      <c r="A2840">
        <v>2</v>
      </c>
      <c r="B2840">
        <v>8</v>
      </c>
      <c r="C2840">
        <v>1</v>
      </c>
      <c r="D2840">
        <v>13</v>
      </c>
      <c r="E2840">
        <v>2</v>
      </c>
      <c r="F2840" t="str">
        <f t="shared" si="44"/>
        <v>281132</v>
      </c>
      <c r="G2840" t="s">
        <v>3082</v>
      </c>
    </row>
    <row r="2841" spans="1:7" x14ac:dyDescent="0.25">
      <c r="A2841">
        <v>2</v>
      </c>
      <c r="B2841">
        <v>8</v>
      </c>
      <c r="C2841">
        <v>1</v>
      </c>
      <c r="D2841">
        <v>13</v>
      </c>
      <c r="E2841">
        <v>3</v>
      </c>
      <c r="F2841" t="str">
        <f t="shared" si="44"/>
        <v>281133</v>
      </c>
      <c r="G2841" t="s">
        <v>3083</v>
      </c>
    </row>
    <row r="2842" spans="1:7" x14ac:dyDescent="0.25">
      <c r="A2842">
        <v>2</v>
      </c>
      <c r="B2842">
        <v>8</v>
      </c>
      <c r="C2842">
        <v>1</v>
      </c>
      <c r="D2842">
        <v>13</v>
      </c>
      <c r="E2842">
        <v>4</v>
      </c>
      <c r="F2842" t="str">
        <f t="shared" si="44"/>
        <v>281134</v>
      </c>
      <c r="G2842" t="s">
        <v>3084</v>
      </c>
    </row>
    <row r="2843" spans="1:7" x14ac:dyDescent="0.25">
      <c r="A2843">
        <v>2</v>
      </c>
      <c r="B2843">
        <v>8</v>
      </c>
      <c r="C2843">
        <v>1</v>
      </c>
      <c r="D2843">
        <v>13</v>
      </c>
      <c r="E2843">
        <v>5</v>
      </c>
      <c r="F2843" t="str">
        <f t="shared" si="44"/>
        <v>281135</v>
      </c>
      <c r="G2843" t="s">
        <v>2991</v>
      </c>
    </row>
    <row r="2844" spans="1:7" x14ac:dyDescent="0.25">
      <c r="A2844">
        <v>2</v>
      </c>
      <c r="B2844">
        <v>8</v>
      </c>
      <c r="C2844">
        <v>1</v>
      </c>
      <c r="D2844">
        <v>13</v>
      </c>
      <c r="E2844">
        <v>6</v>
      </c>
      <c r="F2844" t="str">
        <f t="shared" si="44"/>
        <v>281136</v>
      </c>
      <c r="G2844" t="s">
        <v>3085</v>
      </c>
    </row>
    <row r="2845" spans="1:7" x14ac:dyDescent="0.25">
      <c r="A2845">
        <v>2</v>
      </c>
      <c r="B2845">
        <v>8</v>
      </c>
      <c r="C2845">
        <v>1</v>
      </c>
      <c r="D2845">
        <v>13</v>
      </c>
      <c r="E2845">
        <v>7</v>
      </c>
      <c r="F2845" t="str">
        <f t="shared" si="44"/>
        <v>281137</v>
      </c>
      <c r="G2845" t="s">
        <v>3086</v>
      </c>
    </row>
    <row r="2846" spans="1:7" x14ac:dyDescent="0.25">
      <c r="A2846">
        <v>2</v>
      </c>
      <c r="B2846">
        <v>8</v>
      </c>
      <c r="C2846">
        <v>1</v>
      </c>
      <c r="D2846">
        <v>13</v>
      </c>
      <c r="E2846">
        <v>8</v>
      </c>
      <c r="F2846" t="str">
        <f t="shared" si="44"/>
        <v>281138</v>
      </c>
      <c r="G2846" t="s">
        <v>3087</v>
      </c>
    </row>
    <row r="2847" spans="1:7" x14ac:dyDescent="0.25">
      <c r="A2847">
        <v>2</v>
      </c>
      <c r="B2847">
        <v>8</v>
      </c>
      <c r="C2847">
        <v>1</v>
      </c>
      <c r="D2847">
        <v>13</v>
      </c>
      <c r="E2847">
        <v>9</v>
      </c>
      <c r="F2847" t="str">
        <f t="shared" si="44"/>
        <v>281139</v>
      </c>
      <c r="G2847" t="s">
        <v>3088</v>
      </c>
    </row>
    <row r="2848" spans="1:7" x14ac:dyDescent="0.25">
      <c r="A2848">
        <v>2</v>
      </c>
      <c r="B2848">
        <v>8</v>
      </c>
      <c r="C2848">
        <v>1</v>
      </c>
      <c r="D2848">
        <v>13</v>
      </c>
      <c r="E2848">
        <v>10</v>
      </c>
      <c r="F2848" t="str">
        <f t="shared" si="44"/>
        <v>2811310</v>
      </c>
      <c r="G2848" t="s">
        <v>3089</v>
      </c>
    </row>
    <row r="2849" spans="1:7" x14ac:dyDescent="0.25">
      <c r="A2849">
        <v>2</v>
      </c>
      <c r="B2849">
        <v>8</v>
      </c>
      <c r="C2849">
        <v>1</v>
      </c>
      <c r="D2849">
        <v>13</v>
      </c>
      <c r="E2849">
        <v>11</v>
      </c>
      <c r="F2849" t="str">
        <f t="shared" si="44"/>
        <v>2811311</v>
      </c>
      <c r="G2849" t="s">
        <v>3090</v>
      </c>
    </row>
    <row r="2850" spans="1:7" x14ac:dyDescent="0.25">
      <c r="A2850">
        <v>2</v>
      </c>
      <c r="B2850">
        <v>8</v>
      </c>
      <c r="C2850">
        <v>1</v>
      </c>
      <c r="D2850">
        <v>13</v>
      </c>
      <c r="E2850">
        <v>12</v>
      </c>
      <c r="F2850" t="str">
        <f t="shared" si="44"/>
        <v>2811312</v>
      </c>
      <c r="G2850" t="s">
        <v>3091</v>
      </c>
    </row>
    <row r="2851" spans="1:7" x14ac:dyDescent="0.25">
      <c r="A2851">
        <v>2</v>
      </c>
      <c r="B2851">
        <v>8</v>
      </c>
      <c r="C2851">
        <v>1</v>
      </c>
      <c r="D2851">
        <v>13</v>
      </c>
      <c r="E2851">
        <v>13</v>
      </c>
      <c r="F2851" t="str">
        <f t="shared" si="44"/>
        <v>2811313</v>
      </c>
      <c r="G2851" t="s">
        <v>3092</v>
      </c>
    </row>
    <row r="2852" spans="1:7" x14ac:dyDescent="0.25">
      <c r="A2852">
        <v>2</v>
      </c>
      <c r="B2852">
        <v>8</v>
      </c>
      <c r="C2852">
        <v>1</v>
      </c>
      <c r="D2852">
        <v>13</v>
      </c>
      <c r="E2852">
        <v>14</v>
      </c>
      <c r="F2852" t="str">
        <f t="shared" si="44"/>
        <v>2811314</v>
      </c>
      <c r="G2852" t="s">
        <v>3093</v>
      </c>
    </row>
    <row r="2853" spans="1:7" x14ac:dyDescent="0.25">
      <c r="A2853">
        <v>2</v>
      </c>
      <c r="B2853">
        <v>8</v>
      </c>
      <c r="C2853">
        <v>1</v>
      </c>
      <c r="D2853">
        <v>13</v>
      </c>
      <c r="E2853">
        <v>15</v>
      </c>
      <c r="F2853" t="str">
        <f t="shared" si="44"/>
        <v>2811315</v>
      </c>
      <c r="G2853" t="s">
        <v>3094</v>
      </c>
    </row>
    <row r="2854" spans="1:7" x14ac:dyDescent="0.25">
      <c r="A2854">
        <v>2</v>
      </c>
      <c r="B2854">
        <v>8</v>
      </c>
      <c r="C2854">
        <v>1</v>
      </c>
      <c r="D2854">
        <v>13</v>
      </c>
      <c r="E2854">
        <v>16</v>
      </c>
      <c r="F2854" t="str">
        <f t="shared" si="44"/>
        <v>2811316</v>
      </c>
      <c r="G2854" t="s">
        <v>3095</v>
      </c>
    </row>
    <row r="2855" spans="1:7" x14ac:dyDescent="0.25">
      <c r="A2855">
        <v>2</v>
      </c>
      <c r="B2855">
        <v>8</v>
      </c>
      <c r="C2855">
        <v>1</v>
      </c>
      <c r="D2855">
        <v>13</v>
      </c>
      <c r="E2855">
        <v>17</v>
      </c>
      <c r="F2855" t="str">
        <f t="shared" si="44"/>
        <v>2811317</v>
      </c>
      <c r="G2855" t="s">
        <v>3096</v>
      </c>
    </row>
    <row r="2856" spans="1:7" x14ac:dyDescent="0.25">
      <c r="A2856">
        <v>2</v>
      </c>
      <c r="B2856">
        <v>8</v>
      </c>
      <c r="C2856">
        <v>1</v>
      </c>
      <c r="D2856">
        <v>13</v>
      </c>
      <c r="E2856">
        <v>18</v>
      </c>
      <c r="F2856" t="str">
        <f t="shared" si="44"/>
        <v>2811318</v>
      </c>
      <c r="G2856" t="s">
        <v>3097</v>
      </c>
    </row>
    <row r="2857" spans="1:7" x14ac:dyDescent="0.25">
      <c r="A2857">
        <v>2</v>
      </c>
      <c r="B2857">
        <v>8</v>
      </c>
      <c r="C2857">
        <v>1</v>
      </c>
      <c r="D2857">
        <v>13</v>
      </c>
      <c r="E2857">
        <v>19</v>
      </c>
      <c r="F2857" t="str">
        <f t="shared" si="44"/>
        <v>2811319</v>
      </c>
      <c r="G2857" t="s">
        <v>3098</v>
      </c>
    </row>
    <row r="2858" spans="1:7" x14ac:dyDescent="0.25">
      <c r="A2858">
        <v>2</v>
      </c>
      <c r="B2858">
        <v>8</v>
      </c>
      <c r="C2858">
        <v>1</v>
      </c>
      <c r="D2858">
        <v>13</v>
      </c>
      <c r="E2858">
        <v>20</v>
      </c>
      <c r="F2858" t="str">
        <f t="shared" si="44"/>
        <v>2811320</v>
      </c>
      <c r="G2858" t="s">
        <v>3099</v>
      </c>
    </row>
    <row r="2859" spans="1:7" x14ac:dyDescent="0.25">
      <c r="A2859">
        <v>2</v>
      </c>
      <c r="B2859">
        <v>8</v>
      </c>
      <c r="C2859">
        <v>1</v>
      </c>
      <c r="D2859">
        <v>13</v>
      </c>
      <c r="E2859">
        <v>21</v>
      </c>
      <c r="F2859" t="str">
        <f t="shared" si="44"/>
        <v>2811321</v>
      </c>
      <c r="G2859" t="s">
        <v>3100</v>
      </c>
    </row>
    <row r="2860" spans="1:7" x14ac:dyDescent="0.25">
      <c r="A2860">
        <v>2</v>
      </c>
      <c r="B2860">
        <v>8</v>
      </c>
      <c r="C2860">
        <v>1</v>
      </c>
      <c r="D2860">
        <v>13</v>
      </c>
      <c r="E2860">
        <v>22</v>
      </c>
      <c r="F2860" t="str">
        <f t="shared" si="44"/>
        <v>2811322</v>
      </c>
      <c r="G2860" t="s">
        <v>3101</v>
      </c>
    </row>
    <row r="2861" spans="1:7" x14ac:dyDescent="0.25">
      <c r="A2861">
        <v>2</v>
      </c>
      <c r="B2861">
        <v>8</v>
      </c>
      <c r="C2861">
        <v>1</v>
      </c>
      <c r="D2861">
        <v>13</v>
      </c>
      <c r="E2861">
        <v>23</v>
      </c>
      <c r="F2861" t="str">
        <f t="shared" si="44"/>
        <v>2811323</v>
      </c>
      <c r="G2861" t="s">
        <v>3102</v>
      </c>
    </row>
    <row r="2862" spans="1:7" x14ac:dyDescent="0.25">
      <c r="A2862">
        <v>2</v>
      </c>
      <c r="B2862">
        <v>8</v>
      </c>
      <c r="C2862">
        <v>1</v>
      </c>
      <c r="D2862">
        <v>13</v>
      </c>
      <c r="E2862">
        <v>24</v>
      </c>
      <c r="F2862" t="str">
        <f t="shared" si="44"/>
        <v>2811324</v>
      </c>
      <c r="G2862" t="s">
        <v>3103</v>
      </c>
    </row>
    <row r="2863" spans="1:7" x14ac:dyDescent="0.25">
      <c r="A2863">
        <v>2</v>
      </c>
      <c r="B2863">
        <v>8</v>
      </c>
      <c r="C2863">
        <v>1</v>
      </c>
      <c r="D2863">
        <v>13</v>
      </c>
      <c r="E2863">
        <v>25</v>
      </c>
      <c r="F2863" t="str">
        <f t="shared" si="44"/>
        <v>2811325</v>
      </c>
      <c r="G2863" t="s">
        <v>3104</v>
      </c>
    </row>
    <row r="2864" spans="1:7" x14ac:dyDescent="0.25">
      <c r="A2864">
        <v>2</v>
      </c>
      <c r="B2864">
        <v>8</v>
      </c>
      <c r="C2864">
        <v>1</v>
      </c>
      <c r="D2864">
        <v>13</v>
      </c>
      <c r="E2864">
        <v>26</v>
      </c>
      <c r="F2864" t="str">
        <f t="shared" si="44"/>
        <v>2811326</v>
      </c>
      <c r="G2864" t="s">
        <v>3105</v>
      </c>
    </row>
    <row r="2865" spans="1:7" x14ac:dyDescent="0.25">
      <c r="A2865">
        <v>2</v>
      </c>
      <c r="B2865">
        <v>8</v>
      </c>
      <c r="C2865">
        <v>1</v>
      </c>
      <c r="D2865">
        <v>13</v>
      </c>
      <c r="E2865">
        <v>27</v>
      </c>
      <c r="F2865" t="str">
        <f t="shared" si="44"/>
        <v>2811327</v>
      </c>
      <c r="G2865" t="s">
        <v>3106</v>
      </c>
    </row>
    <row r="2866" spans="1:7" x14ac:dyDescent="0.25">
      <c r="A2866">
        <v>2</v>
      </c>
      <c r="B2866">
        <v>8</v>
      </c>
      <c r="C2866">
        <v>1</v>
      </c>
      <c r="D2866">
        <v>13</v>
      </c>
      <c r="E2866">
        <v>28</v>
      </c>
      <c r="F2866" t="str">
        <f t="shared" si="44"/>
        <v>2811328</v>
      </c>
      <c r="G2866" t="s">
        <v>3107</v>
      </c>
    </row>
    <row r="2867" spans="1:7" x14ac:dyDescent="0.25">
      <c r="A2867">
        <v>2</v>
      </c>
      <c r="B2867">
        <v>8</v>
      </c>
      <c r="C2867">
        <v>1</v>
      </c>
      <c r="D2867">
        <v>13</v>
      </c>
      <c r="E2867">
        <v>29</v>
      </c>
      <c r="F2867" t="str">
        <f t="shared" si="44"/>
        <v>2811329</v>
      </c>
      <c r="G2867" t="s">
        <v>3108</v>
      </c>
    </row>
    <row r="2868" spans="1:7" x14ac:dyDescent="0.25">
      <c r="A2868">
        <v>2</v>
      </c>
      <c r="B2868">
        <v>8</v>
      </c>
      <c r="C2868">
        <v>1</v>
      </c>
      <c r="D2868">
        <v>13</v>
      </c>
      <c r="E2868">
        <v>30</v>
      </c>
      <c r="F2868" t="str">
        <f t="shared" si="44"/>
        <v>2811330</v>
      </c>
      <c r="G2868" t="s">
        <v>3109</v>
      </c>
    </row>
    <row r="2869" spans="1:7" x14ac:dyDescent="0.25">
      <c r="A2869">
        <v>2</v>
      </c>
      <c r="B2869">
        <v>8</v>
      </c>
      <c r="C2869">
        <v>1</v>
      </c>
      <c r="D2869">
        <v>13</v>
      </c>
      <c r="E2869">
        <v>31</v>
      </c>
      <c r="F2869" t="str">
        <f t="shared" si="44"/>
        <v>2811331</v>
      </c>
      <c r="G2869" t="s">
        <v>3110</v>
      </c>
    </row>
    <row r="2870" spans="1:7" x14ac:dyDescent="0.25">
      <c r="A2870">
        <v>2</v>
      </c>
      <c r="B2870">
        <v>8</v>
      </c>
      <c r="C2870">
        <v>1</v>
      </c>
      <c r="D2870">
        <v>13</v>
      </c>
      <c r="E2870">
        <v>32</v>
      </c>
      <c r="F2870" t="str">
        <f t="shared" si="44"/>
        <v>2811332</v>
      </c>
      <c r="G2870" t="s">
        <v>3111</v>
      </c>
    </row>
    <row r="2871" spans="1:7" x14ac:dyDescent="0.25">
      <c r="A2871">
        <v>2</v>
      </c>
      <c r="B2871">
        <v>8</v>
      </c>
      <c r="C2871">
        <v>1</v>
      </c>
      <c r="D2871">
        <v>13</v>
      </c>
      <c r="E2871">
        <v>33</v>
      </c>
      <c r="F2871" t="str">
        <f t="shared" si="44"/>
        <v>2811333</v>
      </c>
      <c r="G2871" t="s">
        <v>3112</v>
      </c>
    </row>
    <row r="2872" spans="1:7" x14ac:dyDescent="0.25">
      <c r="A2872">
        <v>2</v>
      </c>
      <c r="B2872">
        <v>8</v>
      </c>
      <c r="C2872">
        <v>1</v>
      </c>
      <c r="D2872">
        <v>13</v>
      </c>
      <c r="E2872">
        <v>34</v>
      </c>
      <c r="F2872" t="str">
        <f t="shared" si="44"/>
        <v>2811334</v>
      </c>
      <c r="G2872" t="s">
        <v>3113</v>
      </c>
    </row>
    <row r="2873" spans="1:7" x14ac:dyDescent="0.25">
      <c r="A2873">
        <v>2</v>
      </c>
      <c r="B2873">
        <v>8</v>
      </c>
      <c r="C2873">
        <v>1</v>
      </c>
      <c r="D2873">
        <v>13</v>
      </c>
      <c r="E2873">
        <v>35</v>
      </c>
      <c r="F2873" t="str">
        <f t="shared" si="44"/>
        <v>2811335</v>
      </c>
      <c r="G2873" t="s">
        <v>3114</v>
      </c>
    </row>
    <row r="2874" spans="1:7" x14ac:dyDescent="0.25">
      <c r="A2874">
        <v>2</v>
      </c>
      <c r="B2874">
        <v>8</v>
      </c>
      <c r="C2874">
        <v>1</v>
      </c>
      <c r="D2874">
        <v>13</v>
      </c>
      <c r="E2874">
        <v>36</v>
      </c>
      <c r="F2874" t="str">
        <f t="shared" si="44"/>
        <v>2811336</v>
      </c>
      <c r="G2874" t="s">
        <v>3115</v>
      </c>
    </row>
    <row r="2875" spans="1:7" x14ac:dyDescent="0.25">
      <c r="A2875">
        <v>2</v>
      </c>
      <c r="B2875">
        <v>8</v>
      </c>
      <c r="C2875">
        <v>1</v>
      </c>
      <c r="D2875">
        <v>13</v>
      </c>
      <c r="E2875">
        <v>37</v>
      </c>
      <c r="F2875" t="str">
        <f t="shared" si="44"/>
        <v>2811337</v>
      </c>
      <c r="G2875" t="s">
        <v>3116</v>
      </c>
    </row>
    <row r="2876" spans="1:7" x14ac:dyDescent="0.25">
      <c r="A2876">
        <v>2</v>
      </c>
      <c r="B2876">
        <v>8</v>
      </c>
      <c r="C2876">
        <v>1</v>
      </c>
      <c r="D2876">
        <v>13</v>
      </c>
      <c r="E2876">
        <v>38</v>
      </c>
      <c r="F2876" t="str">
        <f t="shared" si="44"/>
        <v>2811338</v>
      </c>
      <c r="G2876" t="s">
        <v>3117</v>
      </c>
    </row>
    <row r="2877" spans="1:7" x14ac:dyDescent="0.25">
      <c r="A2877">
        <v>2</v>
      </c>
      <c r="B2877">
        <v>8</v>
      </c>
      <c r="C2877">
        <v>1</v>
      </c>
      <c r="D2877">
        <v>13</v>
      </c>
      <c r="E2877">
        <v>39</v>
      </c>
      <c r="F2877" t="str">
        <f t="shared" si="44"/>
        <v>2811339</v>
      </c>
      <c r="G2877" t="s">
        <v>3118</v>
      </c>
    </row>
    <row r="2878" spans="1:7" x14ac:dyDescent="0.25">
      <c r="A2878">
        <v>2</v>
      </c>
      <c r="B2878">
        <v>8</v>
      </c>
      <c r="C2878">
        <v>1</v>
      </c>
      <c r="D2878">
        <v>13</v>
      </c>
      <c r="E2878">
        <v>40</v>
      </c>
      <c r="F2878" t="str">
        <f t="shared" si="44"/>
        <v>2811340</v>
      </c>
      <c r="G2878" t="s">
        <v>3119</v>
      </c>
    </row>
    <row r="2879" spans="1:7" x14ac:dyDescent="0.25">
      <c r="A2879">
        <v>2</v>
      </c>
      <c r="B2879">
        <v>8</v>
      </c>
      <c r="C2879">
        <v>1</v>
      </c>
      <c r="D2879">
        <v>13</v>
      </c>
      <c r="E2879">
        <v>41</v>
      </c>
      <c r="F2879" t="str">
        <f t="shared" si="44"/>
        <v>2811341</v>
      </c>
      <c r="G2879" t="s">
        <v>3120</v>
      </c>
    </row>
    <row r="2880" spans="1:7" x14ac:dyDescent="0.25">
      <c r="A2880">
        <v>2</v>
      </c>
      <c r="B2880">
        <v>8</v>
      </c>
      <c r="C2880">
        <v>1</v>
      </c>
      <c r="D2880">
        <v>13</v>
      </c>
      <c r="E2880">
        <v>42</v>
      </c>
      <c r="F2880" t="str">
        <f t="shared" si="44"/>
        <v>2811342</v>
      </c>
      <c r="G2880" t="s">
        <v>3121</v>
      </c>
    </row>
    <row r="2881" spans="1:7" x14ac:dyDescent="0.25">
      <c r="A2881">
        <v>2</v>
      </c>
      <c r="B2881">
        <v>8</v>
      </c>
      <c r="C2881">
        <v>1</v>
      </c>
      <c r="D2881">
        <v>13</v>
      </c>
      <c r="E2881">
        <v>43</v>
      </c>
      <c r="F2881" t="str">
        <f t="shared" si="44"/>
        <v>2811343</v>
      </c>
      <c r="G2881" t="s">
        <v>3122</v>
      </c>
    </row>
    <row r="2882" spans="1:7" x14ac:dyDescent="0.25">
      <c r="A2882">
        <v>2</v>
      </c>
      <c r="B2882">
        <v>8</v>
      </c>
      <c r="C2882">
        <v>1</v>
      </c>
      <c r="D2882">
        <v>13</v>
      </c>
      <c r="E2882">
        <v>44</v>
      </c>
      <c r="F2882" t="str">
        <f t="shared" ref="F2882:F2945" si="45">CONCATENATE(A2882,B2882,C2882,D2882,E2882)</f>
        <v>2811344</v>
      </c>
      <c r="G2882" t="s">
        <v>3123</v>
      </c>
    </row>
    <row r="2883" spans="1:7" x14ac:dyDescent="0.25">
      <c r="A2883">
        <v>2</v>
      </c>
      <c r="B2883">
        <v>8</v>
      </c>
      <c r="C2883">
        <v>1</v>
      </c>
      <c r="D2883">
        <v>13</v>
      </c>
      <c r="E2883">
        <v>45</v>
      </c>
      <c r="F2883" t="str">
        <f t="shared" si="45"/>
        <v>2811345</v>
      </c>
      <c r="G2883" t="s">
        <v>3124</v>
      </c>
    </row>
    <row r="2884" spans="1:7" x14ac:dyDescent="0.25">
      <c r="A2884">
        <v>2</v>
      </c>
      <c r="B2884">
        <v>8</v>
      </c>
      <c r="C2884">
        <v>1</v>
      </c>
      <c r="D2884">
        <v>13</v>
      </c>
      <c r="E2884">
        <v>46</v>
      </c>
      <c r="F2884" t="str">
        <f t="shared" si="45"/>
        <v>2811346</v>
      </c>
      <c r="G2884" t="s">
        <v>3125</v>
      </c>
    </row>
    <row r="2885" spans="1:7" x14ac:dyDescent="0.25">
      <c r="A2885">
        <v>2</v>
      </c>
      <c r="B2885">
        <v>8</v>
      </c>
      <c r="C2885">
        <v>1</v>
      </c>
      <c r="D2885">
        <v>13</v>
      </c>
      <c r="E2885">
        <v>47</v>
      </c>
      <c r="F2885" t="str">
        <f t="shared" si="45"/>
        <v>2811347</v>
      </c>
      <c r="G2885" t="s">
        <v>3126</v>
      </c>
    </row>
    <row r="2886" spans="1:7" x14ac:dyDescent="0.25">
      <c r="A2886">
        <v>2</v>
      </c>
      <c r="B2886">
        <v>8</v>
      </c>
      <c r="C2886">
        <v>1</v>
      </c>
      <c r="D2886">
        <v>13</v>
      </c>
      <c r="E2886">
        <v>48</v>
      </c>
      <c r="F2886" t="str">
        <f t="shared" si="45"/>
        <v>2811348</v>
      </c>
      <c r="G2886" t="s">
        <v>3127</v>
      </c>
    </row>
    <row r="2887" spans="1:7" x14ac:dyDescent="0.25">
      <c r="A2887">
        <v>2</v>
      </c>
      <c r="B2887">
        <v>8</v>
      </c>
      <c r="C2887">
        <v>1</v>
      </c>
      <c r="D2887">
        <v>13</v>
      </c>
      <c r="E2887">
        <v>49</v>
      </c>
      <c r="F2887" t="str">
        <f t="shared" si="45"/>
        <v>2811349</v>
      </c>
      <c r="G2887" t="s">
        <v>3128</v>
      </c>
    </row>
    <row r="2888" spans="1:7" x14ac:dyDescent="0.25">
      <c r="A2888">
        <v>2</v>
      </c>
      <c r="B2888">
        <v>8</v>
      </c>
      <c r="C2888">
        <v>1</v>
      </c>
      <c r="D2888">
        <v>13</v>
      </c>
      <c r="E2888">
        <v>50</v>
      </c>
      <c r="F2888" t="str">
        <f t="shared" si="45"/>
        <v>2811350</v>
      </c>
      <c r="G2888" t="s">
        <v>3129</v>
      </c>
    </row>
    <row r="2889" spans="1:7" x14ac:dyDescent="0.25">
      <c r="A2889">
        <v>2</v>
      </c>
      <c r="B2889">
        <v>8</v>
      </c>
      <c r="C2889">
        <v>1</v>
      </c>
      <c r="D2889">
        <v>13</v>
      </c>
      <c r="E2889">
        <v>51</v>
      </c>
      <c r="F2889" t="str">
        <f t="shared" si="45"/>
        <v>2811351</v>
      </c>
      <c r="G2889" t="s">
        <v>3130</v>
      </c>
    </row>
    <row r="2890" spans="1:7" x14ac:dyDescent="0.25">
      <c r="A2890">
        <v>2</v>
      </c>
      <c r="B2890">
        <v>8</v>
      </c>
      <c r="C2890">
        <v>1</v>
      </c>
      <c r="D2890">
        <v>13</v>
      </c>
      <c r="E2890">
        <v>52</v>
      </c>
      <c r="F2890" t="str">
        <f t="shared" si="45"/>
        <v>2811352</v>
      </c>
      <c r="G2890" t="s">
        <v>3131</v>
      </c>
    </row>
    <row r="2891" spans="1:7" x14ac:dyDescent="0.25">
      <c r="A2891">
        <v>2</v>
      </c>
      <c r="B2891">
        <v>8</v>
      </c>
      <c r="C2891">
        <v>1</v>
      </c>
      <c r="D2891">
        <v>13</v>
      </c>
      <c r="E2891">
        <v>53</v>
      </c>
      <c r="F2891" t="str">
        <f t="shared" si="45"/>
        <v>2811353</v>
      </c>
      <c r="G2891" t="s">
        <v>3132</v>
      </c>
    </row>
    <row r="2892" spans="1:7" x14ac:dyDescent="0.25">
      <c r="A2892">
        <v>2</v>
      </c>
      <c r="B2892">
        <v>8</v>
      </c>
      <c r="C2892">
        <v>1</v>
      </c>
      <c r="D2892">
        <v>13</v>
      </c>
      <c r="E2892">
        <v>54</v>
      </c>
      <c r="F2892" t="str">
        <f t="shared" si="45"/>
        <v>2811354</v>
      </c>
      <c r="G2892" t="s">
        <v>3133</v>
      </c>
    </row>
    <row r="2893" spans="1:7" x14ac:dyDescent="0.25">
      <c r="A2893">
        <v>2</v>
      </c>
      <c r="B2893">
        <v>8</v>
      </c>
      <c r="C2893">
        <v>1</v>
      </c>
      <c r="D2893">
        <v>13</v>
      </c>
      <c r="E2893">
        <v>55</v>
      </c>
      <c r="F2893" t="str">
        <f t="shared" si="45"/>
        <v>2811355</v>
      </c>
      <c r="G2893" t="s">
        <v>3134</v>
      </c>
    </row>
    <row r="2894" spans="1:7" x14ac:dyDescent="0.25">
      <c r="A2894">
        <v>2</v>
      </c>
      <c r="B2894">
        <v>8</v>
      </c>
      <c r="C2894">
        <v>1</v>
      </c>
      <c r="D2894">
        <v>13</v>
      </c>
      <c r="E2894">
        <v>56</v>
      </c>
      <c r="F2894" t="str">
        <f t="shared" si="45"/>
        <v>2811356</v>
      </c>
      <c r="G2894" t="s">
        <v>3135</v>
      </c>
    </row>
    <row r="2895" spans="1:7" x14ac:dyDescent="0.25">
      <c r="A2895">
        <v>2</v>
      </c>
      <c r="B2895">
        <v>8</v>
      </c>
      <c r="C2895">
        <v>1</v>
      </c>
      <c r="D2895">
        <v>13</v>
      </c>
      <c r="E2895">
        <v>57</v>
      </c>
      <c r="F2895" t="str">
        <f t="shared" si="45"/>
        <v>2811357</v>
      </c>
      <c r="G2895" t="s">
        <v>3136</v>
      </c>
    </row>
    <row r="2896" spans="1:7" x14ac:dyDescent="0.25">
      <c r="A2896">
        <v>2</v>
      </c>
      <c r="B2896">
        <v>8</v>
      </c>
      <c r="C2896">
        <v>1</v>
      </c>
      <c r="D2896">
        <v>13</v>
      </c>
      <c r="E2896">
        <v>58</v>
      </c>
      <c r="F2896" t="str">
        <f t="shared" si="45"/>
        <v>2811358</v>
      </c>
      <c r="G2896" t="s">
        <v>3137</v>
      </c>
    </row>
    <row r="2897" spans="1:7" x14ac:dyDescent="0.25">
      <c r="A2897">
        <v>2</v>
      </c>
      <c r="B2897">
        <v>8</v>
      </c>
      <c r="C2897">
        <v>1</v>
      </c>
      <c r="D2897">
        <v>13</v>
      </c>
      <c r="E2897">
        <v>59</v>
      </c>
      <c r="F2897" t="str">
        <f t="shared" si="45"/>
        <v>2811359</v>
      </c>
      <c r="G2897" t="s">
        <v>3138</v>
      </c>
    </row>
    <row r="2898" spans="1:7" x14ac:dyDescent="0.25">
      <c r="A2898">
        <v>2</v>
      </c>
      <c r="B2898">
        <v>8</v>
      </c>
      <c r="C2898">
        <v>1</v>
      </c>
      <c r="D2898">
        <v>13</v>
      </c>
      <c r="E2898">
        <v>60</v>
      </c>
      <c r="F2898" t="str">
        <f t="shared" si="45"/>
        <v>2811360</v>
      </c>
      <c r="G2898" t="s">
        <v>3139</v>
      </c>
    </row>
    <row r="2899" spans="1:7" x14ac:dyDescent="0.25">
      <c r="A2899">
        <v>2</v>
      </c>
      <c r="B2899">
        <v>8</v>
      </c>
      <c r="C2899">
        <v>1</v>
      </c>
      <c r="D2899">
        <v>13</v>
      </c>
      <c r="E2899">
        <v>61</v>
      </c>
      <c r="F2899" t="str">
        <f t="shared" si="45"/>
        <v>2811361</v>
      </c>
      <c r="G2899" t="s">
        <v>3140</v>
      </c>
    </row>
    <row r="2900" spans="1:7" x14ac:dyDescent="0.25">
      <c r="A2900">
        <v>2</v>
      </c>
      <c r="B2900">
        <v>8</v>
      </c>
      <c r="C2900">
        <v>1</v>
      </c>
      <c r="D2900">
        <v>13</v>
      </c>
      <c r="E2900">
        <v>62</v>
      </c>
      <c r="F2900" t="str">
        <f t="shared" si="45"/>
        <v>2811362</v>
      </c>
      <c r="G2900" t="s">
        <v>3141</v>
      </c>
    </row>
    <row r="2901" spans="1:7" x14ac:dyDescent="0.25">
      <c r="A2901">
        <v>2</v>
      </c>
      <c r="B2901">
        <v>8</v>
      </c>
      <c r="C2901">
        <v>1</v>
      </c>
      <c r="D2901">
        <v>14</v>
      </c>
      <c r="E2901">
        <v>1</v>
      </c>
      <c r="F2901" t="str">
        <f t="shared" si="45"/>
        <v>281141</v>
      </c>
      <c r="G2901" t="s">
        <v>3142</v>
      </c>
    </row>
    <row r="2902" spans="1:7" x14ac:dyDescent="0.25">
      <c r="A2902">
        <v>2</v>
      </c>
      <c r="B2902">
        <v>8</v>
      </c>
      <c r="C2902">
        <v>1</v>
      </c>
      <c r="D2902">
        <v>14</v>
      </c>
      <c r="E2902">
        <v>2</v>
      </c>
      <c r="F2902" t="str">
        <f t="shared" si="45"/>
        <v>281142</v>
      </c>
      <c r="G2902" t="s">
        <v>3143</v>
      </c>
    </row>
    <row r="2903" spans="1:7" x14ac:dyDescent="0.25">
      <c r="A2903">
        <v>2</v>
      </c>
      <c r="B2903">
        <v>8</v>
      </c>
      <c r="C2903">
        <v>1</v>
      </c>
      <c r="D2903">
        <v>14</v>
      </c>
      <c r="E2903">
        <v>3</v>
      </c>
      <c r="F2903" t="str">
        <f t="shared" si="45"/>
        <v>281143</v>
      </c>
      <c r="G2903" t="s">
        <v>3144</v>
      </c>
    </row>
    <row r="2904" spans="1:7" x14ac:dyDescent="0.25">
      <c r="A2904">
        <v>2</v>
      </c>
      <c r="B2904">
        <v>8</v>
      </c>
      <c r="C2904">
        <v>1</v>
      </c>
      <c r="D2904">
        <v>14</v>
      </c>
      <c r="E2904">
        <v>4</v>
      </c>
      <c r="F2904" t="str">
        <f t="shared" si="45"/>
        <v>281144</v>
      </c>
      <c r="G2904" t="s">
        <v>3145</v>
      </c>
    </row>
    <row r="2905" spans="1:7" x14ac:dyDescent="0.25">
      <c r="A2905">
        <v>2</v>
      </c>
      <c r="B2905">
        <v>8</v>
      </c>
      <c r="C2905">
        <v>1</v>
      </c>
      <c r="D2905">
        <v>14</v>
      </c>
      <c r="E2905">
        <v>5</v>
      </c>
      <c r="F2905" t="str">
        <f t="shared" si="45"/>
        <v>281145</v>
      </c>
      <c r="G2905" t="s">
        <v>3146</v>
      </c>
    </row>
    <row r="2906" spans="1:7" x14ac:dyDescent="0.25">
      <c r="A2906">
        <v>2</v>
      </c>
      <c r="B2906">
        <v>8</v>
      </c>
      <c r="C2906">
        <v>1</v>
      </c>
      <c r="D2906">
        <v>14</v>
      </c>
      <c r="E2906">
        <v>6</v>
      </c>
      <c r="F2906" t="str">
        <f t="shared" si="45"/>
        <v>281146</v>
      </c>
      <c r="G2906" t="s">
        <v>3147</v>
      </c>
    </row>
    <row r="2907" spans="1:7" x14ac:dyDescent="0.25">
      <c r="A2907">
        <v>2</v>
      </c>
      <c r="B2907">
        <v>8</v>
      </c>
      <c r="C2907">
        <v>1</v>
      </c>
      <c r="D2907">
        <v>14</v>
      </c>
      <c r="E2907">
        <v>7</v>
      </c>
      <c r="F2907" t="str">
        <f t="shared" si="45"/>
        <v>281147</v>
      </c>
      <c r="G2907" t="s">
        <v>3148</v>
      </c>
    </row>
    <row r="2908" spans="1:7" x14ac:dyDescent="0.25">
      <c r="A2908">
        <v>2</v>
      </c>
      <c r="B2908">
        <v>8</v>
      </c>
      <c r="C2908">
        <v>1</v>
      </c>
      <c r="D2908">
        <v>14</v>
      </c>
      <c r="E2908">
        <v>8</v>
      </c>
      <c r="F2908" t="str">
        <f t="shared" si="45"/>
        <v>281148</v>
      </c>
      <c r="G2908" t="s">
        <v>3149</v>
      </c>
    </row>
    <row r="2909" spans="1:7" x14ac:dyDescent="0.25">
      <c r="A2909">
        <v>2</v>
      </c>
      <c r="B2909">
        <v>8</v>
      </c>
      <c r="C2909">
        <v>1</v>
      </c>
      <c r="D2909">
        <v>15</v>
      </c>
      <c r="E2909">
        <v>1</v>
      </c>
      <c r="F2909" t="str">
        <f t="shared" si="45"/>
        <v>281151</v>
      </c>
      <c r="G2909" t="s">
        <v>3150</v>
      </c>
    </row>
    <row r="2910" spans="1:7" x14ac:dyDescent="0.25">
      <c r="A2910">
        <v>2</v>
      </c>
      <c r="B2910">
        <v>8</v>
      </c>
      <c r="C2910">
        <v>1</v>
      </c>
      <c r="D2910">
        <v>15</v>
      </c>
      <c r="E2910">
        <v>2</v>
      </c>
      <c r="F2910" t="str">
        <f t="shared" si="45"/>
        <v>281152</v>
      </c>
      <c r="G2910" t="s">
        <v>3151</v>
      </c>
    </row>
    <row r="2911" spans="1:7" x14ac:dyDescent="0.25">
      <c r="A2911">
        <v>2</v>
      </c>
      <c r="B2911">
        <v>8</v>
      </c>
      <c r="C2911">
        <v>1</v>
      </c>
      <c r="D2911">
        <v>15</v>
      </c>
      <c r="E2911">
        <v>3</v>
      </c>
      <c r="F2911" t="str">
        <f t="shared" si="45"/>
        <v>281153</v>
      </c>
      <c r="G2911" t="s">
        <v>3152</v>
      </c>
    </row>
    <row r="2912" spans="1:7" x14ac:dyDescent="0.25">
      <c r="A2912">
        <v>2</v>
      </c>
      <c r="B2912">
        <v>8</v>
      </c>
      <c r="C2912">
        <v>1</v>
      </c>
      <c r="D2912">
        <v>15</v>
      </c>
      <c r="E2912">
        <v>4</v>
      </c>
      <c r="F2912" t="str">
        <f t="shared" si="45"/>
        <v>281154</v>
      </c>
      <c r="G2912" t="s">
        <v>3153</v>
      </c>
    </row>
    <row r="2913" spans="1:7" x14ac:dyDescent="0.25">
      <c r="A2913">
        <v>2</v>
      </c>
      <c r="B2913">
        <v>8</v>
      </c>
      <c r="C2913">
        <v>1</v>
      </c>
      <c r="D2913">
        <v>15</v>
      </c>
      <c r="E2913">
        <v>5</v>
      </c>
      <c r="F2913" t="str">
        <f t="shared" si="45"/>
        <v>281155</v>
      </c>
      <c r="G2913" t="s">
        <v>3154</v>
      </c>
    </row>
    <row r="2914" spans="1:7" x14ac:dyDescent="0.25">
      <c r="A2914">
        <v>2</v>
      </c>
      <c r="B2914">
        <v>8</v>
      </c>
      <c r="C2914">
        <v>1</v>
      </c>
      <c r="D2914">
        <v>15</v>
      </c>
      <c r="E2914">
        <v>6</v>
      </c>
      <c r="F2914" t="str">
        <f t="shared" si="45"/>
        <v>281156</v>
      </c>
      <c r="G2914" t="s">
        <v>3155</v>
      </c>
    </row>
    <row r="2915" spans="1:7" x14ac:dyDescent="0.25">
      <c r="A2915">
        <v>2</v>
      </c>
      <c r="B2915">
        <v>8</v>
      </c>
      <c r="C2915">
        <v>1</v>
      </c>
      <c r="D2915">
        <v>15</v>
      </c>
      <c r="E2915">
        <v>7</v>
      </c>
      <c r="F2915" t="str">
        <f t="shared" si="45"/>
        <v>281157</v>
      </c>
      <c r="G2915" t="s">
        <v>2805</v>
      </c>
    </row>
    <row r="2916" spans="1:7" x14ac:dyDescent="0.25">
      <c r="A2916">
        <v>2</v>
      </c>
      <c r="B2916">
        <v>8</v>
      </c>
      <c r="C2916">
        <v>1</v>
      </c>
      <c r="D2916">
        <v>15</v>
      </c>
      <c r="E2916">
        <v>8</v>
      </c>
      <c r="F2916" t="str">
        <f t="shared" si="45"/>
        <v>281158</v>
      </c>
      <c r="G2916" t="s">
        <v>2807</v>
      </c>
    </row>
    <row r="2917" spans="1:7" x14ac:dyDescent="0.25">
      <c r="A2917">
        <v>2</v>
      </c>
      <c r="B2917">
        <v>8</v>
      </c>
      <c r="C2917">
        <v>1</v>
      </c>
      <c r="D2917">
        <v>15</v>
      </c>
      <c r="E2917">
        <v>9</v>
      </c>
      <c r="F2917" t="str">
        <f t="shared" si="45"/>
        <v>281159</v>
      </c>
      <c r="G2917" t="s">
        <v>2977</v>
      </c>
    </row>
    <row r="2918" spans="1:7" x14ac:dyDescent="0.25">
      <c r="A2918">
        <v>2</v>
      </c>
      <c r="B2918">
        <v>8</v>
      </c>
      <c r="C2918">
        <v>1</v>
      </c>
      <c r="D2918">
        <v>15</v>
      </c>
      <c r="E2918">
        <v>10</v>
      </c>
      <c r="F2918" t="str">
        <f t="shared" si="45"/>
        <v>2811510</v>
      </c>
      <c r="G2918" t="s">
        <v>3156</v>
      </c>
    </row>
    <row r="2919" spans="1:7" x14ac:dyDescent="0.25">
      <c r="A2919">
        <v>2</v>
      </c>
      <c r="B2919">
        <v>8</v>
      </c>
      <c r="C2919">
        <v>1</v>
      </c>
      <c r="D2919">
        <v>15</v>
      </c>
      <c r="E2919">
        <v>11</v>
      </c>
      <c r="F2919" t="str">
        <f t="shared" si="45"/>
        <v>2811511</v>
      </c>
      <c r="G2919" t="s">
        <v>3157</v>
      </c>
    </row>
    <row r="2920" spans="1:7" x14ac:dyDescent="0.25">
      <c r="A2920">
        <v>2</v>
      </c>
      <c r="B2920">
        <v>8</v>
      </c>
      <c r="C2920">
        <v>1</v>
      </c>
      <c r="D2920">
        <v>16</v>
      </c>
      <c r="E2920">
        <v>1</v>
      </c>
      <c r="F2920" t="str">
        <f t="shared" si="45"/>
        <v>281161</v>
      </c>
      <c r="G2920" t="s">
        <v>3158</v>
      </c>
    </row>
    <row r="2921" spans="1:7" x14ac:dyDescent="0.25">
      <c r="A2921">
        <v>2</v>
      </c>
      <c r="B2921">
        <v>8</v>
      </c>
      <c r="C2921">
        <v>1</v>
      </c>
      <c r="D2921">
        <v>16</v>
      </c>
      <c r="E2921">
        <v>2</v>
      </c>
      <c r="F2921" t="str">
        <f t="shared" si="45"/>
        <v>281162</v>
      </c>
      <c r="G2921" t="s">
        <v>3159</v>
      </c>
    </row>
    <row r="2922" spans="1:7" x14ac:dyDescent="0.25">
      <c r="A2922">
        <v>2</v>
      </c>
      <c r="B2922">
        <v>8</v>
      </c>
      <c r="C2922">
        <v>1</v>
      </c>
      <c r="D2922">
        <v>16</v>
      </c>
      <c r="E2922">
        <v>3</v>
      </c>
      <c r="F2922" t="str">
        <f t="shared" si="45"/>
        <v>281163</v>
      </c>
      <c r="G2922" t="s">
        <v>3160</v>
      </c>
    </row>
    <row r="2923" spans="1:7" x14ac:dyDescent="0.25">
      <c r="A2923">
        <v>2</v>
      </c>
      <c r="B2923">
        <v>8</v>
      </c>
      <c r="C2923">
        <v>1</v>
      </c>
      <c r="D2923">
        <v>16</v>
      </c>
      <c r="E2923">
        <v>4</v>
      </c>
      <c r="F2923" t="str">
        <f t="shared" si="45"/>
        <v>281164</v>
      </c>
      <c r="G2923" t="s">
        <v>2804</v>
      </c>
    </row>
    <row r="2924" spans="1:7" x14ac:dyDescent="0.25">
      <c r="A2924">
        <v>2</v>
      </c>
      <c r="B2924">
        <v>8</v>
      </c>
      <c r="C2924">
        <v>1</v>
      </c>
      <c r="D2924">
        <v>16</v>
      </c>
      <c r="E2924">
        <v>5</v>
      </c>
      <c r="F2924" t="str">
        <f t="shared" si="45"/>
        <v>281165</v>
      </c>
      <c r="G2924" t="s">
        <v>2803</v>
      </c>
    </row>
    <row r="2925" spans="1:7" x14ac:dyDescent="0.25">
      <c r="A2925">
        <v>2</v>
      </c>
      <c r="B2925">
        <v>8</v>
      </c>
      <c r="C2925">
        <v>1</v>
      </c>
      <c r="D2925">
        <v>16</v>
      </c>
      <c r="E2925">
        <v>6</v>
      </c>
      <c r="F2925" t="str">
        <f t="shared" si="45"/>
        <v>281166</v>
      </c>
      <c r="G2925" t="s">
        <v>2480</v>
      </c>
    </row>
    <row r="2926" spans="1:7" x14ac:dyDescent="0.25">
      <c r="A2926">
        <v>2</v>
      </c>
      <c r="B2926">
        <v>8</v>
      </c>
      <c r="C2926">
        <v>1</v>
      </c>
      <c r="D2926">
        <v>16</v>
      </c>
      <c r="E2926">
        <v>7</v>
      </c>
      <c r="F2926" t="str">
        <f t="shared" si="45"/>
        <v>281167</v>
      </c>
      <c r="G2926" t="s">
        <v>2813</v>
      </c>
    </row>
    <row r="2927" spans="1:7" x14ac:dyDescent="0.25">
      <c r="A2927">
        <v>2</v>
      </c>
      <c r="B2927">
        <v>8</v>
      </c>
      <c r="C2927">
        <v>1</v>
      </c>
      <c r="D2927">
        <v>16</v>
      </c>
      <c r="E2927">
        <v>8</v>
      </c>
      <c r="F2927" t="str">
        <f t="shared" si="45"/>
        <v>281168</v>
      </c>
      <c r="G2927" t="s">
        <v>3161</v>
      </c>
    </row>
    <row r="2928" spans="1:7" x14ac:dyDescent="0.25">
      <c r="A2928">
        <v>2</v>
      </c>
      <c r="B2928">
        <v>8</v>
      </c>
      <c r="C2928">
        <v>1</v>
      </c>
      <c r="D2928">
        <v>16</v>
      </c>
      <c r="E2928">
        <v>9</v>
      </c>
      <c r="F2928" t="str">
        <f t="shared" si="45"/>
        <v>281169</v>
      </c>
      <c r="G2928" t="s">
        <v>2977</v>
      </c>
    </row>
    <row r="2929" spans="1:7" x14ac:dyDescent="0.25">
      <c r="A2929">
        <v>2</v>
      </c>
      <c r="B2929">
        <v>8</v>
      </c>
      <c r="C2929">
        <v>1</v>
      </c>
      <c r="D2929">
        <v>16</v>
      </c>
      <c r="E2929">
        <v>10</v>
      </c>
      <c r="F2929" t="str">
        <f t="shared" si="45"/>
        <v>2811610</v>
      </c>
      <c r="G2929" t="s">
        <v>3155</v>
      </c>
    </row>
    <row r="2930" spans="1:7" x14ac:dyDescent="0.25">
      <c r="A2930">
        <v>2</v>
      </c>
      <c r="B2930">
        <v>8</v>
      </c>
      <c r="C2930">
        <v>1</v>
      </c>
      <c r="D2930">
        <v>16</v>
      </c>
      <c r="E2930">
        <v>11</v>
      </c>
      <c r="F2930" t="str">
        <f t="shared" si="45"/>
        <v>2811611</v>
      </c>
      <c r="G2930" t="s">
        <v>3162</v>
      </c>
    </row>
    <row r="2931" spans="1:7" x14ac:dyDescent="0.25">
      <c r="A2931">
        <v>2</v>
      </c>
      <c r="B2931">
        <v>8</v>
      </c>
      <c r="C2931">
        <v>1</v>
      </c>
      <c r="D2931">
        <v>16</v>
      </c>
      <c r="E2931">
        <v>12</v>
      </c>
      <c r="F2931" t="str">
        <f t="shared" si="45"/>
        <v>2811612</v>
      </c>
      <c r="G2931" t="s">
        <v>3075</v>
      </c>
    </row>
    <row r="2932" spans="1:7" x14ac:dyDescent="0.25">
      <c r="A2932">
        <v>2</v>
      </c>
      <c r="B2932">
        <v>8</v>
      </c>
      <c r="C2932">
        <v>1</v>
      </c>
      <c r="D2932">
        <v>16</v>
      </c>
      <c r="E2932">
        <v>13</v>
      </c>
      <c r="F2932" t="str">
        <f t="shared" si="45"/>
        <v>2811613</v>
      </c>
      <c r="G2932" t="s">
        <v>3163</v>
      </c>
    </row>
    <row r="2933" spans="1:7" x14ac:dyDescent="0.25">
      <c r="A2933">
        <v>2</v>
      </c>
      <c r="B2933">
        <v>8</v>
      </c>
      <c r="C2933">
        <v>1</v>
      </c>
      <c r="D2933">
        <v>16</v>
      </c>
      <c r="E2933">
        <v>14</v>
      </c>
      <c r="F2933" t="str">
        <f t="shared" si="45"/>
        <v>2811614</v>
      </c>
      <c r="G2933" t="s">
        <v>3164</v>
      </c>
    </row>
    <row r="2934" spans="1:7" x14ac:dyDescent="0.25">
      <c r="A2934">
        <v>2</v>
      </c>
      <c r="B2934">
        <v>8</v>
      </c>
      <c r="C2934">
        <v>1</v>
      </c>
      <c r="D2934">
        <v>16</v>
      </c>
      <c r="E2934">
        <v>15</v>
      </c>
      <c r="F2934" t="str">
        <f t="shared" si="45"/>
        <v>2811615</v>
      </c>
      <c r="G2934" t="s">
        <v>2957</v>
      </c>
    </row>
    <row r="2935" spans="1:7" x14ac:dyDescent="0.25">
      <c r="A2935">
        <v>2</v>
      </c>
      <c r="B2935">
        <v>8</v>
      </c>
      <c r="C2935">
        <v>1</v>
      </c>
      <c r="D2935">
        <v>16</v>
      </c>
      <c r="E2935">
        <v>16</v>
      </c>
      <c r="F2935" t="str">
        <f t="shared" si="45"/>
        <v>2811616</v>
      </c>
      <c r="G2935" t="s">
        <v>3165</v>
      </c>
    </row>
    <row r="2936" spans="1:7" x14ac:dyDescent="0.25">
      <c r="A2936">
        <v>2</v>
      </c>
      <c r="B2936">
        <v>8</v>
      </c>
      <c r="C2936">
        <v>1</v>
      </c>
      <c r="D2936">
        <v>16</v>
      </c>
      <c r="E2936">
        <v>17</v>
      </c>
      <c r="F2936" t="str">
        <f t="shared" si="45"/>
        <v>2811617</v>
      </c>
      <c r="G2936" t="s">
        <v>3166</v>
      </c>
    </row>
    <row r="2937" spans="1:7" x14ac:dyDescent="0.25">
      <c r="A2937">
        <v>2</v>
      </c>
      <c r="B2937">
        <v>8</v>
      </c>
      <c r="C2937">
        <v>1</v>
      </c>
      <c r="D2937">
        <v>16</v>
      </c>
      <c r="E2937">
        <v>18</v>
      </c>
      <c r="F2937" t="str">
        <f t="shared" si="45"/>
        <v>2811618</v>
      </c>
      <c r="G2937" t="s">
        <v>3167</v>
      </c>
    </row>
    <row r="2938" spans="1:7" x14ac:dyDescent="0.25">
      <c r="A2938">
        <v>2</v>
      </c>
      <c r="B2938">
        <v>8</v>
      </c>
      <c r="C2938">
        <v>1</v>
      </c>
      <c r="D2938">
        <v>16</v>
      </c>
      <c r="E2938">
        <v>19</v>
      </c>
      <c r="F2938" t="str">
        <f t="shared" si="45"/>
        <v>2811619</v>
      </c>
      <c r="G2938" t="s">
        <v>3168</v>
      </c>
    </row>
    <row r="2939" spans="1:7" x14ac:dyDescent="0.25">
      <c r="A2939">
        <v>2</v>
      </c>
      <c r="B2939">
        <v>8</v>
      </c>
      <c r="C2939">
        <v>1</v>
      </c>
      <c r="D2939">
        <v>16</v>
      </c>
      <c r="E2939">
        <v>20</v>
      </c>
      <c r="F2939" t="str">
        <f t="shared" si="45"/>
        <v>2811620</v>
      </c>
      <c r="G2939" t="s">
        <v>3169</v>
      </c>
    </row>
    <row r="2940" spans="1:7" x14ac:dyDescent="0.25">
      <c r="A2940">
        <v>2</v>
      </c>
      <c r="B2940">
        <v>8</v>
      </c>
      <c r="C2940">
        <v>1</v>
      </c>
      <c r="D2940">
        <v>16</v>
      </c>
      <c r="E2940">
        <v>21</v>
      </c>
      <c r="F2940" t="str">
        <f t="shared" si="45"/>
        <v>2811621</v>
      </c>
      <c r="G2940" t="s">
        <v>3170</v>
      </c>
    </row>
    <row r="2941" spans="1:7" x14ac:dyDescent="0.25">
      <c r="A2941">
        <v>2</v>
      </c>
      <c r="B2941">
        <v>8</v>
      </c>
      <c r="C2941">
        <v>1</v>
      </c>
      <c r="D2941">
        <v>16</v>
      </c>
      <c r="E2941">
        <v>22</v>
      </c>
      <c r="F2941" t="str">
        <f t="shared" si="45"/>
        <v>2811622</v>
      </c>
      <c r="G2941" t="s">
        <v>3171</v>
      </c>
    </row>
    <row r="2942" spans="1:7" x14ac:dyDescent="0.25">
      <c r="A2942">
        <v>2</v>
      </c>
      <c r="B2942">
        <v>8</v>
      </c>
      <c r="C2942">
        <v>1</v>
      </c>
      <c r="D2942">
        <v>16</v>
      </c>
      <c r="E2942">
        <v>23</v>
      </c>
      <c r="F2942" t="str">
        <f t="shared" si="45"/>
        <v>2811623</v>
      </c>
      <c r="G2942" t="s">
        <v>3172</v>
      </c>
    </row>
    <row r="2943" spans="1:7" x14ac:dyDescent="0.25">
      <c r="A2943">
        <v>2</v>
      </c>
      <c r="B2943">
        <v>8</v>
      </c>
      <c r="C2943">
        <v>1</v>
      </c>
      <c r="D2943">
        <v>16</v>
      </c>
      <c r="E2943">
        <v>24</v>
      </c>
      <c r="F2943" t="str">
        <f t="shared" si="45"/>
        <v>2811624</v>
      </c>
      <c r="G2943" t="s">
        <v>3173</v>
      </c>
    </row>
    <row r="2944" spans="1:7" x14ac:dyDescent="0.25">
      <c r="A2944">
        <v>2</v>
      </c>
      <c r="B2944">
        <v>8</v>
      </c>
      <c r="C2944">
        <v>1</v>
      </c>
      <c r="D2944">
        <v>16</v>
      </c>
      <c r="E2944">
        <v>25</v>
      </c>
      <c r="F2944" t="str">
        <f t="shared" si="45"/>
        <v>2811625</v>
      </c>
      <c r="G2944" t="s">
        <v>3174</v>
      </c>
    </row>
    <row r="2945" spans="1:7" x14ac:dyDescent="0.25">
      <c r="A2945">
        <v>2</v>
      </c>
      <c r="B2945">
        <v>8</v>
      </c>
      <c r="C2945">
        <v>1</v>
      </c>
      <c r="D2945">
        <v>16</v>
      </c>
      <c r="E2945">
        <v>26</v>
      </c>
      <c r="F2945" t="str">
        <f t="shared" si="45"/>
        <v>2811626</v>
      </c>
      <c r="G2945" t="s">
        <v>3175</v>
      </c>
    </row>
    <row r="2946" spans="1:7" x14ac:dyDescent="0.25">
      <c r="A2946">
        <v>2</v>
      </c>
      <c r="B2946">
        <v>8</v>
      </c>
      <c r="C2946">
        <v>1</v>
      </c>
      <c r="D2946">
        <v>16</v>
      </c>
      <c r="E2946">
        <v>27</v>
      </c>
      <c r="F2946" t="str">
        <f t="shared" ref="F2946:F3009" si="46">CONCATENATE(A2946,B2946,C2946,D2946,E2946)</f>
        <v>2811627</v>
      </c>
      <c r="G2946" t="s">
        <v>3176</v>
      </c>
    </row>
    <row r="2947" spans="1:7" x14ac:dyDescent="0.25">
      <c r="A2947">
        <v>2</v>
      </c>
      <c r="B2947">
        <v>8</v>
      </c>
      <c r="C2947">
        <v>1</v>
      </c>
      <c r="D2947">
        <v>16</v>
      </c>
      <c r="E2947">
        <v>28</v>
      </c>
      <c r="F2947" t="str">
        <f t="shared" si="46"/>
        <v>2811628</v>
      </c>
      <c r="G2947" t="s">
        <v>3177</v>
      </c>
    </row>
    <row r="2948" spans="1:7" x14ac:dyDescent="0.25">
      <c r="A2948">
        <v>2</v>
      </c>
      <c r="B2948">
        <v>8</v>
      </c>
      <c r="C2948">
        <v>1</v>
      </c>
      <c r="D2948">
        <v>16</v>
      </c>
      <c r="E2948">
        <v>29</v>
      </c>
      <c r="F2948" t="str">
        <f t="shared" si="46"/>
        <v>2811629</v>
      </c>
      <c r="G2948" t="s">
        <v>3178</v>
      </c>
    </row>
    <row r="2949" spans="1:7" x14ac:dyDescent="0.25">
      <c r="A2949">
        <v>2</v>
      </c>
      <c r="B2949">
        <v>8</v>
      </c>
      <c r="C2949">
        <v>1</v>
      </c>
      <c r="D2949">
        <v>16</v>
      </c>
      <c r="E2949">
        <v>30</v>
      </c>
      <c r="F2949" t="str">
        <f t="shared" si="46"/>
        <v>2811630</v>
      </c>
      <c r="G2949" t="s">
        <v>3179</v>
      </c>
    </row>
    <row r="2950" spans="1:7" x14ac:dyDescent="0.25">
      <c r="A2950">
        <v>2</v>
      </c>
      <c r="B2950">
        <v>8</v>
      </c>
      <c r="C2950">
        <v>1</v>
      </c>
      <c r="D2950">
        <v>16</v>
      </c>
      <c r="E2950">
        <v>31</v>
      </c>
      <c r="F2950" t="str">
        <f t="shared" si="46"/>
        <v>2811631</v>
      </c>
      <c r="G2950" t="s">
        <v>3180</v>
      </c>
    </row>
    <row r="2951" spans="1:7" x14ac:dyDescent="0.25">
      <c r="A2951">
        <v>2</v>
      </c>
      <c r="B2951">
        <v>8</v>
      </c>
      <c r="C2951">
        <v>1</v>
      </c>
      <c r="D2951">
        <v>16</v>
      </c>
      <c r="E2951">
        <v>32</v>
      </c>
      <c r="F2951" t="str">
        <f t="shared" si="46"/>
        <v>2811632</v>
      </c>
      <c r="G2951" t="s">
        <v>3181</v>
      </c>
    </row>
    <row r="2952" spans="1:7" x14ac:dyDescent="0.25">
      <c r="A2952">
        <v>2</v>
      </c>
      <c r="B2952">
        <v>8</v>
      </c>
      <c r="C2952">
        <v>1</v>
      </c>
      <c r="D2952">
        <v>16</v>
      </c>
      <c r="E2952">
        <v>33</v>
      </c>
      <c r="F2952" t="str">
        <f t="shared" si="46"/>
        <v>2811633</v>
      </c>
      <c r="G2952" t="s">
        <v>3182</v>
      </c>
    </row>
    <row r="2953" spans="1:7" x14ac:dyDescent="0.25">
      <c r="A2953">
        <v>2</v>
      </c>
      <c r="B2953">
        <v>8</v>
      </c>
      <c r="C2953">
        <v>1</v>
      </c>
      <c r="D2953">
        <v>16</v>
      </c>
      <c r="E2953">
        <v>34</v>
      </c>
      <c r="F2953" t="str">
        <f t="shared" si="46"/>
        <v>2811634</v>
      </c>
      <c r="G2953" t="s">
        <v>3183</v>
      </c>
    </row>
    <row r="2954" spans="1:7" x14ac:dyDescent="0.25">
      <c r="A2954">
        <v>2</v>
      </c>
      <c r="B2954">
        <v>8</v>
      </c>
      <c r="C2954">
        <v>1</v>
      </c>
      <c r="D2954">
        <v>16</v>
      </c>
      <c r="E2954">
        <v>35</v>
      </c>
      <c r="F2954" t="str">
        <f t="shared" si="46"/>
        <v>2811635</v>
      </c>
      <c r="G2954" t="s">
        <v>3184</v>
      </c>
    </row>
    <row r="2955" spans="1:7" x14ac:dyDescent="0.25">
      <c r="A2955">
        <v>2</v>
      </c>
      <c r="B2955">
        <v>8</v>
      </c>
      <c r="C2955">
        <v>1</v>
      </c>
      <c r="D2955">
        <v>16</v>
      </c>
      <c r="E2955">
        <v>36</v>
      </c>
      <c r="F2955" t="str">
        <f t="shared" si="46"/>
        <v>2811636</v>
      </c>
      <c r="G2955" t="s">
        <v>3185</v>
      </c>
    </row>
    <row r="2956" spans="1:7" x14ac:dyDescent="0.25">
      <c r="A2956">
        <v>2</v>
      </c>
      <c r="B2956">
        <v>8</v>
      </c>
      <c r="C2956">
        <v>1</v>
      </c>
      <c r="D2956">
        <v>16</v>
      </c>
      <c r="E2956">
        <v>37</v>
      </c>
      <c r="F2956" t="str">
        <f t="shared" si="46"/>
        <v>2811637</v>
      </c>
      <c r="G2956" t="s">
        <v>3186</v>
      </c>
    </row>
    <row r="2957" spans="1:7" x14ac:dyDescent="0.25">
      <c r="A2957">
        <v>2</v>
      </c>
      <c r="B2957">
        <v>8</v>
      </c>
      <c r="C2957">
        <v>1</v>
      </c>
      <c r="D2957">
        <v>16</v>
      </c>
      <c r="E2957">
        <v>38</v>
      </c>
      <c r="F2957" t="str">
        <f t="shared" si="46"/>
        <v>2811638</v>
      </c>
      <c r="G2957" t="s">
        <v>3187</v>
      </c>
    </row>
    <row r="2958" spans="1:7" x14ac:dyDescent="0.25">
      <c r="A2958">
        <v>2</v>
      </c>
      <c r="B2958">
        <v>8</v>
      </c>
      <c r="C2958">
        <v>1</v>
      </c>
      <c r="D2958">
        <v>16</v>
      </c>
      <c r="E2958">
        <v>39</v>
      </c>
      <c r="F2958" t="str">
        <f t="shared" si="46"/>
        <v>2811639</v>
      </c>
      <c r="G2958" t="s">
        <v>3188</v>
      </c>
    </row>
    <row r="2959" spans="1:7" x14ac:dyDescent="0.25">
      <c r="A2959">
        <v>2</v>
      </c>
      <c r="B2959">
        <v>8</v>
      </c>
      <c r="C2959">
        <v>1</v>
      </c>
      <c r="D2959">
        <v>16</v>
      </c>
      <c r="E2959">
        <v>40</v>
      </c>
      <c r="F2959" t="str">
        <f t="shared" si="46"/>
        <v>2811640</v>
      </c>
      <c r="G2959" t="s">
        <v>3189</v>
      </c>
    </row>
    <row r="2960" spans="1:7" x14ac:dyDescent="0.25">
      <c r="A2960">
        <v>2</v>
      </c>
      <c r="B2960">
        <v>8</v>
      </c>
      <c r="C2960">
        <v>1</v>
      </c>
      <c r="D2960">
        <v>16</v>
      </c>
      <c r="E2960">
        <v>41</v>
      </c>
      <c r="F2960" t="str">
        <f t="shared" si="46"/>
        <v>2811641</v>
      </c>
      <c r="G2960" t="s">
        <v>3190</v>
      </c>
    </row>
    <row r="2961" spans="1:7" x14ac:dyDescent="0.25">
      <c r="A2961">
        <v>2</v>
      </c>
      <c r="B2961">
        <v>8</v>
      </c>
      <c r="C2961">
        <v>1</v>
      </c>
      <c r="D2961">
        <v>16</v>
      </c>
      <c r="E2961">
        <v>42</v>
      </c>
      <c r="F2961" t="str">
        <f t="shared" si="46"/>
        <v>2811642</v>
      </c>
      <c r="G2961" t="s">
        <v>3191</v>
      </c>
    </row>
    <row r="2962" spans="1:7" x14ac:dyDescent="0.25">
      <c r="A2962">
        <v>2</v>
      </c>
      <c r="B2962">
        <v>8</v>
      </c>
      <c r="C2962">
        <v>1</v>
      </c>
      <c r="D2962">
        <v>17</v>
      </c>
      <c r="E2962">
        <v>1</v>
      </c>
      <c r="F2962" t="str">
        <f t="shared" si="46"/>
        <v>281171</v>
      </c>
      <c r="G2962" t="s">
        <v>3192</v>
      </c>
    </row>
    <row r="2963" spans="1:7" x14ac:dyDescent="0.25">
      <c r="A2963">
        <v>2</v>
      </c>
      <c r="B2963">
        <v>8</v>
      </c>
      <c r="C2963">
        <v>1</v>
      </c>
      <c r="D2963">
        <v>17</v>
      </c>
      <c r="E2963">
        <v>2</v>
      </c>
      <c r="F2963" t="str">
        <f t="shared" si="46"/>
        <v>281172</v>
      </c>
      <c r="G2963" t="s">
        <v>3193</v>
      </c>
    </row>
    <row r="2964" spans="1:7" x14ac:dyDescent="0.25">
      <c r="A2964">
        <v>2</v>
      </c>
      <c r="B2964">
        <v>8</v>
      </c>
      <c r="C2964">
        <v>1</v>
      </c>
      <c r="D2964">
        <v>17</v>
      </c>
      <c r="E2964">
        <v>3</v>
      </c>
      <c r="F2964" t="str">
        <f t="shared" si="46"/>
        <v>281173</v>
      </c>
      <c r="G2964" t="s">
        <v>3194</v>
      </c>
    </row>
    <row r="2965" spans="1:7" x14ac:dyDescent="0.25">
      <c r="A2965">
        <v>2</v>
      </c>
      <c r="B2965">
        <v>8</v>
      </c>
      <c r="C2965">
        <v>1</v>
      </c>
      <c r="D2965">
        <v>17</v>
      </c>
      <c r="E2965">
        <v>4</v>
      </c>
      <c r="F2965" t="str">
        <f t="shared" si="46"/>
        <v>281174</v>
      </c>
      <c r="G2965" t="s">
        <v>3195</v>
      </c>
    </row>
    <row r="2966" spans="1:7" x14ac:dyDescent="0.25">
      <c r="A2966">
        <v>2</v>
      </c>
      <c r="B2966">
        <v>8</v>
      </c>
      <c r="C2966">
        <v>1</v>
      </c>
      <c r="D2966">
        <v>17</v>
      </c>
      <c r="E2966">
        <v>5</v>
      </c>
      <c r="F2966" t="str">
        <f t="shared" si="46"/>
        <v>281175</v>
      </c>
      <c r="G2966" t="s">
        <v>3196</v>
      </c>
    </row>
    <row r="2967" spans="1:7" x14ac:dyDescent="0.25">
      <c r="A2967">
        <v>2</v>
      </c>
      <c r="B2967">
        <v>8</v>
      </c>
      <c r="C2967">
        <v>1</v>
      </c>
      <c r="D2967">
        <v>17</v>
      </c>
      <c r="E2967">
        <v>6</v>
      </c>
      <c r="F2967" t="str">
        <f t="shared" si="46"/>
        <v>281176</v>
      </c>
      <c r="G2967" t="s">
        <v>3197</v>
      </c>
    </row>
    <row r="2968" spans="1:7" x14ac:dyDescent="0.25">
      <c r="A2968">
        <v>2</v>
      </c>
      <c r="B2968">
        <v>8</v>
      </c>
      <c r="C2968">
        <v>1</v>
      </c>
      <c r="D2968">
        <v>18</v>
      </c>
      <c r="E2968">
        <v>1</v>
      </c>
      <c r="F2968" t="str">
        <f t="shared" si="46"/>
        <v>281181</v>
      </c>
      <c r="G2968" t="s">
        <v>3198</v>
      </c>
    </row>
    <row r="2969" spans="1:7" x14ac:dyDescent="0.25">
      <c r="A2969">
        <v>2</v>
      </c>
      <c r="B2969">
        <v>8</v>
      </c>
      <c r="C2969">
        <v>1</v>
      </c>
      <c r="D2969">
        <v>18</v>
      </c>
      <c r="E2969">
        <v>2</v>
      </c>
      <c r="F2969" t="str">
        <f t="shared" si="46"/>
        <v>281182</v>
      </c>
      <c r="G2969" t="s">
        <v>3199</v>
      </c>
    </row>
    <row r="2970" spans="1:7" x14ac:dyDescent="0.25">
      <c r="A2970">
        <v>2</v>
      </c>
      <c r="B2970">
        <v>8</v>
      </c>
      <c r="C2970">
        <v>1</v>
      </c>
      <c r="D2970">
        <v>18</v>
      </c>
      <c r="E2970">
        <v>3</v>
      </c>
      <c r="F2970" t="str">
        <f t="shared" si="46"/>
        <v>281183</v>
      </c>
      <c r="G2970" t="s">
        <v>3200</v>
      </c>
    </row>
    <row r="2971" spans="1:7" x14ac:dyDescent="0.25">
      <c r="A2971">
        <v>2</v>
      </c>
      <c r="B2971">
        <v>8</v>
      </c>
      <c r="C2971">
        <v>1</v>
      </c>
      <c r="D2971">
        <v>18</v>
      </c>
      <c r="E2971">
        <v>4</v>
      </c>
      <c r="F2971" t="str">
        <f t="shared" si="46"/>
        <v>281184</v>
      </c>
      <c r="G2971" t="s">
        <v>3201</v>
      </c>
    </row>
    <row r="2972" spans="1:7" x14ac:dyDescent="0.25">
      <c r="A2972">
        <v>2</v>
      </c>
      <c r="B2972">
        <v>8</v>
      </c>
      <c r="C2972">
        <v>1</v>
      </c>
      <c r="D2972">
        <v>18</v>
      </c>
      <c r="E2972">
        <v>5</v>
      </c>
      <c r="F2972" t="str">
        <f t="shared" si="46"/>
        <v>281185</v>
      </c>
      <c r="G2972" t="s">
        <v>3202</v>
      </c>
    </row>
    <row r="2973" spans="1:7" x14ac:dyDescent="0.25">
      <c r="A2973">
        <v>2</v>
      </c>
      <c r="B2973">
        <v>8</v>
      </c>
      <c r="C2973">
        <v>1</v>
      </c>
      <c r="D2973">
        <v>18</v>
      </c>
      <c r="E2973">
        <v>6</v>
      </c>
      <c r="F2973" t="str">
        <f t="shared" si="46"/>
        <v>281186</v>
      </c>
      <c r="G2973" t="s">
        <v>3203</v>
      </c>
    </row>
    <row r="2974" spans="1:7" x14ac:dyDescent="0.25">
      <c r="A2974">
        <v>2</v>
      </c>
      <c r="B2974">
        <v>8</v>
      </c>
      <c r="C2974">
        <v>1</v>
      </c>
      <c r="D2974">
        <v>18</v>
      </c>
      <c r="E2974">
        <v>7</v>
      </c>
      <c r="F2974" t="str">
        <f t="shared" si="46"/>
        <v>281187</v>
      </c>
      <c r="G2974" t="s">
        <v>3204</v>
      </c>
    </row>
    <row r="2975" spans="1:7" x14ac:dyDescent="0.25">
      <c r="A2975">
        <v>2</v>
      </c>
      <c r="B2975">
        <v>8</v>
      </c>
      <c r="C2975">
        <v>1</v>
      </c>
      <c r="D2975">
        <v>18</v>
      </c>
      <c r="E2975">
        <v>8</v>
      </c>
      <c r="F2975" t="str">
        <f t="shared" si="46"/>
        <v>281188</v>
      </c>
      <c r="G2975" t="s">
        <v>3205</v>
      </c>
    </row>
    <row r="2976" spans="1:7" x14ac:dyDescent="0.25">
      <c r="A2976">
        <v>2</v>
      </c>
      <c r="B2976">
        <v>8</v>
      </c>
      <c r="C2976">
        <v>1</v>
      </c>
      <c r="D2976">
        <v>18</v>
      </c>
      <c r="E2976">
        <v>9</v>
      </c>
      <c r="F2976" t="str">
        <f t="shared" si="46"/>
        <v>281189</v>
      </c>
      <c r="G2976" t="s">
        <v>3206</v>
      </c>
    </row>
    <row r="2977" spans="1:7" x14ac:dyDescent="0.25">
      <c r="A2977">
        <v>2</v>
      </c>
      <c r="B2977">
        <v>8</v>
      </c>
      <c r="C2977">
        <v>1</v>
      </c>
      <c r="D2977">
        <v>18</v>
      </c>
      <c r="E2977">
        <v>10</v>
      </c>
      <c r="F2977" t="str">
        <f t="shared" si="46"/>
        <v>2811810</v>
      </c>
      <c r="G2977" t="s">
        <v>3207</v>
      </c>
    </row>
    <row r="2978" spans="1:7" x14ac:dyDescent="0.25">
      <c r="A2978">
        <v>2</v>
      </c>
      <c r="B2978">
        <v>8</v>
      </c>
      <c r="C2978">
        <v>1</v>
      </c>
      <c r="D2978">
        <v>18</v>
      </c>
      <c r="E2978">
        <v>11</v>
      </c>
      <c r="F2978" t="str">
        <f t="shared" si="46"/>
        <v>2811811</v>
      </c>
      <c r="G2978" t="s">
        <v>3208</v>
      </c>
    </row>
    <row r="2979" spans="1:7" x14ac:dyDescent="0.25">
      <c r="A2979">
        <v>2</v>
      </c>
      <c r="B2979">
        <v>8</v>
      </c>
      <c r="C2979">
        <v>1</v>
      </c>
      <c r="D2979">
        <v>18</v>
      </c>
      <c r="E2979">
        <v>12</v>
      </c>
      <c r="F2979" t="str">
        <f t="shared" si="46"/>
        <v>2811812</v>
      </c>
      <c r="G2979" t="s">
        <v>3209</v>
      </c>
    </row>
    <row r="2980" spans="1:7" x14ac:dyDescent="0.25">
      <c r="A2980">
        <v>2</v>
      </c>
      <c r="B2980">
        <v>8</v>
      </c>
      <c r="C2980">
        <v>1</v>
      </c>
      <c r="D2980">
        <v>18</v>
      </c>
      <c r="E2980">
        <v>13</v>
      </c>
      <c r="F2980" t="str">
        <f t="shared" si="46"/>
        <v>2811813</v>
      </c>
      <c r="G2980" t="s">
        <v>3210</v>
      </c>
    </row>
    <row r="2981" spans="1:7" x14ac:dyDescent="0.25">
      <c r="A2981">
        <v>2</v>
      </c>
      <c r="B2981">
        <v>8</v>
      </c>
      <c r="C2981">
        <v>1</v>
      </c>
      <c r="D2981">
        <v>18</v>
      </c>
      <c r="E2981">
        <v>14</v>
      </c>
      <c r="F2981" t="str">
        <f t="shared" si="46"/>
        <v>2811814</v>
      </c>
      <c r="G2981" t="s">
        <v>3211</v>
      </c>
    </row>
    <row r="2982" spans="1:7" x14ac:dyDescent="0.25">
      <c r="A2982">
        <v>2</v>
      </c>
      <c r="B2982">
        <v>8</v>
      </c>
      <c r="C2982">
        <v>1</v>
      </c>
      <c r="D2982">
        <v>18</v>
      </c>
      <c r="E2982">
        <v>15</v>
      </c>
      <c r="F2982" t="str">
        <f t="shared" si="46"/>
        <v>2811815</v>
      </c>
      <c r="G2982" t="s">
        <v>3212</v>
      </c>
    </row>
    <row r="2983" spans="1:7" x14ac:dyDescent="0.25">
      <c r="A2983">
        <v>2</v>
      </c>
      <c r="B2983">
        <v>8</v>
      </c>
      <c r="C2983">
        <v>1</v>
      </c>
      <c r="D2983">
        <v>18</v>
      </c>
      <c r="E2983">
        <v>16</v>
      </c>
      <c r="F2983" t="str">
        <f t="shared" si="46"/>
        <v>2811816</v>
      </c>
      <c r="G2983" t="s">
        <v>3213</v>
      </c>
    </row>
    <row r="2984" spans="1:7" x14ac:dyDescent="0.25">
      <c r="A2984">
        <v>2</v>
      </c>
      <c r="B2984">
        <v>8</v>
      </c>
      <c r="C2984">
        <v>1</v>
      </c>
      <c r="D2984">
        <v>18</v>
      </c>
      <c r="E2984">
        <v>17</v>
      </c>
      <c r="F2984" t="str">
        <f t="shared" si="46"/>
        <v>2811817</v>
      </c>
      <c r="G2984" t="s">
        <v>3214</v>
      </c>
    </row>
    <row r="2985" spans="1:7" x14ac:dyDescent="0.25">
      <c r="A2985">
        <v>2</v>
      </c>
      <c r="B2985">
        <v>8</v>
      </c>
      <c r="C2985">
        <v>1</v>
      </c>
      <c r="D2985">
        <v>18</v>
      </c>
      <c r="E2985">
        <v>18</v>
      </c>
      <c r="F2985" t="str">
        <f t="shared" si="46"/>
        <v>2811818</v>
      </c>
      <c r="G2985" t="s">
        <v>3215</v>
      </c>
    </row>
    <row r="2986" spans="1:7" x14ac:dyDescent="0.25">
      <c r="A2986">
        <v>2</v>
      </c>
      <c r="B2986">
        <v>8</v>
      </c>
      <c r="C2986">
        <v>1</v>
      </c>
      <c r="D2986">
        <v>18</v>
      </c>
      <c r="E2986">
        <v>19</v>
      </c>
      <c r="F2986" t="str">
        <f t="shared" si="46"/>
        <v>2811819</v>
      </c>
      <c r="G2986" t="s">
        <v>3216</v>
      </c>
    </row>
    <row r="2987" spans="1:7" x14ac:dyDescent="0.25">
      <c r="A2987">
        <v>2</v>
      </c>
      <c r="B2987">
        <v>8</v>
      </c>
      <c r="C2987">
        <v>1</v>
      </c>
      <c r="D2987">
        <v>18</v>
      </c>
      <c r="E2987">
        <v>20</v>
      </c>
      <c r="F2987" t="str">
        <f t="shared" si="46"/>
        <v>2811820</v>
      </c>
      <c r="G2987" t="s">
        <v>3217</v>
      </c>
    </row>
    <row r="2988" spans="1:7" x14ac:dyDescent="0.25">
      <c r="A2988">
        <v>2</v>
      </c>
      <c r="B2988">
        <v>8</v>
      </c>
      <c r="C2988">
        <v>1</v>
      </c>
      <c r="D2988">
        <v>18</v>
      </c>
      <c r="E2988">
        <v>21</v>
      </c>
      <c r="F2988" t="str">
        <f t="shared" si="46"/>
        <v>2811821</v>
      </c>
      <c r="G2988" t="s">
        <v>3218</v>
      </c>
    </row>
    <row r="2989" spans="1:7" x14ac:dyDescent="0.25">
      <c r="A2989">
        <v>2</v>
      </c>
      <c r="B2989">
        <v>8</v>
      </c>
      <c r="C2989">
        <v>1</v>
      </c>
      <c r="D2989">
        <v>18</v>
      </c>
      <c r="E2989">
        <v>22</v>
      </c>
      <c r="F2989" t="str">
        <f t="shared" si="46"/>
        <v>2811822</v>
      </c>
      <c r="G2989" t="s">
        <v>3219</v>
      </c>
    </row>
    <row r="2990" spans="1:7" x14ac:dyDescent="0.25">
      <c r="A2990">
        <v>2</v>
      </c>
      <c r="B2990">
        <v>8</v>
      </c>
      <c r="C2990">
        <v>1</v>
      </c>
      <c r="D2990">
        <v>18</v>
      </c>
      <c r="E2990">
        <v>23</v>
      </c>
      <c r="F2990" t="str">
        <f t="shared" si="46"/>
        <v>2811823</v>
      </c>
      <c r="G2990" t="s">
        <v>3220</v>
      </c>
    </row>
    <row r="2991" spans="1:7" x14ac:dyDescent="0.25">
      <c r="A2991">
        <v>2</v>
      </c>
      <c r="B2991">
        <v>8</v>
      </c>
      <c r="C2991">
        <v>1</v>
      </c>
      <c r="D2991">
        <v>18</v>
      </c>
      <c r="E2991">
        <v>24</v>
      </c>
      <c r="F2991" t="str">
        <f t="shared" si="46"/>
        <v>2811824</v>
      </c>
      <c r="G2991" t="s">
        <v>3221</v>
      </c>
    </row>
    <row r="2992" spans="1:7" x14ac:dyDescent="0.25">
      <c r="A2992">
        <v>2</v>
      </c>
      <c r="B2992">
        <v>8</v>
      </c>
      <c r="C2992">
        <v>1</v>
      </c>
      <c r="D2992">
        <v>18</v>
      </c>
      <c r="E2992">
        <v>25</v>
      </c>
      <c r="F2992" t="str">
        <f t="shared" si="46"/>
        <v>2811825</v>
      </c>
      <c r="G2992" t="s">
        <v>3222</v>
      </c>
    </row>
    <row r="2993" spans="1:7" x14ac:dyDescent="0.25">
      <c r="A2993">
        <v>2</v>
      </c>
      <c r="B2993">
        <v>8</v>
      </c>
      <c r="C2993">
        <v>1</v>
      </c>
      <c r="D2993">
        <v>18</v>
      </c>
      <c r="E2993">
        <v>26</v>
      </c>
      <c r="F2993" t="str">
        <f t="shared" si="46"/>
        <v>2811826</v>
      </c>
      <c r="G2993" t="s">
        <v>3223</v>
      </c>
    </row>
    <row r="2994" spans="1:7" x14ac:dyDescent="0.25">
      <c r="A2994">
        <v>2</v>
      </c>
      <c r="B2994">
        <v>8</v>
      </c>
      <c r="C2994">
        <v>1</v>
      </c>
      <c r="D2994">
        <v>18</v>
      </c>
      <c r="E2994">
        <v>27</v>
      </c>
      <c r="F2994" t="str">
        <f t="shared" si="46"/>
        <v>2811827</v>
      </c>
      <c r="G2994" t="s">
        <v>3224</v>
      </c>
    </row>
    <row r="2995" spans="1:7" x14ac:dyDescent="0.25">
      <c r="A2995">
        <v>2</v>
      </c>
      <c r="B2995">
        <v>8</v>
      </c>
      <c r="C2995">
        <v>1</v>
      </c>
      <c r="D2995">
        <v>18</v>
      </c>
      <c r="E2995">
        <v>28</v>
      </c>
      <c r="F2995" t="str">
        <f t="shared" si="46"/>
        <v>2811828</v>
      </c>
      <c r="G2995" t="s">
        <v>3225</v>
      </c>
    </row>
    <row r="2996" spans="1:7" x14ac:dyDescent="0.25">
      <c r="A2996">
        <v>2</v>
      </c>
      <c r="B2996">
        <v>8</v>
      </c>
      <c r="C2996">
        <v>1</v>
      </c>
      <c r="D2996">
        <v>18</v>
      </c>
      <c r="E2996">
        <v>29</v>
      </c>
      <c r="F2996" t="str">
        <f t="shared" si="46"/>
        <v>2811829</v>
      </c>
      <c r="G2996" t="s">
        <v>3226</v>
      </c>
    </row>
    <row r="2997" spans="1:7" x14ac:dyDescent="0.25">
      <c r="A2997">
        <v>2</v>
      </c>
      <c r="B2997">
        <v>8</v>
      </c>
      <c r="C2997">
        <v>1</v>
      </c>
      <c r="D2997">
        <v>18</v>
      </c>
      <c r="E2997">
        <v>30</v>
      </c>
      <c r="F2997" t="str">
        <f t="shared" si="46"/>
        <v>2811830</v>
      </c>
      <c r="G2997" t="s">
        <v>3227</v>
      </c>
    </row>
    <row r="2998" spans="1:7" x14ac:dyDescent="0.25">
      <c r="A2998">
        <v>2</v>
      </c>
      <c r="B2998">
        <v>8</v>
      </c>
      <c r="C2998">
        <v>1</v>
      </c>
      <c r="D2998">
        <v>19</v>
      </c>
      <c r="E2998">
        <v>1</v>
      </c>
      <c r="F2998" t="str">
        <f t="shared" si="46"/>
        <v>281191</v>
      </c>
      <c r="G2998" t="s">
        <v>3228</v>
      </c>
    </row>
    <row r="2999" spans="1:7" x14ac:dyDescent="0.25">
      <c r="A2999">
        <v>2</v>
      </c>
      <c r="B2999">
        <v>8</v>
      </c>
      <c r="C2999">
        <v>1</v>
      </c>
      <c r="D2999">
        <v>19</v>
      </c>
      <c r="E2999">
        <v>2</v>
      </c>
      <c r="F2999" t="str">
        <f t="shared" si="46"/>
        <v>281192</v>
      </c>
      <c r="G2999" t="s">
        <v>3229</v>
      </c>
    </row>
    <row r="3000" spans="1:7" x14ac:dyDescent="0.25">
      <c r="A3000">
        <v>2</v>
      </c>
      <c r="B3000">
        <v>8</v>
      </c>
      <c r="C3000">
        <v>1</v>
      </c>
      <c r="D3000">
        <v>19</v>
      </c>
      <c r="E3000">
        <v>3</v>
      </c>
      <c r="F3000" t="str">
        <f t="shared" si="46"/>
        <v>281193</v>
      </c>
      <c r="G3000" t="s">
        <v>2912</v>
      </c>
    </row>
    <row r="3001" spans="1:7" x14ac:dyDescent="0.25">
      <c r="A3001">
        <v>2</v>
      </c>
      <c r="B3001">
        <v>8</v>
      </c>
      <c r="C3001">
        <v>1</v>
      </c>
      <c r="D3001">
        <v>19</v>
      </c>
      <c r="E3001">
        <v>4</v>
      </c>
      <c r="F3001" t="str">
        <f t="shared" si="46"/>
        <v>281194</v>
      </c>
      <c r="G3001" t="s">
        <v>3230</v>
      </c>
    </row>
    <row r="3002" spans="1:7" x14ac:dyDescent="0.25">
      <c r="A3002">
        <v>2</v>
      </c>
      <c r="B3002">
        <v>8</v>
      </c>
      <c r="C3002">
        <v>1</v>
      </c>
      <c r="D3002">
        <v>19</v>
      </c>
      <c r="E3002">
        <v>5</v>
      </c>
      <c r="F3002" t="str">
        <f t="shared" si="46"/>
        <v>281195</v>
      </c>
      <c r="G3002" t="s">
        <v>3231</v>
      </c>
    </row>
    <row r="3003" spans="1:7" x14ac:dyDescent="0.25">
      <c r="A3003">
        <v>2</v>
      </c>
      <c r="B3003">
        <v>8</v>
      </c>
      <c r="C3003">
        <v>1</v>
      </c>
      <c r="D3003">
        <v>19</v>
      </c>
      <c r="E3003">
        <v>6</v>
      </c>
      <c r="F3003" t="str">
        <f t="shared" si="46"/>
        <v>281196</v>
      </c>
      <c r="G3003" t="s">
        <v>3232</v>
      </c>
    </row>
    <row r="3004" spans="1:7" x14ac:dyDescent="0.25">
      <c r="A3004">
        <v>2</v>
      </c>
      <c r="B3004">
        <v>8</v>
      </c>
      <c r="C3004">
        <v>1</v>
      </c>
      <c r="D3004">
        <v>19</v>
      </c>
      <c r="E3004">
        <v>7</v>
      </c>
      <c r="F3004" t="str">
        <f t="shared" si="46"/>
        <v>281197</v>
      </c>
      <c r="G3004" t="s">
        <v>3233</v>
      </c>
    </row>
    <row r="3005" spans="1:7" x14ac:dyDescent="0.25">
      <c r="A3005">
        <v>2</v>
      </c>
      <c r="B3005">
        <v>8</v>
      </c>
      <c r="C3005">
        <v>1</v>
      </c>
      <c r="D3005">
        <v>19</v>
      </c>
      <c r="E3005">
        <v>8</v>
      </c>
      <c r="F3005" t="str">
        <f t="shared" si="46"/>
        <v>281198</v>
      </c>
      <c r="G3005" t="s">
        <v>3234</v>
      </c>
    </row>
    <row r="3006" spans="1:7" x14ac:dyDescent="0.25">
      <c r="A3006">
        <v>2</v>
      </c>
      <c r="B3006">
        <v>8</v>
      </c>
      <c r="C3006">
        <v>1</v>
      </c>
      <c r="D3006">
        <v>20</v>
      </c>
      <c r="E3006">
        <v>1</v>
      </c>
      <c r="F3006" t="str">
        <f t="shared" si="46"/>
        <v>281201</v>
      </c>
      <c r="G3006" t="s">
        <v>3235</v>
      </c>
    </row>
    <row r="3007" spans="1:7" x14ac:dyDescent="0.25">
      <c r="A3007">
        <v>2</v>
      </c>
      <c r="B3007">
        <v>8</v>
      </c>
      <c r="C3007">
        <v>1</v>
      </c>
      <c r="D3007">
        <v>20</v>
      </c>
      <c r="E3007">
        <v>2</v>
      </c>
      <c r="F3007" t="str">
        <f t="shared" si="46"/>
        <v>281202</v>
      </c>
      <c r="G3007" t="s">
        <v>3236</v>
      </c>
    </row>
    <row r="3008" spans="1:7" x14ac:dyDescent="0.25">
      <c r="A3008">
        <v>2</v>
      </c>
      <c r="B3008">
        <v>8</v>
      </c>
      <c r="C3008">
        <v>1</v>
      </c>
      <c r="D3008">
        <v>20</v>
      </c>
      <c r="E3008">
        <v>3</v>
      </c>
      <c r="F3008" t="str">
        <f t="shared" si="46"/>
        <v>281203</v>
      </c>
      <c r="G3008" t="s">
        <v>3159</v>
      </c>
    </row>
    <row r="3009" spans="1:7" x14ac:dyDescent="0.25">
      <c r="A3009">
        <v>2</v>
      </c>
      <c r="B3009">
        <v>8</v>
      </c>
      <c r="C3009">
        <v>1</v>
      </c>
      <c r="D3009">
        <v>20</v>
      </c>
      <c r="E3009">
        <v>4</v>
      </c>
      <c r="F3009" t="str">
        <f t="shared" si="46"/>
        <v>281204</v>
      </c>
      <c r="G3009" t="s">
        <v>2803</v>
      </c>
    </row>
    <row r="3010" spans="1:7" x14ac:dyDescent="0.25">
      <c r="A3010">
        <v>2</v>
      </c>
      <c r="B3010">
        <v>8</v>
      </c>
      <c r="C3010">
        <v>1</v>
      </c>
      <c r="D3010">
        <v>20</v>
      </c>
      <c r="E3010">
        <v>5</v>
      </c>
      <c r="F3010" t="str">
        <f t="shared" ref="F3010:F3073" si="47">CONCATENATE(A3010,B3010,C3010,D3010,E3010)</f>
        <v>281205</v>
      </c>
      <c r="G3010" t="s">
        <v>3231</v>
      </c>
    </row>
    <row r="3011" spans="1:7" x14ac:dyDescent="0.25">
      <c r="A3011">
        <v>2</v>
      </c>
      <c r="B3011">
        <v>8</v>
      </c>
      <c r="C3011">
        <v>1</v>
      </c>
      <c r="D3011">
        <v>20</v>
      </c>
      <c r="E3011">
        <v>6</v>
      </c>
      <c r="F3011" t="str">
        <f t="shared" si="47"/>
        <v>281206</v>
      </c>
      <c r="G3011" t="s">
        <v>2480</v>
      </c>
    </row>
    <row r="3012" spans="1:7" x14ac:dyDescent="0.25">
      <c r="A3012">
        <v>2</v>
      </c>
      <c r="B3012">
        <v>8</v>
      </c>
      <c r="C3012">
        <v>1</v>
      </c>
      <c r="D3012">
        <v>20</v>
      </c>
      <c r="E3012">
        <v>7</v>
      </c>
      <c r="F3012" t="str">
        <f t="shared" si="47"/>
        <v>281207</v>
      </c>
      <c r="G3012" t="s">
        <v>2805</v>
      </c>
    </row>
    <row r="3013" spans="1:7" x14ac:dyDescent="0.25">
      <c r="A3013">
        <v>2</v>
      </c>
      <c r="B3013">
        <v>8</v>
      </c>
      <c r="C3013">
        <v>1</v>
      </c>
      <c r="D3013">
        <v>20</v>
      </c>
      <c r="E3013">
        <v>8</v>
      </c>
      <c r="F3013" t="str">
        <f t="shared" si="47"/>
        <v>281208</v>
      </c>
      <c r="G3013" t="s">
        <v>3155</v>
      </c>
    </row>
    <row r="3014" spans="1:7" x14ac:dyDescent="0.25">
      <c r="A3014">
        <v>2</v>
      </c>
      <c r="B3014">
        <v>8</v>
      </c>
      <c r="C3014">
        <v>1</v>
      </c>
      <c r="D3014">
        <v>20</v>
      </c>
      <c r="E3014">
        <v>9</v>
      </c>
      <c r="F3014" t="str">
        <f t="shared" si="47"/>
        <v>281209</v>
      </c>
      <c r="G3014" t="s">
        <v>3237</v>
      </c>
    </row>
    <row r="3015" spans="1:7" x14ac:dyDescent="0.25">
      <c r="A3015">
        <v>2</v>
      </c>
      <c r="B3015">
        <v>8</v>
      </c>
      <c r="C3015">
        <v>1</v>
      </c>
      <c r="D3015">
        <v>20</v>
      </c>
      <c r="E3015">
        <v>10</v>
      </c>
      <c r="F3015" t="str">
        <f t="shared" si="47"/>
        <v>2812010</v>
      </c>
      <c r="G3015" t="s">
        <v>2813</v>
      </c>
    </row>
    <row r="3016" spans="1:7" x14ac:dyDescent="0.25">
      <c r="A3016">
        <v>2</v>
      </c>
      <c r="B3016">
        <v>8</v>
      </c>
      <c r="C3016">
        <v>1</v>
      </c>
      <c r="D3016">
        <v>20</v>
      </c>
      <c r="E3016">
        <v>11</v>
      </c>
      <c r="F3016" t="str">
        <f t="shared" si="47"/>
        <v>2812011</v>
      </c>
      <c r="G3016" t="s">
        <v>3238</v>
      </c>
    </row>
    <row r="3017" spans="1:7" x14ac:dyDescent="0.25">
      <c r="A3017">
        <v>2</v>
      </c>
      <c r="B3017">
        <v>8</v>
      </c>
      <c r="C3017">
        <v>1</v>
      </c>
      <c r="D3017">
        <v>20</v>
      </c>
      <c r="E3017">
        <v>12</v>
      </c>
      <c r="F3017" t="str">
        <f t="shared" si="47"/>
        <v>2812012</v>
      </c>
      <c r="G3017" t="s">
        <v>2804</v>
      </c>
    </row>
    <row r="3018" spans="1:7" x14ac:dyDescent="0.25">
      <c r="A3018">
        <v>2</v>
      </c>
      <c r="B3018">
        <v>8</v>
      </c>
      <c r="C3018">
        <v>1</v>
      </c>
      <c r="D3018">
        <v>20</v>
      </c>
      <c r="E3018">
        <v>13</v>
      </c>
      <c r="F3018" t="str">
        <f t="shared" si="47"/>
        <v>2812013</v>
      </c>
      <c r="G3018" t="s">
        <v>3239</v>
      </c>
    </row>
    <row r="3019" spans="1:7" x14ac:dyDescent="0.25">
      <c r="A3019">
        <v>2</v>
      </c>
      <c r="B3019">
        <v>8</v>
      </c>
      <c r="C3019">
        <v>1</v>
      </c>
      <c r="D3019">
        <v>20</v>
      </c>
      <c r="E3019">
        <v>14</v>
      </c>
      <c r="F3019" t="str">
        <f t="shared" si="47"/>
        <v>2812014</v>
      </c>
      <c r="G3019" t="s">
        <v>2957</v>
      </c>
    </row>
    <row r="3020" spans="1:7" x14ac:dyDescent="0.25">
      <c r="A3020">
        <v>2</v>
      </c>
      <c r="B3020">
        <v>8</v>
      </c>
      <c r="C3020">
        <v>1</v>
      </c>
      <c r="D3020">
        <v>20</v>
      </c>
      <c r="E3020">
        <v>15</v>
      </c>
      <c r="F3020" t="str">
        <f t="shared" si="47"/>
        <v>2812015</v>
      </c>
      <c r="G3020" t="s">
        <v>3240</v>
      </c>
    </row>
    <row r="3021" spans="1:7" x14ac:dyDescent="0.25">
      <c r="A3021">
        <v>2</v>
      </c>
      <c r="B3021">
        <v>8</v>
      </c>
      <c r="C3021">
        <v>1</v>
      </c>
      <c r="D3021">
        <v>20</v>
      </c>
      <c r="E3021">
        <v>16</v>
      </c>
      <c r="F3021" t="str">
        <f t="shared" si="47"/>
        <v>2812016</v>
      </c>
      <c r="G3021" t="s">
        <v>3241</v>
      </c>
    </row>
    <row r="3022" spans="1:7" x14ac:dyDescent="0.25">
      <c r="A3022">
        <v>2</v>
      </c>
      <c r="B3022">
        <v>8</v>
      </c>
      <c r="C3022">
        <v>1</v>
      </c>
      <c r="D3022">
        <v>21</v>
      </c>
      <c r="E3022">
        <v>1</v>
      </c>
      <c r="F3022" t="str">
        <f t="shared" si="47"/>
        <v>281211</v>
      </c>
      <c r="G3022" t="s">
        <v>3242</v>
      </c>
    </row>
    <row r="3023" spans="1:7" x14ac:dyDescent="0.25">
      <c r="A3023">
        <v>2</v>
      </c>
      <c r="B3023">
        <v>8</v>
      </c>
      <c r="C3023">
        <v>1</v>
      </c>
      <c r="D3023">
        <v>21</v>
      </c>
      <c r="E3023">
        <v>2</v>
      </c>
      <c r="F3023" t="str">
        <f t="shared" si="47"/>
        <v>281212</v>
      </c>
      <c r="G3023" t="s">
        <v>3243</v>
      </c>
    </row>
    <row r="3024" spans="1:7" x14ac:dyDescent="0.25">
      <c r="A3024">
        <v>2</v>
      </c>
      <c r="B3024">
        <v>8</v>
      </c>
      <c r="C3024">
        <v>1</v>
      </c>
      <c r="D3024">
        <v>21</v>
      </c>
      <c r="E3024">
        <v>3</v>
      </c>
      <c r="F3024" t="str">
        <f t="shared" si="47"/>
        <v>281213</v>
      </c>
      <c r="G3024" t="s">
        <v>3244</v>
      </c>
    </row>
    <row r="3025" spans="1:7" x14ac:dyDescent="0.25">
      <c r="A3025">
        <v>2</v>
      </c>
      <c r="B3025">
        <v>8</v>
      </c>
      <c r="C3025">
        <v>1</v>
      </c>
      <c r="D3025">
        <v>21</v>
      </c>
      <c r="E3025">
        <v>4</v>
      </c>
      <c r="F3025" t="str">
        <f t="shared" si="47"/>
        <v>281214</v>
      </c>
      <c r="G3025" t="s">
        <v>3153</v>
      </c>
    </row>
    <row r="3026" spans="1:7" x14ac:dyDescent="0.25">
      <c r="A3026">
        <v>2</v>
      </c>
      <c r="B3026">
        <v>8</v>
      </c>
      <c r="C3026">
        <v>1</v>
      </c>
      <c r="D3026">
        <v>21</v>
      </c>
      <c r="E3026">
        <v>5</v>
      </c>
      <c r="F3026" t="str">
        <f t="shared" si="47"/>
        <v>281215</v>
      </c>
      <c r="G3026" t="s">
        <v>3236</v>
      </c>
    </row>
    <row r="3027" spans="1:7" x14ac:dyDescent="0.25">
      <c r="A3027">
        <v>2</v>
      </c>
      <c r="B3027">
        <v>8</v>
      </c>
      <c r="C3027">
        <v>1</v>
      </c>
      <c r="D3027">
        <v>21</v>
      </c>
      <c r="E3027">
        <v>6</v>
      </c>
      <c r="F3027" t="str">
        <f t="shared" si="47"/>
        <v>281216</v>
      </c>
      <c r="G3027" t="s">
        <v>2480</v>
      </c>
    </row>
    <row r="3028" spans="1:7" x14ac:dyDescent="0.25">
      <c r="A3028">
        <v>2</v>
      </c>
      <c r="B3028">
        <v>8</v>
      </c>
      <c r="C3028">
        <v>1</v>
      </c>
      <c r="D3028">
        <v>21</v>
      </c>
      <c r="E3028">
        <v>7</v>
      </c>
      <c r="F3028" t="str">
        <f t="shared" si="47"/>
        <v>281217</v>
      </c>
      <c r="G3028" t="s">
        <v>3156</v>
      </c>
    </row>
    <row r="3029" spans="1:7" x14ac:dyDescent="0.25">
      <c r="A3029">
        <v>2</v>
      </c>
      <c r="B3029">
        <v>8</v>
      </c>
      <c r="C3029">
        <v>1</v>
      </c>
      <c r="D3029">
        <v>21</v>
      </c>
      <c r="E3029">
        <v>8</v>
      </c>
      <c r="F3029" t="str">
        <f t="shared" si="47"/>
        <v>281218</v>
      </c>
      <c r="G3029" t="s">
        <v>3245</v>
      </c>
    </row>
    <row r="3030" spans="1:7" x14ac:dyDescent="0.25">
      <c r="A3030">
        <v>2</v>
      </c>
      <c r="B3030">
        <v>8</v>
      </c>
      <c r="C3030">
        <v>1</v>
      </c>
      <c r="D3030">
        <v>21</v>
      </c>
      <c r="E3030">
        <v>9</v>
      </c>
      <c r="F3030" t="str">
        <f t="shared" si="47"/>
        <v>281219</v>
      </c>
      <c r="G3030" t="s">
        <v>3246</v>
      </c>
    </row>
    <row r="3031" spans="1:7" x14ac:dyDescent="0.25">
      <c r="A3031">
        <v>2</v>
      </c>
      <c r="B3031">
        <v>8</v>
      </c>
      <c r="C3031">
        <v>1</v>
      </c>
      <c r="D3031">
        <v>21</v>
      </c>
      <c r="E3031">
        <v>10</v>
      </c>
      <c r="F3031" t="str">
        <f t="shared" si="47"/>
        <v>2812110</v>
      </c>
      <c r="G3031" t="s">
        <v>2911</v>
      </c>
    </row>
    <row r="3032" spans="1:7" x14ac:dyDescent="0.25">
      <c r="A3032">
        <v>2</v>
      </c>
      <c r="B3032">
        <v>8</v>
      </c>
      <c r="C3032">
        <v>1</v>
      </c>
      <c r="D3032">
        <v>21</v>
      </c>
      <c r="E3032">
        <v>11</v>
      </c>
      <c r="F3032" t="str">
        <f t="shared" si="47"/>
        <v>2812111</v>
      </c>
      <c r="G3032" t="s">
        <v>2912</v>
      </c>
    </row>
    <row r="3033" spans="1:7" x14ac:dyDescent="0.25">
      <c r="A3033">
        <v>2</v>
      </c>
      <c r="B3033">
        <v>8</v>
      </c>
      <c r="C3033">
        <v>1</v>
      </c>
      <c r="D3033">
        <v>21</v>
      </c>
      <c r="E3033">
        <v>12</v>
      </c>
      <c r="F3033" t="str">
        <f t="shared" si="47"/>
        <v>2812112</v>
      </c>
      <c r="G3033" t="s">
        <v>3161</v>
      </c>
    </row>
    <row r="3034" spans="1:7" x14ac:dyDescent="0.25">
      <c r="A3034">
        <v>2</v>
      </c>
      <c r="B3034">
        <v>8</v>
      </c>
      <c r="C3034">
        <v>1</v>
      </c>
      <c r="D3034">
        <v>21</v>
      </c>
      <c r="E3034">
        <v>13</v>
      </c>
      <c r="F3034" t="str">
        <f t="shared" si="47"/>
        <v>2812113</v>
      </c>
      <c r="G3034" t="s">
        <v>3247</v>
      </c>
    </row>
    <row r="3035" spans="1:7" x14ac:dyDescent="0.25">
      <c r="A3035">
        <v>2</v>
      </c>
      <c r="B3035">
        <v>8</v>
      </c>
      <c r="C3035">
        <v>2</v>
      </c>
      <c r="D3035">
        <v>1</v>
      </c>
      <c r="E3035">
        <v>1</v>
      </c>
      <c r="F3035" t="str">
        <f t="shared" si="47"/>
        <v>28211</v>
      </c>
      <c r="G3035" t="s">
        <v>3248</v>
      </c>
    </row>
    <row r="3036" spans="1:7" x14ac:dyDescent="0.25">
      <c r="A3036">
        <v>2</v>
      </c>
      <c r="B3036">
        <v>8</v>
      </c>
      <c r="C3036">
        <v>2</v>
      </c>
      <c r="D3036">
        <v>1</v>
      </c>
      <c r="E3036">
        <v>2</v>
      </c>
      <c r="F3036" t="str">
        <f t="shared" si="47"/>
        <v>28212</v>
      </c>
      <c r="G3036" t="s">
        <v>3249</v>
      </c>
    </row>
    <row r="3037" spans="1:7" x14ac:dyDescent="0.25">
      <c r="A3037">
        <v>2</v>
      </c>
      <c r="B3037">
        <v>8</v>
      </c>
      <c r="C3037">
        <v>2</v>
      </c>
      <c r="D3037">
        <v>2</v>
      </c>
      <c r="E3037">
        <v>1</v>
      </c>
      <c r="F3037" t="str">
        <f t="shared" si="47"/>
        <v>28221</v>
      </c>
      <c r="G3037" t="s">
        <v>3250</v>
      </c>
    </row>
    <row r="3038" spans="1:7" x14ac:dyDescent="0.25">
      <c r="A3038">
        <v>2</v>
      </c>
      <c r="B3038">
        <v>8</v>
      </c>
      <c r="C3038">
        <v>2</v>
      </c>
      <c r="D3038">
        <v>2</v>
      </c>
      <c r="E3038">
        <v>2</v>
      </c>
      <c r="F3038" t="str">
        <f t="shared" si="47"/>
        <v>28222</v>
      </c>
      <c r="G3038" t="s">
        <v>3251</v>
      </c>
    </row>
    <row r="3039" spans="1:7" x14ac:dyDescent="0.25">
      <c r="A3039">
        <v>2</v>
      </c>
      <c r="B3039">
        <v>8</v>
      </c>
      <c r="C3039">
        <v>2</v>
      </c>
      <c r="D3039">
        <v>2</v>
      </c>
      <c r="E3039">
        <v>3</v>
      </c>
      <c r="F3039" t="str">
        <f t="shared" si="47"/>
        <v>28223</v>
      </c>
      <c r="G3039" t="s">
        <v>3252</v>
      </c>
    </row>
    <row r="3040" spans="1:7" x14ac:dyDescent="0.25">
      <c r="A3040">
        <v>2</v>
      </c>
      <c r="B3040">
        <v>8</v>
      </c>
      <c r="C3040">
        <v>2</v>
      </c>
      <c r="D3040">
        <v>2</v>
      </c>
      <c r="E3040">
        <v>4</v>
      </c>
      <c r="F3040" t="str">
        <f t="shared" si="47"/>
        <v>28224</v>
      </c>
      <c r="G3040" t="s">
        <v>3253</v>
      </c>
    </row>
    <row r="3041" spans="1:7" x14ac:dyDescent="0.25">
      <c r="A3041">
        <v>2</v>
      </c>
      <c r="B3041">
        <v>8</v>
      </c>
      <c r="C3041">
        <v>2</v>
      </c>
      <c r="D3041">
        <v>2</v>
      </c>
      <c r="E3041">
        <v>5</v>
      </c>
      <c r="F3041" t="str">
        <f t="shared" si="47"/>
        <v>28225</v>
      </c>
      <c r="G3041" t="s">
        <v>3254</v>
      </c>
    </row>
    <row r="3042" spans="1:7" x14ac:dyDescent="0.25">
      <c r="A3042">
        <v>2</v>
      </c>
      <c r="B3042">
        <v>8</v>
      </c>
      <c r="C3042">
        <v>2</v>
      </c>
      <c r="D3042">
        <v>2</v>
      </c>
      <c r="E3042">
        <v>6</v>
      </c>
      <c r="F3042" t="str">
        <f t="shared" si="47"/>
        <v>28226</v>
      </c>
      <c r="G3042" t="s">
        <v>3255</v>
      </c>
    </row>
    <row r="3043" spans="1:7" x14ac:dyDescent="0.25">
      <c r="A3043">
        <v>2</v>
      </c>
      <c r="B3043">
        <v>8</v>
      </c>
      <c r="C3043">
        <v>2</v>
      </c>
      <c r="D3043">
        <v>2</v>
      </c>
      <c r="E3043">
        <v>7</v>
      </c>
      <c r="F3043" t="str">
        <f t="shared" si="47"/>
        <v>28227</v>
      </c>
      <c r="G3043" t="s">
        <v>3256</v>
      </c>
    </row>
    <row r="3044" spans="1:7" x14ac:dyDescent="0.25">
      <c r="A3044">
        <v>2</v>
      </c>
      <c r="B3044">
        <v>8</v>
      </c>
      <c r="C3044">
        <v>2</v>
      </c>
      <c r="D3044">
        <v>2</v>
      </c>
      <c r="E3044">
        <v>8</v>
      </c>
      <c r="F3044" t="str">
        <f t="shared" si="47"/>
        <v>28228</v>
      </c>
      <c r="G3044" t="s">
        <v>3257</v>
      </c>
    </row>
    <row r="3045" spans="1:7" x14ac:dyDescent="0.25">
      <c r="A3045">
        <v>2</v>
      </c>
      <c r="B3045">
        <v>8</v>
      </c>
      <c r="C3045">
        <v>2</v>
      </c>
      <c r="D3045">
        <v>2</v>
      </c>
      <c r="E3045">
        <v>9</v>
      </c>
      <c r="F3045" t="str">
        <f t="shared" si="47"/>
        <v>28229</v>
      </c>
      <c r="G3045" t="s">
        <v>3258</v>
      </c>
    </row>
    <row r="3046" spans="1:7" x14ac:dyDescent="0.25">
      <c r="A3046">
        <v>2</v>
      </c>
      <c r="B3046">
        <v>8</v>
      </c>
      <c r="C3046">
        <v>2</v>
      </c>
      <c r="D3046">
        <v>2</v>
      </c>
      <c r="E3046">
        <v>10</v>
      </c>
      <c r="F3046" t="str">
        <f t="shared" si="47"/>
        <v>282210</v>
      </c>
      <c r="G3046" t="s">
        <v>3259</v>
      </c>
    </row>
    <row r="3047" spans="1:7" x14ac:dyDescent="0.25">
      <c r="A3047">
        <v>2</v>
      </c>
      <c r="B3047">
        <v>8</v>
      </c>
      <c r="C3047">
        <v>2</v>
      </c>
      <c r="D3047">
        <v>2</v>
      </c>
      <c r="E3047">
        <v>11</v>
      </c>
      <c r="F3047" t="str">
        <f t="shared" si="47"/>
        <v>282211</v>
      </c>
      <c r="G3047" t="s">
        <v>3260</v>
      </c>
    </row>
    <row r="3048" spans="1:7" x14ac:dyDescent="0.25">
      <c r="A3048">
        <v>2</v>
      </c>
      <c r="B3048">
        <v>8</v>
      </c>
      <c r="C3048">
        <v>2</v>
      </c>
      <c r="D3048">
        <v>2</v>
      </c>
      <c r="E3048">
        <v>12</v>
      </c>
      <c r="F3048" t="str">
        <f t="shared" si="47"/>
        <v>282212</v>
      </c>
      <c r="G3048" t="s">
        <v>3261</v>
      </c>
    </row>
    <row r="3049" spans="1:7" x14ac:dyDescent="0.25">
      <c r="A3049">
        <v>2</v>
      </c>
      <c r="B3049">
        <v>8</v>
      </c>
      <c r="C3049">
        <v>2</v>
      </c>
      <c r="D3049">
        <v>2</v>
      </c>
      <c r="E3049">
        <v>13</v>
      </c>
      <c r="F3049" t="str">
        <f t="shared" si="47"/>
        <v>282213</v>
      </c>
      <c r="G3049" t="s">
        <v>3262</v>
      </c>
    </row>
    <row r="3050" spans="1:7" x14ac:dyDescent="0.25">
      <c r="A3050">
        <v>2</v>
      </c>
      <c r="B3050">
        <v>8</v>
      </c>
      <c r="C3050">
        <v>2</v>
      </c>
      <c r="D3050">
        <v>2</v>
      </c>
      <c r="E3050">
        <v>14</v>
      </c>
      <c r="F3050" t="str">
        <f t="shared" si="47"/>
        <v>282214</v>
      </c>
      <c r="G3050" t="s">
        <v>3263</v>
      </c>
    </row>
    <row r="3051" spans="1:7" x14ac:dyDescent="0.25">
      <c r="A3051">
        <v>2</v>
      </c>
      <c r="B3051">
        <v>8</v>
      </c>
      <c r="C3051">
        <v>2</v>
      </c>
      <c r="D3051">
        <v>2</v>
      </c>
      <c r="E3051">
        <v>15</v>
      </c>
      <c r="F3051" t="str">
        <f t="shared" si="47"/>
        <v>282215</v>
      </c>
      <c r="G3051" t="s">
        <v>3264</v>
      </c>
    </row>
    <row r="3052" spans="1:7" x14ac:dyDescent="0.25">
      <c r="A3052">
        <v>2</v>
      </c>
      <c r="B3052">
        <v>8</v>
      </c>
      <c r="C3052">
        <v>2</v>
      </c>
      <c r="D3052">
        <v>2</v>
      </c>
      <c r="E3052">
        <v>16</v>
      </c>
      <c r="F3052" t="str">
        <f t="shared" si="47"/>
        <v>282216</v>
      </c>
      <c r="G3052" t="s">
        <v>3265</v>
      </c>
    </row>
    <row r="3053" spans="1:7" x14ac:dyDescent="0.25">
      <c r="A3053">
        <v>2</v>
      </c>
      <c r="B3053">
        <v>8</v>
      </c>
      <c r="C3053">
        <v>2</v>
      </c>
      <c r="D3053">
        <v>2</v>
      </c>
      <c r="E3053">
        <v>17</v>
      </c>
      <c r="F3053" t="str">
        <f t="shared" si="47"/>
        <v>282217</v>
      </c>
      <c r="G3053" t="s">
        <v>3266</v>
      </c>
    </row>
    <row r="3054" spans="1:7" x14ac:dyDescent="0.25">
      <c r="A3054">
        <v>2</v>
      </c>
      <c r="B3054">
        <v>8</v>
      </c>
      <c r="C3054">
        <v>2</v>
      </c>
      <c r="D3054">
        <v>2</v>
      </c>
      <c r="E3054">
        <v>18</v>
      </c>
      <c r="F3054" t="str">
        <f t="shared" si="47"/>
        <v>282218</v>
      </c>
      <c r="G3054" t="s">
        <v>3267</v>
      </c>
    </row>
    <row r="3055" spans="1:7" x14ac:dyDescent="0.25">
      <c r="A3055">
        <v>2</v>
      </c>
      <c r="B3055">
        <v>8</v>
      </c>
      <c r="C3055">
        <v>2</v>
      </c>
      <c r="D3055">
        <v>2</v>
      </c>
      <c r="E3055">
        <v>19</v>
      </c>
      <c r="F3055" t="str">
        <f t="shared" si="47"/>
        <v>282219</v>
      </c>
      <c r="G3055" t="s">
        <v>3268</v>
      </c>
    </row>
    <row r="3056" spans="1:7" x14ac:dyDescent="0.25">
      <c r="A3056">
        <v>2</v>
      </c>
      <c r="B3056">
        <v>8</v>
      </c>
      <c r="C3056">
        <v>2</v>
      </c>
      <c r="D3056">
        <v>2</v>
      </c>
      <c r="E3056">
        <v>20</v>
      </c>
      <c r="F3056" t="str">
        <f t="shared" si="47"/>
        <v>282220</v>
      </c>
      <c r="G3056" t="s">
        <v>3269</v>
      </c>
    </row>
    <row r="3057" spans="1:7" x14ac:dyDescent="0.25">
      <c r="A3057">
        <v>2</v>
      </c>
      <c r="B3057">
        <v>8</v>
      </c>
      <c r="C3057">
        <v>2</v>
      </c>
      <c r="D3057">
        <v>2</v>
      </c>
      <c r="E3057">
        <v>21</v>
      </c>
      <c r="F3057" t="str">
        <f t="shared" si="47"/>
        <v>282221</v>
      </c>
      <c r="G3057" t="s">
        <v>3270</v>
      </c>
    </row>
    <row r="3058" spans="1:7" x14ac:dyDescent="0.25">
      <c r="A3058">
        <v>2</v>
      </c>
      <c r="B3058">
        <v>8</v>
      </c>
      <c r="C3058">
        <v>2</v>
      </c>
      <c r="D3058">
        <v>2</v>
      </c>
      <c r="E3058">
        <v>22</v>
      </c>
      <c r="F3058" t="str">
        <f t="shared" si="47"/>
        <v>282222</v>
      </c>
      <c r="G3058" t="s">
        <v>3271</v>
      </c>
    </row>
    <row r="3059" spans="1:7" x14ac:dyDescent="0.25">
      <c r="A3059">
        <v>2</v>
      </c>
      <c r="B3059">
        <v>8</v>
      </c>
      <c r="C3059">
        <v>2</v>
      </c>
      <c r="D3059">
        <v>2</v>
      </c>
      <c r="E3059">
        <v>23</v>
      </c>
      <c r="F3059" t="str">
        <f t="shared" si="47"/>
        <v>282223</v>
      </c>
      <c r="G3059" t="s">
        <v>3272</v>
      </c>
    </row>
    <row r="3060" spans="1:7" x14ac:dyDescent="0.25">
      <c r="A3060">
        <v>2</v>
      </c>
      <c r="B3060">
        <v>8</v>
      </c>
      <c r="C3060">
        <v>2</v>
      </c>
      <c r="D3060">
        <v>2</v>
      </c>
      <c r="E3060">
        <v>24</v>
      </c>
      <c r="F3060" t="str">
        <f t="shared" si="47"/>
        <v>282224</v>
      </c>
      <c r="G3060" t="s">
        <v>3273</v>
      </c>
    </row>
    <row r="3061" spans="1:7" x14ac:dyDescent="0.25">
      <c r="A3061">
        <v>2</v>
      </c>
      <c r="B3061">
        <v>8</v>
      </c>
      <c r="C3061">
        <v>2</v>
      </c>
      <c r="D3061">
        <v>2</v>
      </c>
      <c r="E3061">
        <v>25</v>
      </c>
      <c r="F3061" t="str">
        <f t="shared" si="47"/>
        <v>282225</v>
      </c>
      <c r="G3061" t="s">
        <v>3274</v>
      </c>
    </row>
    <row r="3062" spans="1:7" x14ac:dyDescent="0.25">
      <c r="A3062">
        <v>2</v>
      </c>
      <c r="B3062">
        <v>8</v>
      </c>
      <c r="C3062">
        <v>2</v>
      </c>
      <c r="D3062">
        <v>2</v>
      </c>
      <c r="E3062">
        <v>26</v>
      </c>
      <c r="F3062" t="str">
        <f t="shared" si="47"/>
        <v>282226</v>
      </c>
      <c r="G3062" t="s">
        <v>3275</v>
      </c>
    </row>
    <row r="3063" spans="1:7" x14ac:dyDescent="0.25">
      <c r="A3063">
        <v>2</v>
      </c>
      <c r="B3063">
        <v>8</v>
      </c>
      <c r="C3063">
        <v>2</v>
      </c>
      <c r="D3063">
        <v>3</v>
      </c>
      <c r="E3063">
        <v>1</v>
      </c>
      <c r="F3063" t="str">
        <f t="shared" si="47"/>
        <v>28231</v>
      </c>
      <c r="G3063" t="s">
        <v>3276</v>
      </c>
    </row>
    <row r="3064" spans="1:7" x14ac:dyDescent="0.25">
      <c r="A3064">
        <v>2</v>
      </c>
      <c r="B3064">
        <v>8</v>
      </c>
      <c r="C3064">
        <v>2</v>
      </c>
      <c r="D3064">
        <v>3</v>
      </c>
      <c r="E3064">
        <v>2</v>
      </c>
      <c r="F3064" t="str">
        <f t="shared" si="47"/>
        <v>28232</v>
      </c>
      <c r="G3064" t="s">
        <v>3277</v>
      </c>
    </row>
    <row r="3065" spans="1:7" x14ac:dyDescent="0.25">
      <c r="A3065">
        <v>2</v>
      </c>
      <c r="B3065">
        <v>8</v>
      </c>
      <c r="C3065">
        <v>2</v>
      </c>
      <c r="D3065">
        <v>3</v>
      </c>
      <c r="E3065">
        <v>3</v>
      </c>
      <c r="F3065" t="str">
        <f t="shared" si="47"/>
        <v>28233</v>
      </c>
      <c r="G3065" t="s">
        <v>3278</v>
      </c>
    </row>
    <row r="3066" spans="1:7" x14ac:dyDescent="0.25">
      <c r="A3066">
        <v>2</v>
      </c>
      <c r="B3066">
        <v>8</v>
      </c>
      <c r="C3066">
        <v>2</v>
      </c>
      <c r="D3066">
        <v>3</v>
      </c>
      <c r="E3066">
        <v>4</v>
      </c>
      <c r="F3066" t="str">
        <f t="shared" si="47"/>
        <v>28234</v>
      </c>
      <c r="G3066" t="s">
        <v>3279</v>
      </c>
    </row>
    <row r="3067" spans="1:7" x14ac:dyDescent="0.25">
      <c r="A3067">
        <v>2</v>
      </c>
      <c r="B3067">
        <v>8</v>
      </c>
      <c r="C3067">
        <v>2</v>
      </c>
      <c r="D3067">
        <v>3</v>
      </c>
      <c r="E3067">
        <v>5</v>
      </c>
      <c r="F3067" t="str">
        <f t="shared" si="47"/>
        <v>28235</v>
      </c>
      <c r="G3067" t="s">
        <v>3280</v>
      </c>
    </row>
    <row r="3068" spans="1:7" x14ac:dyDescent="0.25">
      <c r="A3068">
        <v>2</v>
      </c>
      <c r="B3068">
        <v>8</v>
      </c>
      <c r="C3068">
        <v>2</v>
      </c>
      <c r="D3068">
        <v>3</v>
      </c>
      <c r="E3068">
        <v>6</v>
      </c>
      <c r="F3068" t="str">
        <f t="shared" si="47"/>
        <v>28236</v>
      </c>
      <c r="G3068" t="s">
        <v>3262</v>
      </c>
    </row>
    <row r="3069" spans="1:7" x14ac:dyDescent="0.25">
      <c r="A3069">
        <v>2</v>
      </c>
      <c r="B3069">
        <v>8</v>
      </c>
      <c r="C3069">
        <v>2</v>
      </c>
      <c r="D3069">
        <v>3</v>
      </c>
      <c r="E3069">
        <v>7</v>
      </c>
      <c r="F3069" t="str">
        <f t="shared" si="47"/>
        <v>28237</v>
      </c>
      <c r="G3069" t="s">
        <v>2954</v>
      </c>
    </row>
    <row r="3070" spans="1:7" x14ac:dyDescent="0.25">
      <c r="A3070">
        <v>2</v>
      </c>
      <c r="B3070">
        <v>8</v>
      </c>
      <c r="C3070">
        <v>2</v>
      </c>
      <c r="D3070">
        <v>3</v>
      </c>
      <c r="E3070">
        <v>8</v>
      </c>
      <c r="F3070" t="str">
        <f t="shared" si="47"/>
        <v>28238</v>
      </c>
      <c r="G3070" t="s">
        <v>3281</v>
      </c>
    </row>
    <row r="3071" spans="1:7" x14ac:dyDescent="0.25">
      <c r="A3071">
        <v>2</v>
      </c>
      <c r="B3071">
        <v>8</v>
      </c>
      <c r="C3071">
        <v>2</v>
      </c>
      <c r="D3071">
        <v>3</v>
      </c>
      <c r="E3071">
        <v>9</v>
      </c>
      <c r="F3071" t="str">
        <f t="shared" si="47"/>
        <v>28239</v>
      </c>
      <c r="G3071" t="s">
        <v>3282</v>
      </c>
    </row>
    <row r="3072" spans="1:7" x14ac:dyDescent="0.25">
      <c r="A3072">
        <v>2</v>
      </c>
      <c r="B3072">
        <v>8</v>
      </c>
      <c r="C3072">
        <v>2</v>
      </c>
      <c r="D3072">
        <v>3</v>
      </c>
      <c r="E3072">
        <v>10</v>
      </c>
      <c r="F3072" t="str">
        <f t="shared" si="47"/>
        <v>282310</v>
      </c>
      <c r="G3072" t="s">
        <v>3283</v>
      </c>
    </row>
    <row r="3073" spans="1:7" x14ac:dyDescent="0.25">
      <c r="A3073">
        <v>2</v>
      </c>
      <c r="B3073">
        <v>8</v>
      </c>
      <c r="C3073">
        <v>2</v>
      </c>
      <c r="D3073">
        <v>3</v>
      </c>
      <c r="E3073">
        <v>11</v>
      </c>
      <c r="F3073" t="str">
        <f t="shared" si="47"/>
        <v>282311</v>
      </c>
      <c r="G3073" t="s">
        <v>3284</v>
      </c>
    </row>
    <row r="3074" spans="1:7" x14ac:dyDescent="0.25">
      <c r="A3074">
        <v>2</v>
      </c>
      <c r="B3074">
        <v>8</v>
      </c>
      <c r="C3074">
        <v>2</v>
      </c>
      <c r="D3074">
        <v>3</v>
      </c>
      <c r="E3074">
        <v>12</v>
      </c>
      <c r="F3074" t="str">
        <f t="shared" ref="F3074:F3137" si="48">CONCATENATE(A3074,B3074,C3074,D3074,E3074)</f>
        <v>282312</v>
      </c>
      <c r="G3074" t="s">
        <v>3285</v>
      </c>
    </row>
    <row r="3075" spans="1:7" x14ac:dyDescent="0.25">
      <c r="A3075">
        <v>2</v>
      </c>
      <c r="B3075">
        <v>8</v>
      </c>
      <c r="C3075">
        <v>2</v>
      </c>
      <c r="D3075">
        <v>3</v>
      </c>
      <c r="E3075">
        <v>13</v>
      </c>
      <c r="F3075" t="str">
        <f t="shared" si="48"/>
        <v>282313</v>
      </c>
      <c r="G3075" t="s">
        <v>3286</v>
      </c>
    </row>
    <row r="3076" spans="1:7" x14ac:dyDescent="0.25">
      <c r="A3076">
        <v>2</v>
      </c>
      <c r="B3076">
        <v>8</v>
      </c>
      <c r="C3076">
        <v>2</v>
      </c>
      <c r="D3076">
        <v>3</v>
      </c>
      <c r="E3076">
        <v>14</v>
      </c>
      <c r="F3076" t="str">
        <f t="shared" si="48"/>
        <v>282314</v>
      </c>
      <c r="G3076" t="s">
        <v>3287</v>
      </c>
    </row>
    <row r="3077" spans="1:7" x14ac:dyDescent="0.25">
      <c r="A3077">
        <v>2</v>
      </c>
      <c r="B3077">
        <v>8</v>
      </c>
      <c r="C3077">
        <v>2</v>
      </c>
      <c r="D3077">
        <v>3</v>
      </c>
      <c r="E3077">
        <v>15</v>
      </c>
      <c r="F3077" t="str">
        <f t="shared" si="48"/>
        <v>282315</v>
      </c>
      <c r="G3077" t="s">
        <v>3288</v>
      </c>
    </row>
    <row r="3078" spans="1:7" x14ac:dyDescent="0.25">
      <c r="A3078">
        <v>2</v>
      </c>
      <c r="B3078">
        <v>8</v>
      </c>
      <c r="C3078">
        <v>2</v>
      </c>
      <c r="D3078">
        <v>3</v>
      </c>
      <c r="E3078">
        <v>16</v>
      </c>
      <c r="F3078" t="str">
        <f t="shared" si="48"/>
        <v>282316</v>
      </c>
      <c r="G3078" t="s">
        <v>3289</v>
      </c>
    </row>
    <row r="3079" spans="1:7" x14ac:dyDescent="0.25">
      <c r="A3079">
        <v>2</v>
      </c>
      <c r="B3079">
        <v>8</v>
      </c>
      <c r="C3079">
        <v>2</v>
      </c>
      <c r="D3079">
        <v>3</v>
      </c>
      <c r="E3079">
        <v>17</v>
      </c>
      <c r="F3079" t="str">
        <f t="shared" si="48"/>
        <v>282317</v>
      </c>
      <c r="G3079" t="s">
        <v>3290</v>
      </c>
    </row>
    <row r="3080" spans="1:7" x14ac:dyDescent="0.25">
      <c r="A3080">
        <v>2</v>
      </c>
      <c r="B3080">
        <v>8</v>
      </c>
      <c r="C3080">
        <v>2</v>
      </c>
      <c r="D3080">
        <v>3</v>
      </c>
      <c r="E3080">
        <v>18</v>
      </c>
      <c r="F3080" t="str">
        <f t="shared" si="48"/>
        <v>282318</v>
      </c>
      <c r="G3080" t="s">
        <v>3291</v>
      </c>
    </row>
    <row r="3081" spans="1:7" x14ac:dyDescent="0.25">
      <c r="A3081">
        <v>2</v>
      </c>
      <c r="B3081">
        <v>8</v>
      </c>
      <c r="C3081">
        <v>2</v>
      </c>
      <c r="D3081">
        <v>3</v>
      </c>
      <c r="E3081">
        <v>19</v>
      </c>
      <c r="F3081" t="str">
        <f t="shared" si="48"/>
        <v>282319</v>
      </c>
      <c r="G3081" t="s">
        <v>3292</v>
      </c>
    </row>
    <row r="3082" spans="1:7" x14ac:dyDescent="0.25">
      <c r="A3082">
        <v>2</v>
      </c>
      <c r="B3082">
        <v>8</v>
      </c>
      <c r="C3082">
        <v>2</v>
      </c>
      <c r="D3082">
        <v>3</v>
      </c>
      <c r="E3082">
        <v>20</v>
      </c>
      <c r="F3082" t="str">
        <f t="shared" si="48"/>
        <v>282320</v>
      </c>
      <c r="G3082" t="s">
        <v>3293</v>
      </c>
    </row>
    <row r="3083" spans="1:7" x14ac:dyDescent="0.25">
      <c r="A3083">
        <v>2</v>
      </c>
      <c r="B3083">
        <v>8</v>
      </c>
      <c r="C3083">
        <v>2</v>
      </c>
      <c r="D3083">
        <v>3</v>
      </c>
      <c r="E3083">
        <v>21</v>
      </c>
      <c r="F3083" t="str">
        <f t="shared" si="48"/>
        <v>282321</v>
      </c>
      <c r="G3083" t="s">
        <v>3294</v>
      </c>
    </row>
    <row r="3084" spans="1:7" x14ac:dyDescent="0.25">
      <c r="A3084">
        <v>2</v>
      </c>
      <c r="B3084">
        <v>8</v>
      </c>
      <c r="C3084">
        <v>2</v>
      </c>
      <c r="D3084">
        <v>3</v>
      </c>
      <c r="E3084">
        <v>22</v>
      </c>
      <c r="F3084" t="str">
        <f t="shared" si="48"/>
        <v>282322</v>
      </c>
      <c r="G3084" t="s">
        <v>3295</v>
      </c>
    </row>
    <row r="3085" spans="1:7" x14ac:dyDescent="0.25">
      <c r="A3085">
        <v>2</v>
      </c>
      <c r="B3085">
        <v>8</v>
      </c>
      <c r="C3085">
        <v>2</v>
      </c>
      <c r="D3085">
        <v>3</v>
      </c>
      <c r="E3085">
        <v>23</v>
      </c>
      <c r="F3085" t="str">
        <f t="shared" si="48"/>
        <v>282323</v>
      </c>
      <c r="G3085" t="s">
        <v>3296</v>
      </c>
    </row>
    <row r="3086" spans="1:7" x14ac:dyDescent="0.25">
      <c r="A3086">
        <v>2</v>
      </c>
      <c r="B3086">
        <v>8</v>
      </c>
      <c r="C3086">
        <v>2</v>
      </c>
      <c r="D3086">
        <v>3</v>
      </c>
      <c r="E3086">
        <v>24</v>
      </c>
      <c r="F3086" t="str">
        <f t="shared" si="48"/>
        <v>282324</v>
      </c>
      <c r="G3086" t="s">
        <v>3297</v>
      </c>
    </row>
    <row r="3087" spans="1:7" x14ac:dyDescent="0.25">
      <c r="A3087">
        <v>2</v>
      </c>
      <c r="B3087">
        <v>8</v>
      </c>
      <c r="C3087">
        <v>2</v>
      </c>
      <c r="D3087">
        <v>3</v>
      </c>
      <c r="E3087">
        <v>25</v>
      </c>
      <c r="F3087" t="str">
        <f t="shared" si="48"/>
        <v>282325</v>
      </c>
      <c r="G3087" t="s">
        <v>3298</v>
      </c>
    </row>
    <row r="3088" spans="1:7" x14ac:dyDescent="0.25">
      <c r="A3088">
        <v>2</v>
      </c>
      <c r="B3088">
        <v>8</v>
      </c>
      <c r="C3088">
        <v>2</v>
      </c>
      <c r="D3088">
        <v>3</v>
      </c>
      <c r="E3088">
        <v>26</v>
      </c>
      <c r="F3088" t="str">
        <f t="shared" si="48"/>
        <v>282326</v>
      </c>
      <c r="G3088" t="s">
        <v>3299</v>
      </c>
    </row>
    <row r="3089" spans="1:7" x14ac:dyDescent="0.25">
      <c r="A3089">
        <v>2</v>
      </c>
      <c r="B3089">
        <v>8</v>
      </c>
      <c r="C3089">
        <v>2</v>
      </c>
      <c r="D3089">
        <v>3</v>
      </c>
      <c r="E3089">
        <v>27</v>
      </c>
      <c r="F3089" t="str">
        <f t="shared" si="48"/>
        <v>282327</v>
      </c>
      <c r="G3089" t="s">
        <v>3300</v>
      </c>
    </row>
    <row r="3090" spans="1:7" x14ac:dyDescent="0.25">
      <c r="A3090">
        <v>2</v>
      </c>
      <c r="B3090">
        <v>8</v>
      </c>
      <c r="C3090">
        <v>2</v>
      </c>
      <c r="D3090">
        <v>3</v>
      </c>
      <c r="E3090">
        <v>28</v>
      </c>
      <c r="F3090" t="str">
        <f t="shared" si="48"/>
        <v>282328</v>
      </c>
      <c r="G3090" t="s">
        <v>3301</v>
      </c>
    </row>
    <row r="3091" spans="1:7" x14ac:dyDescent="0.25">
      <c r="A3091">
        <v>2</v>
      </c>
      <c r="B3091">
        <v>8</v>
      </c>
      <c r="C3091">
        <v>2</v>
      </c>
      <c r="D3091">
        <v>3</v>
      </c>
      <c r="E3091">
        <v>29</v>
      </c>
      <c r="F3091" t="str">
        <f t="shared" si="48"/>
        <v>282329</v>
      </c>
      <c r="G3091" t="s">
        <v>3302</v>
      </c>
    </row>
    <row r="3092" spans="1:7" x14ac:dyDescent="0.25">
      <c r="A3092">
        <v>2</v>
      </c>
      <c r="B3092">
        <v>8</v>
      </c>
      <c r="C3092">
        <v>2</v>
      </c>
      <c r="D3092">
        <v>3</v>
      </c>
      <c r="E3092">
        <v>30</v>
      </c>
      <c r="F3092" t="str">
        <f t="shared" si="48"/>
        <v>282330</v>
      </c>
      <c r="G3092" t="s">
        <v>3303</v>
      </c>
    </row>
    <row r="3093" spans="1:7" x14ac:dyDescent="0.25">
      <c r="A3093">
        <v>2</v>
      </c>
      <c r="B3093">
        <v>8</v>
      </c>
      <c r="C3093">
        <v>2</v>
      </c>
      <c r="D3093">
        <v>3</v>
      </c>
      <c r="E3093">
        <v>31</v>
      </c>
      <c r="F3093" t="str">
        <f t="shared" si="48"/>
        <v>282331</v>
      </c>
      <c r="G3093" t="s">
        <v>3304</v>
      </c>
    </row>
    <row r="3094" spans="1:7" x14ac:dyDescent="0.25">
      <c r="A3094">
        <v>2</v>
      </c>
      <c r="B3094">
        <v>8</v>
      </c>
      <c r="C3094">
        <v>2</v>
      </c>
      <c r="D3094">
        <v>3</v>
      </c>
      <c r="E3094">
        <v>32</v>
      </c>
      <c r="F3094" t="str">
        <f t="shared" si="48"/>
        <v>282332</v>
      </c>
      <c r="G3094" t="s">
        <v>3305</v>
      </c>
    </row>
    <row r="3095" spans="1:7" x14ac:dyDescent="0.25">
      <c r="A3095">
        <v>2</v>
      </c>
      <c r="B3095">
        <v>8</v>
      </c>
      <c r="C3095">
        <v>2</v>
      </c>
      <c r="D3095">
        <v>4</v>
      </c>
      <c r="E3095">
        <v>1</v>
      </c>
      <c r="F3095" t="str">
        <f t="shared" si="48"/>
        <v>28241</v>
      </c>
      <c r="G3095" t="s">
        <v>3306</v>
      </c>
    </row>
    <row r="3096" spans="1:7" x14ac:dyDescent="0.25">
      <c r="A3096">
        <v>2</v>
      </c>
      <c r="B3096">
        <v>8</v>
      </c>
      <c r="C3096">
        <v>2</v>
      </c>
      <c r="D3096">
        <v>4</v>
      </c>
      <c r="E3096">
        <v>2</v>
      </c>
      <c r="F3096" t="str">
        <f t="shared" si="48"/>
        <v>28242</v>
      </c>
      <c r="G3096" t="s">
        <v>3307</v>
      </c>
    </row>
    <row r="3097" spans="1:7" x14ac:dyDescent="0.25">
      <c r="A3097">
        <v>2</v>
      </c>
      <c r="B3097">
        <v>8</v>
      </c>
      <c r="C3097">
        <v>2</v>
      </c>
      <c r="D3097">
        <v>4</v>
      </c>
      <c r="E3097">
        <v>3</v>
      </c>
      <c r="F3097" t="str">
        <f t="shared" si="48"/>
        <v>28243</v>
      </c>
      <c r="G3097" t="s">
        <v>3308</v>
      </c>
    </row>
    <row r="3098" spans="1:7" x14ac:dyDescent="0.25">
      <c r="A3098">
        <v>2</v>
      </c>
      <c r="B3098">
        <v>8</v>
      </c>
      <c r="C3098">
        <v>2</v>
      </c>
      <c r="D3098">
        <v>4</v>
      </c>
      <c r="E3098">
        <v>4</v>
      </c>
      <c r="F3098" t="str">
        <f t="shared" si="48"/>
        <v>28244</v>
      </c>
      <c r="G3098" t="s">
        <v>3309</v>
      </c>
    </row>
    <row r="3099" spans="1:7" x14ac:dyDescent="0.25">
      <c r="A3099">
        <v>2</v>
      </c>
      <c r="B3099">
        <v>8</v>
      </c>
      <c r="C3099">
        <v>2</v>
      </c>
      <c r="D3099">
        <v>4</v>
      </c>
      <c r="E3099">
        <v>5</v>
      </c>
      <c r="F3099" t="str">
        <f t="shared" si="48"/>
        <v>28245</v>
      </c>
      <c r="G3099" t="s">
        <v>3310</v>
      </c>
    </row>
    <row r="3100" spans="1:7" x14ac:dyDescent="0.25">
      <c r="A3100">
        <v>2</v>
      </c>
      <c r="B3100">
        <v>8</v>
      </c>
      <c r="C3100">
        <v>2</v>
      </c>
      <c r="D3100">
        <v>4</v>
      </c>
      <c r="E3100">
        <v>6</v>
      </c>
      <c r="F3100" t="str">
        <f t="shared" si="48"/>
        <v>28246</v>
      </c>
      <c r="G3100" t="s">
        <v>3311</v>
      </c>
    </row>
    <row r="3101" spans="1:7" x14ac:dyDescent="0.25">
      <c r="A3101">
        <v>2</v>
      </c>
      <c r="B3101">
        <v>8</v>
      </c>
      <c r="C3101">
        <v>2</v>
      </c>
      <c r="D3101">
        <v>4</v>
      </c>
      <c r="E3101">
        <v>7</v>
      </c>
      <c r="F3101" t="str">
        <f t="shared" si="48"/>
        <v>28247</v>
      </c>
      <c r="G3101" t="s">
        <v>3312</v>
      </c>
    </row>
    <row r="3102" spans="1:7" x14ac:dyDescent="0.25">
      <c r="A3102">
        <v>2</v>
      </c>
      <c r="B3102">
        <v>8</v>
      </c>
      <c r="C3102">
        <v>2</v>
      </c>
      <c r="D3102">
        <v>4</v>
      </c>
      <c r="E3102">
        <v>8</v>
      </c>
      <c r="F3102" t="str">
        <f t="shared" si="48"/>
        <v>28248</v>
      </c>
      <c r="G3102" t="s">
        <v>3313</v>
      </c>
    </row>
    <row r="3103" spans="1:7" x14ac:dyDescent="0.25">
      <c r="A3103">
        <v>2</v>
      </c>
      <c r="B3103">
        <v>8</v>
      </c>
      <c r="C3103">
        <v>2</v>
      </c>
      <c r="D3103">
        <v>4</v>
      </c>
      <c r="E3103">
        <v>9</v>
      </c>
      <c r="F3103" t="str">
        <f t="shared" si="48"/>
        <v>28249</v>
      </c>
      <c r="G3103" t="s">
        <v>3314</v>
      </c>
    </row>
    <row r="3104" spans="1:7" x14ac:dyDescent="0.25">
      <c r="A3104">
        <v>2</v>
      </c>
      <c r="B3104">
        <v>8</v>
      </c>
      <c r="C3104">
        <v>2</v>
      </c>
      <c r="D3104">
        <v>5</v>
      </c>
      <c r="E3104">
        <v>1</v>
      </c>
      <c r="F3104" t="str">
        <f t="shared" si="48"/>
        <v>28251</v>
      </c>
      <c r="G3104" t="s">
        <v>3315</v>
      </c>
    </row>
    <row r="3105" spans="1:7" x14ac:dyDescent="0.25">
      <c r="A3105">
        <v>2</v>
      </c>
      <c r="B3105">
        <v>8</v>
      </c>
      <c r="C3105">
        <v>2</v>
      </c>
      <c r="D3105">
        <v>5</v>
      </c>
      <c r="E3105">
        <v>2</v>
      </c>
      <c r="F3105" t="str">
        <f t="shared" si="48"/>
        <v>28252</v>
      </c>
      <c r="G3105" t="s">
        <v>3316</v>
      </c>
    </row>
    <row r="3106" spans="1:7" x14ac:dyDescent="0.25">
      <c r="A3106">
        <v>2</v>
      </c>
      <c r="B3106">
        <v>8</v>
      </c>
      <c r="C3106">
        <v>2</v>
      </c>
      <c r="D3106">
        <v>5</v>
      </c>
      <c r="E3106">
        <v>3</v>
      </c>
      <c r="F3106" t="str">
        <f t="shared" si="48"/>
        <v>28253</v>
      </c>
      <c r="G3106" t="s">
        <v>3317</v>
      </c>
    </row>
    <row r="3107" spans="1:7" x14ac:dyDescent="0.25">
      <c r="A3107">
        <v>2</v>
      </c>
      <c r="B3107">
        <v>8</v>
      </c>
      <c r="C3107">
        <v>2</v>
      </c>
      <c r="D3107">
        <v>5</v>
      </c>
      <c r="E3107">
        <v>4</v>
      </c>
      <c r="F3107" t="str">
        <f t="shared" si="48"/>
        <v>28254</v>
      </c>
      <c r="G3107" t="s">
        <v>3318</v>
      </c>
    </row>
    <row r="3108" spans="1:7" x14ac:dyDescent="0.25">
      <c r="A3108">
        <v>2</v>
      </c>
      <c r="B3108">
        <v>8</v>
      </c>
      <c r="C3108">
        <v>2</v>
      </c>
      <c r="D3108">
        <v>5</v>
      </c>
      <c r="E3108">
        <v>5</v>
      </c>
      <c r="F3108" t="str">
        <f t="shared" si="48"/>
        <v>28255</v>
      </c>
      <c r="G3108" t="s">
        <v>3319</v>
      </c>
    </row>
    <row r="3109" spans="1:7" x14ac:dyDescent="0.25">
      <c r="A3109">
        <v>2</v>
      </c>
      <c r="B3109">
        <v>8</v>
      </c>
      <c r="C3109">
        <v>2</v>
      </c>
      <c r="D3109">
        <v>5</v>
      </c>
      <c r="E3109">
        <v>6</v>
      </c>
      <c r="F3109" t="str">
        <f t="shared" si="48"/>
        <v>28256</v>
      </c>
      <c r="G3109" t="s">
        <v>3320</v>
      </c>
    </row>
    <row r="3110" spans="1:7" x14ac:dyDescent="0.25">
      <c r="A3110">
        <v>2</v>
      </c>
      <c r="B3110">
        <v>8</v>
      </c>
      <c r="C3110">
        <v>2</v>
      </c>
      <c r="D3110">
        <v>5</v>
      </c>
      <c r="E3110">
        <v>7</v>
      </c>
      <c r="F3110" t="str">
        <f t="shared" si="48"/>
        <v>28257</v>
      </c>
      <c r="G3110" t="s">
        <v>3321</v>
      </c>
    </row>
    <row r="3111" spans="1:7" x14ac:dyDescent="0.25">
      <c r="A3111">
        <v>2</v>
      </c>
      <c r="B3111">
        <v>8</v>
      </c>
      <c r="C3111">
        <v>2</v>
      </c>
      <c r="D3111">
        <v>5</v>
      </c>
      <c r="E3111">
        <v>8</v>
      </c>
      <c r="F3111" t="str">
        <f t="shared" si="48"/>
        <v>28258</v>
      </c>
      <c r="G3111" t="s">
        <v>3322</v>
      </c>
    </row>
    <row r="3112" spans="1:7" x14ac:dyDescent="0.25">
      <c r="A3112">
        <v>2</v>
      </c>
      <c r="B3112">
        <v>8</v>
      </c>
      <c r="C3112">
        <v>2</v>
      </c>
      <c r="D3112">
        <v>5</v>
      </c>
      <c r="E3112">
        <v>9</v>
      </c>
      <c r="F3112" t="str">
        <f t="shared" si="48"/>
        <v>28259</v>
      </c>
      <c r="G3112" t="s">
        <v>3323</v>
      </c>
    </row>
    <row r="3113" spans="1:7" x14ac:dyDescent="0.25">
      <c r="A3113">
        <v>2</v>
      </c>
      <c r="B3113">
        <v>8</v>
      </c>
      <c r="C3113">
        <v>2</v>
      </c>
      <c r="D3113">
        <v>5</v>
      </c>
      <c r="E3113">
        <v>10</v>
      </c>
      <c r="F3113" t="str">
        <f t="shared" si="48"/>
        <v>282510</v>
      </c>
      <c r="G3113" t="s">
        <v>3324</v>
      </c>
    </row>
    <row r="3114" spans="1:7" x14ac:dyDescent="0.25">
      <c r="A3114">
        <v>2</v>
      </c>
      <c r="B3114">
        <v>8</v>
      </c>
      <c r="C3114">
        <v>2</v>
      </c>
      <c r="D3114">
        <v>5</v>
      </c>
      <c r="E3114">
        <v>11</v>
      </c>
      <c r="F3114" t="str">
        <f t="shared" si="48"/>
        <v>282511</v>
      </c>
      <c r="G3114" t="s">
        <v>3325</v>
      </c>
    </row>
    <row r="3115" spans="1:7" x14ac:dyDescent="0.25">
      <c r="A3115">
        <v>2</v>
      </c>
      <c r="B3115">
        <v>8</v>
      </c>
      <c r="C3115">
        <v>2</v>
      </c>
      <c r="D3115">
        <v>6</v>
      </c>
      <c r="E3115">
        <v>1</v>
      </c>
      <c r="F3115" t="str">
        <f t="shared" si="48"/>
        <v>28261</v>
      </c>
      <c r="G3115" t="s">
        <v>3326</v>
      </c>
    </row>
    <row r="3116" spans="1:7" x14ac:dyDescent="0.25">
      <c r="A3116">
        <v>2</v>
      </c>
      <c r="B3116">
        <v>8</v>
      </c>
      <c r="C3116">
        <v>2</v>
      </c>
      <c r="D3116">
        <v>6</v>
      </c>
      <c r="E3116">
        <v>2</v>
      </c>
      <c r="F3116" t="str">
        <f t="shared" si="48"/>
        <v>28262</v>
      </c>
      <c r="G3116" t="s">
        <v>3327</v>
      </c>
    </row>
    <row r="3117" spans="1:7" x14ac:dyDescent="0.25">
      <c r="A3117">
        <v>2</v>
      </c>
      <c r="B3117">
        <v>8</v>
      </c>
      <c r="C3117">
        <v>2</v>
      </c>
      <c r="D3117">
        <v>6</v>
      </c>
      <c r="E3117">
        <v>3</v>
      </c>
      <c r="F3117" t="str">
        <f t="shared" si="48"/>
        <v>28263</v>
      </c>
      <c r="G3117" t="s">
        <v>3328</v>
      </c>
    </row>
    <row r="3118" spans="1:7" x14ac:dyDescent="0.25">
      <c r="A3118">
        <v>2</v>
      </c>
      <c r="B3118">
        <v>8</v>
      </c>
      <c r="C3118">
        <v>2</v>
      </c>
      <c r="D3118">
        <v>6</v>
      </c>
      <c r="E3118">
        <v>4</v>
      </c>
      <c r="F3118" t="str">
        <f t="shared" si="48"/>
        <v>28264</v>
      </c>
      <c r="G3118" t="s">
        <v>3329</v>
      </c>
    </row>
    <row r="3119" spans="1:7" x14ac:dyDescent="0.25">
      <c r="A3119">
        <v>2</v>
      </c>
      <c r="B3119">
        <v>8</v>
      </c>
      <c r="C3119">
        <v>2</v>
      </c>
      <c r="D3119">
        <v>6</v>
      </c>
      <c r="E3119">
        <v>5</v>
      </c>
      <c r="F3119" t="str">
        <f t="shared" si="48"/>
        <v>28265</v>
      </c>
      <c r="G3119" t="s">
        <v>3330</v>
      </c>
    </row>
    <row r="3120" spans="1:7" x14ac:dyDescent="0.25">
      <c r="A3120">
        <v>2</v>
      </c>
      <c r="B3120">
        <v>9</v>
      </c>
      <c r="C3120">
        <v>1</v>
      </c>
      <c r="D3120">
        <v>1</v>
      </c>
      <c r="E3120">
        <v>1</v>
      </c>
      <c r="F3120" t="str">
        <f t="shared" si="48"/>
        <v>29111</v>
      </c>
      <c r="G3120" t="s">
        <v>3331</v>
      </c>
    </row>
    <row r="3121" spans="1:7" x14ac:dyDescent="0.25">
      <c r="A3121">
        <v>2</v>
      </c>
      <c r="B3121">
        <v>9</v>
      </c>
      <c r="C3121">
        <v>1</v>
      </c>
      <c r="D3121">
        <v>1</v>
      </c>
      <c r="E3121">
        <v>2</v>
      </c>
      <c r="F3121" t="str">
        <f t="shared" si="48"/>
        <v>29112</v>
      </c>
      <c r="G3121" t="s">
        <v>3332</v>
      </c>
    </row>
    <row r="3122" spans="1:7" x14ac:dyDescent="0.25">
      <c r="A3122">
        <v>2</v>
      </c>
      <c r="B3122">
        <v>9</v>
      </c>
      <c r="C3122">
        <v>1</v>
      </c>
      <c r="D3122">
        <v>1</v>
      </c>
      <c r="E3122">
        <v>3</v>
      </c>
      <c r="F3122" t="str">
        <f t="shared" si="48"/>
        <v>29113</v>
      </c>
      <c r="G3122" t="s">
        <v>3333</v>
      </c>
    </row>
    <row r="3123" spans="1:7" x14ac:dyDescent="0.25">
      <c r="A3123">
        <v>2</v>
      </c>
      <c r="B3123">
        <v>9</v>
      </c>
      <c r="C3123">
        <v>1</v>
      </c>
      <c r="D3123">
        <v>1</v>
      </c>
      <c r="E3123">
        <v>4</v>
      </c>
      <c r="F3123" t="str">
        <f t="shared" si="48"/>
        <v>29114</v>
      </c>
      <c r="G3123" t="s">
        <v>3334</v>
      </c>
    </row>
    <row r="3124" spans="1:7" x14ac:dyDescent="0.25">
      <c r="A3124">
        <v>2</v>
      </c>
      <c r="B3124">
        <v>9</v>
      </c>
      <c r="C3124">
        <v>1</v>
      </c>
      <c r="D3124">
        <v>1</v>
      </c>
      <c r="E3124">
        <v>5</v>
      </c>
      <c r="F3124" t="str">
        <f t="shared" si="48"/>
        <v>29115</v>
      </c>
      <c r="G3124" t="s">
        <v>3335</v>
      </c>
    </row>
    <row r="3125" spans="1:7" x14ac:dyDescent="0.25">
      <c r="A3125">
        <v>2</v>
      </c>
      <c r="B3125">
        <v>9</v>
      </c>
      <c r="C3125">
        <v>1</v>
      </c>
      <c r="D3125">
        <v>1</v>
      </c>
      <c r="E3125">
        <v>6</v>
      </c>
      <c r="F3125" t="str">
        <f t="shared" si="48"/>
        <v>29116</v>
      </c>
      <c r="G3125" t="s">
        <v>3336</v>
      </c>
    </row>
    <row r="3126" spans="1:7" x14ac:dyDescent="0.25">
      <c r="A3126">
        <v>2</v>
      </c>
      <c r="B3126">
        <v>9</v>
      </c>
      <c r="C3126">
        <v>1</v>
      </c>
      <c r="D3126">
        <v>1</v>
      </c>
      <c r="E3126">
        <v>7</v>
      </c>
      <c r="F3126" t="str">
        <f t="shared" si="48"/>
        <v>29117</v>
      </c>
      <c r="G3126" t="s">
        <v>3337</v>
      </c>
    </row>
    <row r="3127" spans="1:7" x14ac:dyDescent="0.25">
      <c r="A3127">
        <v>2</v>
      </c>
      <c r="B3127">
        <v>9</v>
      </c>
      <c r="C3127">
        <v>1</v>
      </c>
      <c r="D3127">
        <v>1</v>
      </c>
      <c r="E3127">
        <v>8</v>
      </c>
      <c r="F3127" t="str">
        <f t="shared" si="48"/>
        <v>29118</v>
      </c>
      <c r="G3127" t="s">
        <v>3338</v>
      </c>
    </row>
    <row r="3128" spans="1:7" x14ac:dyDescent="0.25">
      <c r="A3128">
        <v>2</v>
      </c>
      <c r="B3128">
        <v>9</v>
      </c>
      <c r="C3128">
        <v>1</v>
      </c>
      <c r="D3128">
        <v>1</v>
      </c>
      <c r="E3128">
        <v>9</v>
      </c>
      <c r="F3128" t="str">
        <f t="shared" si="48"/>
        <v>29119</v>
      </c>
      <c r="G3128" t="s">
        <v>3339</v>
      </c>
    </row>
    <row r="3129" spans="1:7" x14ac:dyDescent="0.25">
      <c r="A3129">
        <v>2</v>
      </c>
      <c r="B3129">
        <v>9</v>
      </c>
      <c r="C3129">
        <v>1</v>
      </c>
      <c r="D3129">
        <v>1</v>
      </c>
      <c r="E3129">
        <v>10</v>
      </c>
      <c r="F3129" t="str">
        <f t="shared" si="48"/>
        <v>291110</v>
      </c>
      <c r="G3129" t="s">
        <v>3340</v>
      </c>
    </row>
    <row r="3130" spans="1:7" x14ac:dyDescent="0.25">
      <c r="A3130">
        <v>2</v>
      </c>
      <c r="B3130">
        <v>9</v>
      </c>
      <c r="C3130">
        <v>1</v>
      </c>
      <c r="D3130">
        <v>1</v>
      </c>
      <c r="E3130">
        <v>11</v>
      </c>
      <c r="F3130" t="str">
        <f t="shared" si="48"/>
        <v>291111</v>
      </c>
      <c r="G3130" t="s">
        <v>3341</v>
      </c>
    </row>
    <row r="3131" spans="1:7" x14ac:dyDescent="0.25">
      <c r="A3131">
        <v>2</v>
      </c>
      <c r="B3131">
        <v>9</v>
      </c>
      <c r="C3131">
        <v>1</v>
      </c>
      <c r="D3131">
        <v>1</v>
      </c>
      <c r="E3131">
        <v>12</v>
      </c>
      <c r="F3131" t="str">
        <f t="shared" si="48"/>
        <v>291112</v>
      </c>
      <c r="G3131" t="s">
        <v>3342</v>
      </c>
    </row>
    <row r="3132" spans="1:7" x14ac:dyDescent="0.25">
      <c r="A3132">
        <v>2</v>
      </c>
      <c r="B3132">
        <v>9</v>
      </c>
      <c r="C3132">
        <v>1</v>
      </c>
      <c r="D3132">
        <v>1</v>
      </c>
      <c r="E3132">
        <v>13</v>
      </c>
      <c r="F3132" t="str">
        <f t="shared" si="48"/>
        <v>291113</v>
      </c>
      <c r="G3132" t="s">
        <v>3343</v>
      </c>
    </row>
    <row r="3133" spans="1:7" x14ac:dyDescent="0.25">
      <c r="A3133">
        <v>2</v>
      </c>
      <c r="B3133">
        <v>9</v>
      </c>
      <c r="C3133">
        <v>1</v>
      </c>
      <c r="D3133">
        <v>1</v>
      </c>
      <c r="E3133">
        <v>14</v>
      </c>
      <c r="F3133" t="str">
        <f t="shared" si="48"/>
        <v>291114</v>
      </c>
      <c r="G3133" t="s">
        <v>3344</v>
      </c>
    </row>
    <row r="3134" spans="1:7" x14ac:dyDescent="0.25">
      <c r="A3134">
        <v>2</v>
      </c>
      <c r="B3134">
        <v>9</v>
      </c>
      <c r="C3134">
        <v>1</v>
      </c>
      <c r="D3134">
        <v>1</v>
      </c>
      <c r="E3134">
        <v>15</v>
      </c>
      <c r="F3134" t="str">
        <f t="shared" si="48"/>
        <v>291115</v>
      </c>
      <c r="G3134" t="s">
        <v>3345</v>
      </c>
    </row>
    <row r="3135" spans="1:7" x14ac:dyDescent="0.25">
      <c r="A3135">
        <v>2</v>
      </c>
      <c r="B3135">
        <v>9</v>
      </c>
      <c r="C3135">
        <v>1</v>
      </c>
      <c r="D3135">
        <v>1</v>
      </c>
      <c r="E3135">
        <v>16</v>
      </c>
      <c r="F3135" t="str">
        <f t="shared" si="48"/>
        <v>291116</v>
      </c>
      <c r="G3135" t="s">
        <v>3346</v>
      </c>
    </row>
    <row r="3136" spans="1:7" x14ac:dyDescent="0.25">
      <c r="A3136">
        <v>2</v>
      </c>
      <c r="B3136">
        <v>9</v>
      </c>
      <c r="C3136">
        <v>1</v>
      </c>
      <c r="D3136">
        <v>1</v>
      </c>
      <c r="E3136">
        <v>17</v>
      </c>
      <c r="F3136" t="str">
        <f t="shared" si="48"/>
        <v>291117</v>
      </c>
      <c r="G3136" t="s">
        <v>3347</v>
      </c>
    </row>
    <row r="3137" spans="1:7" x14ac:dyDescent="0.25">
      <c r="A3137">
        <v>2</v>
      </c>
      <c r="B3137">
        <v>9</v>
      </c>
      <c r="C3137">
        <v>1</v>
      </c>
      <c r="D3137">
        <v>1</v>
      </c>
      <c r="E3137">
        <v>18</v>
      </c>
      <c r="F3137" t="str">
        <f t="shared" si="48"/>
        <v>291118</v>
      </c>
      <c r="G3137" t="s">
        <v>3348</v>
      </c>
    </row>
    <row r="3138" spans="1:7" x14ac:dyDescent="0.25">
      <c r="A3138">
        <v>2</v>
      </c>
      <c r="B3138">
        <v>9</v>
      </c>
      <c r="C3138">
        <v>1</v>
      </c>
      <c r="D3138">
        <v>1</v>
      </c>
      <c r="E3138">
        <v>19</v>
      </c>
      <c r="F3138" t="str">
        <f t="shared" ref="F3138:F3201" si="49">CONCATENATE(A3138,B3138,C3138,D3138,E3138)</f>
        <v>291119</v>
      </c>
      <c r="G3138" t="s">
        <v>3349</v>
      </c>
    </row>
    <row r="3139" spans="1:7" x14ac:dyDescent="0.25">
      <c r="A3139">
        <v>2</v>
      </c>
      <c r="B3139">
        <v>9</v>
      </c>
      <c r="C3139">
        <v>1</v>
      </c>
      <c r="D3139">
        <v>1</v>
      </c>
      <c r="E3139">
        <v>20</v>
      </c>
      <c r="F3139" t="str">
        <f t="shared" si="49"/>
        <v>291120</v>
      </c>
      <c r="G3139" t="s">
        <v>3350</v>
      </c>
    </row>
    <row r="3140" spans="1:7" x14ac:dyDescent="0.25">
      <c r="A3140">
        <v>2</v>
      </c>
      <c r="B3140">
        <v>9</v>
      </c>
      <c r="C3140">
        <v>1</v>
      </c>
      <c r="D3140">
        <v>2</v>
      </c>
      <c r="E3140">
        <v>1</v>
      </c>
      <c r="F3140" t="str">
        <f t="shared" si="49"/>
        <v>29121</v>
      </c>
      <c r="G3140" t="s">
        <v>3351</v>
      </c>
    </row>
    <row r="3141" spans="1:7" x14ac:dyDescent="0.25">
      <c r="A3141">
        <v>2</v>
      </c>
      <c r="B3141">
        <v>9</v>
      </c>
      <c r="C3141">
        <v>1</v>
      </c>
      <c r="D3141">
        <v>2</v>
      </c>
      <c r="E3141">
        <v>2</v>
      </c>
      <c r="F3141" t="str">
        <f t="shared" si="49"/>
        <v>29122</v>
      </c>
      <c r="G3141" t="s">
        <v>2919</v>
      </c>
    </row>
    <row r="3142" spans="1:7" x14ac:dyDescent="0.25">
      <c r="A3142">
        <v>2</v>
      </c>
      <c r="B3142">
        <v>9</v>
      </c>
      <c r="C3142">
        <v>1</v>
      </c>
      <c r="D3142">
        <v>2</v>
      </c>
      <c r="E3142">
        <v>3</v>
      </c>
      <c r="F3142" t="str">
        <f t="shared" si="49"/>
        <v>29123</v>
      </c>
      <c r="G3142" t="s">
        <v>3352</v>
      </c>
    </row>
    <row r="3143" spans="1:7" x14ac:dyDescent="0.25">
      <c r="A3143">
        <v>2</v>
      </c>
      <c r="B3143">
        <v>9</v>
      </c>
      <c r="C3143">
        <v>1</v>
      </c>
      <c r="D3143">
        <v>2</v>
      </c>
      <c r="E3143">
        <v>4</v>
      </c>
      <c r="F3143" t="str">
        <f t="shared" si="49"/>
        <v>29124</v>
      </c>
      <c r="G3143" t="s">
        <v>3353</v>
      </c>
    </row>
    <row r="3144" spans="1:7" x14ac:dyDescent="0.25">
      <c r="A3144">
        <v>2</v>
      </c>
      <c r="B3144">
        <v>9</v>
      </c>
      <c r="C3144">
        <v>1</v>
      </c>
      <c r="D3144">
        <v>2</v>
      </c>
      <c r="E3144">
        <v>5</v>
      </c>
      <c r="F3144" t="str">
        <f t="shared" si="49"/>
        <v>29125</v>
      </c>
      <c r="G3144" t="s">
        <v>3354</v>
      </c>
    </row>
    <row r="3145" spans="1:7" x14ac:dyDescent="0.25">
      <c r="A3145">
        <v>2</v>
      </c>
      <c r="B3145">
        <v>9</v>
      </c>
      <c r="C3145">
        <v>1</v>
      </c>
      <c r="D3145">
        <v>2</v>
      </c>
      <c r="E3145">
        <v>6</v>
      </c>
      <c r="F3145" t="str">
        <f t="shared" si="49"/>
        <v>29126</v>
      </c>
      <c r="G3145" t="s">
        <v>3355</v>
      </c>
    </row>
    <row r="3146" spans="1:7" x14ac:dyDescent="0.25">
      <c r="A3146">
        <v>2</v>
      </c>
      <c r="B3146">
        <v>9</v>
      </c>
      <c r="C3146">
        <v>1</v>
      </c>
      <c r="D3146">
        <v>2</v>
      </c>
      <c r="E3146">
        <v>7</v>
      </c>
      <c r="F3146" t="str">
        <f t="shared" si="49"/>
        <v>29127</v>
      </c>
      <c r="G3146" t="s">
        <v>3356</v>
      </c>
    </row>
    <row r="3147" spans="1:7" x14ac:dyDescent="0.25">
      <c r="A3147">
        <v>2</v>
      </c>
      <c r="B3147">
        <v>9</v>
      </c>
      <c r="C3147">
        <v>1</v>
      </c>
      <c r="D3147">
        <v>3</v>
      </c>
      <c r="E3147">
        <v>1</v>
      </c>
      <c r="F3147" t="str">
        <f t="shared" si="49"/>
        <v>29131</v>
      </c>
      <c r="G3147" t="s">
        <v>3357</v>
      </c>
    </row>
    <row r="3148" spans="1:7" x14ac:dyDescent="0.25">
      <c r="A3148">
        <v>2</v>
      </c>
      <c r="B3148">
        <v>9</v>
      </c>
      <c r="C3148">
        <v>1</v>
      </c>
      <c r="D3148">
        <v>3</v>
      </c>
      <c r="E3148">
        <v>2</v>
      </c>
      <c r="F3148" t="str">
        <f t="shared" si="49"/>
        <v>29132</v>
      </c>
      <c r="G3148" t="s">
        <v>392</v>
      </c>
    </row>
    <row r="3149" spans="1:7" x14ac:dyDescent="0.25">
      <c r="A3149">
        <v>2</v>
      </c>
      <c r="B3149">
        <v>9</v>
      </c>
      <c r="C3149">
        <v>1</v>
      </c>
      <c r="D3149">
        <v>3</v>
      </c>
      <c r="E3149">
        <v>3</v>
      </c>
      <c r="F3149" t="str">
        <f t="shared" si="49"/>
        <v>29133</v>
      </c>
      <c r="G3149" t="s">
        <v>3358</v>
      </c>
    </row>
    <row r="3150" spans="1:7" x14ac:dyDescent="0.25">
      <c r="A3150">
        <v>2</v>
      </c>
      <c r="B3150">
        <v>9</v>
      </c>
      <c r="C3150">
        <v>1</v>
      </c>
      <c r="D3150">
        <v>3</v>
      </c>
      <c r="E3150">
        <v>4</v>
      </c>
      <c r="F3150" t="str">
        <f t="shared" si="49"/>
        <v>29134</v>
      </c>
      <c r="G3150" t="s">
        <v>3359</v>
      </c>
    </row>
    <row r="3151" spans="1:7" x14ac:dyDescent="0.25">
      <c r="A3151">
        <v>2</v>
      </c>
      <c r="B3151">
        <v>9</v>
      </c>
      <c r="C3151">
        <v>1</v>
      </c>
      <c r="D3151">
        <v>3</v>
      </c>
      <c r="E3151">
        <v>5</v>
      </c>
      <c r="F3151" t="str">
        <f t="shared" si="49"/>
        <v>29135</v>
      </c>
      <c r="G3151" t="s">
        <v>3360</v>
      </c>
    </row>
    <row r="3152" spans="1:7" x14ac:dyDescent="0.25">
      <c r="A3152">
        <v>2</v>
      </c>
      <c r="B3152">
        <v>9</v>
      </c>
      <c r="C3152">
        <v>1</v>
      </c>
      <c r="D3152">
        <v>3</v>
      </c>
      <c r="E3152">
        <v>6</v>
      </c>
      <c r="F3152" t="str">
        <f t="shared" si="49"/>
        <v>29136</v>
      </c>
      <c r="G3152" t="s">
        <v>3361</v>
      </c>
    </row>
    <row r="3153" spans="1:7" x14ac:dyDescent="0.25">
      <c r="A3153">
        <v>2</v>
      </c>
      <c r="B3153">
        <v>9</v>
      </c>
      <c r="C3153">
        <v>1</v>
      </c>
      <c r="D3153">
        <v>3</v>
      </c>
      <c r="E3153">
        <v>7</v>
      </c>
      <c r="F3153" t="str">
        <f t="shared" si="49"/>
        <v>29137</v>
      </c>
      <c r="G3153" t="s">
        <v>3362</v>
      </c>
    </row>
    <row r="3154" spans="1:7" x14ac:dyDescent="0.25">
      <c r="A3154">
        <v>2</v>
      </c>
      <c r="B3154">
        <v>9</v>
      </c>
      <c r="C3154">
        <v>1</v>
      </c>
      <c r="D3154">
        <v>3</v>
      </c>
      <c r="E3154">
        <v>8</v>
      </c>
      <c r="F3154" t="str">
        <f t="shared" si="49"/>
        <v>29138</v>
      </c>
      <c r="G3154" t="s">
        <v>3363</v>
      </c>
    </row>
    <row r="3155" spans="1:7" x14ac:dyDescent="0.25">
      <c r="A3155">
        <v>2</v>
      </c>
      <c r="B3155">
        <v>9</v>
      </c>
      <c r="C3155">
        <v>1</v>
      </c>
      <c r="D3155">
        <v>3</v>
      </c>
      <c r="E3155">
        <v>9</v>
      </c>
      <c r="F3155" t="str">
        <f t="shared" si="49"/>
        <v>29139</v>
      </c>
      <c r="G3155" t="s">
        <v>3364</v>
      </c>
    </row>
    <row r="3156" spans="1:7" x14ac:dyDescent="0.25">
      <c r="A3156">
        <v>2</v>
      </c>
      <c r="B3156">
        <v>9</v>
      </c>
      <c r="C3156">
        <v>1</v>
      </c>
      <c r="D3156">
        <v>3</v>
      </c>
      <c r="E3156">
        <v>10</v>
      </c>
      <c r="F3156" t="str">
        <f t="shared" si="49"/>
        <v>291310</v>
      </c>
      <c r="G3156" t="s">
        <v>3365</v>
      </c>
    </row>
    <row r="3157" spans="1:7" x14ac:dyDescent="0.25">
      <c r="A3157">
        <v>2</v>
      </c>
      <c r="B3157">
        <v>9</v>
      </c>
      <c r="C3157">
        <v>1</v>
      </c>
      <c r="D3157">
        <v>3</v>
      </c>
      <c r="E3157">
        <v>11</v>
      </c>
      <c r="F3157" t="str">
        <f t="shared" si="49"/>
        <v>291311</v>
      </c>
      <c r="G3157" t="s">
        <v>3366</v>
      </c>
    </row>
    <row r="3158" spans="1:7" x14ac:dyDescent="0.25">
      <c r="A3158">
        <v>2</v>
      </c>
      <c r="B3158">
        <v>9</v>
      </c>
      <c r="C3158">
        <v>1</v>
      </c>
      <c r="D3158">
        <v>3</v>
      </c>
      <c r="E3158">
        <v>12</v>
      </c>
      <c r="F3158" t="str">
        <f t="shared" si="49"/>
        <v>291312</v>
      </c>
      <c r="G3158" t="s">
        <v>3367</v>
      </c>
    </row>
    <row r="3159" spans="1:7" x14ac:dyDescent="0.25">
      <c r="A3159">
        <v>2</v>
      </c>
      <c r="B3159">
        <v>9</v>
      </c>
      <c r="C3159">
        <v>1</v>
      </c>
      <c r="D3159">
        <v>3</v>
      </c>
      <c r="E3159">
        <v>13</v>
      </c>
      <c r="F3159" t="str">
        <f t="shared" si="49"/>
        <v>291313</v>
      </c>
      <c r="G3159" t="s">
        <v>3368</v>
      </c>
    </row>
    <row r="3160" spans="1:7" x14ac:dyDescent="0.25">
      <c r="A3160">
        <v>2</v>
      </c>
      <c r="B3160">
        <v>9</v>
      </c>
      <c r="C3160">
        <v>1</v>
      </c>
      <c r="D3160">
        <v>3</v>
      </c>
      <c r="E3160">
        <v>14</v>
      </c>
      <c r="F3160" t="str">
        <f t="shared" si="49"/>
        <v>291314</v>
      </c>
      <c r="G3160" t="s">
        <v>3369</v>
      </c>
    </row>
    <row r="3161" spans="1:7" x14ac:dyDescent="0.25">
      <c r="A3161">
        <v>2</v>
      </c>
      <c r="B3161">
        <v>9</v>
      </c>
      <c r="C3161">
        <v>1</v>
      </c>
      <c r="D3161">
        <v>3</v>
      </c>
      <c r="E3161">
        <v>15</v>
      </c>
      <c r="F3161" t="str">
        <f t="shared" si="49"/>
        <v>291315</v>
      </c>
      <c r="G3161" t="s">
        <v>3370</v>
      </c>
    </row>
    <row r="3162" spans="1:7" x14ac:dyDescent="0.25">
      <c r="A3162">
        <v>2</v>
      </c>
      <c r="B3162">
        <v>9</v>
      </c>
      <c r="C3162">
        <v>1</v>
      </c>
      <c r="D3162">
        <v>3</v>
      </c>
      <c r="E3162">
        <v>16</v>
      </c>
      <c r="F3162" t="str">
        <f t="shared" si="49"/>
        <v>291316</v>
      </c>
      <c r="G3162" t="s">
        <v>3371</v>
      </c>
    </row>
    <row r="3163" spans="1:7" x14ac:dyDescent="0.25">
      <c r="A3163">
        <v>2</v>
      </c>
      <c r="B3163">
        <v>9</v>
      </c>
      <c r="C3163">
        <v>1</v>
      </c>
      <c r="D3163">
        <v>3</v>
      </c>
      <c r="E3163">
        <v>17</v>
      </c>
      <c r="F3163" t="str">
        <f t="shared" si="49"/>
        <v>291317</v>
      </c>
      <c r="G3163" t="s">
        <v>3372</v>
      </c>
    </row>
    <row r="3164" spans="1:7" x14ac:dyDescent="0.25">
      <c r="A3164">
        <v>2</v>
      </c>
      <c r="B3164">
        <v>9</v>
      </c>
      <c r="C3164">
        <v>1</v>
      </c>
      <c r="D3164">
        <v>3</v>
      </c>
      <c r="E3164">
        <v>18</v>
      </c>
      <c r="F3164" t="str">
        <f t="shared" si="49"/>
        <v>291318</v>
      </c>
      <c r="G3164" t="s">
        <v>3373</v>
      </c>
    </row>
    <row r="3165" spans="1:7" x14ac:dyDescent="0.25">
      <c r="A3165">
        <v>2</v>
      </c>
      <c r="B3165">
        <v>9</v>
      </c>
      <c r="C3165">
        <v>1</v>
      </c>
      <c r="D3165">
        <v>3</v>
      </c>
      <c r="E3165">
        <v>19</v>
      </c>
      <c r="F3165" t="str">
        <f t="shared" si="49"/>
        <v>291319</v>
      </c>
      <c r="G3165" t="s">
        <v>3374</v>
      </c>
    </row>
    <row r="3166" spans="1:7" x14ac:dyDescent="0.25">
      <c r="A3166">
        <v>2</v>
      </c>
      <c r="B3166">
        <v>9</v>
      </c>
      <c r="C3166">
        <v>1</v>
      </c>
      <c r="D3166">
        <v>3</v>
      </c>
      <c r="E3166">
        <v>20</v>
      </c>
      <c r="F3166" t="str">
        <f t="shared" si="49"/>
        <v>291320</v>
      </c>
      <c r="G3166" t="s">
        <v>3375</v>
      </c>
    </row>
    <row r="3167" spans="1:7" x14ac:dyDescent="0.25">
      <c r="A3167">
        <v>2</v>
      </c>
      <c r="B3167">
        <v>9</v>
      </c>
      <c r="C3167">
        <v>1</v>
      </c>
      <c r="D3167">
        <v>3</v>
      </c>
      <c r="E3167">
        <v>21</v>
      </c>
      <c r="F3167" t="str">
        <f t="shared" si="49"/>
        <v>291321</v>
      </c>
      <c r="G3167" t="s">
        <v>3376</v>
      </c>
    </row>
    <row r="3168" spans="1:7" x14ac:dyDescent="0.25">
      <c r="A3168">
        <v>2</v>
      </c>
      <c r="B3168">
        <v>9</v>
      </c>
      <c r="C3168">
        <v>1</v>
      </c>
      <c r="D3168">
        <v>3</v>
      </c>
      <c r="E3168">
        <v>22</v>
      </c>
      <c r="F3168" t="str">
        <f t="shared" si="49"/>
        <v>291322</v>
      </c>
      <c r="G3168" t="s">
        <v>3377</v>
      </c>
    </row>
    <row r="3169" spans="1:7" x14ac:dyDescent="0.25">
      <c r="A3169">
        <v>2</v>
      </c>
      <c r="B3169">
        <v>9</v>
      </c>
      <c r="C3169">
        <v>1</v>
      </c>
      <c r="D3169">
        <v>3</v>
      </c>
      <c r="E3169">
        <v>23</v>
      </c>
      <c r="F3169" t="str">
        <f t="shared" si="49"/>
        <v>291323</v>
      </c>
      <c r="G3169" t="s">
        <v>3378</v>
      </c>
    </row>
    <row r="3170" spans="1:7" x14ac:dyDescent="0.25">
      <c r="A3170">
        <v>2</v>
      </c>
      <c r="B3170">
        <v>9</v>
      </c>
      <c r="C3170">
        <v>1</v>
      </c>
      <c r="D3170">
        <v>3</v>
      </c>
      <c r="E3170">
        <v>24</v>
      </c>
      <c r="F3170" t="str">
        <f t="shared" si="49"/>
        <v>291324</v>
      </c>
      <c r="G3170" t="s">
        <v>3379</v>
      </c>
    </row>
    <row r="3171" spans="1:7" x14ac:dyDescent="0.25">
      <c r="A3171">
        <v>2</v>
      </c>
      <c r="B3171">
        <v>9</v>
      </c>
      <c r="C3171">
        <v>1</v>
      </c>
      <c r="D3171">
        <v>3</v>
      </c>
      <c r="E3171">
        <v>25</v>
      </c>
      <c r="F3171" t="str">
        <f t="shared" si="49"/>
        <v>291325</v>
      </c>
      <c r="G3171" t="s">
        <v>3380</v>
      </c>
    </row>
    <row r="3172" spans="1:7" x14ac:dyDescent="0.25">
      <c r="A3172">
        <v>2</v>
      </c>
      <c r="B3172">
        <v>9</v>
      </c>
      <c r="C3172">
        <v>1</v>
      </c>
      <c r="D3172">
        <v>4</v>
      </c>
      <c r="E3172">
        <v>1</v>
      </c>
      <c r="F3172" t="str">
        <f t="shared" si="49"/>
        <v>29141</v>
      </c>
      <c r="G3172" t="s">
        <v>3381</v>
      </c>
    </row>
    <row r="3173" spans="1:7" x14ac:dyDescent="0.25">
      <c r="A3173">
        <v>2</v>
      </c>
      <c r="B3173">
        <v>9</v>
      </c>
      <c r="C3173">
        <v>1</v>
      </c>
      <c r="D3173">
        <v>4</v>
      </c>
      <c r="E3173">
        <v>2</v>
      </c>
      <c r="F3173" t="str">
        <f t="shared" si="49"/>
        <v>29142</v>
      </c>
      <c r="G3173" t="s">
        <v>3382</v>
      </c>
    </row>
    <row r="3174" spans="1:7" x14ac:dyDescent="0.25">
      <c r="A3174">
        <v>2</v>
      </c>
      <c r="B3174">
        <v>9</v>
      </c>
      <c r="C3174">
        <v>1</v>
      </c>
      <c r="D3174">
        <v>4</v>
      </c>
      <c r="E3174">
        <v>3</v>
      </c>
      <c r="F3174" t="str">
        <f t="shared" si="49"/>
        <v>29143</v>
      </c>
      <c r="G3174" t="s">
        <v>3383</v>
      </c>
    </row>
    <row r="3175" spans="1:7" x14ac:dyDescent="0.25">
      <c r="A3175">
        <v>2</v>
      </c>
      <c r="B3175">
        <v>9</v>
      </c>
      <c r="C3175">
        <v>1</v>
      </c>
      <c r="D3175">
        <v>4</v>
      </c>
      <c r="E3175">
        <v>4</v>
      </c>
      <c r="F3175" t="str">
        <f t="shared" si="49"/>
        <v>29144</v>
      </c>
      <c r="G3175" t="s">
        <v>3384</v>
      </c>
    </row>
    <row r="3176" spans="1:7" x14ac:dyDescent="0.25">
      <c r="A3176">
        <v>2</v>
      </c>
      <c r="B3176">
        <v>9</v>
      </c>
      <c r="C3176">
        <v>1</v>
      </c>
      <c r="D3176">
        <v>4</v>
      </c>
      <c r="E3176">
        <v>5</v>
      </c>
      <c r="F3176" t="str">
        <f t="shared" si="49"/>
        <v>29145</v>
      </c>
      <c r="G3176" t="s">
        <v>3385</v>
      </c>
    </row>
    <row r="3177" spans="1:7" x14ac:dyDescent="0.25">
      <c r="A3177">
        <v>2</v>
      </c>
      <c r="B3177">
        <v>9</v>
      </c>
      <c r="C3177">
        <v>1</v>
      </c>
      <c r="D3177">
        <v>4</v>
      </c>
      <c r="E3177">
        <v>6</v>
      </c>
      <c r="F3177" t="str">
        <f t="shared" si="49"/>
        <v>29146</v>
      </c>
      <c r="G3177" t="s">
        <v>3386</v>
      </c>
    </row>
    <row r="3178" spans="1:7" x14ac:dyDescent="0.25">
      <c r="A3178">
        <v>2</v>
      </c>
      <c r="B3178">
        <v>9</v>
      </c>
      <c r="C3178">
        <v>1</v>
      </c>
      <c r="D3178">
        <v>4</v>
      </c>
      <c r="E3178">
        <v>7</v>
      </c>
      <c r="F3178" t="str">
        <f t="shared" si="49"/>
        <v>29147</v>
      </c>
      <c r="G3178" t="s">
        <v>3387</v>
      </c>
    </row>
    <row r="3179" spans="1:7" x14ac:dyDescent="0.25">
      <c r="A3179">
        <v>2</v>
      </c>
      <c r="B3179">
        <v>9</v>
      </c>
      <c r="C3179">
        <v>1</v>
      </c>
      <c r="D3179">
        <v>4</v>
      </c>
      <c r="E3179">
        <v>8</v>
      </c>
      <c r="F3179" t="str">
        <f t="shared" si="49"/>
        <v>29148</v>
      </c>
      <c r="G3179" t="s">
        <v>3388</v>
      </c>
    </row>
    <row r="3180" spans="1:7" x14ac:dyDescent="0.25">
      <c r="A3180">
        <v>2</v>
      </c>
      <c r="B3180">
        <v>9</v>
      </c>
      <c r="C3180">
        <v>1</v>
      </c>
      <c r="D3180">
        <v>4</v>
      </c>
      <c r="E3180">
        <v>9</v>
      </c>
      <c r="F3180" t="str">
        <f t="shared" si="49"/>
        <v>29149</v>
      </c>
      <c r="G3180" t="s">
        <v>3389</v>
      </c>
    </row>
    <row r="3181" spans="1:7" x14ac:dyDescent="0.25">
      <c r="A3181">
        <v>2</v>
      </c>
      <c r="B3181">
        <v>9</v>
      </c>
      <c r="C3181">
        <v>1</v>
      </c>
      <c r="D3181">
        <v>4</v>
      </c>
      <c r="E3181">
        <v>10</v>
      </c>
      <c r="F3181" t="str">
        <f t="shared" si="49"/>
        <v>291410</v>
      </c>
      <c r="G3181" t="s">
        <v>3390</v>
      </c>
    </row>
    <row r="3182" spans="1:7" x14ac:dyDescent="0.25">
      <c r="A3182">
        <v>2</v>
      </c>
      <c r="B3182">
        <v>9</v>
      </c>
      <c r="C3182">
        <v>1</v>
      </c>
      <c r="D3182">
        <v>4</v>
      </c>
      <c r="E3182">
        <v>11</v>
      </c>
      <c r="F3182" t="str">
        <f t="shared" si="49"/>
        <v>291411</v>
      </c>
      <c r="G3182" t="s">
        <v>3391</v>
      </c>
    </row>
    <row r="3183" spans="1:7" x14ac:dyDescent="0.25">
      <c r="A3183">
        <v>2</v>
      </c>
      <c r="B3183">
        <v>9</v>
      </c>
      <c r="C3183">
        <v>1</v>
      </c>
      <c r="D3183">
        <v>4</v>
      </c>
      <c r="E3183">
        <v>12</v>
      </c>
      <c r="F3183" t="str">
        <f t="shared" si="49"/>
        <v>291412</v>
      </c>
      <c r="G3183" t="s">
        <v>3392</v>
      </c>
    </row>
    <row r="3184" spans="1:7" x14ac:dyDescent="0.25">
      <c r="A3184">
        <v>2</v>
      </c>
      <c r="B3184">
        <v>9</v>
      </c>
      <c r="C3184">
        <v>1</v>
      </c>
      <c r="D3184">
        <v>5</v>
      </c>
      <c r="E3184">
        <v>1</v>
      </c>
      <c r="F3184" t="str">
        <f t="shared" si="49"/>
        <v>29151</v>
      </c>
      <c r="G3184" t="s">
        <v>3393</v>
      </c>
    </row>
    <row r="3185" spans="1:7" x14ac:dyDescent="0.25">
      <c r="A3185">
        <v>2</v>
      </c>
      <c r="B3185">
        <v>9</v>
      </c>
      <c r="C3185">
        <v>1</v>
      </c>
      <c r="D3185">
        <v>5</v>
      </c>
      <c r="E3185">
        <v>2</v>
      </c>
      <c r="F3185" t="str">
        <f t="shared" si="49"/>
        <v>29152</v>
      </c>
      <c r="G3185" t="s">
        <v>3394</v>
      </c>
    </row>
    <row r="3186" spans="1:7" x14ac:dyDescent="0.25">
      <c r="A3186">
        <v>2</v>
      </c>
      <c r="B3186">
        <v>9</v>
      </c>
      <c r="C3186">
        <v>1</v>
      </c>
      <c r="D3186">
        <v>5</v>
      </c>
      <c r="E3186">
        <v>3</v>
      </c>
      <c r="F3186" t="str">
        <f t="shared" si="49"/>
        <v>29153</v>
      </c>
      <c r="G3186" t="s">
        <v>3395</v>
      </c>
    </row>
    <row r="3187" spans="1:7" x14ac:dyDescent="0.25">
      <c r="A3187">
        <v>2</v>
      </c>
      <c r="B3187">
        <v>9</v>
      </c>
      <c r="C3187">
        <v>1</v>
      </c>
      <c r="D3187">
        <v>5</v>
      </c>
      <c r="E3187">
        <v>4</v>
      </c>
      <c r="F3187" t="str">
        <f t="shared" si="49"/>
        <v>29154</v>
      </c>
      <c r="G3187" t="s">
        <v>3396</v>
      </c>
    </row>
    <row r="3188" spans="1:7" x14ac:dyDescent="0.25">
      <c r="A3188">
        <v>2</v>
      </c>
      <c r="B3188">
        <v>9</v>
      </c>
      <c r="C3188">
        <v>1</v>
      </c>
      <c r="D3188">
        <v>5</v>
      </c>
      <c r="E3188">
        <v>5</v>
      </c>
      <c r="F3188" t="str">
        <f t="shared" si="49"/>
        <v>29155</v>
      </c>
      <c r="G3188" t="s">
        <v>3397</v>
      </c>
    </row>
    <row r="3189" spans="1:7" x14ac:dyDescent="0.25">
      <c r="A3189">
        <v>2</v>
      </c>
      <c r="B3189">
        <v>9</v>
      </c>
      <c r="C3189">
        <v>1</v>
      </c>
      <c r="D3189">
        <v>5</v>
      </c>
      <c r="E3189">
        <v>6</v>
      </c>
      <c r="F3189" t="str">
        <f t="shared" si="49"/>
        <v>29156</v>
      </c>
      <c r="G3189" t="s">
        <v>3398</v>
      </c>
    </row>
    <row r="3190" spans="1:7" x14ac:dyDescent="0.25">
      <c r="A3190">
        <v>2</v>
      </c>
      <c r="B3190">
        <v>9</v>
      </c>
      <c r="C3190">
        <v>1</v>
      </c>
      <c r="D3190">
        <v>5</v>
      </c>
      <c r="E3190">
        <v>7</v>
      </c>
      <c r="F3190" t="str">
        <f t="shared" si="49"/>
        <v>29157</v>
      </c>
      <c r="G3190" t="s">
        <v>3399</v>
      </c>
    </row>
    <row r="3191" spans="1:7" x14ac:dyDescent="0.25">
      <c r="A3191">
        <v>2</v>
      </c>
      <c r="B3191">
        <v>9</v>
      </c>
      <c r="C3191">
        <v>1</v>
      </c>
      <c r="D3191">
        <v>5</v>
      </c>
      <c r="E3191">
        <v>8</v>
      </c>
      <c r="F3191" t="str">
        <f t="shared" si="49"/>
        <v>29158</v>
      </c>
      <c r="G3191" t="s">
        <v>3400</v>
      </c>
    </row>
    <row r="3192" spans="1:7" x14ac:dyDescent="0.25">
      <c r="A3192">
        <v>2</v>
      </c>
      <c r="B3192">
        <v>9</v>
      </c>
      <c r="C3192">
        <v>1</v>
      </c>
      <c r="D3192">
        <v>5</v>
      </c>
      <c r="E3192">
        <v>9</v>
      </c>
      <c r="F3192" t="str">
        <f t="shared" si="49"/>
        <v>29159</v>
      </c>
      <c r="G3192" t="s">
        <v>3401</v>
      </c>
    </row>
    <row r="3193" spans="1:7" x14ac:dyDescent="0.25">
      <c r="A3193">
        <v>2</v>
      </c>
      <c r="B3193">
        <v>9</v>
      </c>
      <c r="C3193">
        <v>1</v>
      </c>
      <c r="D3193">
        <v>5</v>
      </c>
      <c r="E3193">
        <v>10</v>
      </c>
      <c r="F3193" t="str">
        <f t="shared" si="49"/>
        <v>291510</v>
      </c>
      <c r="G3193" t="s">
        <v>3402</v>
      </c>
    </row>
    <row r="3194" spans="1:7" x14ac:dyDescent="0.25">
      <c r="A3194">
        <v>2</v>
      </c>
      <c r="B3194">
        <v>9</v>
      </c>
      <c r="C3194">
        <v>1</v>
      </c>
      <c r="D3194">
        <v>5</v>
      </c>
      <c r="E3194">
        <v>11</v>
      </c>
      <c r="F3194" t="str">
        <f t="shared" si="49"/>
        <v>291511</v>
      </c>
      <c r="G3194" t="s">
        <v>3403</v>
      </c>
    </row>
    <row r="3195" spans="1:7" x14ac:dyDescent="0.25">
      <c r="A3195">
        <v>2</v>
      </c>
      <c r="B3195">
        <v>9</v>
      </c>
      <c r="C3195">
        <v>1</v>
      </c>
      <c r="D3195">
        <v>5</v>
      </c>
      <c r="E3195">
        <v>12</v>
      </c>
      <c r="F3195" t="str">
        <f t="shared" si="49"/>
        <v>291512</v>
      </c>
      <c r="G3195" t="s">
        <v>3404</v>
      </c>
    </row>
    <row r="3196" spans="1:7" x14ac:dyDescent="0.25">
      <c r="A3196">
        <v>2</v>
      </c>
      <c r="B3196">
        <v>9</v>
      </c>
      <c r="C3196">
        <v>1</v>
      </c>
      <c r="D3196">
        <v>5</v>
      </c>
      <c r="E3196">
        <v>13</v>
      </c>
      <c r="F3196" t="str">
        <f t="shared" si="49"/>
        <v>291513</v>
      </c>
      <c r="G3196" t="s">
        <v>3405</v>
      </c>
    </row>
    <row r="3197" spans="1:7" x14ac:dyDescent="0.25">
      <c r="A3197">
        <v>2</v>
      </c>
      <c r="B3197">
        <v>9</v>
      </c>
      <c r="C3197">
        <v>1</v>
      </c>
      <c r="D3197">
        <v>5</v>
      </c>
      <c r="E3197">
        <v>14</v>
      </c>
      <c r="F3197" t="str">
        <f t="shared" si="49"/>
        <v>291514</v>
      </c>
      <c r="G3197" t="s">
        <v>3406</v>
      </c>
    </row>
    <row r="3198" spans="1:7" x14ac:dyDescent="0.25">
      <c r="A3198">
        <v>2</v>
      </c>
      <c r="B3198">
        <v>9</v>
      </c>
      <c r="C3198">
        <v>1</v>
      </c>
      <c r="D3198">
        <v>5</v>
      </c>
      <c r="E3198">
        <v>15</v>
      </c>
      <c r="F3198" t="str">
        <f t="shared" si="49"/>
        <v>291515</v>
      </c>
      <c r="G3198" t="s">
        <v>3407</v>
      </c>
    </row>
    <row r="3199" spans="1:7" x14ac:dyDescent="0.25">
      <c r="A3199">
        <v>2</v>
      </c>
      <c r="B3199">
        <v>9</v>
      </c>
      <c r="C3199">
        <v>1</v>
      </c>
      <c r="D3199">
        <v>5</v>
      </c>
      <c r="E3199">
        <v>16</v>
      </c>
      <c r="F3199" t="str">
        <f t="shared" si="49"/>
        <v>291516</v>
      </c>
      <c r="G3199" t="s">
        <v>3408</v>
      </c>
    </row>
    <row r="3200" spans="1:7" x14ac:dyDescent="0.25">
      <c r="A3200">
        <v>2</v>
      </c>
      <c r="B3200">
        <v>9</v>
      </c>
      <c r="C3200">
        <v>1</v>
      </c>
      <c r="D3200">
        <v>5</v>
      </c>
      <c r="E3200">
        <v>17</v>
      </c>
      <c r="F3200" t="str">
        <f t="shared" si="49"/>
        <v>291517</v>
      </c>
      <c r="G3200" t="s">
        <v>3409</v>
      </c>
    </row>
    <row r="3201" spans="1:7" x14ac:dyDescent="0.25">
      <c r="A3201">
        <v>2</v>
      </c>
      <c r="B3201">
        <v>9</v>
      </c>
      <c r="C3201">
        <v>1</v>
      </c>
      <c r="D3201">
        <v>5</v>
      </c>
      <c r="E3201">
        <v>18</v>
      </c>
      <c r="F3201" t="str">
        <f t="shared" si="49"/>
        <v>291518</v>
      </c>
      <c r="G3201" t="s">
        <v>3410</v>
      </c>
    </row>
    <row r="3202" spans="1:7" x14ac:dyDescent="0.25">
      <c r="A3202">
        <v>2</v>
      </c>
      <c r="B3202">
        <v>9</v>
      </c>
      <c r="C3202">
        <v>1</v>
      </c>
      <c r="D3202">
        <v>5</v>
      </c>
      <c r="E3202">
        <v>19</v>
      </c>
      <c r="F3202" t="str">
        <f t="shared" ref="F3202:F3265" si="50">CONCATENATE(A3202,B3202,C3202,D3202,E3202)</f>
        <v>291519</v>
      </c>
      <c r="G3202" t="s">
        <v>3411</v>
      </c>
    </row>
    <row r="3203" spans="1:7" x14ac:dyDescent="0.25">
      <c r="A3203">
        <v>2</v>
      </c>
      <c r="B3203">
        <v>9</v>
      </c>
      <c r="C3203">
        <v>1</v>
      </c>
      <c r="D3203">
        <v>5</v>
      </c>
      <c r="E3203">
        <v>20</v>
      </c>
      <c r="F3203" t="str">
        <f t="shared" si="50"/>
        <v>291520</v>
      </c>
      <c r="G3203" t="s">
        <v>3412</v>
      </c>
    </row>
    <row r="3204" spans="1:7" x14ac:dyDescent="0.25">
      <c r="A3204">
        <v>2</v>
      </c>
      <c r="B3204">
        <v>9</v>
      </c>
      <c r="C3204">
        <v>1</v>
      </c>
      <c r="D3204">
        <v>5</v>
      </c>
      <c r="E3204">
        <v>21</v>
      </c>
      <c r="F3204" t="str">
        <f t="shared" si="50"/>
        <v>291521</v>
      </c>
      <c r="G3204" t="s">
        <v>3413</v>
      </c>
    </row>
    <row r="3205" spans="1:7" x14ac:dyDescent="0.25">
      <c r="A3205">
        <v>2</v>
      </c>
      <c r="B3205">
        <v>9</v>
      </c>
      <c r="C3205">
        <v>1</v>
      </c>
      <c r="D3205">
        <v>5</v>
      </c>
      <c r="E3205">
        <v>22</v>
      </c>
      <c r="F3205" t="str">
        <f t="shared" si="50"/>
        <v>291522</v>
      </c>
      <c r="G3205" t="s">
        <v>3414</v>
      </c>
    </row>
    <row r="3206" spans="1:7" x14ac:dyDescent="0.25">
      <c r="A3206">
        <v>2</v>
      </c>
      <c r="B3206">
        <v>9</v>
      </c>
      <c r="C3206">
        <v>1</v>
      </c>
      <c r="D3206">
        <v>5</v>
      </c>
      <c r="E3206">
        <v>23</v>
      </c>
      <c r="F3206" t="str">
        <f t="shared" si="50"/>
        <v>291523</v>
      </c>
      <c r="G3206" t="s">
        <v>3415</v>
      </c>
    </row>
    <row r="3207" spans="1:7" x14ac:dyDescent="0.25">
      <c r="A3207">
        <v>2</v>
      </c>
      <c r="B3207">
        <v>9</v>
      </c>
      <c r="C3207">
        <v>1</v>
      </c>
      <c r="D3207">
        <v>5</v>
      </c>
      <c r="E3207">
        <v>24</v>
      </c>
      <c r="F3207" t="str">
        <f t="shared" si="50"/>
        <v>291524</v>
      </c>
      <c r="G3207" t="s">
        <v>3416</v>
      </c>
    </row>
    <row r="3208" spans="1:7" x14ac:dyDescent="0.25">
      <c r="A3208">
        <v>2</v>
      </c>
      <c r="B3208">
        <v>9</v>
      </c>
      <c r="C3208">
        <v>1</v>
      </c>
      <c r="D3208">
        <v>5</v>
      </c>
      <c r="E3208">
        <v>25</v>
      </c>
      <c r="F3208" t="str">
        <f t="shared" si="50"/>
        <v>291525</v>
      </c>
      <c r="G3208" t="s">
        <v>3417</v>
      </c>
    </row>
    <row r="3209" spans="1:7" x14ac:dyDescent="0.25">
      <c r="A3209">
        <v>2</v>
      </c>
      <c r="B3209">
        <v>9</v>
      </c>
      <c r="C3209">
        <v>1</v>
      </c>
      <c r="D3209">
        <v>5</v>
      </c>
      <c r="E3209">
        <v>26</v>
      </c>
      <c r="F3209" t="str">
        <f t="shared" si="50"/>
        <v>291526</v>
      </c>
      <c r="G3209" t="s">
        <v>3418</v>
      </c>
    </row>
    <row r="3210" spans="1:7" x14ac:dyDescent="0.25">
      <c r="A3210">
        <v>2</v>
      </c>
      <c r="B3210">
        <v>9</v>
      </c>
      <c r="C3210">
        <v>1</v>
      </c>
      <c r="D3210">
        <v>5</v>
      </c>
      <c r="E3210">
        <v>27</v>
      </c>
      <c r="F3210" t="str">
        <f t="shared" si="50"/>
        <v>291527</v>
      </c>
      <c r="G3210" t="s">
        <v>3419</v>
      </c>
    </row>
    <row r="3211" spans="1:7" x14ac:dyDescent="0.25">
      <c r="A3211">
        <v>2</v>
      </c>
      <c r="B3211">
        <v>9</v>
      </c>
      <c r="C3211">
        <v>1</v>
      </c>
      <c r="D3211">
        <v>5</v>
      </c>
      <c r="E3211">
        <v>28</v>
      </c>
      <c r="F3211" t="str">
        <f t="shared" si="50"/>
        <v>291528</v>
      </c>
      <c r="G3211" t="s">
        <v>3420</v>
      </c>
    </row>
    <row r="3212" spans="1:7" x14ac:dyDescent="0.25">
      <c r="A3212">
        <v>2</v>
      </c>
      <c r="B3212">
        <v>9</v>
      </c>
      <c r="C3212">
        <v>1</v>
      </c>
      <c r="D3212">
        <v>5</v>
      </c>
      <c r="E3212">
        <v>29</v>
      </c>
      <c r="F3212" t="str">
        <f t="shared" si="50"/>
        <v>291529</v>
      </c>
      <c r="G3212" t="s">
        <v>3421</v>
      </c>
    </row>
    <row r="3213" spans="1:7" x14ac:dyDescent="0.25">
      <c r="A3213">
        <v>2</v>
      </c>
      <c r="B3213">
        <v>9</v>
      </c>
      <c r="C3213">
        <v>1</v>
      </c>
      <c r="D3213">
        <v>6</v>
      </c>
      <c r="E3213">
        <v>1</v>
      </c>
      <c r="F3213" t="str">
        <f t="shared" si="50"/>
        <v>29161</v>
      </c>
      <c r="G3213" t="s">
        <v>3422</v>
      </c>
    </row>
    <row r="3214" spans="1:7" x14ac:dyDescent="0.25">
      <c r="A3214">
        <v>2</v>
      </c>
      <c r="B3214">
        <v>9</v>
      </c>
      <c r="C3214">
        <v>1</v>
      </c>
      <c r="D3214">
        <v>6</v>
      </c>
      <c r="E3214">
        <v>2</v>
      </c>
      <c r="F3214" t="str">
        <f t="shared" si="50"/>
        <v>29162</v>
      </c>
      <c r="G3214" t="s">
        <v>3423</v>
      </c>
    </row>
    <row r="3215" spans="1:7" x14ac:dyDescent="0.25">
      <c r="A3215">
        <v>2</v>
      </c>
      <c r="B3215">
        <v>9</v>
      </c>
      <c r="C3215">
        <v>1</v>
      </c>
      <c r="D3215">
        <v>6</v>
      </c>
      <c r="E3215">
        <v>3</v>
      </c>
      <c r="F3215" t="str">
        <f t="shared" si="50"/>
        <v>29163</v>
      </c>
      <c r="G3215" t="s">
        <v>3424</v>
      </c>
    </row>
    <row r="3216" spans="1:7" x14ac:dyDescent="0.25">
      <c r="A3216">
        <v>2</v>
      </c>
      <c r="B3216">
        <v>9</v>
      </c>
      <c r="C3216">
        <v>1</v>
      </c>
      <c r="D3216">
        <v>6</v>
      </c>
      <c r="E3216">
        <v>4</v>
      </c>
      <c r="F3216" t="str">
        <f t="shared" si="50"/>
        <v>29164</v>
      </c>
      <c r="G3216" t="s">
        <v>3425</v>
      </c>
    </row>
    <row r="3217" spans="1:7" x14ac:dyDescent="0.25">
      <c r="A3217">
        <v>2</v>
      </c>
      <c r="B3217">
        <v>9</v>
      </c>
      <c r="C3217">
        <v>1</v>
      </c>
      <c r="D3217">
        <v>6</v>
      </c>
      <c r="E3217">
        <v>5</v>
      </c>
      <c r="F3217" t="str">
        <f t="shared" si="50"/>
        <v>29165</v>
      </c>
      <c r="G3217" t="s">
        <v>3426</v>
      </c>
    </row>
    <row r="3218" spans="1:7" x14ac:dyDescent="0.25">
      <c r="A3218">
        <v>2</v>
      </c>
      <c r="B3218">
        <v>9</v>
      </c>
      <c r="C3218">
        <v>1</v>
      </c>
      <c r="D3218">
        <v>6</v>
      </c>
      <c r="E3218">
        <v>6</v>
      </c>
      <c r="F3218" t="str">
        <f t="shared" si="50"/>
        <v>29166</v>
      </c>
      <c r="G3218" t="s">
        <v>3427</v>
      </c>
    </row>
    <row r="3219" spans="1:7" x14ac:dyDescent="0.25">
      <c r="A3219">
        <v>2</v>
      </c>
      <c r="B3219">
        <v>9</v>
      </c>
      <c r="C3219">
        <v>1</v>
      </c>
      <c r="D3219">
        <v>6</v>
      </c>
      <c r="E3219">
        <v>7</v>
      </c>
      <c r="F3219" t="str">
        <f t="shared" si="50"/>
        <v>29167</v>
      </c>
      <c r="G3219" t="s">
        <v>3428</v>
      </c>
    </row>
    <row r="3220" spans="1:7" x14ac:dyDescent="0.25">
      <c r="A3220">
        <v>2</v>
      </c>
      <c r="B3220">
        <v>9</v>
      </c>
      <c r="C3220">
        <v>1</v>
      </c>
      <c r="D3220">
        <v>6</v>
      </c>
      <c r="E3220">
        <v>8</v>
      </c>
      <c r="F3220" t="str">
        <f t="shared" si="50"/>
        <v>29168</v>
      </c>
      <c r="G3220" t="s">
        <v>3429</v>
      </c>
    </row>
    <row r="3221" spans="1:7" x14ac:dyDescent="0.25">
      <c r="A3221">
        <v>2</v>
      </c>
      <c r="B3221">
        <v>9</v>
      </c>
      <c r="C3221">
        <v>1</v>
      </c>
      <c r="D3221">
        <v>6</v>
      </c>
      <c r="E3221">
        <v>9</v>
      </c>
      <c r="F3221" t="str">
        <f t="shared" si="50"/>
        <v>29169</v>
      </c>
      <c r="G3221" t="s">
        <v>3430</v>
      </c>
    </row>
    <row r="3222" spans="1:7" x14ac:dyDescent="0.25">
      <c r="A3222">
        <v>2</v>
      </c>
      <c r="B3222">
        <v>9</v>
      </c>
      <c r="C3222">
        <v>1</v>
      </c>
      <c r="D3222">
        <v>6</v>
      </c>
      <c r="E3222">
        <v>10</v>
      </c>
      <c r="F3222" t="str">
        <f t="shared" si="50"/>
        <v>291610</v>
      </c>
      <c r="G3222" t="s">
        <v>3431</v>
      </c>
    </row>
    <row r="3223" spans="1:7" x14ac:dyDescent="0.25">
      <c r="A3223">
        <v>2</v>
      </c>
      <c r="B3223">
        <v>9</v>
      </c>
      <c r="C3223">
        <v>1</v>
      </c>
      <c r="D3223">
        <v>6</v>
      </c>
      <c r="E3223">
        <v>11</v>
      </c>
      <c r="F3223" t="str">
        <f t="shared" si="50"/>
        <v>291611</v>
      </c>
      <c r="G3223" t="s">
        <v>3432</v>
      </c>
    </row>
    <row r="3224" spans="1:7" x14ac:dyDescent="0.25">
      <c r="A3224">
        <v>2</v>
      </c>
      <c r="B3224">
        <v>9</v>
      </c>
      <c r="C3224">
        <v>1</v>
      </c>
      <c r="D3224">
        <v>6</v>
      </c>
      <c r="E3224">
        <v>12</v>
      </c>
      <c r="F3224" t="str">
        <f t="shared" si="50"/>
        <v>291612</v>
      </c>
      <c r="G3224" t="s">
        <v>3433</v>
      </c>
    </row>
    <row r="3225" spans="1:7" x14ac:dyDescent="0.25">
      <c r="A3225">
        <v>2</v>
      </c>
      <c r="B3225">
        <v>9</v>
      </c>
      <c r="C3225">
        <v>1</v>
      </c>
      <c r="D3225">
        <v>6</v>
      </c>
      <c r="E3225">
        <v>13</v>
      </c>
      <c r="F3225" t="str">
        <f t="shared" si="50"/>
        <v>291613</v>
      </c>
      <c r="G3225" t="s">
        <v>3434</v>
      </c>
    </row>
    <row r="3226" spans="1:7" x14ac:dyDescent="0.25">
      <c r="A3226">
        <v>2</v>
      </c>
      <c r="B3226">
        <v>9</v>
      </c>
      <c r="C3226">
        <v>1</v>
      </c>
      <c r="D3226">
        <v>6</v>
      </c>
      <c r="E3226">
        <v>14</v>
      </c>
      <c r="F3226" t="str">
        <f t="shared" si="50"/>
        <v>291614</v>
      </c>
      <c r="G3226" t="s">
        <v>3435</v>
      </c>
    </row>
    <row r="3227" spans="1:7" x14ac:dyDescent="0.25">
      <c r="A3227">
        <v>2</v>
      </c>
      <c r="B3227">
        <v>9</v>
      </c>
      <c r="C3227">
        <v>1</v>
      </c>
      <c r="D3227">
        <v>6</v>
      </c>
      <c r="E3227">
        <v>15</v>
      </c>
      <c r="F3227" t="str">
        <f t="shared" si="50"/>
        <v>291615</v>
      </c>
      <c r="G3227" t="s">
        <v>3436</v>
      </c>
    </row>
    <row r="3228" spans="1:7" x14ac:dyDescent="0.25">
      <c r="A3228">
        <v>2</v>
      </c>
      <c r="B3228">
        <v>9</v>
      </c>
      <c r="C3228">
        <v>1</v>
      </c>
      <c r="D3228">
        <v>6</v>
      </c>
      <c r="E3228">
        <v>16</v>
      </c>
      <c r="F3228" t="str">
        <f t="shared" si="50"/>
        <v>291616</v>
      </c>
      <c r="G3228" t="s">
        <v>3437</v>
      </c>
    </row>
    <row r="3229" spans="1:7" x14ac:dyDescent="0.25">
      <c r="A3229">
        <v>2</v>
      </c>
      <c r="B3229">
        <v>9</v>
      </c>
      <c r="C3229">
        <v>1</v>
      </c>
      <c r="D3229">
        <v>6</v>
      </c>
      <c r="E3229">
        <v>17</v>
      </c>
      <c r="F3229" t="str">
        <f t="shared" si="50"/>
        <v>291617</v>
      </c>
      <c r="G3229" t="s">
        <v>3438</v>
      </c>
    </row>
    <row r="3230" spans="1:7" x14ac:dyDescent="0.25">
      <c r="A3230">
        <v>2</v>
      </c>
      <c r="B3230">
        <v>9</v>
      </c>
      <c r="C3230">
        <v>1</v>
      </c>
      <c r="D3230">
        <v>6</v>
      </c>
      <c r="E3230">
        <v>18</v>
      </c>
      <c r="F3230" t="str">
        <f t="shared" si="50"/>
        <v>291618</v>
      </c>
      <c r="G3230" t="s">
        <v>3439</v>
      </c>
    </row>
    <row r="3231" spans="1:7" x14ac:dyDescent="0.25">
      <c r="A3231">
        <v>2</v>
      </c>
      <c r="B3231">
        <v>9</v>
      </c>
      <c r="C3231">
        <v>1</v>
      </c>
      <c r="D3231">
        <v>6</v>
      </c>
      <c r="E3231">
        <v>19</v>
      </c>
      <c r="F3231" t="str">
        <f t="shared" si="50"/>
        <v>291619</v>
      </c>
      <c r="G3231" t="s">
        <v>3440</v>
      </c>
    </row>
    <row r="3232" spans="1:7" x14ac:dyDescent="0.25">
      <c r="A3232">
        <v>2</v>
      </c>
      <c r="B3232">
        <v>9</v>
      </c>
      <c r="C3232">
        <v>1</v>
      </c>
      <c r="D3232">
        <v>6</v>
      </c>
      <c r="E3232">
        <v>20</v>
      </c>
      <c r="F3232" t="str">
        <f t="shared" si="50"/>
        <v>291620</v>
      </c>
      <c r="G3232" t="s">
        <v>3441</v>
      </c>
    </row>
    <row r="3233" spans="1:7" x14ac:dyDescent="0.25">
      <c r="A3233">
        <v>2</v>
      </c>
      <c r="B3233">
        <v>9</v>
      </c>
      <c r="C3233">
        <v>1</v>
      </c>
      <c r="D3233">
        <v>6</v>
      </c>
      <c r="E3233">
        <v>21</v>
      </c>
      <c r="F3233" t="str">
        <f t="shared" si="50"/>
        <v>291621</v>
      </c>
      <c r="G3233" t="s">
        <v>3442</v>
      </c>
    </row>
    <row r="3234" spans="1:7" x14ac:dyDescent="0.25">
      <c r="A3234">
        <v>2</v>
      </c>
      <c r="B3234">
        <v>9</v>
      </c>
      <c r="C3234">
        <v>1</v>
      </c>
      <c r="D3234">
        <v>6</v>
      </c>
      <c r="E3234">
        <v>22</v>
      </c>
      <c r="F3234" t="str">
        <f t="shared" si="50"/>
        <v>291622</v>
      </c>
      <c r="G3234" t="s">
        <v>3443</v>
      </c>
    </row>
    <row r="3235" spans="1:7" x14ac:dyDescent="0.25">
      <c r="A3235">
        <v>2</v>
      </c>
      <c r="B3235">
        <v>9</v>
      </c>
      <c r="C3235">
        <v>1</v>
      </c>
      <c r="D3235">
        <v>6</v>
      </c>
      <c r="E3235">
        <v>23</v>
      </c>
      <c r="F3235" t="str">
        <f t="shared" si="50"/>
        <v>291623</v>
      </c>
      <c r="G3235" t="s">
        <v>3444</v>
      </c>
    </row>
    <row r="3236" spans="1:7" x14ac:dyDescent="0.25">
      <c r="A3236">
        <v>2</v>
      </c>
      <c r="B3236">
        <v>9</v>
      </c>
      <c r="C3236">
        <v>1</v>
      </c>
      <c r="D3236">
        <v>6</v>
      </c>
      <c r="E3236">
        <v>24</v>
      </c>
      <c r="F3236" t="str">
        <f t="shared" si="50"/>
        <v>291624</v>
      </c>
      <c r="G3236" t="s">
        <v>3445</v>
      </c>
    </row>
    <row r="3237" spans="1:7" x14ac:dyDescent="0.25">
      <c r="A3237">
        <v>2</v>
      </c>
      <c r="B3237">
        <v>9</v>
      </c>
      <c r="C3237">
        <v>1</v>
      </c>
      <c r="D3237">
        <v>6</v>
      </c>
      <c r="E3237">
        <v>25</v>
      </c>
      <c r="F3237" t="str">
        <f t="shared" si="50"/>
        <v>291625</v>
      </c>
      <c r="G3237" t="s">
        <v>3446</v>
      </c>
    </row>
    <row r="3238" spans="1:7" x14ac:dyDescent="0.25">
      <c r="A3238">
        <v>2</v>
      </c>
      <c r="B3238">
        <v>9</v>
      </c>
      <c r="C3238">
        <v>1</v>
      </c>
      <c r="D3238">
        <v>6</v>
      </c>
      <c r="E3238">
        <v>26</v>
      </c>
      <c r="F3238" t="str">
        <f t="shared" si="50"/>
        <v>291626</v>
      </c>
      <c r="G3238" t="s">
        <v>3447</v>
      </c>
    </row>
    <row r="3239" spans="1:7" x14ac:dyDescent="0.25">
      <c r="A3239">
        <v>2</v>
      </c>
      <c r="B3239">
        <v>9</v>
      </c>
      <c r="C3239">
        <v>1</v>
      </c>
      <c r="D3239">
        <v>6</v>
      </c>
      <c r="E3239">
        <v>27</v>
      </c>
      <c r="F3239" t="str">
        <f t="shared" si="50"/>
        <v>291627</v>
      </c>
      <c r="G3239" t="s">
        <v>3448</v>
      </c>
    </row>
    <row r="3240" spans="1:7" x14ac:dyDescent="0.25">
      <c r="A3240">
        <v>2</v>
      </c>
      <c r="B3240">
        <v>9</v>
      </c>
      <c r="C3240">
        <v>1</v>
      </c>
      <c r="D3240">
        <v>6</v>
      </c>
      <c r="E3240">
        <v>28</v>
      </c>
      <c r="F3240" t="str">
        <f t="shared" si="50"/>
        <v>291628</v>
      </c>
      <c r="G3240" t="s">
        <v>3449</v>
      </c>
    </row>
    <row r="3241" spans="1:7" x14ac:dyDescent="0.25">
      <c r="A3241">
        <v>2</v>
      </c>
      <c r="B3241">
        <v>9</v>
      </c>
      <c r="C3241">
        <v>1</v>
      </c>
      <c r="D3241">
        <v>6</v>
      </c>
      <c r="E3241">
        <v>29</v>
      </c>
      <c r="F3241" t="str">
        <f t="shared" si="50"/>
        <v>291629</v>
      </c>
      <c r="G3241" t="s">
        <v>3450</v>
      </c>
    </row>
    <row r="3242" spans="1:7" x14ac:dyDescent="0.25">
      <c r="A3242">
        <v>2</v>
      </c>
      <c r="B3242">
        <v>9</v>
      </c>
      <c r="C3242">
        <v>1</v>
      </c>
      <c r="D3242">
        <v>6</v>
      </c>
      <c r="E3242">
        <v>30</v>
      </c>
      <c r="F3242" t="str">
        <f t="shared" si="50"/>
        <v>291630</v>
      </c>
      <c r="G3242" t="s">
        <v>3451</v>
      </c>
    </row>
    <row r="3243" spans="1:7" x14ac:dyDescent="0.25">
      <c r="A3243">
        <v>2</v>
      </c>
      <c r="B3243">
        <v>9</v>
      </c>
      <c r="C3243">
        <v>1</v>
      </c>
      <c r="D3243">
        <v>6</v>
      </c>
      <c r="E3243">
        <v>31</v>
      </c>
      <c r="F3243" t="str">
        <f t="shared" si="50"/>
        <v>291631</v>
      </c>
      <c r="G3243" t="s">
        <v>3452</v>
      </c>
    </row>
    <row r="3244" spans="1:7" x14ac:dyDescent="0.25">
      <c r="A3244">
        <v>2</v>
      </c>
      <c r="B3244">
        <v>9</v>
      </c>
      <c r="C3244">
        <v>1</v>
      </c>
      <c r="D3244">
        <v>6</v>
      </c>
      <c r="E3244">
        <v>32</v>
      </c>
      <c r="F3244" t="str">
        <f t="shared" si="50"/>
        <v>291632</v>
      </c>
      <c r="G3244" t="s">
        <v>3453</v>
      </c>
    </row>
    <row r="3245" spans="1:7" x14ac:dyDescent="0.25">
      <c r="A3245">
        <v>2</v>
      </c>
      <c r="B3245">
        <v>9</v>
      </c>
      <c r="C3245">
        <v>1</v>
      </c>
      <c r="D3245">
        <v>6</v>
      </c>
      <c r="E3245">
        <v>33</v>
      </c>
      <c r="F3245" t="str">
        <f t="shared" si="50"/>
        <v>291633</v>
      </c>
      <c r="G3245" t="s">
        <v>3454</v>
      </c>
    </row>
    <row r="3246" spans="1:7" x14ac:dyDescent="0.25">
      <c r="A3246">
        <v>2</v>
      </c>
      <c r="B3246">
        <v>9</v>
      </c>
      <c r="C3246">
        <v>1</v>
      </c>
      <c r="D3246">
        <v>6</v>
      </c>
      <c r="E3246">
        <v>34</v>
      </c>
      <c r="F3246" t="str">
        <f t="shared" si="50"/>
        <v>291634</v>
      </c>
      <c r="G3246" t="s">
        <v>3455</v>
      </c>
    </row>
    <row r="3247" spans="1:7" x14ac:dyDescent="0.25">
      <c r="A3247">
        <v>2</v>
      </c>
      <c r="B3247">
        <v>9</v>
      </c>
      <c r="C3247">
        <v>1</v>
      </c>
      <c r="D3247">
        <v>6</v>
      </c>
      <c r="E3247">
        <v>35</v>
      </c>
      <c r="F3247" t="str">
        <f t="shared" si="50"/>
        <v>291635</v>
      </c>
      <c r="G3247" t="s">
        <v>3456</v>
      </c>
    </row>
    <row r="3248" spans="1:7" x14ac:dyDescent="0.25">
      <c r="A3248">
        <v>2</v>
      </c>
      <c r="B3248">
        <v>9</v>
      </c>
      <c r="C3248">
        <v>1</v>
      </c>
      <c r="D3248">
        <v>6</v>
      </c>
      <c r="E3248">
        <v>36</v>
      </c>
      <c r="F3248" t="str">
        <f t="shared" si="50"/>
        <v>291636</v>
      </c>
      <c r="G3248" t="s">
        <v>3457</v>
      </c>
    </row>
    <row r="3249" spans="1:7" x14ac:dyDescent="0.25">
      <c r="A3249">
        <v>2</v>
      </c>
      <c r="B3249">
        <v>9</v>
      </c>
      <c r="C3249">
        <v>1</v>
      </c>
      <c r="D3249">
        <v>6</v>
      </c>
      <c r="E3249">
        <v>37</v>
      </c>
      <c r="F3249" t="str">
        <f t="shared" si="50"/>
        <v>291637</v>
      </c>
      <c r="G3249" t="s">
        <v>3458</v>
      </c>
    </row>
    <row r="3250" spans="1:7" x14ac:dyDescent="0.25">
      <c r="A3250">
        <v>2</v>
      </c>
      <c r="B3250">
        <v>9</v>
      </c>
      <c r="C3250">
        <v>1</v>
      </c>
      <c r="D3250">
        <v>6</v>
      </c>
      <c r="E3250">
        <v>38</v>
      </c>
      <c r="F3250" t="str">
        <f t="shared" si="50"/>
        <v>291638</v>
      </c>
      <c r="G3250" t="s">
        <v>3459</v>
      </c>
    </row>
    <row r="3251" spans="1:7" x14ac:dyDescent="0.25">
      <c r="A3251">
        <v>2</v>
      </c>
      <c r="B3251">
        <v>9</v>
      </c>
      <c r="C3251">
        <v>1</v>
      </c>
      <c r="D3251">
        <v>6</v>
      </c>
      <c r="E3251">
        <v>39</v>
      </c>
      <c r="F3251" t="str">
        <f t="shared" si="50"/>
        <v>291639</v>
      </c>
      <c r="G3251" t="s">
        <v>3460</v>
      </c>
    </row>
    <row r="3252" spans="1:7" x14ac:dyDescent="0.25">
      <c r="A3252">
        <v>2</v>
      </c>
      <c r="B3252">
        <v>9</v>
      </c>
      <c r="C3252">
        <v>1</v>
      </c>
      <c r="D3252">
        <v>6</v>
      </c>
      <c r="E3252">
        <v>40</v>
      </c>
      <c r="F3252" t="str">
        <f t="shared" si="50"/>
        <v>291640</v>
      </c>
      <c r="G3252" t="s">
        <v>3461</v>
      </c>
    </row>
    <row r="3253" spans="1:7" x14ac:dyDescent="0.25">
      <c r="A3253">
        <v>2</v>
      </c>
      <c r="B3253">
        <v>9</v>
      </c>
      <c r="C3253">
        <v>1</v>
      </c>
      <c r="D3253">
        <v>6</v>
      </c>
      <c r="E3253">
        <v>41</v>
      </c>
      <c r="F3253" t="str">
        <f t="shared" si="50"/>
        <v>291641</v>
      </c>
      <c r="G3253" t="s">
        <v>3462</v>
      </c>
    </row>
    <row r="3254" spans="1:7" x14ac:dyDescent="0.25">
      <c r="A3254">
        <v>2</v>
      </c>
      <c r="B3254">
        <v>9</v>
      </c>
      <c r="C3254">
        <v>1</v>
      </c>
      <c r="D3254">
        <v>6</v>
      </c>
      <c r="E3254">
        <v>42</v>
      </c>
      <c r="F3254" t="str">
        <f t="shared" si="50"/>
        <v>291642</v>
      </c>
      <c r="G3254" t="s">
        <v>3463</v>
      </c>
    </row>
    <row r="3255" spans="1:7" x14ac:dyDescent="0.25">
      <c r="A3255">
        <v>2</v>
      </c>
      <c r="B3255">
        <v>9</v>
      </c>
      <c r="C3255">
        <v>1</v>
      </c>
      <c r="D3255">
        <v>6</v>
      </c>
      <c r="E3255">
        <v>43</v>
      </c>
      <c r="F3255" t="str">
        <f t="shared" si="50"/>
        <v>291643</v>
      </c>
      <c r="G3255" t="s">
        <v>3464</v>
      </c>
    </row>
    <row r="3256" spans="1:7" x14ac:dyDescent="0.25">
      <c r="A3256">
        <v>2</v>
      </c>
      <c r="B3256">
        <v>9</v>
      </c>
      <c r="C3256">
        <v>1</v>
      </c>
      <c r="D3256">
        <v>6</v>
      </c>
      <c r="E3256">
        <v>44</v>
      </c>
      <c r="F3256" t="str">
        <f t="shared" si="50"/>
        <v>291644</v>
      </c>
      <c r="G3256" t="s">
        <v>3465</v>
      </c>
    </row>
    <row r="3257" spans="1:7" x14ac:dyDescent="0.25">
      <c r="A3257">
        <v>2</v>
      </c>
      <c r="B3257">
        <v>9</v>
      </c>
      <c r="C3257">
        <v>1</v>
      </c>
      <c r="D3257">
        <v>6</v>
      </c>
      <c r="E3257">
        <v>45</v>
      </c>
      <c r="F3257" t="str">
        <f t="shared" si="50"/>
        <v>291645</v>
      </c>
      <c r="G3257" t="s">
        <v>803</v>
      </c>
    </row>
    <row r="3258" spans="1:7" x14ac:dyDescent="0.25">
      <c r="A3258">
        <v>2</v>
      </c>
      <c r="B3258">
        <v>9</v>
      </c>
      <c r="C3258">
        <v>1</v>
      </c>
      <c r="D3258">
        <v>6</v>
      </c>
      <c r="E3258">
        <v>46</v>
      </c>
      <c r="F3258" t="str">
        <f t="shared" si="50"/>
        <v>291646</v>
      </c>
      <c r="G3258" t="s">
        <v>3466</v>
      </c>
    </row>
    <row r="3259" spans="1:7" x14ac:dyDescent="0.25">
      <c r="A3259">
        <v>2</v>
      </c>
      <c r="B3259">
        <v>9</v>
      </c>
      <c r="C3259">
        <v>1</v>
      </c>
      <c r="D3259">
        <v>6</v>
      </c>
      <c r="E3259">
        <v>47</v>
      </c>
      <c r="F3259" t="str">
        <f t="shared" si="50"/>
        <v>291647</v>
      </c>
      <c r="G3259" t="s">
        <v>3467</v>
      </c>
    </row>
    <row r="3260" spans="1:7" x14ac:dyDescent="0.25">
      <c r="A3260">
        <v>2</v>
      </c>
      <c r="B3260">
        <v>9</v>
      </c>
      <c r="C3260">
        <v>1</v>
      </c>
      <c r="D3260">
        <v>6</v>
      </c>
      <c r="E3260">
        <v>48</v>
      </c>
      <c r="F3260" t="str">
        <f t="shared" si="50"/>
        <v>291648</v>
      </c>
      <c r="G3260" t="s">
        <v>3468</v>
      </c>
    </row>
    <row r="3261" spans="1:7" x14ac:dyDescent="0.25">
      <c r="A3261">
        <v>2</v>
      </c>
      <c r="B3261">
        <v>9</v>
      </c>
      <c r="C3261">
        <v>1</v>
      </c>
      <c r="D3261">
        <v>6</v>
      </c>
      <c r="E3261">
        <v>49</v>
      </c>
      <c r="F3261" t="str">
        <f t="shared" si="50"/>
        <v>291649</v>
      </c>
      <c r="G3261" t="s">
        <v>3469</v>
      </c>
    </row>
    <row r="3262" spans="1:7" x14ac:dyDescent="0.25">
      <c r="A3262">
        <v>2</v>
      </c>
      <c r="B3262">
        <v>9</v>
      </c>
      <c r="C3262">
        <v>1</v>
      </c>
      <c r="D3262">
        <v>6</v>
      </c>
      <c r="E3262">
        <v>50</v>
      </c>
      <c r="F3262" t="str">
        <f t="shared" si="50"/>
        <v>291650</v>
      </c>
      <c r="G3262" t="s">
        <v>3470</v>
      </c>
    </row>
    <row r="3263" spans="1:7" x14ac:dyDescent="0.25">
      <c r="A3263">
        <v>2</v>
      </c>
      <c r="B3263">
        <v>9</v>
      </c>
      <c r="C3263">
        <v>1</v>
      </c>
      <c r="D3263">
        <v>6</v>
      </c>
      <c r="E3263">
        <v>51</v>
      </c>
      <c r="F3263" t="str">
        <f t="shared" si="50"/>
        <v>291651</v>
      </c>
      <c r="G3263" t="s">
        <v>1186</v>
      </c>
    </row>
    <row r="3264" spans="1:7" x14ac:dyDescent="0.25">
      <c r="A3264">
        <v>2</v>
      </c>
      <c r="B3264">
        <v>9</v>
      </c>
      <c r="C3264">
        <v>1</v>
      </c>
      <c r="D3264">
        <v>6</v>
      </c>
      <c r="E3264">
        <v>52</v>
      </c>
      <c r="F3264" t="str">
        <f t="shared" si="50"/>
        <v>291652</v>
      </c>
      <c r="G3264" t="s">
        <v>3471</v>
      </c>
    </row>
    <row r="3265" spans="1:7" x14ac:dyDescent="0.25">
      <c r="A3265">
        <v>2</v>
      </c>
      <c r="B3265">
        <v>9</v>
      </c>
      <c r="C3265">
        <v>1</v>
      </c>
      <c r="D3265">
        <v>6</v>
      </c>
      <c r="E3265">
        <v>53</v>
      </c>
      <c r="F3265" t="str">
        <f t="shared" si="50"/>
        <v>291653</v>
      </c>
      <c r="G3265" t="s">
        <v>3472</v>
      </c>
    </row>
    <row r="3266" spans="1:7" x14ac:dyDescent="0.25">
      <c r="A3266">
        <v>2</v>
      </c>
      <c r="B3266">
        <v>9</v>
      </c>
      <c r="C3266">
        <v>1</v>
      </c>
      <c r="D3266">
        <v>6</v>
      </c>
      <c r="E3266">
        <v>54</v>
      </c>
      <c r="F3266" t="str">
        <f t="shared" ref="F3266:F3329" si="51">CONCATENATE(A3266,B3266,C3266,D3266,E3266)</f>
        <v>291654</v>
      </c>
      <c r="G3266" t="s">
        <v>3473</v>
      </c>
    </row>
    <row r="3267" spans="1:7" x14ac:dyDescent="0.25">
      <c r="A3267">
        <v>2</v>
      </c>
      <c r="B3267">
        <v>9</v>
      </c>
      <c r="C3267">
        <v>1</v>
      </c>
      <c r="D3267">
        <v>6</v>
      </c>
      <c r="E3267">
        <v>55</v>
      </c>
      <c r="F3267" t="str">
        <f t="shared" si="51"/>
        <v>291655</v>
      </c>
      <c r="G3267" t="s">
        <v>3474</v>
      </c>
    </row>
    <row r="3268" spans="1:7" x14ac:dyDescent="0.25">
      <c r="A3268">
        <v>2</v>
      </c>
      <c r="B3268">
        <v>9</v>
      </c>
      <c r="C3268">
        <v>1</v>
      </c>
      <c r="D3268">
        <v>6</v>
      </c>
      <c r="E3268">
        <v>56</v>
      </c>
      <c r="F3268" t="str">
        <f t="shared" si="51"/>
        <v>291656</v>
      </c>
      <c r="G3268" t="s">
        <v>3475</v>
      </c>
    </row>
    <row r="3269" spans="1:7" x14ac:dyDescent="0.25">
      <c r="A3269">
        <v>2</v>
      </c>
      <c r="B3269">
        <v>9</v>
      </c>
      <c r="C3269">
        <v>1</v>
      </c>
      <c r="D3269">
        <v>6</v>
      </c>
      <c r="E3269">
        <v>57</v>
      </c>
      <c r="F3269" t="str">
        <f t="shared" si="51"/>
        <v>291657</v>
      </c>
      <c r="G3269" t="s">
        <v>3476</v>
      </c>
    </row>
    <row r="3270" spans="1:7" x14ac:dyDescent="0.25">
      <c r="A3270">
        <v>2</v>
      </c>
      <c r="B3270">
        <v>9</v>
      </c>
      <c r="C3270">
        <v>1</v>
      </c>
      <c r="D3270">
        <v>6</v>
      </c>
      <c r="E3270">
        <v>58</v>
      </c>
      <c r="F3270" t="str">
        <f t="shared" si="51"/>
        <v>291658</v>
      </c>
      <c r="G3270" t="s">
        <v>3477</v>
      </c>
    </row>
    <row r="3271" spans="1:7" x14ac:dyDescent="0.25">
      <c r="A3271">
        <v>2</v>
      </c>
      <c r="B3271">
        <v>9</v>
      </c>
      <c r="C3271">
        <v>1</v>
      </c>
      <c r="D3271">
        <v>6</v>
      </c>
      <c r="E3271">
        <v>59</v>
      </c>
      <c r="F3271" t="str">
        <f t="shared" si="51"/>
        <v>291659</v>
      </c>
      <c r="G3271" t="s">
        <v>3478</v>
      </c>
    </row>
    <row r="3272" spans="1:7" x14ac:dyDescent="0.25">
      <c r="A3272">
        <v>2</v>
      </c>
      <c r="B3272">
        <v>9</v>
      </c>
      <c r="C3272">
        <v>1</v>
      </c>
      <c r="D3272">
        <v>6</v>
      </c>
      <c r="E3272">
        <v>60</v>
      </c>
      <c r="F3272" t="str">
        <f t="shared" si="51"/>
        <v>291660</v>
      </c>
      <c r="G3272" t="s">
        <v>3479</v>
      </c>
    </row>
    <row r="3273" spans="1:7" x14ac:dyDescent="0.25">
      <c r="A3273">
        <v>2</v>
      </c>
      <c r="B3273">
        <v>9</v>
      </c>
      <c r="C3273">
        <v>1</v>
      </c>
      <c r="D3273">
        <v>6</v>
      </c>
      <c r="E3273">
        <v>61</v>
      </c>
      <c r="F3273" t="str">
        <f t="shared" si="51"/>
        <v>291661</v>
      </c>
      <c r="G3273" t="s">
        <v>3480</v>
      </c>
    </row>
    <row r="3274" spans="1:7" x14ac:dyDescent="0.25">
      <c r="A3274">
        <v>2</v>
      </c>
      <c r="B3274">
        <v>9</v>
      </c>
      <c r="C3274">
        <v>1</v>
      </c>
      <c r="D3274">
        <v>6</v>
      </c>
      <c r="E3274">
        <v>62</v>
      </c>
      <c r="F3274" t="str">
        <f t="shared" si="51"/>
        <v>291662</v>
      </c>
      <c r="G3274" t="s">
        <v>3481</v>
      </c>
    </row>
    <row r="3275" spans="1:7" x14ac:dyDescent="0.25">
      <c r="A3275">
        <v>2</v>
      </c>
      <c r="B3275">
        <v>9</v>
      </c>
      <c r="C3275">
        <v>1</v>
      </c>
      <c r="D3275">
        <v>6</v>
      </c>
      <c r="E3275">
        <v>63</v>
      </c>
      <c r="F3275" t="str">
        <f t="shared" si="51"/>
        <v>291663</v>
      </c>
      <c r="G3275" t="s">
        <v>3482</v>
      </c>
    </row>
    <row r="3276" spans="1:7" x14ac:dyDescent="0.25">
      <c r="A3276">
        <v>2</v>
      </c>
      <c r="B3276">
        <v>9</v>
      </c>
      <c r="C3276">
        <v>1</v>
      </c>
      <c r="D3276">
        <v>6</v>
      </c>
      <c r="E3276">
        <v>64</v>
      </c>
      <c r="F3276" t="str">
        <f t="shared" si="51"/>
        <v>291664</v>
      </c>
      <c r="G3276" t="s">
        <v>3483</v>
      </c>
    </row>
    <row r="3277" spans="1:7" x14ac:dyDescent="0.25">
      <c r="A3277">
        <v>2</v>
      </c>
      <c r="B3277">
        <v>9</v>
      </c>
      <c r="C3277">
        <v>1</v>
      </c>
      <c r="D3277">
        <v>6</v>
      </c>
      <c r="E3277">
        <v>65</v>
      </c>
      <c r="F3277" t="str">
        <f t="shared" si="51"/>
        <v>291665</v>
      </c>
      <c r="G3277" t="s">
        <v>3484</v>
      </c>
    </row>
    <row r="3278" spans="1:7" x14ac:dyDescent="0.25">
      <c r="A3278">
        <v>2</v>
      </c>
      <c r="B3278">
        <v>9</v>
      </c>
      <c r="C3278">
        <v>1</v>
      </c>
      <c r="D3278">
        <v>6</v>
      </c>
      <c r="E3278">
        <v>66</v>
      </c>
      <c r="F3278" t="str">
        <f t="shared" si="51"/>
        <v>291666</v>
      </c>
      <c r="G3278" t="s">
        <v>3485</v>
      </c>
    </row>
    <row r="3279" spans="1:7" x14ac:dyDescent="0.25">
      <c r="A3279">
        <v>2</v>
      </c>
      <c r="B3279">
        <v>9</v>
      </c>
      <c r="C3279">
        <v>1</v>
      </c>
      <c r="D3279">
        <v>6</v>
      </c>
      <c r="E3279">
        <v>67</v>
      </c>
      <c r="F3279" t="str">
        <f t="shared" si="51"/>
        <v>291667</v>
      </c>
      <c r="G3279" t="s">
        <v>3486</v>
      </c>
    </row>
    <row r="3280" spans="1:7" x14ac:dyDescent="0.25">
      <c r="A3280">
        <v>2</v>
      </c>
      <c r="B3280">
        <v>9</v>
      </c>
      <c r="C3280">
        <v>1</v>
      </c>
      <c r="D3280">
        <v>6</v>
      </c>
      <c r="E3280">
        <v>68</v>
      </c>
      <c r="F3280" t="str">
        <f t="shared" si="51"/>
        <v>291668</v>
      </c>
      <c r="G3280" t="s">
        <v>3487</v>
      </c>
    </row>
    <row r="3281" spans="1:7" x14ac:dyDescent="0.25">
      <c r="A3281">
        <v>2</v>
      </c>
      <c r="B3281">
        <v>9</v>
      </c>
      <c r="C3281">
        <v>1</v>
      </c>
      <c r="D3281">
        <v>6</v>
      </c>
      <c r="E3281">
        <v>69</v>
      </c>
      <c r="F3281" t="str">
        <f t="shared" si="51"/>
        <v>291669</v>
      </c>
      <c r="G3281" t="s">
        <v>3488</v>
      </c>
    </row>
    <row r="3282" spans="1:7" x14ac:dyDescent="0.25">
      <c r="A3282">
        <v>2</v>
      </c>
      <c r="B3282">
        <v>9</v>
      </c>
      <c r="C3282">
        <v>1</v>
      </c>
      <c r="D3282">
        <v>6</v>
      </c>
      <c r="E3282">
        <v>70</v>
      </c>
      <c r="F3282" t="str">
        <f t="shared" si="51"/>
        <v>291670</v>
      </c>
      <c r="G3282" t="s">
        <v>3489</v>
      </c>
    </row>
    <row r="3283" spans="1:7" x14ac:dyDescent="0.25">
      <c r="A3283">
        <v>2</v>
      </c>
      <c r="B3283">
        <v>9</v>
      </c>
      <c r="C3283">
        <v>1</v>
      </c>
      <c r="D3283">
        <v>6</v>
      </c>
      <c r="E3283">
        <v>71</v>
      </c>
      <c r="F3283" t="str">
        <f t="shared" si="51"/>
        <v>291671</v>
      </c>
      <c r="G3283" t="s">
        <v>3490</v>
      </c>
    </row>
    <row r="3284" spans="1:7" x14ac:dyDescent="0.25">
      <c r="A3284">
        <v>2</v>
      </c>
      <c r="B3284">
        <v>9</v>
      </c>
      <c r="C3284">
        <v>1</v>
      </c>
      <c r="D3284">
        <v>6</v>
      </c>
      <c r="E3284">
        <v>72</v>
      </c>
      <c r="F3284" t="str">
        <f t="shared" si="51"/>
        <v>291672</v>
      </c>
      <c r="G3284" t="s">
        <v>3491</v>
      </c>
    </row>
    <row r="3285" spans="1:7" x14ac:dyDescent="0.25">
      <c r="A3285">
        <v>2</v>
      </c>
      <c r="B3285">
        <v>9</v>
      </c>
      <c r="C3285">
        <v>1</v>
      </c>
      <c r="D3285">
        <v>6</v>
      </c>
      <c r="E3285">
        <v>73</v>
      </c>
      <c r="F3285" t="str">
        <f t="shared" si="51"/>
        <v>291673</v>
      </c>
      <c r="G3285" t="s">
        <v>3492</v>
      </c>
    </row>
    <row r="3286" spans="1:7" x14ac:dyDescent="0.25">
      <c r="A3286">
        <v>2</v>
      </c>
      <c r="B3286">
        <v>9</v>
      </c>
      <c r="C3286">
        <v>1</v>
      </c>
      <c r="D3286">
        <v>6</v>
      </c>
      <c r="E3286">
        <v>74</v>
      </c>
      <c r="F3286" t="str">
        <f t="shared" si="51"/>
        <v>291674</v>
      </c>
      <c r="G3286" t="s">
        <v>3493</v>
      </c>
    </row>
    <row r="3287" spans="1:7" x14ac:dyDescent="0.25">
      <c r="A3287">
        <v>2</v>
      </c>
      <c r="B3287">
        <v>9</v>
      </c>
      <c r="C3287">
        <v>1</v>
      </c>
      <c r="D3287">
        <v>6</v>
      </c>
      <c r="E3287">
        <v>75</v>
      </c>
      <c r="F3287" t="str">
        <f t="shared" si="51"/>
        <v>291675</v>
      </c>
      <c r="G3287" t="s">
        <v>3494</v>
      </c>
    </row>
    <row r="3288" spans="1:7" x14ac:dyDescent="0.25">
      <c r="A3288">
        <v>2</v>
      </c>
      <c r="B3288">
        <v>9</v>
      </c>
      <c r="C3288">
        <v>1</v>
      </c>
      <c r="D3288">
        <v>6</v>
      </c>
      <c r="E3288">
        <v>76</v>
      </c>
      <c r="F3288" t="str">
        <f t="shared" si="51"/>
        <v>291676</v>
      </c>
      <c r="G3288" t="s">
        <v>1362</v>
      </c>
    </row>
    <row r="3289" spans="1:7" x14ac:dyDescent="0.25">
      <c r="A3289">
        <v>2</v>
      </c>
      <c r="B3289">
        <v>9</v>
      </c>
      <c r="C3289">
        <v>1</v>
      </c>
      <c r="D3289">
        <v>6</v>
      </c>
      <c r="E3289">
        <v>77</v>
      </c>
      <c r="F3289" t="str">
        <f t="shared" si="51"/>
        <v>291677</v>
      </c>
      <c r="G3289" t="s">
        <v>3495</v>
      </c>
    </row>
    <row r="3290" spans="1:7" x14ac:dyDescent="0.25">
      <c r="A3290">
        <v>2</v>
      </c>
      <c r="B3290">
        <v>9</v>
      </c>
      <c r="C3290">
        <v>1</v>
      </c>
      <c r="D3290">
        <v>6</v>
      </c>
      <c r="E3290">
        <v>78</v>
      </c>
      <c r="F3290" t="str">
        <f t="shared" si="51"/>
        <v>291678</v>
      </c>
      <c r="G3290" t="s">
        <v>3496</v>
      </c>
    </row>
    <row r="3291" spans="1:7" x14ac:dyDescent="0.25">
      <c r="A3291">
        <v>2</v>
      </c>
      <c r="B3291">
        <v>9</v>
      </c>
      <c r="C3291">
        <v>1</v>
      </c>
      <c r="D3291">
        <v>6</v>
      </c>
      <c r="E3291">
        <v>79</v>
      </c>
      <c r="F3291" t="str">
        <f t="shared" si="51"/>
        <v>291679</v>
      </c>
      <c r="G3291" t="s">
        <v>3497</v>
      </c>
    </row>
    <row r="3292" spans="1:7" x14ac:dyDescent="0.25">
      <c r="A3292">
        <v>2</v>
      </c>
      <c r="B3292">
        <v>9</v>
      </c>
      <c r="C3292">
        <v>1</v>
      </c>
      <c r="D3292">
        <v>6</v>
      </c>
      <c r="E3292">
        <v>80</v>
      </c>
      <c r="F3292" t="str">
        <f t="shared" si="51"/>
        <v>291680</v>
      </c>
      <c r="G3292" t="s">
        <v>3498</v>
      </c>
    </row>
    <row r="3293" spans="1:7" x14ac:dyDescent="0.25">
      <c r="A3293">
        <v>2</v>
      </c>
      <c r="B3293">
        <v>9</v>
      </c>
      <c r="C3293">
        <v>1</v>
      </c>
      <c r="D3293">
        <v>6</v>
      </c>
      <c r="E3293">
        <v>81</v>
      </c>
      <c r="F3293" t="str">
        <f t="shared" si="51"/>
        <v>291681</v>
      </c>
      <c r="G3293" t="s">
        <v>3499</v>
      </c>
    </row>
    <row r="3294" spans="1:7" x14ac:dyDescent="0.25">
      <c r="A3294">
        <v>2</v>
      </c>
      <c r="B3294">
        <v>9</v>
      </c>
      <c r="C3294">
        <v>1</v>
      </c>
      <c r="D3294">
        <v>6</v>
      </c>
      <c r="E3294">
        <v>82</v>
      </c>
      <c r="F3294" t="str">
        <f t="shared" si="51"/>
        <v>291682</v>
      </c>
      <c r="G3294" t="s">
        <v>3500</v>
      </c>
    </row>
    <row r="3295" spans="1:7" x14ac:dyDescent="0.25">
      <c r="A3295">
        <v>2</v>
      </c>
      <c r="B3295">
        <v>9</v>
      </c>
      <c r="C3295">
        <v>1</v>
      </c>
      <c r="D3295">
        <v>6</v>
      </c>
      <c r="E3295">
        <v>83</v>
      </c>
      <c r="F3295" t="str">
        <f t="shared" si="51"/>
        <v>291683</v>
      </c>
      <c r="G3295" t="s">
        <v>3501</v>
      </c>
    </row>
    <row r="3296" spans="1:7" x14ac:dyDescent="0.25">
      <c r="A3296">
        <v>2</v>
      </c>
      <c r="B3296">
        <v>9</v>
      </c>
      <c r="C3296">
        <v>1</v>
      </c>
      <c r="D3296">
        <v>6</v>
      </c>
      <c r="E3296">
        <v>84</v>
      </c>
      <c r="F3296" t="str">
        <f t="shared" si="51"/>
        <v>291684</v>
      </c>
      <c r="G3296" t="s">
        <v>3502</v>
      </c>
    </row>
    <row r="3297" spans="1:7" x14ac:dyDescent="0.25">
      <c r="A3297">
        <v>2</v>
      </c>
      <c r="B3297">
        <v>9</v>
      </c>
      <c r="C3297">
        <v>1</v>
      </c>
      <c r="D3297">
        <v>6</v>
      </c>
      <c r="E3297">
        <v>85</v>
      </c>
      <c r="F3297" t="str">
        <f t="shared" si="51"/>
        <v>291685</v>
      </c>
      <c r="G3297" t="s">
        <v>3503</v>
      </c>
    </row>
    <row r="3298" spans="1:7" x14ac:dyDescent="0.25">
      <c r="A3298">
        <v>2</v>
      </c>
      <c r="B3298">
        <v>9</v>
      </c>
      <c r="C3298">
        <v>1</v>
      </c>
      <c r="D3298">
        <v>6</v>
      </c>
      <c r="E3298">
        <v>86</v>
      </c>
      <c r="F3298" t="str">
        <f t="shared" si="51"/>
        <v>291686</v>
      </c>
      <c r="G3298" t="s">
        <v>3504</v>
      </c>
    </row>
    <row r="3299" spans="1:7" x14ac:dyDescent="0.25">
      <c r="A3299">
        <v>2</v>
      </c>
      <c r="B3299">
        <v>9</v>
      </c>
      <c r="C3299">
        <v>1</v>
      </c>
      <c r="D3299">
        <v>6</v>
      </c>
      <c r="E3299">
        <v>87</v>
      </c>
      <c r="F3299" t="str">
        <f t="shared" si="51"/>
        <v>291687</v>
      </c>
      <c r="G3299" t="s">
        <v>3505</v>
      </c>
    </row>
    <row r="3300" spans="1:7" x14ac:dyDescent="0.25">
      <c r="A3300">
        <v>2</v>
      </c>
      <c r="B3300">
        <v>9</v>
      </c>
      <c r="C3300">
        <v>1</v>
      </c>
      <c r="D3300">
        <v>6</v>
      </c>
      <c r="E3300">
        <v>88</v>
      </c>
      <c r="F3300" t="str">
        <f t="shared" si="51"/>
        <v>291688</v>
      </c>
      <c r="G3300" t="s">
        <v>3506</v>
      </c>
    </row>
    <row r="3301" spans="1:7" x14ac:dyDescent="0.25">
      <c r="A3301">
        <v>2</v>
      </c>
      <c r="B3301">
        <v>9</v>
      </c>
      <c r="C3301">
        <v>1</v>
      </c>
      <c r="D3301">
        <v>6</v>
      </c>
      <c r="E3301">
        <v>89</v>
      </c>
      <c r="F3301" t="str">
        <f t="shared" si="51"/>
        <v>291689</v>
      </c>
      <c r="G3301" t="s">
        <v>3507</v>
      </c>
    </row>
    <row r="3302" spans="1:7" x14ac:dyDescent="0.25">
      <c r="A3302">
        <v>2</v>
      </c>
      <c r="B3302">
        <v>9</v>
      </c>
      <c r="C3302">
        <v>1</v>
      </c>
      <c r="D3302">
        <v>6</v>
      </c>
      <c r="E3302">
        <v>90</v>
      </c>
      <c r="F3302" t="str">
        <f t="shared" si="51"/>
        <v>291690</v>
      </c>
      <c r="G3302" t="s">
        <v>3508</v>
      </c>
    </row>
    <row r="3303" spans="1:7" x14ac:dyDescent="0.25">
      <c r="A3303">
        <v>2</v>
      </c>
      <c r="B3303">
        <v>9</v>
      </c>
      <c r="C3303">
        <v>1</v>
      </c>
      <c r="D3303">
        <v>6</v>
      </c>
      <c r="E3303">
        <v>91</v>
      </c>
      <c r="F3303" t="str">
        <f t="shared" si="51"/>
        <v>291691</v>
      </c>
      <c r="G3303" t="s">
        <v>3509</v>
      </c>
    </row>
    <row r="3304" spans="1:7" x14ac:dyDescent="0.25">
      <c r="A3304">
        <v>2</v>
      </c>
      <c r="B3304">
        <v>9</v>
      </c>
      <c r="C3304">
        <v>1</v>
      </c>
      <c r="D3304">
        <v>6</v>
      </c>
      <c r="E3304">
        <v>92</v>
      </c>
      <c r="F3304" t="str">
        <f t="shared" si="51"/>
        <v>291692</v>
      </c>
      <c r="G3304" t="s">
        <v>3510</v>
      </c>
    </row>
    <row r="3305" spans="1:7" x14ac:dyDescent="0.25">
      <c r="A3305">
        <v>2</v>
      </c>
      <c r="B3305">
        <v>9</v>
      </c>
      <c r="C3305">
        <v>1</v>
      </c>
      <c r="D3305">
        <v>6</v>
      </c>
      <c r="E3305">
        <v>93</v>
      </c>
      <c r="F3305" t="str">
        <f t="shared" si="51"/>
        <v>291693</v>
      </c>
      <c r="G3305" t="s">
        <v>3511</v>
      </c>
    </row>
    <row r="3306" spans="1:7" x14ac:dyDescent="0.25">
      <c r="A3306">
        <v>2</v>
      </c>
      <c r="B3306">
        <v>9</v>
      </c>
      <c r="C3306">
        <v>1</v>
      </c>
      <c r="D3306">
        <v>6</v>
      </c>
      <c r="E3306">
        <v>94</v>
      </c>
      <c r="F3306" t="str">
        <f t="shared" si="51"/>
        <v>291694</v>
      </c>
      <c r="G3306" t="s">
        <v>3512</v>
      </c>
    </row>
    <row r="3307" spans="1:7" x14ac:dyDescent="0.25">
      <c r="A3307">
        <v>2</v>
      </c>
      <c r="B3307">
        <v>9</v>
      </c>
      <c r="C3307">
        <v>1</v>
      </c>
      <c r="D3307">
        <v>6</v>
      </c>
      <c r="E3307">
        <v>95</v>
      </c>
      <c r="F3307" t="str">
        <f t="shared" si="51"/>
        <v>291695</v>
      </c>
      <c r="G3307" t="s">
        <v>3513</v>
      </c>
    </row>
    <row r="3308" spans="1:7" x14ac:dyDescent="0.25">
      <c r="A3308">
        <v>2</v>
      </c>
      <c r="B3308">
        <v>9</v>
      </c>
      <c r="C3308">
        <v>1</v>
      </c>
      <c r="D3308">
        <v>7</v>
      </c>
      <c r="E3308">
        <v>1</v>
      </c>
      <c r="F3308" t="str">
        <f t="shared" si="51"/>
        <v>29171</v>
      </c>
      <c r="G3308" t="s">
        <v>3514</v>
      </c>
    </row>
    <row r="3309" spans="1:7" x14ac:dyDescent="0.25">
      <c r="A3309">
        <v>2</v>
      </c>
      <c r="B3309">
        <v>9</v>
      </c>
      <c r="C3309">
        <v>1</v>
      </c>
      <c r="D3309">
        <v>7</v>
      </c>
      <c r="E3309">
        <v>2</v>
      </c>
      <c r="F3309" t="str">
        <f t="shared" si="51"/>
        <v>29172</v>
      </c>
      <c r="G3309" t="s">
        <v>3515</v>
      </c>
    </row>
    <row r="3310" spans="1:7" x14ac:dyDescent="0.25">
      <c r="A3310">
        <v>2</v>
      </c>
      <c r="B3310">
        <v>9</v>
      </c>
      <c r="C3310">
        <v>1</v>
      </c>
      <c r="D3310">
        <v>7</v>
      </c>
      <c r="E3310">
        <v>3</v>
      </c>
      <c r="F3310" t="str">
        <f t="shared" si="51"/>
        <v>29173</v>
      </c>
      <c r="G3310" t="s">
        <v>3516</v>
      </c>
    </row>
    <row r="3311" spans="1:7" x14ac:dyDescent="0.25">
      <c r="A3311">
        <v>2</v>
      </c>
      <c r="B3311">
        <v>9</v>
      </c>
      <c r="C3311">
        <v>1</v>
      </c>
      <c r="D3311">
        <v>7</v>
      </c>
      <c r="E3311">
        <v>4</v>
      </c>
      <c r="F3311" t="str">
        <f t="shared" si="51"/>
        <v>29174</v>
      </c>
      <c r="G3311" t="s">
        <v>3517</v>
      </c>
    </row>
    <row r="3312" spans="1:7" x14ac:dyDescent="0.25">
      <c r="A3312">
        <v>2</v>
      </c>
      <c r="B3312">
        <v>9</v>
      </c>
      <c r="C3312">
        <v>1</v>
      </c>
      <c r="D3312">
        <v>7</v>
      </c>
      <c r="E3312">
        <v>5</v>
      </c>
      <c r="F3312" t="str">
        <f t="shared" si="51"/>
        <v>29175</v>
      </c>
      <c r="G3312" t="s">
        <v>3518</v>
      </c>
    </row>
    <row r="3313" spans="1:7" x14ac:dyDescent="0.25">
      <c r="A3313">
        <v>2</v>
      </c>
      <c r="B3313">
        <v>9</v>
      </c>
      <c r="C3313">
        <v>1</v>
      </c>
      <c r="D3313">
        <v>7</v>
      </c>
      <c r="E3313">
        <v>6</v>
      </c>
      <c r="F3313" t="str">
        <f t="shared" si="51"/>
        <v>29176</v>
      </c>
      <c r="G3313" t="s">
        <v>3519</v>
      </c>
    </row>
    <row r="3314" spans="1:7" x14ac:dyDescent="0.25">
      <c r="A3314">
        <v>2</v>
      </c>
      <c r="B3314">
        <v>9</v>
      </c>
      <c r="C3314">
        <v>1</v>
      </c>
      <c r="D3314">
        <v>7</v>
      </c>
      <c r="E3314">
        <v>7</v>
      </c>
      <c r="F3314" t="str">
        <f t="shared" si="51"/>
        <v>29177</v>
      </c>
      <c r="G3314" t="s">
        <v>1418</v>
      </c>
    </row>
    <row r="3315" spans="1:7" x14ac:dyDescent="0.25">
      <c r="A3315">
        <v>2</v>
      </c>
      <c r="B3315">
        <v>9</v>
      </c>
      <c r="C3315">
        <v>1</v>
      </c>
      <c r="D3315">
        <v>7</v>
      </c>
      <c r="E3315">
        <v>8</v>
      </c>
      <c r="F3315" t="str">
        <f t="shared" si="51"/>
        <v>29178</v>
      </c>
      <c r="G3315" t="s">
        <v>3520</v>
      </c>
    </row>
    <row r="3316" spans="1:7" x14ac:dyDescent="0.25">
      <c r="A3316">
        <v>2</v>
      </c>
      <c r="B3316">
        <v>9</v>
      </c>
      <c r="C3316">
        <v>1</v>
      </c>
      <c r="D3316">
        <v>7</v>
      </c>
      <c r="E3316">
        <v>9</v>
      </c>
      <c r="F3316" t="str">
        <f t="shared" si="51"/>
        <v>29179</v>
      </c>
      <c r="G3316" t="s">
        <v>3521</v>
      </c>
    </row>
    <row r="3317" spans="1:7" x14ac:dyDescent="0.25">
      <c r="A3317">
        <v>2</v>
      </c>
      <c r="B3317">
        <v>9</v>
      </c>
      <c r="C3317">
        <v>1</v>
      </c>
      <c r="D3317">
        <v>7</v>
      </c>
      <c r="E3317">
        <v>10</v>
      </c>
      <c r="F3317" t="str">
        <f t="shared" si="51"/>
        <v>291710</v>
      </c>
      <c r="G3317" t="s">
        <v>3522</v>
      </c>
    </row>
    <row r="3318" spans="1:7" x14ac:dyDescent="0.25">
      <c r="A3318">
        <v>2</v>
      </c>
      <c r="B3318">
        <v>9</v>
      </c>
      <c r="C3318">
        <v>1</v>
      </c>
      <c r="D3318">
        <v>7</v>
      </c>
      <c r="E3318">
        <v>11</v>
      </c>
      <c r="F3318" t="str">
        <f t="shared" si="51"/>
        <v>291711</v>
      </c>
      <c r="G3318" t="s">
        <v>3523</v>
      </c>
    </row>
    <row r="3319" spans="1:7" x14ac:dyDescent="0.25">
      <c r="A3319">
        <v>2</v>
      </c>
      <c r="B3319">
        <v>9</v>
      </c>
      <c r="C3319">
        <v>1</v>
      </c>
      <c r="D3319">
        <v>7</v>
      </c>
      <c r="E3319">
        <v>12</v>
      </c>
      <c r="F3319" t="str">
        <f t="shared" si="51"/>
        <v>291712</v>
      </c>
      <c r="G3319" t="s">
        <v>3524</v>
      </c>
    </row>
    <row r="3320" spans="1:7" x14ac:dyDescent="0.25">
      <c r="A3320">
        <v>2</v>
      </c>
      <c r="B3320">
        <v>9</v>
      </c>
      <c r="C3320">
        <v>1</v>
      </c>
      <c r="D3320">
        <v>7</v>
      </c>
      <c r="E3320">
        <v>13</v>
      </c>
      <c r="F3320" t="str">
        <f t="shared" si="51"/>
        <v>291713</v>
      </c>
      <c r="G3320" t="s">
        <v>3525</v>
      </c>
    </row>
    <row r="3321" spans="1:7" x14ac:dyDescent="0.25">
      <c r="A3321">
        <v>2</v>
      </c>
      <c r="B3321">
        <v>9</v>
      </c>
      <c r="C3321">
        <v>1</v>
      </c>
      <c r="D3321">
        <v>7</v>
      </c>
      <c r="E3321">
        <v>14</v>
      </c>
      <c r="F3321" t="str">
        <f t="shared" si="51"/>
        <v>291714</v>
      </c>
      <c r="G3321" t="s">
        <v>3526</v>
      </c>
    </row>
    <row r="3322" spans="1:7" x14ac:dyDescent="0.25">
      <c r="A3322">
        <v>2</v>
      </c>
      <c r="B3322">
        <v>9</v>
      </c>
      <c r="C3322">
        <v>1</v>
      </c>
      <c r="D3322">
        <v>7</v>
      </c>
      <c r="E3322">
        <v>15</v>
      </c>
      <c r="F3322" t="str">
        <f t="shared" si="51"/>
        <v>291715</v>
      </c>
      <c r="G3322" t="s">
        <v>3527</v>
      </c>
    </row>
    <row r="3323" spans="1:7" x14ac:dyDescent="0.25">
      <c r="A3323">
        <v>2</v>
      </c>
      <c r="B3323">
        <v>9</v>
      </c>
      <c r="C3323">
        <v>1</v>
      </c>
      <c r="D3323">
        <v>7</v>
      </c>
      <c r="E3323">
        <v>16</v>
      </c>
      <c r="F3323" t="str">
        <f t="shared" si="51"/>
        <v>291716</v>
      </c>
      <c r="G3323" t="s">
        <v>3528</v>
      </c>
    </row>
    <row r="3324" spans="1:7" x14ac:dyDescent="0.25">
      <c r="A3324">
        <v>2</v>
      </c>
      <c r="B3324">
        <v>9</v>
      </c>
      <c r="C3324">
        <v>1</v>
      </c>
      <c r="D3324">
        <v>7</v>
      </c>
      <c r="E3324">
        <v>17</v>
      </c>
      <c r="F3324" t="str">
        <f t="shared" si="51"/>
        <v>291717</v>
      </c>
      <c r="G3324" t="s">
        <v>3529</v>
      </c>
    </row>
    <row r="3325" spans="1:7" x14ac:dyDescent="0.25">
      <c r="A3325">
        <v>2</v>
      </c>
      <c r="B3325">
        <v>9</v>
      </c>
      <c r="C3325">
        <v>1</v>
      </c>
      <c r="D3325">
        <v>7</v>
      </c>
      <c r="E3325">
        <v>18</v>
      </c>
      <c r="F3325" t="str">
        <f t="shared" si="51"/>
        <v>291718</v>
      </c>
      <c r="G3325" t="s">
        <v>3530</v>
      </c>
    </row>
    <row r="3326" spans="1:7" x14ac:dyDescent="0.25">
      <c r="A3326">
        <v>2</v>
      </c>
      <c r="B3326">
        <v>9</v>
      </c>
      <c r="C3326">
        <v>1</v>
      </c>
      <c r="D3326">
        <v>7</v>
      </c>
      <c r="E3326">
        <v>19</v>
      </c>
      <c r="F3326" t="str">
        <f t="shared" si="51"/>
        <v>291719</v>
      </c>
      <c r="G3326" t="s">
        <v>3531</v>
      </c>
    </row>
    <row r="3327" spans="1:7" x14ac:dyDescent="0.25">
      <c r="A3327">
        <v>2</v>
      </c>
      <c r="B3327">
        <v>9</v>
      </c>
      <c r="C3327">
        <v>1</v>
      </c>
      <c r="D3327">
        <v>7</v>
      </c>
      <c r="E3327">
        <v>20</v>
      </c>
      <c r="F3327" t="str">
        <f t="shared" si="51"/>
        <v>291720</v>
      </c>
      <c r="G3327" t="s">
        <v>3532</v>
      </c>
    </row>
    <row r="3328" spans="1:7" x14ac:dyDescent="0.25">
      <c r="A3328">
        <v>2</v>
      </c>
      <c r="B3328">
        <v>9</v>
      </c>
      <c r="C3328">
        <v>1</v>
      </c>
      <c r="D3328">
        <v>7</v>
      </c>
      <c r="E3328">
        <v>21</v>
      </c>
      <c r="F3328" t="str">
        <f t="shared" si="51"/>
        <v>291721</v>
      </c>
      <c r="G3328" t="s">
        <v>3533</v>
      </c>
    </row>
    <row r="3329" spans="1:7" x14ac:dyDescent="0.25">
      <c r="A3329">
        <v>2</v>
      </c>
      <c r="B3329">
        <v>9</v>
      </c>
      <c r="C3329">
        <v>1</v>
      </c>
      <c r="D3329">
        <v>7</v>
      </c>
      <c r="E3329">
        <v>22</v>
      </c>
      <c r="F3329" t="str">
        <f t="shared" si="51"/>
        <v>291722</v>
      </c>
      <c r="G3329" t="s">
        <v>3534</v>
      </c>
    </row>
    <row r="3330" spans="1:7" x14ac:dyDescent="0.25">
      <c r="A3330">
        <v>2</v>
      </c>
      <c r="B3330">
        <v>9</v>
      </c>
      <c r="C3330">
        <v>1</v>
      </c>
      <c r="D3330">
        <v>7</v>
      </c>
      <c r="E3330">
        <v>23</v>
      </c>
      <c r="F3330" t="str">
        <f t="shared" ref="F3330:F3393" si="52">CONCATENATE(A3330,B3330,C3330,D3330,E3330)</f>
        <v>291723</v>
      </c>
      <c r="G3330" t="s">
        <v>3535</v>
      </c>
    </row>
    <row r="3331" spans="1:7" x14ac:dyDescent="0.25">
      <c r="A3331">
        <v>2</v>
      </c>
      <c r="B3331">
        <v>9</v>
      </c>
      <c r="C3331">
        <v>1</v>
      </c>
      <c r="D3331">
        <v>7</v>
      </c>
      <c r="E3331">
        <v>24</v>
      </c>
      <c r="F3331" t="str">
        <f t="shared" si="52"/>
        <v>291724</v>
      </c>
      <c r="G3331" t="s">
        <v>3536</v>
      </c>
    </row>
    <row r="3332" spans="1:7" x14ac:dyDescent="0.25">
      <c r="A3332">
        <v>2</v>
      </c>
      <c r="B3332">
        <v>9</v>
      </c>
      <c r="C3332">
        <v>1</v>
      </c>
      <c r="D3332">
        <v>7</v>
      </c>
      <c r="E3332">
        <v>25</v>
      </c>
      <c r="F3332" t="str">
        <f t="shared" si="52"/>
        <v>291725</v>
      </c>
      <c r="G3332" t="s">
        <v>3537</v>
      </c>
    </row>
    <row r="3333" spans="1:7" x14ac:dyDescent="0.25">
      <c r="A3333">
        <v>2</v>
      </c>
      <c r="B3333">
        <v>9</v>
      </c>
      <c r="C3333">
        <v>1</v>
      </c>
      <c r="D3333">
        <v>7</v>
      </c>
      <c r="E3333">
        <v>26</v>
      </c>
      <c r="F3333" t="str">
        <f t="shared" si="52"/>
        <v>291726</v>
      </c>
      <c r="G3333" t="s">
        <v>3538</v>
      </c>
    </row>
    <row r="3334" spans="1:7" x14ac:dyDescent="0.25">
      <c r="A3334">
        <v>2</v>
      </c>
      <c r="B3334">
        <v>9</v>
      </c>
      <c r="C3334">
        <v>1</v>
      </c>
      <c r="D3334">
        <v>7</v>
      </c>
      <c r="E3334">
        <v>27</v>
      </c>
      <c r="F3334" t="str">
        <f t="shared" si="52"/>
        <v>291727</v>
      </c>
      <c r="G3334" t="s">
        <v>3539</v>
      </c>
    </row>
    <row r="3335" spans="1:7" x14ac:dyDescent="0.25">
      <c r="A3335">
        <v>2</v>
      </c>
      <c r="B3335">
        <v>9</v>
      </c>
      <c r="C3335">
        <v>1</v>
      </c>
      <c r="D3335">
        <v>7</v>
      </c>
      <c r="E3335">
        <v>28</v>
      </c>
      <c r="F3335" t="str">
        <f t="shared" si="52"/>
        <v>291728</v>
      </c>
      <c r="G3335" t="s">
        <v>3540</v>
      </c>
    </row>
    <row r="3336" spans="1:7" x14ac:dyDescent="0.25">
      <c r="A3336">
        <v>2</v>
      </c>
      <c r="B3336">
        <v>9</v>
      </c>
      <c r="C3336">
        <v>1</v>
      </c>
      <c r="D3336">
        <v>7</v>
      </c>
      <c r="E3336">
        <v>29</v>
      </c>
      <c r="F3336" t="str">
        <f t="shared" si="52"/>
        <v>291729</v>
      </c>
      <c r="G3336" t="s">
        <v>3541</v>
      </c>
    </row>
    <row r="3337" spans="1:7" x14ac:dyDescent="0.25">
      <c r="A3337">
        <v>2</v>
      </c>
      <c r="B3337">
        <v>9</v>
      </c>
      <c r="C3337">
        <v>1</v>
      </c>
      <c r="D3337">
        <v>7</v>
      </c>
      <c r="E3337">
        <v>30</v>
      </c>
      <c r="F3337" t="str">
        <f t="shared" si="52"/>
        <v>291730</v>
      </c>
      <c r="G3337" t="s">
        <v>3542</v>
      </c>
    </row>
    <row r="3338" spans="1:7" x14ac:dyDescent="0.25">
      <c r="A3338">
        <v>2</v>
      </c>
      <c r="B3338">
        <v>9</v>
      </c>
      <c r="C3338">
        <v>1</v>
      </c>
      <c r="D3338">
        <v>7</v>
      </c>
      <c r="E3338">
        <v>31</v>
      </c>
      <c r="F3338" t="str">
        <f t="shared" si="52"/>
        <v>291731</v>
      </c>
      <c r="G3338" t="s">
        <v>3543</v>
      </c>
    </row>
    <row r="3339" spans="1:7" x14ac:dyDescent="0.25">
      <c r="A3339">
        <v>2</v>
      </c>
      <c r="B3339">
        <v>9</v>
      </c>
      <c r="C3339">
        <v>1</v>
      </c>
      <c r="D3339">
        <v>7</v>
      </c>
      <c r="E3339">
        <v>32</v>
      </c>
      <c r="F3339" t="str">
        <f t="shared" si="52"/>
        <v>291732</v>
      </c>
      <c r="G3339" t="s">
        <v>3544</v>
      </c>
    </row>
    <row r="3340" spans="1:7" x14ac:dyDescent="0.25">
      <c r="A3340">
        <v>2</v>
      </c>
      <c r="B3340">
        <v>9</v>
      </c>
      <c r="C3340">
        <v>1</v>
      </c>
      <c r="D3340">
        <v>7</v>
      </c>
      <c r="E3340">
        <v>33</v>
      </c>
      <c r="F3340" t="str">
        <f t="shared" si="52"/>
        <v>291733</v>
      </c>
      <c r="G3340" t="s">
        <v>3545</v>
      </c>
    </row>
    <row r="3341" spans="1:7" x14ac:dyDescent="0.25">
      <c r="A3341">
        <v>2</v>
      </c>
      <c r="B3341">
        <v>9</v>
      </c>
      <c r="C3341">
        <v>1</v>
      </c>
      <c r="D3341">
        <v>7</v>
      </c>
      <c r="E3341">
        <v>34</v>
      </c>
      <c r="F3341" t="str">
        <f t="shared" si="52"/>
        <v>291734</v>
      </c>
      <c r="G3341" t="s">
        <v>3546</v>
      </c>
    </row>
    <row r="3342" spans="1:7" x14ac:dyDescent="0.25">
      <c r="A3342">
        <v>2</v>
      </c>
      <c r="B3342">
        <v>9</v>
      </c>
      <c r="C3342">
        <v>1</v>
      </c>
      <c r="D3342">
        <v>7</v>
      </c>
      <c r="E3342">
        <v>35</v>
      </c>
      <c r="F3342" t="str">
        <f t="shared" si="52"/>
        <v>291735</v>
      </c>
      <c r="G3342" t="s">
        <v>3547</v>
      </c>
    </row>
    <row r="3343" spans="1:7" x14ac:dyDescent="0.25">
      <c r="A3343">
        <v>2</v>
      </c>
      <c r="B3343">
        <v>9</v>
      </c>
      <c r="C3343">
        <v>1</v>
      </c>
      <c r="D3343">
        <v>7</v>
      </c>
      <c r="E3343">
        <v>36</v>
      </c>
      <c r="F3343" t="str">
        <f t="shared" si="52"/>
        <v>291736</v>
      </c>
      <c r="G3343" t="s">
        <v>3548</v>
      </c>
    </row>
    <row r="3344" spans="1:7" x14ac:dyDescent="0.25">
      <c r="A3344">
        <v>2</v>
      </c>
      <c r="B3344">
        <v>9</v>
      </c>
      <c r="C3344">
        <v>1</v>
      </c>
      <c r="D3344">
        <v>7</v>
      </c>
      <c r="E3344">
        <v>37</v>
      </c>
      <c r="F3344" t="str">
        <f t="shared" si="52"/>
        <v>291737</v>
      </c>
      <c r="G3344" t="s">
        <v>3549</v>
      </c>
    </row>
    <row r="3345" spans="1:7" x14ac:dyDescent="0.25">
      <c r="A3345">
        <v>2</v>
      </c>
      <c r="B3345">
        <v>9</v>
      </c>
      <c r="C3345">
        <v>1</v>
      </c>
      <c r="D3345">
        <v>7</v>
      </c>
      <c r="E3345">
        <v>38</v>
      </c>
      <c r="F3345" t="str">
        <f t="shared" si="52"/>
        <v>291738</v>
      </c>
      <c r="G3345" t="s">
        <v>3550</v>
      </c>
    </row>
    <row r="3346" spans="1:7" x14ac:dyDescent="0.25">
      <c r="A3346">
        <v>2</v>
      </c>
      <c r="B3346">
        <v>9</v>
      </c>
      <c r="C3346">
        <v>1</v>
      </c>
      <c r="D3346">
        <v>7</v>
      </c>
      <c r="E3346">
        <v>39</v>
      </c>
      <c r="F3346" t="str">
        <f t="shared" si="52"/>
        <v>291739</v>
      </c>
      <c r="G3346" t="s">
        <v>3551</v>
      </c>
    </row>
    <row r="3347" spans="1:7" x14ac:dyDescent="0.25">
      <c r="A3347">
        <v>2</v>
      </c>
      <c r="B3347">
        <v>9</v>
      </c>
      <c r="C3347">
        <v>1</v>
      </c>
      <c r="D3347">
        <v>7</v>
      </c>
      <c r="E3347">
        <v>40</v>
      </c>
      <c r="F3347" t="str">
        <f t="shared" si="52"/>
        <v>291740</v>
      </c>
      <c r="G3347" t="s">
        <v>3552</v>
      </c>
    </row>
    <row r="3348" spans="1:7" x14ac:dyDescent="0.25">
      <c r="A3348">
        <v>2</v>
      </c>
      <c r="B3348">
        <v>9</v>
      </c>
      <c r="C3348">
        <v>1</v>
      </c>
      <c r="D3348">
        <v>7</v>
      </c>
      <c r="E3348">
        <v>41</v>
      </c>
      <c r="F3348" t="str">
        <f t="shared" si="52"/>
        <v>291741</v>
      </c>
      <c r="G3348" t="s">
        <v>3553</v>
      </c>
    </row>
    <row r="3349" spans="1:7" x14ac:dyDescent="0.25">
      <c r="A3349">
        <v>2</v>
      </c>
      <c r="B3349">
        <v>9</v>
      </c>
      <c r="C3349">
        <v>1</v>
      </c>
      <c r="D3349">
        <v>7</v>
      </c>
      <c r="E3349">
        <v>42</v>
      </c>
      <c r="F3349" t="str">
        <f t="shared" si="52"/>
        <v>291742</v>
      </c>
      <c r="G3349" t="s">
        <v>3554</v>
      </c>
    </row>
    <row r="3350" spans="1:7" x14ac:dyDescent="0.25">
      <c r="A3350">
        <v>2</v>
      </c>
      <c r="B3350">
        <v>9</v>
      </c>
      <c r="C3350">
        <v>1</v>
      </c>
      <c r="D3350">
        <v>7</v>
      </c>
      <c r="E3350">
        <v>43</v>
      </c>
      <c r="F3350" t="str">
        <f t="shared" si="52"/>
        <v>291743</v>
      </c>
      <c r="G3350" t="s">
        <v>3555</v>
      </c>
    </row>
    <row r="3351" spans="1:7" x14ac:dyDescent="0.25">
      <c r="A3351">
        <v>2</v>
      </c>
      <c r="B3351">
        <v>9</v>
      </c>
      <c r="C3351">
        <v>1</v>
      </c>
      <c r="D3351">
        <v>7</v>
      </c>
      <c r="E3351">
        <v>44</v>
      </c>
      <c r="F3351" t="str">
        <f t="shared" si="52"/>
        <v>291744</v>
      </c>
      <c r="G3351" t="s">
        <v>3556</v>
      </c>
    </row>
    <row r="3352" spans="1:7" x14ac:dyDescent="0.25">
      <c r="A3352">
        <v>2</v>
      </c>
      <c r="B3352">
        <v>9</v>
      </c>
      <c r="C3352">
        <v>1</v>
      </c>
      <c r="D3352">
        <v>7</v>
      </c>
      <c r="E3352">
        <v>45</v>
      </c>
      <c r="F3352" t="str">
        <f t="shared" si="52"/>
        <v>291745</v>
      </c>
      <c r="G3352" t="s">
        <v>3557</v>
      </c>
    </row>
    <row r="3353" spans="1:7" x14ac:dyDescent="0.25">
      <c r="A3353">
        <v>2</v>
      </c>
      <c r="B3353">
        <v>9</v>
      </c>
      <c r="C3353">
        <v>1</v>
      </c>
      <c r="D3353">
        <v>7</v>
      </c>
      <c r="E3353">
        <v>46</v>
      </c>
      <c r="F3353" t="str">
        <f t="shared" si="52"/>
        <v>291746</v>
      </c>
      <c r="G3353" t="s">
        <v>3558</v>
      </c>
    </row>
    <row r="3354" spans="1:7" x14ac:dyDescent="0.25">
      <c r="A3354">
        <v>2</v>
      </c>
      <c r="B3354">
        <v>9</v>
      </c>
      <c r="C3354">
        <v>1</v>
      </c>
      <c r="D3354">
        <v>7</v>
      </c>
      <c r="E3354">
        <v>47</v>
      </c>
      <c r="F3354" t="str">
        <f t="shared" si="52"/>
        <v>291747</v>
      </c>
      <c r="G3354" t="s">
        <v>3559</v>
      </c>
    </row>
    <row r="3355" spans="1:7" x14ac:dyDescent="0.25">
      <c r="A3355">
        <v>2</v>
      </c>
      <c r="B3355">
        <v>9</v>
      </c>
      <c r="C3355">
        <v>1</v>
      </c>
      <c r="D3355">
        <v>7</v>
      </c>
      <c r="E3355">
        <v>48</v>
      </c>
      <c r="F3355" t="str">
        <f t="shared" si="52"/>
        <v>291748</v>
      </c>
      <c r="G3355" t="s">
        <v>3560</v>
      </c>
    </row>
    <row r="3356" spans="1:7" x14ac:dyDescent="0.25">
      <c r="A3356">
        <v>2</v>
      </c>
      <c r="B3356">
        <v>9</v>
      </c>
      <c r="C3356">
        <v>1</v>
      </c>
      <c r="D3356">
        <v>8</v>
      </c>
      <c r="E3356">
        <v>1</v>
      </c>
      <c r="F3356" t="str">
        <f t="shared" si="52"/>
        <v>29181</v>
      </c>
      <c r="G3356" t="s">
        <v>3561</v>
      </c>
    </row>
    <row r="3357" spans="1:7" x14ac:dyDescent="0.25">
      <c r="A3357">
        <v>2</v>
      </c>
      <c r="B3357">
        <v>9</v>
      </c>
      <c r="C3357">
        <v>1</v>
      </c>
      <c r="D3357">
        <v>8</v>
      </c>
      <c r="E3357">
        <v>2</v>
      </c>
      <c r="F3357" t="str">
        <f t="shared" si="52"/>
        <v>29182</v>
      </c>
      <c r="G3357" t="s">
        <v>3562</v>
      </c>
    </row>
    <row r="3358" spans="1:7" x14ac:dyDescent="0.25">
      <c r="A3358">
        <v>2</v>
      </c>
      <c r="B3358">
        <v>9</v>
      </c>
      <c r="C3358">
        <v>1</v>
      </c>
      <c r="D3358">
        <v>8</v>
      </c>
      <c r="E3358">
        <v>3</v>
      </c>
      <c r="F3358" t="str">
        <f t="shared" si="52"/>
        <v>29183</v>
      </c>
      <c r="G3358" t="s">
        <v>3563</v>
      </c>
    </row>
    <row r="3359" spans="1:7" x14ac:dyDescent="0.25">
      <c r="A3359">
        <v>2</v>
      </c>
      <c r="B3359">
        <v>9</v>
      </c>
      <c r="C3359">
        <v>1</v>
      </c>
      <c r="D3359">
        <v>8</v>
      </c>
      <c r="E3359">
        <v>4</v>
      </c>
      <c r="F3359" t="str">
        <f t="shared" si="52"/>
        <v>29184</v>
      </c>
      <c r="G3359" t="s">
        <v>3564</v>
      </c>
    </row>
    <row r="3360" spans="1:7" x14ac:dyDescent="0.25">
      <c r="A3360">
        <v>2</v>
      </c>
      <c r="B3360">
        <v>9</v>
      </c>
      <c r="C3360">
        <v>1</v>
      </c>
      <c r="D3360">
        <v>8</v>
      </c>
      <c r="E3360">
        <v>5</v>
      </c>
      <c r="F3360" t="str">
        <f t="shared" si="52"/>
        <v>29185</v>
      </c>
      <c r="G3360" t="s">
        <v>3565</v>
      </c>
    </row>
    <row r="3361" spans="1:7" x14ac:dyDescent="0.25">
      <c r="A3361">
        <v>2</v>
      </c>
      <c r="B3361">
        <v>9</v>
      </c>
      <c r="C3361">
        <v>1</v>
      </c>
      <c r="D3361">
        <v>8</v>
      </c>
      <c r="E3361">
        <v>6</v>
      </c>
      <c r="F3361" t="str">
        <f t="shared" si="52"/>
        <v>29186</v>
      </c>
      <c r="G3361" t="s">
        <v>3566</v>
      </c>
    </row>
    <row r="3362" spans="1:7" x14ac:dyDescent="0.25">
      <c r="A3362">
        <v>2</v>
      </c>
      <c r="B3362">
        <v>9</v>
      </c>
      <c r="C3362">
        <v>1</v>
      </c>
      <c r="D3362">
        <v>8</v>
      </c>
      <c r="E3362">
        <v>7</v>
      </c>
      <c r="F3362" t="str">
        <f t="shared" si="52"/>
        <v>29187</v>
      </c>
      <c r="G3362" t="s">
        <v>3567</v>
      </c>
    </row>
    <row r="3363" spans="1:7" x14ac:dyDescent="0.25">
      <c r="A3363">
        <v>2</v>
      </c>
      <c r="B3363">
        <v>9</v>
      </c>
      <c r="C3363">
        <v>1</v>
      </c>
      <c r="D3363">
        <v>8</v>
      </c>
      <c r="E3363">
        <v>8</v>
      </c>
      <c r="F3363" t="str">
        <f t="shared" si="52"/>
        <v>29188</v>
      </c>
      <c r="G3363" t="s">
        <v>3568</v>
      </c>
    </row>
    <row r="3364" spans="1:7" x14ac:dyDescent="0.25">
      <c r="A3364">
        <v>2</v>
      </c>
      <c r="B3364">
        <v>9</v>
      </c>
      <c r="C3364">
        <v>1</v>
      </c>
      <c r="D3364">
        <v>8</v>
      </c>
      <c r="E3364">
        <v>9</v>
      </c>
      <c r="F3364" t="str">
        <f t="shared" si="52"/>
        <v>29189</v>
      </c>
      <c r="G3364" t="s">
        <v>3569</v>
      </c>
    </row>
    <row r="3365" spans="1:7" x14ac:dyDescent="0.25">
      <c r="A3365">
        <v>2</v>
      </c>
      <c r="B3365">
        <v>9</v>
      </c>
      <c r="C3365">
        <v>1</v>
      </c>
      <c r="D3365">
        <v>8</v>
      </c>
      <c r="E3365">
        <v>10</v>
      </c>
      <c r="F3365" t="str">
        <f t="shared" si="52"/>
        <v>291810</v>
      </c>
      <c r="G3365" t="s">
        <v>3570</v>
      </c>
    </row>
    <row r="3366" spans="1:7" x14ac:dyDescent="0.25">
      <c r="A3366">
        <v>2</v>
      </c>
      <c r="B3366">
        <v>9</v>
      </c>
      <c r="C3366">
        <v>1</v>
      </c>
      <c r="D3366">
        <v>8</v>
      </c>
      <c r="E3366">
        <v>11</v>
      </c>
      <c r="F3366" t="str">
        <f t="shared" si="52"/>
        <v>291811</v>
      </c>
      <c r="G3366" t="s">
        <v>3571</v>
      </c>
    </row>
    <row r="3367" spans="1:7" x14ac:dyDescent="0.25">
      <c r="A3367">
        <v>2</v>
      </c>
      <c r="B3367">
        <v>9</v>
      </c>
      <c r="C3367">
        <v>1</v>
      </c>
      <c r="D3367">
        <v>8</v>
      </c>
      <c r="E3367">
        <v>12</v>
      </c>
      <c r="F3367" t="str">
        <f t="shared" si="52"/>
        <v>291812</v>
      </c>
      <c r="G3367" t="s">
        <v>3572</v>
      </c>
    </row>
    <row r="3368" spans="1:7" x14ac:dyDescent="0.25">
      <c r="A3368">
        <v>2</v>
      </c>
      <c r="B3368">
        <v>9</v>
      </c>
      <c r="C3368">
        <v>1</v>
      </c>
      <c r="D3368">
        <v>8</v>
      </c>
      <c r="E3368">
        <v>13</v>
      </c>
      <c r="F3368" t="str">
        <f t="shared" si="52"/>
        <v>291813</v>
      </c>
      <c r="G3368" t="s">
        <v>3573</v>
      </c>
    </row>
    <row r="3369" spans="1:7" x14ac:dyDescent="0.25">
      <c r="A3369">
        <v>2</v>
      </c>
      <c r="B3369">
        <v>9</v>
      </c>
      <c r="C3369">
        <v>1</v>
      </c>
      <c r="D3369">
        <v>8</v>
      </c>
      <c r="E3369">
        <v>14</v>
      </c>
      <c r="F3369" t="str">
        <f t="shared" si="52"/>
        <v>291814</v>
      </c>
      <c r="G3369" t="s">
        <v>3574</v>
      </c>
    </row>
    <row r="3370" spans="1:7" x14ac:dyDescent="0.25">
      <c r="A3370">
        <v>2</v>
      </c>
      <c r="B3370">
        <v>9</v>
      </c>
      <c r="C3370">
        <v>1</v>
      </c>
      <c r="D3370">
        <v>8</v>
      </c>
      <c r="E3370">
        <v>15</v>
      </c>
      <c r="F3370" t="str">
        <f t="shared" si="52"/>
        <v>291815</v>
      </c>
      <c r="G3370" t="s">
        <v>3575</v>
      </c>
    </row>
    <row r="3371" spans="1:7" x14ac:dyDescent="0.25">
      <c r="A3371">
        <v>2</v>
      </c>
      <c r="B3371">
        <v>9</v>
      </c>
      <c r="C3371">
        <v>1</v>
      </c>
      <c r="D3371">
        <v>8</v>
      </c>
      <c r="E3371">
        <v>16</v>
      </c>
      <c r="F3371" t="str">
        <f t="shared" si="52"/>
        <v>291816</v>
      </c>
      <c r="G3371" t="s">
        <v>3576</v>
      </c>
    </row>
    <row r="3372" spans="1:7" x14ac:dyDescent="0.25">
      <c r="A3372">
        <v>2</v>
      </c>
      <c r="B3372">
        <v>9</v>
      </c>
      <c r="C3372">
        <v>1</v>
      </c>
      <c r="D3372">
        <v>8</v>
      </c>
      <c r="E3372">
        <v>17</v>
      </c>
      <c r="F3372" t="str">
        <f t="shared" si="52"/>
        <v>291817</v>
      </c>
      <c r="G3372" t="s">
        <v>3577</v>
      </c>
    </row>
    <row r="3373" spans="1:7" x14ac:dyDescent="0.25">
      <c r="A3373">
        <v>2</v>
      </c>
      <c r="B3373">
        <v>9</v>
      </c>
      <c r="C3373">
        <v>1</v>
      </c>
      <c r="D3373">
        <v>8</v>
      </c>
      <c r="E3373">
        <v>18</v>
      </c>
      <c r="F3373" t="str">
        <f t="shared" si="52"/>
        <v>291818</v>
      </c>
      <c r="G3373" t="s">
        <v>3577</v>
      </c>
    </row>
    <row r="3374" spans="1:7" x14ac:dyDescent="0.25">
      <c r="A3374">
        <v>2</v>
      </c>
      <c r="B3374">
        <v>9</v>
      </c>
      <c r="C3374">
        <v>1</v>
      </c>
      <c r="D3374">
        <v>8</v>
      </c>
      <c r="E3374">
        <v>19</v>
      </c>
      <c r="F3374" t="str">
        <f t="shared" si="52"/>
        <v>291819</v>
      </c>
      <c r="G3374" t="s">
        <v>3578</v>
      </c>
    </row>
    <row r="3375" spans="1:7" x14ac:dyDescent="0.25">
      <c r="A3375">
        <v>2</v>
      </c>
      <c r="B3375">
        <v>9</v>
      </c>
      <c r="C3375">
        <v>1</v>
      </c>
      <c r="D3375">
        <v>8</v>
      </c>
      <c r="E3375">
        <v>20</v>
      </c>
      <c r="F3375" t="str">
        <f t="shared" si="52"/>
        <v>291820</v>
      </c>
      <c r="G3375" t="s">
        <v>3579</v>
      </c>
    </row>
    <row r="3376" spans="1:7" x14ac:dyDescent="0.25">
      <c r="A3376">
        <v>2</v>
      </c>
      <c r="B3376">
        <v>9</v>
      </c>
      <c r="C3376">
        <v>1</v>
      </c>
      <c r="D3376">
        <v>8</v>
      </c>
      <c r="E3376">
        <v>21</v>
      </c>
      <c r="F3376" t="str">
        <f t="shared" si="52"/>
        <v>291821</v>
      </c>
      <c r="G3376" t="s">
        <v>3580</v>
      </c>
    </row>
    <row r="3377" spans="1:7" x14ac:dyDescent="0.25">
      <c r="A3377">
        <v>2</v>
      </c>
      <c r="B3377">
        <v>9</v>
      </c>
      <c r="C3377">
        <v>1</v>
      </c>
      <c r="D3377">
        <v>8</v>
      </c>
      <c r="E3377">
        <v>22</v>
      </c>
      <c r="F3377" t="str">
        <f t="shared" si="52"/>
        <v>291822</v>
      </c>
      <c r="G3377" t="s">
        <v>3581</v>
      </c>
    </row>
    <row r="3378" spans="1:7" x14ac:dyDescent="0.25">
      <c r="A3378">
        <v>2</v>
      </c>
      <c r="B3378">
        <v>9</v>
      </c>
      <c r="C3378">
        <v>1</v>
      </c>
      <c r="D3378">
        <v>8</v>
      </c>
      <c r="E3378">
        <v>23</v>
      </c>
      <c r="F3378" t="str">
        <f t="shared" si="52"/>
        <v>291823</v>
      </c>
      <c r="G3378" t="s">
        <v>3582</v>
      </c>
    </row>
    <row r="3379" spans="1:7" x14ac:dyDescent="0.25">
      <c r="A3379">
        <v>2</v>
      </c>
      <c r="B3379">
        <v>9</v>
      </c>
      <c r="C3379">
        <v>1</v>
      </c>
      <c r="D3379">
        <v>8</v>
      </c>
      <c r="E3379">
        <v>24</v>
      </c>
      <c r="F3379" t="str">
        <f t="shared" si="52"/>
        <v>291824</v>
      </c>
      <c r="G3379" t="s">
        <v>3583</v>
      </c>
    </row>
    <row r="3380" spans="1:7" x14ac:dyDescent="0.25">
      <c r="A3380">
        <v>2</v>
      </c>
      <c r="B3380">
        <v>9</v>
      </c>
      <c r="C3380">
        <v>1</v>
      </c>
      <c r="D3380">
        <v>8</v>
      </c>
      <c r="E3380">
        <v>25</v>
      </c>
      <c r="F3380" t="str">
        <f t="shared" si="52"/>
        <v>291825</v>
      </c>
      <c r="G3380" t="s">
        <v>3584</v>
      </c>
    </row>
    <row r="3381" spans="1:7" x14ac:dyDescent="0.25">
      <c r="A3381">
        <v>2</v>
      </c>
      <c r="B3381">
        <v>9</v>
      </c>
      <c r="C3381">
        <v>1</v>
      </c>
      <c r="D3381">
        <v>8</v>
      </c>
      <c r="E3381">
        <v>26</v>
      </c>
      <c r="F3381" t="str">
        <f t="shared" si="52"/>
        <v>291826</v>
      </c>
      <c r="G3381" t="s">
        <v>3585</v>
      </c>
    </row>
    <row r="3382" spans="1:7" x14ac:dyDescent="0.25">
      <c r="A3382">
        <v>2</v>
      </c>
      <c r="B3382">
        <v>9</v>
      </c>
      <c r="C3382">
        <v>1</v>
      </c>
      <c r="D3382">
        <v>8</v>
      </c>
      <c r="E3382">
        <v>27</v>
      </c>
      <c r="F3382" t="str">
        <f t="shared" si="52"/>
        <v>291827</v>
      </c>
      <c r="G3382" t="s">
        <v>3586</v>
      </c>
    </row>
    <row r="3383" spans="1:7" x14ac:dyDescent="0.25">
      <c r="A3383">
        <v>2</v>
      </c>
      <c r="B3383">
        <v>9</v>
      </c>
      <c r="C3383">
        <v>1</v>
      </c>
      <c r="D3383">
        <v>8</v>
      </c>
      <c r="E3383">
        <v>28</v>
      </c>
      <c r="F3383" t="str">
        <f t="shared" si="52"/>
        <v>291828</v>
      </c>
      <c r="G3383" t="s">
        <v>3587</v>
      </c>
    </row>
    <row r="3384" spans="1:7" x14ac:dyDescent="0.25">
      <c r="A3384">
        <v>2</v>
      </c>
      <c r="B3384">
        <v>9</v>
      </c>
      <c r="C3384">
        <v>1</v>
      </c>
      <c r="D3384">
        <v>8</v>
      </c>
      <c r="E3384">
        <v>29</v>
      </c>
      <c r="F3384" t="str">
        <f t="shared" si="52"/>
        <v>291829</v>
      </c>
      <c r="G3384" t="s">
        <v>3588</v>
      </c>
    </row>
    <row r="3385" spans="1:7" x14ac:dyDescent="0.25">
      <c r="A3385">
        <v>2</v>
      </c>
      <c r="B3385">
        <v>9</v>
      </c>
      <c r="C3385">
        <v>1</v>
      </c>
      <c r="D3385">
        <v>8</v>
      </c>
      <c r="E3385">
        <v>30</v>
      </c>
      <c r="F3385" t="str">
        <f t="shared" si="52"/>
        <v>291830</v>
      </c>
      <c r="G3385" t="s">
        <v>3589</v>
      </c>
    </row>
    <row r="3386" spans="1:7" x14ac:dyDescent="0.25">
      <c r="A3386">
        <v>2</v>
      </c>
      <c r="B3386">
        <v>9</v>
      </c>
      <c r="C3386">
        <v>1</v>
      </c>
      <c r="D3386">
        <v>8</v>
      </c>
      <c r="E3386">
        <v>31</v>
      </c>
      <c r="F3386" t="str">
        <f t="shared" si="52"/>
        <v>291831</v>
      </c>
      <c r="G3386" t="s">
        <v>3590</v>
      </c>
    </row>
    <row r="3387" spans="1:7" x14ac:dyDescent="0.25">
      <c r="A3387">
        <v>2</v>
      </c>
      <c r="B3387">
        <v>9</v>
      </c>
      <c r="C3387">
        <v>1</v>
      </c>
      <c r="D3387">
        <v>8</v>
      </c>
      <c r="E3387">
        <v>32</v>
      </c>
      <c r="F3387" t="str">
        <f t="shared" si="52"/>
        <v>291832</v>
      </c>
      <c r="G3387" t="s">
        <v>3591</v>
      </c>
    </row>
    <row r="3388" spans="1:7" x14ac:dyDescent="0.25">
      <c r="A3388">
        <v>2</v>
      </c>
      <c r="B3388">
        <v>9</v>
      </c>
      <c r="C3388">
        <v>1</v>
      </c>
      <c r="D3388">
        <v>8</v>
      </c>
      <c r="E3388">
        <v>33</v>
      </c>
      <c r="F3388" t="str">
        <f t="shared" si="52"/>
        <v>291833</v>
      </c>
      <c r="G3388" t="s">
        <v>3592</v>
      </c>
    </row>
    <row r="3389" spans="1:7" x14ac:dyDescent="0.25">
      <c r="A3389">
        <v>2</v>
      </c>
      <c r="B3389">
        <v>9</v>
      </c>
      <c r="C3389">
        <v>1</v>
      </c>
      <c r="D3389">
        <v>8</v>
      </c>
      <c r="E3389">
        <v>34</v>
      </c>
      <c r="F3389" t="str">
        <f t="shared" si="52"/>
        <v>291834</v>
      </c>
      <c r="G3389" t="s">
        <v>3593</v>
      </c>
    </row>
    <row r="3390" spans="1:7" x14ac:dyDescent="0.25">
      <c r="A3390">
        <v>2</v>
      </c>
      <c r="B3390">
        <v>9</v>
      </c>
      <c r="C3390">
        <v>1</v>
      </c>
      <c r="D3390">
        <v>8</v>
      </c>
      <c r="E3390">
        <v>35</v>
      </c>
      <c r="F3390" t="str">
        <f t="shared" si="52"/>
        <v>291835</v>
      </c>
      <c r="G3390" t="s">
        <v>3594</v>
      </c>
    </row>
    <row r="3391" spans="1:7" x14ac:dyDescent="0.25">
      <c r="A3391">
        <v>2</v>
      </c>
      <c r="B3391">
        <v>9</v>
      </c>
      <c r="C3391">
        <v>1</v>
      </c>
      <c r="D3391">
        <v>8</v>
      </c>
      <c r="E3391">
        <v>36</v>
      </c>
      <c r="F3391" t="str">
        <f t="shared" si="52"/>
        <v>291836</v>
      </c>
      <c r="G3391" t="s">
        <v>3595</v>
      </c>
    </row>
    <row r="3392" spans="1:7" x14ac:dyDescent="0.25">
      <c r="A3392">
        <v>2</v>
      </c>
      <c r="B3392">
        <v>9</v>
      </c>
      <c r="C3392">
        <v>1</v>
      </c>
      <c r="D3392">
        <v>8</v>
      </c>
      <c r="E3392">
        <v>37</v>
      </c>
      <c r="F3392" t="str">
        <f t="shared" si="52"/>
        <v>291837</v>
      </c>
      <c r="G3392" t="s">
        <v>3596</v>
      </c>
    </row>
    <row r="3393" spans="1:7" x14ac:dyDescent="0.25">
      <c r="A3393">
        <v>2</v>
      </c>
      <c r="B3393">
        <v>9</v>
      </c>
      <c r="C3393">
        <v>1</v>
      </c>
      <c r="D3393">
        <v>8</v>
      </c>
      <c r="E3393">
        <v>38</v>
      </c>
      <c r="F3393" t="str">
        <f t="shared" si="52"/>
        <v>291838</v>
      </c>
      <c r="G3393" t="s">
        <v>3597</v>
      </c>
    </row>
    <row r="3394" spans="1:7" x14ac:dyDescent="0.25">
      <c r="A3394">
        <v>2</v>
      </c>
      <c r="B3394">
        <v>9</v>
      </c>
      <c r="C3394">
        <v>1</v>
      </c>
      <c r="D3394">
        <v>8</v>
      </c>
      <c r="E3394">
        <v>39</v>
      </c>
      <c r="F3394" t="str">
        <f t="shared" ref="F3394:F3457" si="53">CONCATENATE(A3394,B3394,C3394,D3394,E3394)</f>
        <v>291839</v>
      </c>
      <c r="G3394" t="s">
        <v>3598</v>
      </c>
    </row>
    <row r="3395" spans="1:7" x14ac:dyDescent="0.25">
      <c r="A3395">
        <v>2</v>
      </c>
      <c r="B3395">
        <v>9</v>
      </c>
      <c r="C3395">
        <v>1</v>
      </c>
      <c r="D3395">
        <v>8</v>
      </c>
      <c r="E3395">
        <v>40</v>
      </c>
      <c r="F3395" t="str">
        <f t="shared" si="53"/>
        <v>291840</v>
      </c>
      <c r="G3395" t="s">
        <v>3599</v>
      </c>
    </row>
    <row r="3396" spans="1:7" x14ac:dyDescent="0.25">
      <c r="A3396">
        <v>2</v>
      </c>
      <c r="B3396">
        <v>9</v>
      </c>
      <c r="C3396">
        <v>1</v>
      </c>
      <c r="D3396">
        <v>8</v>
      </c>
      <c r="E3396">
        <v>41</v>
      </c>
      <c r="F3396" t="str">
        <f t="shared" si="53"/>
        <v>291841</v>
      </c>
      <c r="G3396" t="s">
        <v>3600</v>
      </c>
    </row>
    <row r="3397" spans="1:7" x14ac:dyDescent="0.25">
      <c r="A3397">
        <v>2</v>
      </c>
      <c r="B3397">
        <v>9</v>
      </c>
      <c r="C3397">
        <v>1</v>
      </c>
      <c r="D3397">
        <v>8</v>
      </c>
      <c r="E3397">
        <v>42</v>
      </c>
      <c r="F3397" t="str">
        <f t="shared" si="53"/>
        <v>291842</v>
      </c>
      <c r="G3397" t="s">
        <v>3601</v>
      </c>
    </row>
    <row r="3398" spans="1:7" x14ac:dyDescent="0.25">
      <c r="A3398">
        <v>2</v>
      </c>
      <c r="B3398">
        <v>9</v>
      </c>
      <c r="C3398">
        <v>1</v>
      </c>
      <c r="D3398">
        <v>8</v>
      </c>
      <c r="E3398">
        <v>43</v>
      </c>
      <c r="F3398" t="str">
        <f t="shared" si="53"/>
        <v>291843</v>
      </c>
      <c r="G3398" t="s">
        <v>3602</v>
      </c>
    </row>
    <row r="3399" spans="1:7" x14ac:dyDescent="0.25">
      <c r="A3399">
        <v>2</v>
      </c>
      <c r="B3399">
        <v>9</v>
      </c>
      <c r="C3399">
        <v>1</v>
      </c>
      <c r="D3399">
        <v>8</v>
      </c>
      <c r="E3399">
        <v>44</v>
      </c>
      <c r="F3399" t="str">
        <f t="shared" si="53"/>
        <v>291844</v>
      </c>
      <c r="G3399" t="s">
        <v>3603</v>
      </c>
    </row>
    <row r="3400" spans="1:7" x14ac:dyDescent="0.25">
      <c r="A3400">
        <v>2</v>
      </c>
      <c r="B3400">
        <v>9</v>
      </c>
      <c r="C3400">
        <v>1</v>
      </c>
      <c r="D3400">
        <v>8</v>
      </c>
      <c r="E3400">
        <v>45</v>
      </c>
      <c r="F3400" t="str">
        <f t="shared" si="53"/>
        <v>291845</v>
      </c>
      <c r="G3400" t="s">
        <v>3604</v>
      </c>
    </row>
    <row r="3401" spans="1:7" x14ac:dyDescent="0.25">
      <c r="A3401">
        <v>2</v>
      </c>
      <c r="B3401">
        <v>9</v>
      </c>
      <c r="C3401">
        <v>1</v>
      </c>
      <c r="D3401">
        <v>8</v>
      </c>
      <c r="E3401">
        <v>46</v>
      </c>
      <c r="F3401" t="str">
        <f t="shared" si="53"/>
        <v>291846</v>
      </c>
      <c r="G3401" t="s">
        <v>3605</v>
      </c>
    </row>
    <row r="3402" spans="1:7" x14ac:dyDescent="0.25">
      <c r="A3402">
        <v>2</v>
      </c>
      <c r="B3402">
        <v>9</v>
      </c>
      <c r="C3402">
        <v>1</v>
      </c>
      <c r="D3402">
        <v>8</v>
      </c>
      <c r="E3402">
        <v>47</v>
      </c>
      <c r="F3402" t="str">
        <f t="shared" si="53"/>
        <v>291847</v>
      </c>
      <c r="G3402" t="s">
        <v>3606</v>
      </c>
    </row>
    <row r="3403" spans="1:7" x14ac:dyDescent="0.25">
      <c r="A3403">
        <v>2</v>
      </c>
      <c r="B3403">
        <v>9</v>
      </c>
      <c r="C3403">
        <v>1</v>
      </c>
      <c r="D3403">
        <v>8</v>
      </c>
      <c r="E3403">
        <v>48</v>
      </c>
      <c r="F3403" t="str">
        <f t="shared" si="53"/>
        <v>291848</v>
      </c>
      <c r="G3403" t="s">
        <v>2829</v>
      </c>
    </row>
    <row r="3404" spans="1:7" x14ac:dyDescent="0.25">
      <c r="A3404">
        <v>2</v>
      </c>
      <c r="B3404">
        <v>9</v>
      </c>
      <c r="C3404">
        <v>1</v>
      </c>
      <c r="D3404">
        <v>8</v>
      </c>
      <c r="E3404">
        <v>49</v>
      </c>
      <c r="F3404" t="str">
        <f t="shared" si="53"/>
        <v>291849</v>
      </c>
      <c r="G3404" t="s">
        <v>3607</v>
      </c>
    </row>
    <row r="3405" spans="1:7" x14ac:dyDescent="0.25">
      <c r="A3405">
        <v>2</v>
      </c>
      <c r="B3405">
        <v>9</v>
      </c>
      <c r="C3405">
        <v>1</v>
      </c>
      <c r="D3405">
        <v>8</v>
      </c>
      <c r="E3405">
        <v>50</v>
      </c>
      <c r="F3405" t="str">
        <f t="shared" si="53"/>
        <v>291850</v>
      </c>
      <c r="G3405" t="s">
        <v>3608</v>
      </c>
    </row>
    <row r="3406" spans="1:7" x14ac:dyDescent="0.25">
      <c r="A3406">
        <v>2</v>
      </c>
      <c r="B3406">
        <v>9</v>
      </c>
      <c r="C3406">
        <v>1</v>
      </c>
      <c r="D3406">
        <v>8</v>
      </c>
      <c r="E3406">
        <v>51</v>
      </c>
      <c r="F3406" t="str">
        <f t="shared" si="53"/>
        <v>291851</v>
      </c>
      <c r="G3406" t="s">
        <v>3609</v>
      </c>
    </row>
    <row r="3407" spans="1:7" x14ac:dyDescent="0.25">
      <c r="A3407">
        <v>2</v>
      </c>
      <c r="B3407">
        <v>9</v>
      </c>
      <c r="C3407">
        <v>1</v>
      </c>
      <c r="D3407">
        <v>8</v>
      </c>
      <c r="E3407">
        <v>52</v>
      </c>
      <c r="F3407" t="str">
        <f t="shared" si="53"/>
        <v>291852</v>
      </c>
      <c r="G3407" t="s">
        <v>3610</v>
      </c>
    </row>
    <row r="3408" spans="1:7" x14ac:dyDescent="0.25">
      <c r="A3408">
        <v>2</v>
      </c>
      <c r="B3408">
        <v>9</v>
      </c>
      <c r="C3408">
        <v>1</v>
      </c>
      <c r="D3408">
        <v>8</v>
      </c>
      <c r="E3408">
        <v>53</v>
      </c>
      <c r="F3408" t="str">
        <f t="shared" si="53"/>
        <v>291853</v>
      </c>
      <c r="G3408" t="s">
        <v>3611</v>
      </c>
    </row>
    <row r="3409" spans="1:7" x14ac:dyDescent="0.25">
      <c r="A3409">
        <v>2</v>
      </c>
      <c r="B3409">
        <v>9</v>
      </c>
      <c r="C3409">
        <v>1</v>
      </c>
      <c r="D3409">
        <v>8</v>
      </c>
      <c r="E3409">
        <v>54</v>
      </c>
      <c r="F3409" t="str">
        <f t="shared" si="53"/>
        <v>291854</v>
      </c>
      <c r="G3409" t="s">
        <v>3612</v>
      </c>
    </row>
    <row r="3410" spans="1:7" x14ac:dyDescent="0.25">
      <c r="A3410">
        <v>2</v>
      </c>
      <c r="B3410">
        <v>9</v>
      </c>
      <c r="C3410">
        <v>1</v>
      </c>
      <c r="D3410">
        <v>8</v>
      </c>
      <c r="E3410">
        <v>55</v>
      </c>
      <c r="F3410" t="str">
        <f t="shared" si="53"/>
        <v>291855</v>
      </c>
      <c r="G3410" t="s">
        <v>3613</v>
      </c>
    </row>
    <row r="3411" spans="1:7" x14ac:dyDescent="0.25">
      <c r="A3411">
        <v>2</v>
      </c>
      <c r="B3411">
        <v>9</v>
      </c>
      <c r="C3411">
        <v>1</v>
      </c>
      <c r="D3411">
        <v>8</v>
      </c>
      <c r="E3411">
        <v>56</v>
      </c>
      <c r="F3411" t="str">
        <f t="shared" si="53"/>
        <v>291856</v>
      </c>
      <c r="G3411" t="s">
        <v>3468</v>
      </c>
    </row>
    <row r="3412" spans="1:7" x14ac:dyDescent="0.25">
      <c r="A3412">
        <v>2</v>
      </c>
      <c r="B3412">
        <v>9</v>
      </c>
      <c r="C3412">
        <v>1</v>
      </c>
      <c r="D3412">
        <v>8</v>
      </c>
      <c r="E3412">
        <v>57</v>
      </c>
      <c r="F3412" t="str">
        <f t="shared" si="53"/>
        <v>291857</v>
      </c>
      <c r="G3412" t="s">
        <v>3614</v>
      </c>
    </row>
    <row r="3413" spans="1:7" x14ac:dyDescent="0.25">
      <c r="A3413">
        <v>2</v>
      </c>
      <c r="B3413">
        <v>9</v>
      </c>
      <c r="C3413">
        <v>1</v>
      </c>
      <c r="D3413">
        <v>8</v>
      </c>
      <c r="E3413">
        <v>58</v>
      </c>
      <c r="F3413" t="str">
        <f t="shared" si="53"/>
        <v>291858</v>
      </c>
      <c r="G3413" t="s">
        <v>3615</v>
      </c>
    </row>
    <row r="3414" spans="1:7" x14ac:dyDescent="0.25">
      <c r="A3414">
        <v>2</v>
      </c>
      <c r="B3414">
        <v>9</v>
      </c>
      <c r="C3414">
        <v>1</v>
      </c>
      <c r="D3414">
        <v>8</v>
      </c>
      <c r="E3414">
        <v>59</v>
      </c>
      <c r="F3414" t="str">
        <f t="shared" si="53"/>
        <v>291859</v>
      </c>
      <c r="G3414" t="s">
        <v>3616</v>
      </c>
    </row>
    <row r="3415" spans="1:7" x14ac:dyDescent="0.25">
      <c r="A3415">
        <v>2</v>
      </c>
      <c r="B3415">
        <v>9</v>
      </c>
      <c r="C3415">
        <v>1</v>
      </c>
      <c r="D3415">
        <v>8</v>
      </c>
      <c r="E3415">
        <v>60</v>
      </c>
      <c r="F3415" t="str">
        <f t="shared" si="53"/>
        <v>291860</v>
      </c>
      <c r="G3415" t="s">
        <v>3617</v>
      </c>
    </row>
    <row r="3416" spans="1:7" x14ac:dyDescent="0.25">
      <c r="A3416">
        <v>2</v>
      </c>
      <c r="B3416">
        <v>9</v>
      </c>
      <c r="C3416">
        <v>1</v>
      </c>
      <c r="D3416">
        <v>8</v>
      </c>
      <c r="E3416">
        <v>61</v>
      </c>
      <c r="F3416" t="str">
        <f t="shared" si="53"/>
        <v>291861</v>
      </c>
      <c r="G3416" t="s">
        <v>3618</v>
      </c>
    </row>
    <row r="3417" spans="1:7" x14ac:dyDescent="0.25">
      <c r="A3417">
        <v>2</v>
      </c>
      <c r="B3417">
        <v>9</v>
      </c>
      <c r="C3417">
        <v>1</v>
      </c>
      <c r="D3417">
        <v>8</v>
      </c>
      <c r="E3417">
        <v>62</v>
      </c>
      <c r="F3417" t="str">
        <f t="shared" si="53"/>
        <v>291862</v>
      </c>
      <c r="G3417" t="s">
        <v>3619</v>
      </c>
    </row>
    <row r="3418" spans="1:7" x14ac:dyDescent="0.25">
      <c r="A3418">
        <v>2</v>
      </c>
      <c r="B3418">
        <v>9</v>
      </c>
      <c r="C3418">
        <v>1</v>
      </c>
      <c r="D3418">
        <v>8</v>
      </c>
      <c r="E3418">
        <v>63</v>
      </c>
      <c r="F3418" t="str">
        <f t="shared" si="53"/>
        <v>291863</v>
      </c>
      <c r="G3418" t="s">
        <v>3620</v>
      </c>
    </row>
    <row r="3419" spans="1:7" x14ac:dyDescent="0.25">
      <c r="A3419">
        <v>2</v>
      </c>
      <c r="B3419">
        <v>9</v>
      </c>
      <c r="C3419">
        <v>1</v>
      </c>
      <c r="D3419">
        <v>8</v>
      </c>
      <c r="E3419">
        <v>64</v>
      </c>
      <c r="F3419" t="str">
        <f t="shared" si="53"/>
        <v>291864</v>
      </c>
      <c r="G3419" t="s">
        <v>3621</v>
      </c>
    </row>
    <row r="3420" spans="1:7" x14ac:dyDescent="0.25">
      <c r="A3420">
        <v>2</v>
      </c>
      <c r="B3420">
        <v>9</v>
      </c>
      <c r="C3420">
        <v>1</v>
      </c>
      <c r="D3420">
        <v>8</v>
      </c>
      <c r="E3420">
        <v>65</v>
      </c>
      <c r="F3420" t="str">
        <f t="shared" si="53"/>
        <v>291865</v>
      </c>
      <c r="G3420" t="s">
        <v>3622</v>
      </c>
    </row>
    <row r="3421" spans="1:7" x14ac:dyDescent="0.25">
      <c r="A3421">
        <v>2</v>
      </c>
      <c r="B3421">
        <v>9</v>
      </c>
      <c r="C3421">
        <v>1</v>
      </c>
      <c r="D3421">
        <v>8</v>
      </c>
      <c r="E3421">
        <v>66</v>
      </c>
      <c r="F3421" t="str">
        <f t="shared" si="53"/>
        <v>291866</v>
      </c>
      <c r="G3421" t="s">
        <v>3623</v>
      </c>
    </row>
    <row r="3422" spans="1:7" x14ac:dyDescent="0.25">
      <c r="A3422">
        <v>2</v>
      </c>
      <c r="B3422">
        <v>9</v>
      </c>
      <c r="C3422">
        <v>1</v>
      </c>
      <c r="D3422">
        <v>8</v>
      </c>
      <c r="E3422">
        <v>67</v>
      </c>
      <c r="F3422" t="str">
        <f t="shared" si="53"/>
        <v>291867</v>
      </c>
      <c r="G3422" t="s">
        <v>3624</v>
      </c>
    </row>
    <row r="3423" spans="1:7" x14ac:dyDescent="0.25">
      <c r="A3423">
        <v>2</v>
      </c>
      <c r="B3423">
        <v>9</v>
      </c>
      <c r="C3423">
        <v>1</v>
      </c>
      <c r="D3423">
        <v>9</v>
      </c>
      <c r="E3423">
        <v>1</v>
      </c>
      <c r="F3423" t="str">
        <f t="shared" si="53"/>
        <v>29191</v>
      </c>
      <c r="G3423" t="s">
        <v>3625</v>
      </c>
    </row>
    <row r="3424" spans="1:7" x14ac:dyDescent="0.25">
      <c r="A3424">
        <v>2</v>
      </c>
      <c r="B3424">
        <v>9</v>
      </c>
      <c r="C3424">
        <v>1</v>
      </c>
      <c r="D3424">
        <v>9</v>
      </c>
      <c r="E3424">
        <v>2</v>
      </c>
      <c r="F3424" t="str">
        <f t="shared" si="53"/>
        <v>29192</v>
      </c>
      <c r="G3424" t="s">
        <v>3626</v>
      </c>
    </row>
    <row r="3425" spans="1:7" x14ac:dyDescent="0.25">
      <c r="A3425">
        <v>2</v>
      </c>
      <c r="B3425">
        <v>9</v>
      </c>
      <c r="C3425">
        <v>1</v>
      </c>
      <c r="D3425">
        <v>9</v>
      </c>
      <c r="E3425">
        <v>3</v>
      </c>
      <c r="F3425" t="str">
        <f t="shared" si="53"/>
        <v>29193</v>
      </c>
      <c r="G3425" t="s">
        <v>3627</v>
      </c>
    </row>
    <row r="3426" spans="1:7" x14ac:dyDescent="0.25">
      <c r="A3426">
        <v>2</v>
      </c>
      <c r="B3426">
        <v>9</v>
      </c>
      <c r="C3426">
        <v>1</v>
      </c>
      <c r="D3426">
        <v>9</v>
      </c>
      <c r="E3426">
        <v>4</v>
      </c>
      <c r="F3426" t="str">
        <f t="shared" si="53"/>
        <v>29194</v>
      </c>
      <c r="G3426" t="s">
        <v>3628</v>
      </c>
    </row>
    <row r="3427" spans="1:7" x14ac:dyDescent="0.25">
      <c r="A3427">
        <v>2</v>
      </c>
      <c r="B3427">
        <v>9</v>
      </c>
      <c r="C3427">
        <v>1</v>
      </c>
      <c r="D3427">
        <v>9</v>
      </c>
      <c r="E3427">
        <v>5</v>
      </c>
      <c r="F3427" t="str">
        <f t="shared" si="53"/>
        <v>29195</v>
      </c>
      <c r="G3427" t="s">
        <v>3629</v>
      </c>
    </row>
    <row r="3428" spans="1:7" x14ac:dyDescent="0.25">
      <c r="A3428">
        <v>2</v>
      </c>
      <c r="B3428">
        <v>9</v>
      </c>
      <c r="C3428">
        <v>1</v>
      </c>
      <c r="D3428">
        <v>9</v>
      </c>
      <c r="E3428">
        <v>6</v>
      </c>
      <c r="F3428" t="str">
        <f t="shared" si="53"/>
        <v>29196</v>
      </c>
      <c r="G3428" t="s">
        <v>3630</v>
      </c>
    </row>
    <row r="3429" spans="1:7" x14ac:dyDescent="0.25">
      <c r="A3429">
        <v>2</v>
      </c>
      <c r="B3429">
        <v>9</v>
      </c>
      <c r="C3429">
        <v>1</v>
      </c>
      <c r="D3429">
        <v>9</v>
      </c>
      <c r="E3429">
        <v>7</v>
      </c>
      <c r="F3429" t="str">
        <f t="shared" si="53"/>
        <v>29197</v>
      </c>
      <c r="G3429" t="s">
        <v>3631</v>
      </c>
    </row>
    <row r="3430" spans="1:7" x14ac:dyDescent="0.25">
      <c r="A3430">
        <v>2</v>
      </c>
      <c r="B3430">
        <v>9</v>
      </c>
      <c r="C3430">
        <v>1</v>
      </c>
      <c r="D3430">
        <v>9</v>
      </c>
      <c r="E3430">
        <v>8</v>
      </c>
      <c r="F3430" t="str">
        <f t="shared" si="53"/>
        <v>29198</v>
      </c>
      <c r="G3430" t="s">
        <v>3632</v>
      </c>
    </row>
    <row r="3431" spans="1:7" x14ac:dyDescent="0.25">
      <c r="A3431">
        <v>2</v>
      </c>
      <c r="B3431">
        <v>9</v>
      </c>
      <c r="C3431">
        <v>1</v>
      </c>
      <c r="D3431">
        <v>10</v>
      </c>
      <c r="E3431">
        <v>1</v>
      </c>
      <c r="F3431" t="str">
        <f t="shared" si="53"/>
        <v>291101</v>
      </c>
      <c r="G3431" t="s">
        <v>3633</v>
      </c>
    </row>
    <row r="3432" spans="1:7" x14ac:dyDescent="0.25">
      <c r="A3432">
        <v>2</v>
      </c>
      <c r="B3432">
        <v>9</v>
      </c>
      <c r="C3432">
        <v>1</v>
      </c>
      <c r="D3432">
        <v>10</v>
      </c>
      <c r="E3432">
        <v>2</v>
      </c>
      <c r="F3432" t="str">
        <f t="shared" si="53"/>
        <v>291102</v>
      </c>
      <c r="G3432" t="s">
        <v>3634</v>
      </c>
    </row>
    <row r="3433" spans="1:7" x14ac:dyDescent="0.25">
      <c r="A3433">
        <v>2</v>
      </c>
      <c r="B3433">
        <v>9</v>
      </c>
      <c r="C3433">
        <v>1</v>
      </c>
      <c r="D3433">
        <v>10</v>
      </c>
      <c r="E3433">
        <v>3</v>
      </c>
      <c r="F3433" t="str">
        <f t="shared" si="53"/>
        <v>291103</v>
      </c>
      <c r="G3433" t="s">
        <v>3635</v>
      </c>
    </row>
    <row r="3434" spans="1:7" x14ac:dyDescent="0.25">
      <c r="A3434">
        <v>2</v>
      </c>
      <c r="B3434">
        <v>9</v>
      </c>
      <c r="C3434">
        <v>1</v>
      </c>
      <c r="D3434">
        <v>10</v>
      </c>
      <c r="E3434">
        <v>4</v>
      </c>
      <c r="F3434" t="str">
        <f t="shared" si="53"/>
        <v>291104</v>
      </c>
      <c r="G3434" t="s">
        <v>3636</v>
      </c>
    </row>
    <row r="3435" spans="1:7" x14ac:dyDescent="0.25">
      <c r="A3435">
        <v>2</v>
      </c>
      <c r="B3435">
        <v>9</v>
      </c>
      <c r="C3435">
        <v>1</v>
      </c>
      <c r="D3435">
        <v>10</v>
      </c>
      <c r="E3435">
        <v>5</v>
      </c>
      <c r="F3435" t="str">
        <f t="shared" si="53"/>
        <v>291105</v>
      </c>
      <c r="G3435" t="s">
        <v>3637</v>
      </c>
    </row>
    <row r="3436" spans="1:7" x14ac:dyDescent="0.25">
      <c r="A3436">
        <v>2</v>
      </c>
      <c r="B3436">
        <v>9</v>
      </c>
      <c r="C3436">
        <v>1</v>
      </c>
      <c r="D3436">
        <v>10</v>
      </c>
      <c r="E3436">
        <v>6</v>
      </c>
      <c r="F3436" t="str">
        <f t="shared" si="53"/>
        <v>291106</v>
      </c>
      <c r="G3436" t="s">
        <v>3638</v>
      </c>
    </row>
    <row r="3437" spans="1:7" x14ac:dyDescent="0.25">
      <c r="A3437">
        <v>2</v>
      </c>
      <c r="B3437">
        <v>9</v>
      </c>
      <c r="C3437">
        <v>1</v>
      </c>
      <c r="D3437">
        <v>10</v>
      </c>
      <c r="E3437">
        <v>7</v>
      </c>
      <c r="F3437" t="str">
        <f t="shared" si="53"/>
        <v>291107</v>
      </c>
      <c r="G3437" t="s">
        <v>3639</v>
      </c>
    </row>
    <row r="3438" spans="1:7" x14ac:dyDescent="0.25">
      <c r="A3438">
        <v>2</v>
      </c>
      <c r="B3438">
        <v>9</v>
      </c>
      <c r="C3438">
        <v>1</v>
      </c>
      <c r="D3438">
        <v>10</v>
      </c>
      <c r="E3438">
        <v>8</v>
      </c>
      <c r="F3438" t="str">
        <f t="shared" si="53"/>
        <v>291108</v>
      </c>
      <c r="G3438" t="s">
        <v>3640</v>
      </c>
    </row>
    <row r="3439" spans="1:7" x14ac:dyDescent="0.25">
      <c r="A3439">
        <v>2</v>
      </c>
      <c r="B3439">
        <v>9</v>
      </c>
      <c r="C3439">
        <v>1</v>
      </c>
      <c r="D3439">
        <v>10</v>
      </c>
      <c r="E3439">
        <v>9</v>
      </c>
      <c r="F3439" t="str">
        <f t="shared" si="53"/>
        <v>291109</v>
      </c>
      <c r="G3439" t="s">
        <v>3641</v>
      </c>
    </row>
    <row r="3440" spans="1:7" x14ac:dyDescent="0.25">
      <c r="A3440">
        <v>2</v>
      </c>
      <c r="B3440">
        <v>9</v>
      </c>
      <c r="C3440">
        <v>1</v>
      </c>
      <c r="D3440">
        <v>10</v>
      </c>
      <c r="E3440">
        <v>10</v>
      </c>
      <c r="F3440" t="str">
        <f t="shared" si="53"/>
        <v>2911010</v>
      </c>
      <c r="G3440" t="s">
        <v>3642</v>
      </c>
    </row>
    <row r="3441" spans="1:7" x14ac:dyDescent="0.25">
      <c r="A3441">
        <v>2</v>
      </c>
      <c r="B3441">
        <v>9</v>
      </c>
      <c r="C3441">
        <v>1</v>
      </c>
      <c r="D3441">
        <v>10</v>
      </c>
      <c r="E3441">
        <v>11</v>
      </c>
      <c r="F3441" t="str">
        <f t="shared" si="53"/>
        <v>2911011</v>
      </c>
      <c r="G3441" t="s">
        <v>3643</v>
      </c>
    </row>
    <row r="3442" spans="1:7" x14ac:dyDescent="0.25">
      <c r="A3442">
        <v>2</v>
      </c>
      <c r="B3442">
        <v>9</v>
      </c>
      <c r="C3442">
        <v>1</v>
      </c>
      <c r="D3442">
        <v>10</v>
      </c>
      <c r="E3442">
        <v>12</v>
      </c>
      <c r="F3442" t="str">
        <f t="shared" si="53"/>
        <v>2911012</v>
      </c>
      <c r="G3442" t="s">
        <v>3644</v>
      </c>
    </row>
    <row r="3443" spans="1:7" x14ac:dyDescent="0.25">
      <c r="A3443">
        <v>2</v>
      </c>
      <c r="B3443">
        <v>9</v>
      </c>
      <c r="C3443">
        <v>1</v>
      </c>
      <c r="D3443">
        <v>10</v>
      </c>
      <c r="E3443">
        <v>13</v>
      </c>
      <c r="F3443" t="str">
        <f t="shared" si="53"/>
        <v>2911013</v>
      </c>
      <c r="G3443" t="s">
        <v>3645</v>
      </c>
    </row>
    <row r="3444" spans="1:7" x14ac:dyDescent="0.25">
      <c r="A3444">
        <v>2</v>
      </c>
      <c r="B3444">
        <v>9</v>
      </c>
      <c r="C3444">
        <v>1</v>
      </c>
      <c r="D3444">
        <v>10</v>
      </c>
      <c r="E3444">
        <v>14</v>
      </c>
      <c r="F3444" t="str">
        <f t="shared" si="53"/>
        <v>2911014</v>
      </c>
      <c r="G3444" t="s">
        <v>3646</v>
      </c>
    </row>
    <row r="3445" spans="1:7" x14ac:dyDescent="0.25">
      <c r="A3445">
        <v>2</v>
      </c>
      <c r="B3445">
        <v>9</v>
      </c>
      <c r="C3445">
        <v>1</v>
      </c>
      <c r="D3445">
        <v>10</v>
      </c>
      <c r="E3445">
        <v>15</v>
      </c>
      <c r="F3445" t="str">
        <f t="shared" si="53"/>
        <v>2911015</v>
      </c>
      <c r="G3445" t="s">
        <v>3647</v>
      </c>
    </row>
    <row r="3446" spans="1:7" x14ac:dyDescent="0.25">
      <c r="A3446">
        <v>2</v>
      </c>
      <c r="B3446">
        <v>9</v>
      </c>
      <c r="C3446">
        <v>1</v>
      </c>
      <c r="D3446">
        <v>10</v>
      </c>
      <c r="E3446">
        <v>16</v>
      </c>
      <c r="F3446" t="str">
        <f t="shared" si="53"/>
        <v>2911016</v>
      </c>
      <c r="G3446" t="s">
        <v>3648</v>
      </c>
    </row>
    <row r="3447" spans="1:7" x14ac:dyDescent="0.25">
      <c r="A3447">
        <v>2</v>
      </c>
      <c r="B3447">
        <v>9</v>
      </c>
      <c r="C3447">
        <v>1</v>
      </c>
      <c r="D3447">
        <v>10</v>
      </c>
      <c r="E3447">
        <v>17</v>
      </c>
      <c r="F3447" t="str">
        <f t="shared" si="53"/>
        <v>2911017</v>
      </c>
      <c r="G3447" t="s">
        <v>3649</v>
      </c>
    </row>
    <row r="3448" spans="1:7" x14ac:dyDescent="0.25">
      <c r="A3448">
        <v>2</v>
      </c>
      <c r="B3448">
        <v>9</v>
      </c>
      <c r="C3448">
        <v>1</v>
      </c>
      <c r="D3448">
        <v>10</v>
      </c>
      <c r="E3448">
        <v>18</v>
      </c>
      <c r="F3448" t="str">
        <f t="shared" si="53"/>
        <v>2911018</v>
      </c>
      <c r="G3448" t="s">
        <v>3650</v>
      </c>
    </row>
    <row r="3449" spans="1:7" x14ac:dyDescent="0.25">
      <c r="A3449">
        <v>2</v>
      </c>
      <c r="B3449">
        <v>9</v>
      </c>
      <c r="C3449">
        <v>1</v>
      </c>
      <c r="D3449">
        <v>10</v>
      </c>
      <c r="E3449">
        <v>19</v>
      </c>
      <c r="F3449" t="str">
        <f t="shared" si="53"/>
        <v>2911019</v>
      </c>
      <c r="G3449" t="s">
        <v>3651</v>
      </c>
    </row>
    <row r="3450" spans="1:7" x14ac:dyDescent="0.25">
      <c r="A3450">
        <v>2</v>
      </c>
      <c r="B3450">
        <v>9</v>
      </c>
      <c r="C3450">
        <v>1</v>
      </c>
      <c r="D3450">
        <v>10</v>
      </c>
      <c r="E3450">
        <v>20</v>
      </c>
      <c r="F3450" t="str">
        <f t="shared" si="53"/>
        <v>2911020</v>
      </c>
      <c r="G3450" t="s">
        <v>3652</v>
      </c>
    </row>
    <row r="3451" spans="1:7" x14ac:dyDescent="0.25">
      <c r="A3451">
        <v>2</v>
      </c>
      <c r="B3451">
        <v>9</v>
      </c>
      <c r="C3451">
        <v>1</v>
      </c>
      <c r="D3451">
        <v>10</v>
      </c>
      <c r="E3451">
        <v>21</v>
      </c>
      <c r="F3451" t="str">
        <f t="shared" si="53"/>
        <v>2911021</v>
      </c>
      <c r="G3451" t="s">
        <v>3653</v>
      </c>
    </row>
    <row r="3452" spans="1:7" x14ac:dyDescent="0.25">
      <c r="A3452">
        <v>2</v>
      </c>
      <c r="B3452">
        <v>9</v>
      </c>
      <c r="C3452">
        <v>1</v>
      </c>
      <c r="D3452">
        <v>10</v>
      </c>
      <c r="E3452">
        <v>22</v>
      </c>
      <c r="F3452" t="str">
        <f t="shared" si="53"/>
        <v>2911022</v>
      </c>
      <c r="G3452" t="s">
        <v>3654</v>
      </c>
    </row>
    <row r="3453" spans="1:7" x14ac:dyDescent="0.25">
      <c r="A3453">
        <v>2</v>
      </c>
      <c r="B3453">
        <v>9</v>
      </c>
      <c r="C3453">
        <v>1</v>
      </c>
      <c r="D3453">
        <v>10</v>
      </c>
      <c r="E3453">
        <v>23</v>
      </c>
      <c r="F3453" t="str">
        <f t="shared" si="53"/>
        <v>2911023</v>
      </c>
      <c r="G3453" t="s">
        <v>3655</v>
      </c>
    </row>
    <row r="3454" spans="1:7" x14ac:dyDescent="0.25">
      <c r="A3454">
        <v>2</v>
      </c>
      <c r="B3454">
        <v>9</v>
      </c>
      <c r="C3454">
        <v>1</v>
      </c>
      <c r="D3454">
        <v>10</v>
      </c>
      <c r="E3454">
        <v>24</v>
      </c>
      <c r="F3454" t="str">
        <f t="shared" si="53"/>
        <v>2911024</v>
      </c>
      <c r="G3454" t="s">
        <v>3656</v>
      </c>
    </row>
    <row r="3455" spans="1:7" x14ac:dyDescent="0.25">
      <c r="A3455">
        <v>2</v>
      </c>
      <c r="B3455">
        <v>9</v>
      </c>
      <c r="C3455">
        <v>1</v>
      </c>
      <c r="D3455">
        <v>10</v>
      </c>
      <c r="E3455">
        <v>25</v>
      </c>
      <c r="F3455" t="str">
        <f t="shared" si="53"/>
        <v>2911025</v>
      </c>
      <c r="G3455" t="s">
        <v>3657</v>
      </c>
    </row>
    <row r="3456" spans="1:7" x14ac:dyDescent="0.25">
      <c r="A3456">
        <v>2</v>
      </c>
      <c r="B3456">
        <v>9</v>
      </c>
      <c r="C3456">
        <v>1</v>
      </c>
      <c r="D3456">
        <v>10</v>
      </c>
      <c r="E3456">
        <v>26</v>
      </c>
      <c r="F3456" t="str">
        <f t="shared" si="53"/>
        <v>2911026</v>
      </c>
      <c r="G3456" t="s">
        <v>3658</v>
      </c>
    </row>
    <row r="3457" spans="1:7" x14ac:dyDescent="0.25">
      <c r="A3457">
        <v>2</v>
      </c>
      <c r="B3457">
        <v>9</v>
      </c>
      <c r="C3457">
        <v>1</v>
      </c>
      <c r="D3457">
        <v>10</v>
      </c>
      <c r="E3457">
        <v>27</v>
      </c>
      <c r="F3457" t="str">
        <f t="shared" si="53"/>
        <v>2911027</v>
      </c>
      <c r="G3457" t="s">
        <v>3659</v>
      </c>
    </row>
    <row r="3458" spans="1:7" x14ac:dyDescent="0.25">
      <c r="A3458">
        <v>2</v>
      </c>
      <c r="B3458">
        <v>9</v>
      </c>
      <c r="C3458">
        <v>1</v>
      </c>
      <c r="D3458">
        <v>10</v>
      </c>
      <c r="E3458">
        <v>28</v>
      </c>
      <c r="F3458" t="str">
        <f t="shared" ref="F3458:F3521" si="54">CONCATENATE(A3458,B3458,C3458,D3458,E3458)</f>
        <v>2911028</v>
      </c>
      <c r="G3458" t="s">
        <v>3660</v>
      </c>
    </row>
    <row r="3459" spans="1:7" x14ac:dyDescent="0.25">
      <c r="A3459">
        <v>2</v>
      </c>
      <c r="B3459">
        <v>9</v>
      </c>
      <c r="C3459">
        <v>1</v>
      </c>
      <c r="D3459">
        <v>10</v>
      </c>
      <c r="E3459">
        <v>29</v>
      </c>
      <c r="F3459" t="str">
        <f t="shared" si="54"/>
        <v>2911029</v>
      </c>
      <c r="G3459" t="s">
        <v>3661</v>
      </c>
    </row>
    <row r="3460" spans="1:7" x14ac:dyDescent="0.25">
      <c r="A3460">
        <v>2</v>
      </c>
      <c r="B3460">
        <v>9</v>
      </c>
      <c r="C3460">
        <v>1</v>
      </c>
      <c r="D3460">
        <v>10</v>
      </c>
      <c r="E3460">
        <v>30</v>
      </c>
      <c r="F3460" t="str">
        <f t="shared" si="54"/>
        <v>2911030</v>
      </c>
      <c r="G3460" t="s">
        <v>3662</v>
      </c>
    </row>
    <row r="3461" spans="1:7" x14ac:dyDescent="0.25">
      <c r="A3461">
        <v>2</v>
      </c>
      <c r="B3461">
        <v>9</v>
      </c>
      <c r="C3461">
        <v>1</v>
      </c>
      <c r="D3461">
        <v>10</v>
      </c>
      <c r="E3461">
        <v>31</v>
      </c>
      <c r="F3461" t="str">
        <f t="shared" si="54"/>
        <v>2911031</v>
      </c>
      <c r="G3461" t="s">
        <v>3663</v>
      </c>
    </row>
    <row r="3462" spans="1:7" x14ac:dyDescent="0.25">
      <c r="A3462">
        <v>2</v>
      </c>
      <c r="B3462">
        <v>9</v>
      </c>
      <c r="C3462">
        <v>1</v>
      </c>
      <c r="D3462">
        <v>10</v>
      </c>
      <c r="E3462">
        <v>32</v>
      </c>
      <c r="F3462" t="str">
        <f t="shared" si="54"/>
        <v>2911032</v>
      </c>
      <c r="G3462" t="s">
        <v>3664</v>
      </c>
    </row>
    <row r="3463" spans="1:7" x14ac:dyDescent="0.25">
      <c r="A3463">
        <v>2</v>
      </c>
      <c r="B3463">
        <v>9</v>
      </c>
      <c r="C3463">
        <v>1</v>
      </c>
      <c r="D3463">
        <v>10</v>
      </c>
      <c r="E3463">
        <v>33</v>
      </c>
      <c r="F3463" t="str">
        <f t="shared" si="54"/>
        <v>2911033</v>
      </c>
      <c r="G3463" t="s">
        <v>3665</v>
      </c>
    </row>
    <row r="3464" spans="1:7" x14ac:dyDescent="0.25">
      <c r="A3464">
        <v>2</v>
      </c>
      <c r="B3464">
        <v>9</v>
      </c>
      <c r="C3464">
        <v>1</v>
      </c>
      <c r="D3464">
        <v>10</v>
      </c>
      <c r="E3464">
        <v>34</v>
      </c>
      <c r="F3464" t="str">
        <f t="shared" si="54"/>
        <v>2911034</v>
      </c>
      <c r="G3464" t="s">
        <v>3666</v>
      </c>
    </row>
    <row r="3465" spans="1:7" x14ac:dyDescent="0.25">
      <c r="A3465">
        <v>2</v>
      </c>
      <c r="B3465">
        <v>9</v>
      </c>
      <c r="C3465">
        <v>1</v>
      </c>
      <c r="D3465">
        <v>10</v>
      </c>
      <c r="E3465">
        <v>35</v>
      </c>
      <c r="F3465" t="str">
        <f t="shared" si="54"/>
        <v>2911035</v>
      </c>
      <c r="G3465" t="s">
        <v>3667</v>
      </c>
    </row>
    <row r="3466" spans="1:7" x14ac:dyDescent="0.25">
      <c r="A3466">
        <v>2</v>
      </c>
      <c r="B3466">
        <v>9</v>
      </c>
      <c r="C3466">
        <v>1</v>
      </c>
      <c r="D3466">
        <v>10</v>
      </c>
      <c r="E3466">
        <v>36</v>
      </c>
      <c r="F3466" t="str">
        <f t="shared" si="54"/>
        <v>2911036</v>
      </c>
      <c r="G3466" t="s">
        <v>3668</v>
      </c>
    </row>
    <row r="3467" spans="1:7" x14ac:dyDescent="0.25">
      <c r="A3467">
        <v>2</v>
      </c>
      <c r="B3467">
        <v>9</v>
      </c>
      <c r="C3467">
        <v>1</v>
      </c>
      <c r="D3467">
        <v>10</v>
      </c>
      <c r="E3467">
        <v>37</v>
      </c>
      <c r="F3467" t="str">
        <f t="shared" si="54"/>
        <v>2911037</v>
      </c>
      <c r="G3467" t="s">
        <v>3669</v>
      </c>
    </row>
    <row r="3468" spans="1:7" x14ac:dyDescent="0.25">
      <c r="A3468">
        <v>2</v>
      </c>
      <c r="B3468">
        <v>9</v>
      </c>
      <c r="C3468">
        <v>1</v>
      </c>
      <c r="D3468">
        <v>10</v>
      </c>
      <c r="E3468">
        <v>38</v>
      </c>
      <c r="F3468" t="str">
        <f t="shared" si="54"/>
        <v>2911038</v>
      </c>
      <c r="G3468" t="s">
        <v>3670</v>
      </c>
    </row>
    <row r="3469" spans="1:7" x14ac:dyDescent="0.25">
      <c r="A3469">
        <v>2</v>
      </c>
      <c r="B3469">
        <v>9</v>
      </c>
      <c r="C3469">
        <v>1</v>
      </c>
      <c r="D3469">
        <v>10</v>
      </c>
      <c r="E3469">
        <v>39</v>
      </c>
      <c r="F3469" t="str">
        <f t="shared" si="54"/>
        <v>2911039</v>
      </c>
      <c r="G3469" t="s">
        <v>3671</v>
      </c>
    </row>
    <row r="3470" spans="1:7" x14ac:dyDescent="0.25">
      <c r="A3470">
        <v>2</v>
      </c>
      <c r="B3470">
        <v>9</v>
      </c>
      <c r="C3470">
        <v>1</v>
      </c>
      <c r="D3470">
        <v>10</v>
      </c>
      <c r="E3470">
        <v>40</v>
      </c>
      <c r="F3470" t="str">
        <f t="shared" si="54"/>
        <v>2911040</v>
      </c>
      <c r="G3470" t="s">
        <v>3672</v>
      </c>
    </row>
    <row r="3471" spans="1:7" x14ac:dyDescent="0.25">
      <c r="A3471">
        <v>2</v>
      </c>
      <c r="B3471">
        <v>9</v>
      </c>
      <c r="C3471">
        <v>1</v>
      </c>
      <c r="D3471">
        <v>10</v>
      </c>
      <c r="E3471">
        <v>41</v>
      </c>
      <c r="F3471" t="str">
        <f t="shared" si="54"/>
        <v>2911041</v>
      </c>
      <c r="G3471" t="s">
        <v>3673</v>
      </c>
    </row>
    <row r="3472" spans="1:7" x14ac:dyDescent="0.25">
      <c r="A3472">
        <v>2</v>
      </c>
      <c r="B3472">
        <v>9</v>
      </c>
      <c r="C3472">
        <v>1</v>
      </c>
      <c r="D3472">
        <v>10</v>
      </c>
      <c r="E3472">
        <v>42</v>
      </c>
      <c r="F3472" t="str">
        <f t="shared" si="54"/>
        <v>2911042</v>
      </c>
      <c r="G3472" t="s">
        <v>3674</v>
      </c>
    </row>
    <row r="3473" spans="1:7" x14ac:dyDescent="0.25">
      <c r="A3473">
        <v>2</v>
      </c>
      <c r="B3473">
        <v>9</v>
      </c>
      <c r="C3473">
        <v>1</v>
      </c>
      <c r="D3473">
        <v>10</v>
      </c>
      <c r="E3473">
        <v>43</v>
      </c>
      <c r="F3473" t="str">
        <f t="shared" si="54"/>
        <v>2911043</v>
      </c>
      <c r="G3473" t="s">
        <v>3675</v>
      </c>
    </row>
    <row r="3474" spans="1:7" x14ac:dyDescent="0.25">
      <c r="A3474">
        <v>2</v>
      </c>
      <c r="B3474">
        <v>9</v>
      </c>
      <c r="C3474">
        <v>1</v>
      </c>
      <c r="D3474">
        <v>10</v>
      </c>
      <c r="E3474">
        <v>44</v>
      </c>
      <c r="F3474" t="str">
        <f t="shared" si="54"/>
        <v>2911044</v>
      </c>
      <c r="G3474" t="s">
        <v>3676</v>
      </c>
    </row>
    <row r="3475" spans="1:7" x14ac:dyDescent="0.25">
      <c r="A3475">
        <v>2</v>
      </c>
      <c r="B3475">
        <v>9</v>
      </c>
      <c r="C3475">
        <v>1</v>
      </c>
      <c r="D3475">
        <v>10</v>
      </c>
      <c r="E3475">
        <v>45</v>
      </c>
      <c r="F3475" t="str">
        <f t="shared" si="54"/>
        <v>2911045</v>
      </c>
      <c r="G3475" t="s">
        <v>3677</v>
      </c>
    </row>
    <row r="3476" spans="1:7" x14ac:dyDescent="0.25">
      <c r="A3476">
        <v>2</v>
      </c>
      <c r="B3476">
        <v>9</v>
      </c>
      <c r="C3476">
        <v>1</v>
      </c>
      <c r="D3476">
        <v>10</v>
      </c>
      <c r="E3476">
        <v>46</v>
      </c>
      <c r="F3476" t="str">
        <f t="shared" si="54"/>
        <v>2911046</v>
      </c>
      <c r="G3476" t="s">
        <v>3678</v>
      </c>
    </row>
    <row r="3477" spans="1:7" x14ac:dyDescent="0.25">
      <c r="A3477">
        <v>2</v>
      </c>
      <c r="B3477">
        <v>9</v>
      </c>
      <c r="C3477">
        <v>1</v>
      </c>
      <c r="D3477">
        <v>10</v>
      </c>
      <c r="E3477">
        <v>47</v>
      </c>
      <c r="F3477" t="str">
        <f t="shared" si="54"/>
        <v>2911047</v>
      </c>
      <c r="G3477" t="s">
        <v>3679</v>
      </c>
    </row>
    <row r="3478" spans="1:7" x14ac:dyDescent="0.25">
      <c r="A3478">
        <v>2</v>
      </c>
      <c r="B3478">
        <v>9</v>
      </c>
      <c r="C3478">
        <v>1</v>
      </c>
      <c r="D3478">
        <v>10</v>
      </c>
      <c r="E3478">
        <v>48</v>
      </c>
      <c r="F3478" t="str">
        <f t="shared" si="54"/>
        <v>2911048</v>
      </c>
      <c r="G3478" t="s">
        <v>3680</v>
      </c>
    </row>
    <row r="3479" spans="1:7" x14ac:dyDescent="0.25">
      <c r="A3479">
        <v>2</v>
      </c>
      <c r="B3479">
        <v>9</v>
      </c>
      <c r="C3479">
        <v>1</v>
      </c>
      <c r="D3479">
        <v>10</v>
      </c>
      <c r="E3479">
        <v>49</v>
      </c>
      <c r="F3479" t="str">
        <f t="shared" si="54"/>
        <v>2911049</v>
      </c>
      <c r="G3479" t="s">
        <v>3681</v>
      </c>
    </row>
    <row r="3480" spans="1:7" x14ac:dyDescent="0.25">
      <c r="A3480">
        <v>2</v>
      </c>
      <c r="B3480">
        <v>9</v>
      </c>
      <c r="C3480">
        <v>1</v>
      </c>
      <c r="D3480">
        <v>10</v>
      </c>
      <c r="E3480">
        <v>50</v>
      </c>
      <c r="F3480" t="str">
        <f t="shared" si="54"/>
        <v>2911050</v>
      </c>
      <c r="G3480" t="s">
        <v>3682</v>
      </c>
    </row>
    <row r="3481" spans="1:7" x14ac:dyDescent="0.25">
      <c r="A3481">
        <v>2</v>
      </c>
      <c r="B3481">
        <v>9</v>
      </c>
      <c r="C3481">
        <v>1</v>
      </c>
      <c r="D3481">
        <v>10</v>
      </c>
      <c r="E3481">
        <v>51</v>
      </c>
      <c r="F3481" t="str">
        <f t="shared" si="54"/>
        <v>2911051</v>
      </c>
      <c r="G3481" t="s">
        <v>3683</v>
      </c>
    </row>
    <row r="3482" spans="1:7" x14ac:dyDescent="0.25">
      <c r="A3482">
        <v>2</v>
      </c>
      <c r="B3482">
        <v>9</v>
      </c>
      <c r="C3482">
        <v>1</v>
      </c>
      <c r="D3482">
        <v>10</v>
      </c>
      <c r="E3482">
        <v>52</v>
      </c>
      <c r="F3482" t="str">
        <f t="shared" si="54"/>
        <v>2911052</v>
      </c>
      <c r="G3482" t="s">
        <v>3684</v>
      </c>
    </row>
    <row r="3483" spans="1:7" x14ac:dyDescent="0.25">
      <c r="A3483">
        <v>2</v>
      </c>
      <c r="B3483">
        <v>9</v>
      </c>
      <c r="C3483">
        <v>1</v>
      </c>
      <c r="D3483">
        <v>10</v>
      </c>
      <c r="E3483">
        <v>53</v>
      </c>
      <c r="F3483" t="str">
        <f t="shared" si="54"/>
        <v>2911053</v>
      </c>
      <c r="G3483" t="s">
        <v>3685</v>
      </c>
    </row>
    <row r="3484" spans="1:7" x14ac:dyDescent="0.25">
      <c r="A3484">
        <v>2</v>
      </c>
      <c r="B3484">
        <v>9</v>
      </c>
      <c r="C3484">
        <v>1</v>
      </c>
      <c r="D3484">
        <v>10</v>
      </c>
      <c r="E3484">
        <v>54</v>
      </c>
      <c r="F3484" t="str">
        <f t="shared" si="54"/>
        <v>2911054</v>
      </c>
      <c r="G3484" t="s">
        <v>3686</v>
      </c>
    </row>
    <row r="3485" spans="1:7" x14ac:dyDescent="0.25">
      <c r="A3485">
        <v>2</v>
      </c>
      <c r="B3485">
        <v>9</v>
      </c>
      <c r="C3485">
        <v>1</v>
      </c>
      <c r="D3485">
        <v>10</v>
      </c>
      <c r="E3485">
        <v>55</v>
      </c>
      <c r="F3485" t="str">
        <f t="shared" si="54"/>
        <v>2911055</v>
      </c>
      <c r="G3485" t="s">
        <v>3687</v>
      </c>
    </row>
    <row r="3486" spans="1:7" x14ac:dyDescent="0.25">
      <c r="A3486">
        <v>2</v>
      </c>
      <c r="B3486">
        <v>9</v>
      </c>
      <c r="C3486">
        <v>1</v>
      </c>
      <c r="D3486">
        <v>10</v>
      </c>
      <c r="E3486">
        <v>56</v>
      </c>
      <c r="F3486" t="str">
        <f t="shared" si="54"/>
        <v>2911056</v>
      </c>
      <c r="G3486" t="s">
        <v>3688</v>
      </c>
    </row>
    <row r="3487" spans="1:7" x14ac:dyDescent="0.25">
      <c r="A3487">
        <v>2</v>
      </c>
      <c r="B3487">
        <v>9</v>
      </c>
      <c r="C3487">
        <v>1</v>
      </c>
      <c r="D3487">
        <v>10</v>
      </c>
      <c r="E3487">
        <v>57</v>
      </c>
      <c r="F3487" t="str">
        <f t="shared" si="54"/>
        <v>2911057</v>
      </c>
      <c r="G3487" t="s">
        <v>3689</v>
      </c>
    </row>
    <row r="3488" spans="1:7" x14ac:dyDescent="0.25">
      <c r="A3488">
        <v>2</v>
      </c>
      <c r="B3488">
        <v>9</v>
      </c>
      <c r="C3488">
        <v>1</v>
      </c>
      <c r="D3488">
        <v>10</v>
      </c>
      <c r="E3488">
        <v>58</v>
      </c>
      <c r="F3488" t="str">
        <f t="shared" si="54"/>
        <v>2911058</v>
      </c>
      <c r="G3488" t="s">
        <v>3690</v>
      </c>
    </row>
    <row r="3489" spans="1:7" x14ac:dyDescent="0.25">
      <c r="A3489">
        <v>2</v>
      </c>
      <c r="B3489">
        <v>9</v>
      </c>
      <c r="C3489">
        <v>1</v>
      </c>
      <c r="D3489">
        <v>10</v>
      </c>
      <c r="E3489">
        <v>59</v>
      </c>
      <c r="F3489" t="str">
        <f t="shared" si="54"/>
        <v>2911059</v>
      </c>
      <c r="G3489" t="s">
        <v>3691</v>
      </c>
    </row>
    <row r="3490" spans="1:7" x14ac:dyDescent="0.25">
      <c r="A3490">
        <v>2</v>
      </c>
      <c r="B3490">
        <v>9</v>
      </c>
      <c r="C3490">
        <v>1</v>
      </c>
      <c r="D3490">
        <v>10</v>
      </c>
      <c r="E3490">
        <v>60</v>
      </c>
      <c r="F3490" t="str">
        <f t="shared" si="54"/>
        <v>2911060</v>
      </c>
      <c r="G3490" t="s">
        <v>3692</v>
      </c>
    </row>
    <row r="3491" spans="1:7" x14ac:dyDescent="0.25">
      <c r="A3491">
        <v>2</v>
      </c>
      <c r="B3491">
        <v>9</v>
      </c>
      <c r="C3491">
        <v>1</v>
      </c>
      <c r="D3491">
        <v>10</v>
      </c>
      <c r="E3491">
        <v>61</v>
      </c>
      <c r="F3491" t="str">
        <f t="shared" si="54"/>
        <v>2911061</v>
      </c>
      <c r="G3491" t="s">
        <v>3693</v>
      </c>
    </row>
    <row r="3492" spans="1:7" x14ac:dyDescent="0.25">
      <c r="A3492">
        <v>2</v>
      </c>
      <c r="B3492">
        <v>9</v>
      </c>
      <c r="C3492">
        <v>1</v>
      </c>
      <c r="D3492">
        <v>10</v>
      </c>
      <c r="E3492">
        <v>62</v>
      </c>
      <c r="F3492" t="str">
        <f t="shared" si="54"/>
        <v>2911062</v>
      </c>
      <c r="G3492" t="s">
        <v>3694</v>
      </c>
    </row>
    <row r="3493" spans="1:7" x14ac:dyDescent="0.25">
      <c r="A3493">
        <v>2</v>
      </c>
      <c r="B3493">
        <v>9</v>
      </c>
      <c r="C3493">
        <v>1</v>
      </c>
      <c r="D3493">
        <v>10</v>
      </c>
      <c r="E3493">
        <v>63</v>
      </c>
      <c r="F3493" t="str">
        <f t="shared" si="54"/>
        <v>2911063</v>
      </c>
      <c r="G3493" t="s">
        <v>3695</v>
      </c>
    </row>
    <row r="3494" spans="1:7" x14ac:dyDescent="0.25">
      <c r="A3494">
        <v>2</v>
      </c>
      <c r="B3494">
        <v>9</v>
      </c>
      <c r="C3494">
        <v>1</v>
      </c>
      <c r="D3494">
        <v>10</v>
      </c>
      <c r="E3494">
        <v>64</v>
      </c>
      <c r="F3494" t="str">
        <f t="shared" si="54"/>
        <v>2911064</v>
      </c>
      <c r="G3494" t="s">
        <v>3696</v>
      </c>
    </row>
    <row r="3495" spans="1:7" x14ac:dyDescent="0.25">
      <c r="A3495">
        <v>2</v>
      </c>
      <c r="B3495">
        <v>9</v>
      </c>
      <c r="C3495">
        <v>1</v>
      </c>
      <c r="D3495">
        <v>10</v>
      </c>
      <c r="E3495">
        <v>65</v>
      </c>
      <c r="F3495" t="str">
        <f t="shared" si="54"/>
        <v>2911065</v>
      </c>
      <c r="G3495" t="s">
        <v>3697</v>
      </c>
    </row>
    <row r="3496" spans="1:7" x14ac:dyDescent="0.25">
      <c r="A3496">
        <v>2</v>
      </c>
      <c r="B3496">
        <v>9</v>
      </c>
      <c r="C3496">
        <v>1</v>
      </c>
      <c r="D3496">
        <v>10</v>
      </c>
      <c r="E3496">
        <v>66</v>
      </c>
      <c r="F3496" t="str">
        <f t="shared" si="54"/>
        <v>2911066</v>
      </c>
      <c r="G3496" t="s">
        <v>3698</v>
      </c>
    </row>
    <row r="3497" spans="1:7" x14ac:dyDescent="0.25">
      <c r="A3497">
        <v>2</v>
      </c>
      <c r="B3497">
        <v>9</v>
      </c>
      <c r="C3497">
        <v>1</v>
      </c>
      <c r="D3497">
        <v>10</v>
      </c>
      <c r="E3497">
        <v>67</v>
      </c>
      <c r="F3497" t="str">
        <f t="shared" si="54"/>
        <v>2911067</v>
      </c>
      <c r="G3497" t="s">
        <v>3699</v>
      </c>
    </row>
    <row r="3498" spans="1:7" x14ac:dyDescent="0.25">
      <c r="A3498">
        <v>2</v>
      </c>
      <c r="B3498">
        <v>9</v>
      </c>
      <c r="C3498">
        <v>1</v>
      </c>
      <c r="D3498">
        <v>10</v>
      </c>
      <c r="E3498">
        <v>68</v>
      </c>
      <c r="F3498" t="str">
        <f t="shared" si="54"/>
        <v>2911068</v>
      </c>
      <c r="G3498" t="s">
        <v>3700</v>
      </c>
    </row>
    <row r="3499" spans="1:7" x14ac:dyDescent="0.25">
      <c r="A3499">
        <v>2</v>
      </c>
      <c r="B3499">
        <v>9</v>
      </c>
      <c r="C3499">
        <v>1</v>
      </c>
      <c r="D3499">
        <v>10</v>
      </c>
      <c r="E3499">
        <v>69</v>
      </c>
      <c r="F3499" t="str">
        <f t="shared" si="54"/>
        <v>2911069</v>
      </c>
      <c r="G3499" t="s">
        <v>3701</v>
      </c>
    </row>
    <row r="3500" spans="1:7" x14ac:dyDescent="0.25">
      <c r="A3500">
        <v>2</v>
      </c>
      <c r="B3500">
        <v>9</v>
      </c>
      <c r="C3500">
        <v>1</v>
      </c>
      <c r="D3500">
        <v>10</v>
      </c>
      <c r="E3500">
        <v>70</v>
      </c>
      <c r="F3500" t="str">
        <f t="shared" si="54"/>
        <v>2911070</v>
      </c>
      <c r="G3500" t="s">
        <v>3702</v>
      </c>
    </row>
    <row r="3501" spans="1:7" x14ac:dyDescent="0.25">
      <c r="A3501">
        <v>2</v>
      </c>
      <c r="B3501">
        <v>9</v>
      </c>
      <c r="C3501">
        <v>1</v>
      </c>
      <c r="D3501">
        <v>10</v>
      </c>
      <c r="E3501">
        <v>71</v>
      </c>
      <c r="F3501" t="str">
        <f t="shared" si="54"/>
        <v>2911071</v>
      </c>
      <c r="G3501" t="s">
        <v>3703</v>
      </c>
    </row>
    <row r="3502" spans="1:7" x14ac:dyDescent="0.25">
      <c r="A3502">
        <v>2</v>
      </c>
      <c r="B3502">
        <v>9</v>
      </c>
      <c r="C3502">
        <v>1</v>
      </c>
      <c r="D3502">
        <v>10</v>
      </c>
      <c r="E3502">
        <v>72</v>
      </c>
      <c r="F3502" t="str">
        <f t="shared" si="54"/>
        <v>2911072</v>
      </c>
      <c r="G3502" t="s">
        <v>3704</v>
      </c>
    </row>
    <row r="3503" spans="1:7" x14ac:dyDescent="0.25">
      <c r="A3503">
        <v>2</v>
      </c>
      <c r="B3503">
        <v>9</v>
      </c>
      <c r="C3503">
        <v>1</v>
      </c>
      <c r="D3503">
        <v>10</v>
      </c>
      <c r="E3503">
        <v>73</v>
      </c>
      <c r="F3503" t="str">
        <f t="shared" si="54"/>
        <v>2911073</v>
      </c>
      <c r="G3503" t="s">
        <v>3705</v>
      </c>
    </row>
    <row r="3504" spans="1:7" x14ac:dyDescent="0.25">
      <c r="A3504">
        <v>2</v>
      </c>
      <c r="B3504">
        <v>9</v>
      </c>
      <c r="C3504">
        <v>1</v>
      </c>
      <c r="D3504">
        <v>10</v>
      </c>
      <c r="E3504">
        <v>74</v>
      </c>
      <c r="F3504" t="str">
        <f t="shared" si="54"/>
        <v>2911074</v>
      </c>
      <c r="G3504" t="s">
        <v>3706</v>
      </c>
    </row>
    <row r="3505" spans="1:7" x14ac:dyDescent="0.25">
      <c r="A3505">
        <v>2</v>
      </c>
      <c r="B3505">
        <v>9</v>
      </c>
      <c r="C3505">
        <v>1</v>
      </c>
      <c r="D3505">
        <v>10</v>
      </c>
      <c r="E3505">
        <v>75</v>
      </c>
      <c r="F3505" t="str">
        <f t="shared" si="54"/>
        <v>2911075</v>
      </c>
      <c r="G3505" t="s">
        <v>3707</v>
      </c>
    </row>
    <row r="3506" spans="1:7" x14ac:dyDescent="0.25">
      <c r="A3506">
        <v>2</v>
      </c>
      <c r="B3506">
        <v>9</v>
      </c>
      <c r="C3506">
        <v>1</v>
      </c>
      <c r="D3506">
        <v>10</v>
      </c>
      <c r="E3506">
        <v>76</v>
      </c>
      <c r="F3506" t="str">
        <f t="shared" si="54"/>
        <v>2911076</v>
      </c>
      <c r="G3506" t="s">
        <v>3708</v>
      </c>
    </row>
    <row r="3507" spans="1:7" x14ac:dyDescent="0.25">
      <c r="A3507">
        <v>2</v>
      </c>
      <c r="B3507">
        <v>9</v>
      </c>
      <c r="C3507">
        <v>1</v>
      </c>
      <c r="D3507">
        <v>10</v>
      </c>
      <c r="E3507">
        <v>77</v>
      </c>
      <c r="F3507" t="str">
        <f t="shared" si="54"/>
        <v>2911077</v>
      </c>
      <c r="G3507" t="s">
        <v>3709</v>
      </c>
    </row>
    <row r="3508" spans="1:7" x14ac:dyDescent="0.25">
      <c r="A3508">
        <v>2</v>
      </c>
      <c r="B3508">
        <v>9</v>
      </c>
      <c r="C3508">
        <v>1</v>
      </c>
      <c r="D3508">
        <v>10</v>
      </c>
      <c r="E3508">
        <v>78</v>
      </c>
      <c r="F3508" t="str">
        <f t="shared" si="54"/>
        <v>2911078</v>
      </c>
      <c r="G3508" t="s">
        <v>3710</v>
      </c>
    </row>
    <row r="3509" spans="1:7" x14ac:dyDescent="0.25">
      <c r="A3509">
        <v>2</v>
      </c>
      <c r="B3509">
        <v>9</v>
      </c>
      <c r="C3509">
        <v>1</v>
      </c>
      <c r="D3509">
        <v>10</v>
      </c>
      <c r="E3509">
        <v>79</v>
      </c>
      <c r="F3509" t="str">
        <f t="shared" si="54"/>
        <v>2911079</v>
      </c>
      <c r="G3509" t="s">
        <v>3711</v>
      </c>
    </row>
    <row r="3510" spans="1:7" x14ac:dyDescent="0.25">
      <c r="A3510">
        <v>2</v>
      </c>
      <c r="B3510">
        <v>9</v>
      </c>
      <c r="C3510">
        <v>1</v>
      </c>
      <c r="D3510">
        <v>10</v>
      </c>
      <c r="E3510">
        <v>80</v>
      </c>
      <c r="F3510" t="str">
        <f t="shared" si="54"/>
        <v>2911080</v>
      </c>
      <c r="G3510" t="s">
        <v>3712</v>
      </c>
    </row>
    <row r="3511" spans="1:7" x14ac:dyDescent="0.25">
      <c r="A3511">
        <v>2</v>
      </c>
      <c r="B3511">
        <v>9</v>
      </c>
      <c r="C3511">
        <v>1</v>
      </c>
      <c r="D3511">
        <v>10</v>
      </c>
      <c r="E3511">
        <v>81</v>
      </c>
      <c r="F3511" t="str">
        <f t="shared" si="54"/>
        <v>2911081</v>
      </c>
      <c r="G3511" t="s">
        <v>3713</v>
      </c>
    </row>
    <row r="3512" spans="1:7" x14ac:dyDescent="0.25">
      <c r="A3512">
        <v>2</v>
      </c>
      <c r="B3512">
        <v>9</v>
      </c>
      <c r="C3512">
        <v>1</v>
      </c>
      <c r="D3512">
        <v>10</v>
      </c>
      <c r="E3512">
        <v>82</v>
      </c>
      <c r="F3512" t="str">
        <f t="shared" si="54"/>
        <v>2911082</v>
      </c>
      <c r="G3512" t="s">
        <v>3714</v>
      </c>
    </row>
    <row r="3513" spans="1:7" x14ac:dyDescent="0.25">
      <c r="A3513">
        <v>2</v>
      </c>
      <c r="B3513">
        <v>9</v>
      </c>
      <c r="C3513">
        <v>1</v>
      </c>
      <c r="D3513">
        <v>10</v>
      </c>
      <c r="E3513">
        <v>83</v>
      </c>
      <c r="F3513" t="str">
        <f t="shared" si="54"/>
        <v>2911083</v>
      </c>
      <c r="G3513" t="s">
        <v>3715</v>
      </c>
    </row>
    <row r="3514" spans="1:7" x14ac:dyDescent="0.25">
      <c r="A3514">
        <v>2</v>
      </c>
      <c r="B3514">
        <v>9</v>
      </c>
      <c r="C3514">
        <v>1</v>
      </c>
      <c r="D3514">
        <v>10</v>
      </c>
      <c r="E3514">
        <v>84</v>
      </c>
      <c r="F3514" t="str">
        <f t="shared" si="54"/>
        <v>2911084</v>
      </c>
      <c r="G3514" t="s">
        <v>3716</v>
      </c>
    </row>
    <row r="3515" spans="1:7" x14ac:dyDescent="0.25">
      <c r="A3515">
        <v>2</v>
      </c>
      <c r="B3515">
        <v>9</v>
      </c>
      <c r="C3515">
        <v>1</v>
      </c>
      <c r="D3515">
        <v>10</v>
      </c>
      <c r="E3515">
        <v>85</v>
      </c>
      <c r="F3515" t="str">
        <f t="shared" si="54"/>
        <v>2911085</v>
      </c>
      <c r="G3515" t="s">
        <v>3717</v>
      </c>
    </row>
    <row r="3516" spans="1:7" x14ac:dyDescent="0.25">
      <c r="A3516">
        <v>2</v>
      </c>
      <c r="B3516">
        <v>9</v>
      </c>
      <c r="C3516">
        <v>1</v>
      </c>
      <c r="D3516">
        <v>10</v>
      </c>
      <c r="E3516">
        <v>86</v>
      </c>
      <c r="F3516" t="str">
        <f t="shared" si="54"/>
        <v>2911086</v>
      </c>
      <c r="G3516" t="s">
        <v>3718</v>
      </c>
    </row>
    <row r="3517" spans="1:7" x14ac:dyDescent="0.25">
      <c r="A3517">
        <v>2</v>
      </c>
      <c r="B3517">
        <v>9</v>
      </c>
      <c r="C3517">
        <v>1</v>
      </c>
      <c r="D3517">
        <v>10</v>
      </c>
      <c r="E3517">
        <v>87</v>
      </c>
      <c r="F3517" t="str">
        <f t="shared" si="54"/>
        <v>2911087</v>
      </c>
      <c r="G3517" t="s">
        <v>3719</v>
      </c>
    </row>
    <row r="3518" spans="1:7" x14ac:dyDescent="0.25">
      <c r="A3518">
        <v>2</v>
      </c>
      <c r="B3518">
        <v>9</v>
      </c>
      <c r="C3518">
        <v>1</v>
      </c>
      <c r="D3518">
        <v>10</v>
      </c>
      <c r="E3518">
        <v>88</v>
      </c>
      <c r="F3518" t="str">
        <f t="shared" si="54"/>
        <v>2911088</v>
      </c>
      <c r="G3518" t="s">
        <v>3720</v>
      </c>
    </row>
    <row r="3519" spans="1:7" x14ac:dyDescent="0.25">
      <c r="A3519">
        <v>2</v>
      </c>
      <c r="B3519">
        <v>9</v>
      </c>
      <c r="C3519">
        <v>1</v>
      </c>
      <c r="D3519">
        <v>10</v>
      </c>
      <c r="E3519">
        <v>89</v>
      </c>
      <c r="F3519" t="str">
        <f t="shared" si="54"/>
        <v>2911089</v>
      </c>
      <c r="G3519" t="s">
        <v>3721</v>
      </c>
    </row>
    <row r="3520" spans="1:7" x14ac:dyDescent="0.25">
      <c r="A3520">
        <v>2</v>
      </c>
      <c r="B3520">
        <v>9</v>
      </c>
      <c r="C3520">
        <v>1</v>
      </c>
      <c r="D3520">
        <v>10</v>
      </c>
      <c r="E3520">
        <v>90</v>
      </c>
      <c r="F3520" t="str">
        <f t="shared" si="54"/>
        <v>2911090</v>
      </c>
      <c r="G3520" t="s">
        <v>3722</v>
      </c>
    </row>
    <row r="3521" spans="1:7" x14ac:dyDescent="0.25">
      <c r="A3521">
        <v>2</v>
      </c>
      <c r="B3521">
        <v>9</v>
      </c>
      <c r="C3521">
        <v>1</v>
      </c>
      <c r="D3521">
        <v>10</v>
      </c>
      <c r="E3521">
        <v>91</v>
      </c>
      <c r="F3521" t="str">
        <f t="shared" si="54"/>
        <v>2911091</v>
      </c>
      <c r="G3521" t="s">
        <v>3723</v>
      </c>
    </row>
    <row r="3522" spans="1:7" x14ac:dyDescent="0.25">
      <c r="A3522">
        <v>2</v>
      </c>
      <c r="B3522">
        <v>9</v>
      </c>
      <c r="C3522">
        <v>1</v>
      </c>
      <c r="D3522">
        <v>10</v>
      </c>
      <c r="E3522">
        <v>92</v>
      </c>
      <c r="F3522" t="str">
        <f t="shared" ref="F3522:F3585" si="55">CONCATENATE(A3522,B3522,C3522,D3522,E3522)</f>
        <v>2911092</v>
      </c>
      <c r="G3522" t="s">
        <v>3724</v>
      </c>
    </row>
    <row r="3523" spans="1:7" x14ac:dyDescent="0.25">
      <c r="A3523">
        <v>2</v>
      </c>
      <c r="B3523">
        <v>9</v>
      </c>
      <c r="C3523">
        <v>1</v>
      </c>
      <c r="D3523">
        <v>10</v>
      </c>
      <c r="E3523">
        <v>93</v>
      </c>
      <c r="F3523" t="str">
        <f t="shared" si="55"/>
        <v>2911093</v>
      </c>
      <c r="G3523" t="s">
        <v>3725</v>
      </c>
    </row>
    <row r="3524" spans="1:7" x14ac:dyDescent="0.25">
      <c r="A3524">
        <v>2</v>
      </c>
      <c r="B3524">
        <v>9</v>
      </c>
      <c r="C3524">
        <v>1</v>
      </c>
      <c r="D3524">
        <v>10</v>
      </c>
      <c r="E3524">
        <v>94</v>
      </c>
      <c r="F3524" t="str">
        <f t="shared" si="55"/>
        <v>2911094</v>
      </c>
      <c r="G3524" t="s">
        <v>3726</v>
      </c>
    </row>
    <row r="3525" spans="1:7" x14ac:dyDescent="0.25">
      <c r="A3525">
        <v>2</v>
      </c>
      <c r="B3525">
        <v>9</v>
      </c>
      <c r="C3525">
        <v>1</v>
      </c>
      <c r="D3525">
        <v>10</v>
      </c>
      <c r="E3525">
        <v>95</v>
      </c>
      <c r="F3525" t="str">
        <f t="shared" si="55"/>
        <v>2911095</v>
      </c>
      <c r="G3525" t="s">
        <v>3727</v>
      </c>
    </row>
    <row r="3526" spans="1:7" x14ac:dyDescent="0.25">
      <c r="A3526">
        <v>2</v>
      </c>
      <c r="B3526">
        <v>9</v>
      </c>
      <c r="C3526">
        <v>1</v>
      </c>
      <c r="D3526">
        <v>10</v>
      </c>
      <c r="E3526">
        <v>96</v>
      </c>
      <c r="F3526" t="str">
        <f t="shared" si="55"/>
        <v>2911096</v>
      </c>
      <c r="G3526" t="s">
        <v>3728</v>
      </c>
    </row>
    <row r="3527" spans="1:7" x14ac:dyDescent="0.25">
      <c r="A3527">
        <v>2</v>
      </c>
      <c r="B3527">
        <v>9</v>
      </c>
      <c r="C3527">
        <v>1</v>
      </c>
      <c r="D3527">
        <v>10</v>
      </c>
      <c r="E3527">
        <v>97</v>
      </c>
      <c r="F3527" t="str">
        <f t="shared" si="55"/>
        <v>2911097</v>
      </c>
      <c r="G3527" t="s">
        <v>3729</v>
      </c>
    </row>
    <row r="3528" spans="1:7" x14ac:dyDescent="0.25">
      <c r="A3528">
        <v>2</v>
      </c>
      <c r="B3528">
        <v>9</v>
      </c>
      <c r="C3528">
        <v>1</v>
      </c>
      <c r="D3528">
        <v>10</v>
      </c>
      <c r="E3528">
        <v>98</v>
      </c>
      <c r="F3528" t="str">
        <f t="shared" si="55"/>
        <v>2911098</v>
      </c>
      <c r="G3528" t="s">
        <v>3730</v>
      </c>
    </row>
    <row r="3529" spans="1:7" x14ac:dyDescent="0.25">
      <c r="A3529">
        <v>2</v>
      </c>
      <c r="B3529">
        <v>9</v>
      </c>
      <c r="C3529">
        <v>1</v>
      </c>
      <c r="D3529">
        <v>10</v>
      </c>
      <c r="E3529">
        <v>99</v>
      </c>
      <c r="F3529" t="str">
        <f t="shared" si="55"/>
        <v>2911099</v>
      </c>
      <c r="G3529" t="s">
        <v>3731</v>
      </c>
    </row>
    <row r="3530" spans="1:7" x14ac:dyDescent="0.25">
      <c r="A3530">
        <v>2</v>
      </c>
      <c r="B3530">
        <v>9</v>
      </c>
      <c r="C3530">
        <v>1</v>
      </c>
      <c r="D3530">
        <v>10</v>
      </c>
      <c r="E3530">
        <v>100</v>
      </c>
      <c r="F3530" t="str">
        <f t="shared" si="55"/>
        <v>29110100</v>
      </c>
      <c r="G3530" t="s">
        <v>3732</v>
      </c>
    </row>
    <row r="3531" spans="1:7" x14ac:dyDescent="0.25">
      <c r="A3531">
        <v>2</v>
      </c>
      <c r="B3531">
        <v>9</v>
      </c>
      <c r="C3531">
        <v>1</v>
      </c>
      <c r="D3531">
        <v>11</v>
      </c>
      <c r="E3531">
        <v>1</v>
      </c>
      <c r="F3531" t="str">
        <f t="shared" si="55"/>
        <v>291111</v>
      </c>
      <c r="G3531" t="s">
        <v>3733</v>
      </c>
    </row>
    <row r="3532" spans="1:7" x14ac:dyDescent="0.25">
      <c r="A3532">
        <v>2</v>
      </c>
      <c r="B3532">
        <v>9</v>
      </c>
      <c r="C3532">
        <v>1</v>
      </c>
      <c r="D3532">
        <v>11</v>
      </c>
      <c r="E3532">
        <v>2</v>
      </c>
      <c r="F3532" t="str">
        <f t="shared" si="55"/>
        <v>291112</v>
      </c>
      <c r="G3532" t="s">
        <v>3734</v>
      </c>
    </row>
    <row r="3533" spans="1:7" x14ac:dyDescent="0.25">
      <c r="A3533">
        <v>2</v>
      </c>
      <c r="B3533">
        <v>9</v>
      </c>
      <c r="C3533">
        <v>1</v>
      </c>
      <c r="D3533">
        <v>11</v>
      </c>
      <c r="E3533">
        <v>3</v>
      </c>
      <c r="F3533" t="str">
        <f t="shared" si="55"/>
        <v>291113</v>
      </c>
      <c r="G3533" t="s">
        <v>3735</v>
      </c>
    </row>
    <row r="3534" spans="1:7" x14ac:dyDescent="0.25">
      <c r="A3534">
        <v>2</v>
      </c>
      <c r="B3534">
        <v>9</v>
      </c>
      <c r="C3534">
        <v>1</v>
      </c>
      <c r="D3534">
        <v>11</v>
      </c>
      <c r="E3534">
        <v>4</v>
      </c>
      <c r="F3534" t="str">
        <f t="shared" si="55"/>
        <v>291114</v>
      </c>
      <c r="G3534" t="s">
        <v>3736</v>
      </c>
    </row>
    <row r="3535" spans="1:7" x14ac:dyDescent="0.25">
      <c r="A3535">
        <v>2</v>
      </c>
      <c r="B3535">
        <v>9</v>
      </c>
      <c r="C3535">
        <v>1</v>
      </c>
      <c r="D3535">
        <v>11</v>
      </c>
      <c r="E3535">
        <v>5</v>
      </c>
      <c r="F3535" t="str">
        <f t="shared" si="55"/>
        <v>291115</v>
      </c>
      <c r="G3535" t="s">
        <v>3737</v>
      </c>
    </row>
    <row r="3536" spans="1:7" x14ac:dyDescent="0.25">
      <c r="A3536">
        <v>2</v>
      </c>
      <c r="B3536">
        <v>9</v>
      </c>
      <c r="C3536">
        <v>1</v>
      </c>
      <c r="D3536">
        <v>11</v>
      </c>
      <c r="E3536">
        <v>6</v>
      </c>
      <c r="F3536" t="str">
        <f t="shared" si="55"/>
        <v>291116</v>
      </c>
      <c r="G3536" t="s">
        <v>3738</v>
      </c>
    </row>
    <row r="3537" spans="1:7" x14ac:dyDescent="0.25">
      <c r="A3537">
        <v>2</v>
      </c>
      <c r="B3537">
        <v>9</v>
      </c>
      <c r="C3537">
        <v>1</v>
      </c>
      <c r="D3537">
        <v>11</v>
      </c>
      <c r="E3537">
        <v>7</v>
      </c>
      <c r="F3537" t="str">
        <f t="shared" si="55"/>
        <v>291117</v>
      </c>
      <c r="G3537" t="s">
        <v>3739</v>
      </c>
    </row>
    <row r="3538" spans="1:7" x14ac:dyDescent="0.25">
      <c r="A3538">
        <v>2</v>
      </c>
      <c r="B3538">
        <v>9</v>
      </c>
      <c r="C3538">
        <v>1</v>
      </c>
      <c r="D3538">
        <v>11</v>
      </c>
      <c r="E3538">
        <v>8</v>
      </c>
      <c r="F3538" t="str">
        <f t="shared" si="55"/>
        <v>291118</v>
      </c>
      <c r="G3538" t="s">
        <v>2089</v>
      </c>
    </row>
    <row r="3539" spans="1:7" x14ac:dyDescent="0.25">
      <c r="A3539">
        <v>2</v>
      </c>
      <c r="B3539">
        <v>9</v>
      </c>
      <c r="C3539">
        <v>1</v>
      </c>
      <c r="D3539">
        <v>11</v>
      </c>
      <c r="E3539">
        <v>9</v>
      </c>
      <c r="F3539" t="str">
        <f t="shared" si="55"/>
        <v>291119</v>
      </c>
      <c r="G3539" t="s">
        <v>3740</v>
      </c>
    </row>
    <row r="3540" spans="1:7" x14ac:dyDescent="0.25">
      <c r="A3540">
        <v>2</v>
      </c>
      <c r="B3540">
        <v>9</v>
      </c>
      <c r="C3540">
        <v>1</v>
      </c>
      <c r="D3540">
        <v>11</v>
      </c>
      <c r="E3540">
        <v>10</v>
      </c>
      <c r="F3540" t="str">
        <f t="shared" si="55"/>
        <v>2911110</v>
      </c>
      <c r="G3540" t="s">
        <v>3741</v>
      </c>
    </row>
    <row r="3541" spans="1:7" x14ac:dyDescent="0.25">
      <c r="A3541">
        <v>2</v>
      </c>
      <c r="B3541">
        <v>9</v>
      </c>
      <c r="C3541">
        <v>1</v>
      </c>
      <c r="D3541">
        <v>11</v>
      </c>
      <c r="E3541">
        <v>11</v>
      </c>
      <c r="F3541" t="str">
        <f t="shared" si="55"/>
        <v>2911111</v>
      </c>
      <c r="G3541" t="s">
        <v>3742</v>
      </c>
    </row>
    <row r="3542" spans="1:7" x14ac:dyDescent="0.25">
      <c r="A3542">
        <v>2</v>
      </c>
      <c r="B3542">
        <v>9</v>
      </c>
      <c r="C3542">
        <v>1</v>
      </c>
      <c r="D3542">
        <v>11</v>
      </c>
      <c r="E3542">
        <v>12</v>
      </c>
      <c r="F3542" t="str">
        <f t="shared" si="55"/>
        <v>2911112</v>
      </c>
      <c r="G3542" t="s">
        <v>3743</v>
      </c>
    </row>
    <row r="3543" spans="1:7" x14ac:dyDescent="0.25">
      <c r="A3543">
        <v>2</v>
      </c>
      <c r="B3543">
        <v>9</v>
      </c>
      <c r="C3543">
        <v>1</v>
      </c>
      <c r="D3543">
        <v>11</v>
      </c>
      <c r="E3543">
        <v>13</v>
      </c>
      <c r="F3543" t="str">
        <f t="shared" si="55"/>
        <v>2911113</v>
      </c>
      <c r="G3543" t="s">
        <v>3744</v>
      </c>
    </row>
    <row r="3544" spans="1:7" x14ac:dyDescent="0.25">
      <c r="A3544">
        <v>2</v>
      </c>
      <c r="B3544">
        <v>9</v>
      </c>
      <c r="C3544">
        <v>1</v>
      </c>
      <c r="D3544">
        <v>11</v>
      </c>
      <c r="E3544">
        <v>14</v>
      </c>
      <c r="F3544" t="str">
        <f t="shared" si="55"/>
        <v>2911114</v>
      </c>
      <c r="G3544" t="s">
        <v>3745</v>
      </c>
    </row>
    <row r="3545" spans="1:7" x14ac:dyDescent="0.25">
      <c r="A3545">
        <v>2</v>
      </c>
      <c r="B3545">
        <v>9</v>
      </c>
      <c r="C3545">
        <v>1</v>
      </c>
      <c r="D3545">
        <v>11</v>
      </c>
      <c r="E3545">
        <v>15</v>
      </c>
      <c r="F3545" t="str">
        <f t="shared" si="55"/>
        <v>2911115</v>
      </c>
      <c r="G3545" t="s">
        <v>3746</v>
      </c>
    </row>
    <row r="3546" spans="1:7" x14ac:dyDescent="0.25">
      <c r="A3546">
        <v>2</v>
      </c>
      <c r="B3546">
        <v>9</v>
      </c>
      <c r="C3546">
        <v>1</v>
      </c>
      <c r="D3546">
        <v>11</v>
      </c>
      <c r="E3546">
        <v>16</v>
      </c>
      <c r="F3546" t="str">
        <f t="shared" si="55"/>
        <v>2911116</v>
      </c>
      <c r="G3546" t="s">
        <v>3747</v>
      </c>
    </row>
    <row r="3547" spans="1:7" x14ac:dyDescent="0.25">
      <c r="A3547">
        <v>2</v>
      </c>
      <c r="B3547">
        <v>9</v>
      </c>
      <c r="C3547">
        <v>1</v>
      </c>
      <c r="D3547">
        <v>11</v>
      </c>
      <c r="E3547">
        <v>17</v>
      </c>
      <c r="F3547" t="str">
        <f t="shared" si="55"/>
        <v>2911117</v>
      </c>
      <c r="G3547" t="s">
        <v>3748</v>
      </c>
    </row>
    <row r="3548" spans="1:7" x14ac:dyDescent="0.25">
      <c r="A3548">
        <v>2</v>
      </c>
      <c r="B3548">
        <v>9</v>
      </c>
      <c r="C3548">
        <v>1</v>
      </c>
      <c r="D3548">
        <v>11</v>
      </c>
      <c r="E3548">
        <v>18</v>
      </c>
      <c r="F3548" t="str">
        <f t="shared" si="55"/>
        <v>2911118</v>
      </c>
      <c r="G3548" t="s">
        <v>3749</v>
      </c>
    </row>
    <row r="3549" spans="1:7" x14ac:dyDescent="0.25">
      <c r="A3549">
        <v>2</v>
      </c>
      <c r="B3549">
        <v>9</v>
      </c>
      <c r="C3549">
        <v>1</v>
      </c>
      <c r="D3549">
        <v>11</v>
      </c>
      <c r="E3549">
        <v>19</v>
      </c>
      <c r="F3549" t="str">
        <f t="shared" si="55"/>
        <v>2911119</v>
      </c>
      <c r="G3549" t="s">
        <v>3750</v>
      </c>
    </row>
    <row r="3550" spans="1:7" x14ac:dyDescent="0.25">
      <c r="A3550">
        <v>2</v>
      </c>
      <c r="B3550">
        <v>9</v>
      </c>
      <c r="C3550">
        <v>1</v>
      </c>
      <c r="D3550">
        <v>11</v>
      </c>
      <c r="E3550">
        <v>20</v>
      </c>
      <c r="F3550" t="str">
        <f t="shared" si="55"/>
        <v>2911120</v>
      </c>
      <c r="G3550" t="s">
        <v>3751</v>
      </c>
    </row>
    <row r="3551" spans="1:7" x14ac:dyDescent="0.25">
      <c r="A3551">
        <v>2</v>
      </c>
      <c r="B3551">
        <v>9</v>
      </c>
      <c r="C3551">
        <v>1</v>
      </c>
      <c r="D3551">
        <v>11</v>
      </c>
      <c r="E3551">
        <v>21</v>
      </c>
      <c r="F3551" t="str">
        <f t="shared" si="55"/>
        <v>2911121</v>
      </c>
      <c r="G3551" t="s">
        <v>3752</v>
      </c>
    </row>
    <row r="3552" spans="1:7" x14ac:dyDescent="0.25">
      <c r="A3552">
        <v>2</v>
      </c>
      <c r="B3552">
        <v>9</v>
      </c>
      <c r="C3552">
        <v>1</v>
      </c>
      <c r="D3552">
        <v>11</v>
      </c>
      <c r="E3552">
        <v>22</v>
      </c>
      <c r="F3552" t="str">
        <f t="shared" si="55"/>
        <v>2911122</v>
      </c>
      <c r="G3552" t="s">
        <v>3753</v>
      </c>
    </row>
    <row r="3553" spans="1:7" x14ac:dyDescent="0.25">
      <c r="A3553">
        <v>2</v>
      </c>
      <c r="B3553">
        <v>9</v>
      </c>
      <c r="C3553">
        <v>1</v>
      </c>
      <c r="D3553">
        <v>11</v>
      </c>
      <c r="E3553">
        <v>23</v>
      </c>
      <c r="F3553" t="str">
        <f t="shared" si="55"/>
        <v>2911123</v>
      </c>
      <c r="G3553" t="s">
        <v>3754</v>
      </c>
    </row>
    <row r="3554" spans="1:7" x14ac:dyDescent="0.25">
      <c r="A3554">
        <v>2</v>
      </c>
      <c r="B3554">
        <v>9</v>
      </c>
      <c r="C3554">
        <v>1</v>
      </c>
      <c r="D3554">
        <v>11</v>
      </c>
      <c r="E3554">
        <v>24</v>
      </c>
      <c r="F3554" t="str">
        <f t="shared" si="55"/>
        <v>2911124</v>
      </c>
      <c r="G3554" t="s">
        <v>3755</v>
      </c>
    </row>
    <row r="3555" spans="1:7" x14ac:dyDescent="0.25">
      <c r="A3555">
        <v>2</v>
      </c>
      <c r="B3555">
        <v>9</v>
      </c>
      <c r="C3555">
        <v>1</v>
      </c>
      <c r="D3555">
        <v>11</v>
      </c>
      <c r="E3555">
        <v>25</v>
      </c>
      <c r="F3555" t="str">
        <f t="shared" si="55"/>
        <v>2911125</v>
      </c>
      <c r="G3555" t="s">
        <v>3756</v>
      </c>
    </row>
    <row r="3556" spans="1:7" x14ac:dyDescent="0.25">
      <c r="A3556">
        <v>2</v>
      </c>
      <c r="B3556">
        <v>9</v>
      </c>
      <c r="C3556">
        <v>1</v>
      </c>
      <c r="D3556">
        <v>11</v>
      </c>
      <c r="E3556">
        <v>26</v>
      </c>
      <c r="F3556" t="str">
        <f t="shared" si="55"/>
        <v>2911126</v>
      </c>
      <c r="G3556" t="s">
        <v>3757</v>
      </c>
    </row>
    <row r="3557" spans="1:7" x14ac:dyDescent="0.25">
      <c r="A3557">
        <v>2</v>
      </c>
      <c r="B3557">
        <v>9</v>
      </c>
      <c r="C3557">
        <v>1</v>
      </c>
      <c r="D3557">
        <v>11</v>
      </c>
      <c r="E3557">
        <v>27</v>
      </c>
      <c r="F3557" t="str">
        <f t="shared" si="55"/>
        <v>2911127</v>
      </c>
      <c r="G3557" t="s">
        <v>3758</v>
      </c>
    </row>
    <row r="3558" spans="1:7" x14ac:dyDescent="0.25">
      <c r="A3558">
        <v>2</v>
      </c>
      <c r="B3558">
        <v>9</v>
      </c>
      <c r="C3558">
        <v>1</v>
      </c>
      <c r="D3558">
        <v>11</v>
      </c>
      <c r="E3558">
        <v>28</v>
      </c>
      <c r="F3558" t="str">
        <f t="shared" si="55"/>
        <v>2911128</v>
      </c>
      <c r="G3558" t="s">
        <v>3759</v>
      </c>
    </row>
    <row r="3559" spans="1:7" x14ac:dyDescent="0.25">
      <c r="A3559">
        <v>2</v>
      </c>
      <c r="B3559">
        <v>9</v>
      </c>
      <c r="C3559">
        <v>1</v>
      </c>
      <c r="D3559">
        <v>11</v>
      </c>
      <c r="E3559">
        <v>29</v>
      </c>
      <c r="F3559" t="str">
        <f t="shared" si="55"/>
        <v>2911129</v>
      </c>
      <c r="G3559" t="s">
        <v>3760</v>
      </c>
    </row>
    <row r="3560" spans="1:7" x14ac:dyDescent="0.25">
      <c r="A3560">
        <v>2</v>
      </c>
      <c r="B3560">
        <v>9</v>
      </c>
      <c r="C3560">
        <v>1</v>
      </c>
      <c r="D3560">
        <v>11</v>
      </c>
      <c r="E3560">
        <v>30</v>
      </c>
      <c r="F3560" t="str">
        <f t="shared" si="55"/>
        <v>2911130</v>
      </c>
      <c r="G3560" t="s">
        <v>3761</v>
      </c>
    </row>
    <row r="3561" spans="1:7" x14ac:dyDescent="0.25">
      <c r="A3561">
        <v>2</v>
      </c>
      <c r="B3561">
        <v>9</v>
      </c>
      <c r="C3561">
        <v>1</v>
      </c>
      <c r="D3561">
        <v>11</v>
      </c>
      <c r="E3561">
        <v>31</v>
      </c>
      <c r="F3561" t="str">
        <f t="shared" si="55"/>
        <v>2911131</v>
      </c>
      <c r="G3561" t="s">
        <v>3762</v>
      </c>
    </row>
    <row r="3562" spans="1:7" x14ac:dyDescent="0.25">
      <c r="A3562">
        <v>2</v>
      </c>
      <c r="B3562">
        <v>9</v>
      </c>
      <c r="C3562">
        <v>1</v>
      </c>
      <c r="D3562">
        <v>11</v>
      </c>
      <c r="E3562">
        <v>32</v>
      </c>
      <c r="F3562" t="str">
        <f t="shared" si="55"/>
        <v>2911132</v>
      </c>
      <c r="G3562" t="s">
        <v>1802</v>
      </c>
    </row>
    <row r="3563" spans="1:7" x14ac:dyDescent="0.25">
      <c r="A3563">
        <v>2</v>
      </c>
      <c r="B3563">
        <v>9</v>
      </c>
      <c r="C3563">
        <v>1</v>
      </c>
      <c r="D3563">
        <v>11</v>
      </c>
      <c r="E3563">
        <v>33</v>
      </c>
      <c r="F3563" t="str">
        <f t="shared" si="55"/>
        <v>2911133</v>
      </c>
      <c r="G3563" t="s">
        <v>2483</v>
      </c>
    </row>
    <row r="3564" spans="1:7" x14ac:dyDescent="0.25">
      <c r="A3564">
        <v>2</v>
      </c>
      <c r="B3564">
        <v>9</v>
      </c>
      <c r="C3564">
        <v>1</v>
      </c>
      <c r="D3564">
        <v>11</v>
      </c>
      <c r="E3564">
        <v>34</v>
      </c>
      <c r="F3564" t="str">
        <f t="shared" si="55"/>
        <v>2911134</v>
      </c>
      <c r="G3564" t="s">
        <v>3763</v>
      </c>
    </row>
    <row r="3565" spans="1:7" x14ac:dyDescent="0.25">
      <c r="A3565">
        <v>2</v>
      </c>
      <c r="B3565">
        <v>9</v>
      </c>
      <c r="C3565">
        <v>1</v>
      </c>
      <c r="D3565">
        <v>11</v>
      </c>
      <c r="E3565">
        <v>35</v>
      </c>
      <c r="F3565" t="str">
        <f t="shared" si="55"/>
        <v>2911135</v>
      </c>
      <c r="G3565" t="s">
        <v>3764</v>
      </c>
    </row>
    <row r="3566" spans="1:7" x14ac:dyDescent="0.25">
      <c r="A3566">
        <v>2</v>
      </c>
      <c r="B3566">
        <v>9</v>
      </c>
      <c r="C3566">
        <v>1</v>
      </c>
      <c r="D3566">
        <v>11</v>
      </c>
      <c r="E3566">
        <v>36</v>
      </c>
      <c r="F3566" t="str">
        <f t="shared" si="55"/>
        <v>2911136</v>
      </c>
      <c r="G3566" t="s">
        <v>3765</v>
      </c>
    </row>
    <row r="3567" spans="1:7" x14ac:dyDescent="0.25">
      <c r="A3567">
        <v>2</v>
      </c>
      <c r="B3567">
        <v>9</v>
      </c>
      <c r="C3567">
        <v>1</v>
      </c>
      <c r="D3567">
        <v>11</v>
      </c>
      <c r="E3567">
        <v>37</v>
      </c>
      <c r="F3567" t="str">
        <f t="shared" si="55"/>
        <v>2911137</v>
      </c>
      <c r="G3567" t="s">
        <v>3766</v>
      </c>
    </row>
    <row r="3568" spans="1:7" x14ac:dyDescent="0.25">
      <c r="A3568">
        <v>2</v>
      </c>
      <c r="B3568">
        <v>9</v>
      </c>
      <c r="C3568">
        <v>1</v>
      </c>
      <c r="D3568">
        <v>11</v>
      </c>
      <c r="E3568">
        <v>38</v>
      </c>
      <c r="F3568" t="str">
        <f t="shared" si="55"/>
        <v>2911138</v>
      </c>
      <c r="G3568" t="s">
        <v>3767</v>
      </c>
    </row>
    <row r="3569" spans="1:7" x14ac:dyDescent="0.25">
      <c r="A3569">
        <v>2</v>
      </c>
      <c r="B3569">
        <v>9</v>
      </c>
      <c r="C3569">
        <v>1</v>
      </c>
      <c r="D3569">
        <v>11</v>
      </c>
      <c r="E3569">
        <v>39</v>
      </c>
      <c r="F3569" t="str">
        <f t="shared" si="55"/>
        <v>2911139</v>
      </c>
      <c r="G3569" t="s">
        <v>3768</v>
      </c>
    </row>
    <row r="3570" spans="1:7" x14ac:dyDescent="0.25">
      <c r="A3570">
        <v>2</v>
      </c>
      <c r="B3570">
        <v>9</v>
      </c>
      <c r="C3570">
        <v>1</v>
      </c>
      <c r="D3570">
        <v>11</v>
      </c>
      <c r="E3570">
        <v>40</v>
      </c>
      <c r="F3570" t="str">
        <f t="shared" si="55"/>
        <v>2911140</v>
      </c>
      <c r="G3570" t="s">
        <v>3769</v>
      </c>
    </row>
    <row r="3571" spans="1:7" x14ac:dyDescent="0.25">
      <c r="A3571">
        <v>2</v>
      </c>
      <c r="B3571">
        <v>9</v>
      </c>
      <c r="C3571">
        <v>1</v>
      </c>
      <c r="D3571">
        <v>11</v>
      </c>
      <c r="E3571">
        <v>41</v>
      </c>
      <c r="F3571" t="str">
        <f t="shared" si="55"/>
        <v>2911141</v>
      </c>
      <c r="G3571" t="s">
        <v>3770</v>
      </c>
    </row>
    <row r="3572" spans="1:7" x14ac:dyDescent="0.25">
      <c r="A3572">
        <v>2</v>
      </c>
      <c r="B3572">
        <v>9</v>
      </c>
      <c r="C3572">
        <v>1</v>
      </c>
      <c r="D3572">
        <v>11</v>
      </c>
      <c r="E3572">
        <v>42</v>
      </c>
      <c r="F3572" t="str">
        <f t="shared" si="55"/>
        <v>2911142</v>
      </c>
      <c r="G3572" t="s">
        <v>3771</v>
      </c>
    </row>
    <row r="3573" spans="1:7" x14ac:dyDescent="0.25">
      <c r="A3573">
        <v>2</v>
      </c>
      <c r="B3573">
        <v>9</v>
      </c>
      <c r="C3573">
        <v>1</v>
      </c>
      <c r="D3573">
        <v>11</v>
      </c>
      <c r="E3573">
        <v>43</v>
      </c>
      <c r="F3573" t="str">
        <f t="shared" si="55"/>
        <v>2911143</v>
      </c>
      <c r="G3573" t="s">
        <v>3772</v>
      </c>
    </row>
    <row r="3574" spans="1:7" x14ac:dyDescent="0.25">
      <c r="A3574">
        <v>2</v>
      </c>
      <c r="B3574">
        <v>9</v>
      </c>
      <c r="C3574">
        <v>1</v>
      </c>
      <c r="D3574">
        <v>11</v>
      </c>
      <c r="E3574">
        <v>44</v>
      </c>
      <c r="F3574" t="str">
        <f t="shared" si="55"/>
        <v>2911144</v>
      </c>
      <c r="G3574" t="s">
        <v>3773</v>
      </c>
    </row>
    <row r="3575" spans="1:7" x14ac:dyDescent="0.25">
      <c r="A3575">
        <v>2</v>
      </c>
      <c r="B3575">
        <v>9</v>
      </c>
      <c r="C3575">
        <v>1</v>
      </c>
      <c r="D3575">
        <v>11</v>
      </c>
      <c r="E3575">
        <v>45</v>
      </c>
      <c r="F3575" t="str">
        <f t="shared" si="55"/>
        <v>2911145</v>
      </c>
      <c r="G3575" t="s">
        <v>3774</v>
      </c>
    </row>
    <row r="3576" spans="1:7" x14ac:dyDescent="0.25">
      <c r="A3576">
        <v>2</v>
      </c>
      <c r="B3576">
        <v>9</v>
      </c>
      <c r="C3576">
        <v>1</v>
      </c>
      <c r="D3576">
        <v>11</v>
      </c>
      <c r="E3576">
        <v>46</v>
      </c>
      <c r="F3576" t="str">
        <f t="shared" si="55"/>
        <v>2911146</v>
      </c>
      <c r="G3576" t="s">
        <v>3775</v>
      </c>
    </row>
    <row r="3577" spans="1:7" x14ac:dyDescent="0.25">
      <c r="A3577">
        <v>2</v>
      </c>
      <c r="B3577">
        <v>9</v>
      </c>
      <c r="C3577">
        <v>1</v>
      </c>
      <c r="D3577">
        <v>11</v>
      </c>
      <c r="E3577">
        <v>47</v>
      </c>
      <c r="F3577" t="str">
        <f t="shared" si="55"/>
        <v>2911147</v>
      </c>
      <c r="G3577" t="s">
        <v>3776</v>
      </c>
    </row>
    <row r="3578" spans="1:7" x14ac:dyDescent="0.25">
      <c r="A3578">
        <v>2</v>
      </c>
      <c r="B3578">
        <v>9</v>
      </c>
      <c r="C3578">
        <v>1</v>
      </c>
      <c r="D3578">
        <v>11</v>
      </c>
      <c r="E3578">
        <v>48</v>
      </c>
      <c r="F3578" t="str">
        <f t="shared" si="55"/>
        <v>2911148</v>
      </c>
      <c r="G3578" t="s">
        <v>3777</v>
      </c>
    </row>
    <row r="3579" spans="1:7" x14ac:dyDescent="0.25">
      <c r="A3579">
        <v>2</v>
      </c>
      <c r="B3579">
        <v>9</v>
      </c>
      <c r="C3579">
        <v>1</v>
      </c>
      <c r="D3579">
        <v>11</v>
      </c>
      <c r="E3579">
        <v>49</v>
      </c>
      <c r="F3579" t="str">
        <f t="shared" si="55"/>
        <v>2911149</v>
      </c>
      <c r="G3579" t="s">
        <v>3778</v>
      </c>
    </row>
    <row r="3580" spans="1:7" x14ac:dyDescent="0.25">
      <c r="A3580">
        <v>2</v>
      </c>
      <c r="B3580">
        <v>9</v>
      </c>
      <c r="C3580">
        <v>1</v>
      </c>
      <c r="D3580">
        <v>11</v>
      </c>
      <c r="E3580">
        <v>50</v>
      </c>
      <c r="F3580" t="str">
        <f t="shared" si="55"/>
        <v>2911150</v>
      </c>
      <c r="G3580" t="s">
        <v>3779</v>
      </c>
    </row>
    <row r="3581" spans="1:7" x14ac:dyDescent="0.25">
      <c r="A3581">
        <v>2</v>
      </c>
      <c r="B3581">
        <v>9</v>
      </c>
      <c r="C3581">
        <v>1</v>
      </c>
      <c r="D3581">
        <v>11</v>
      </c>
      <c r="E3581">
        <v>51</v>
      </c>
      <c r="F3581" t="str">
        <f t="shared" si="55"/>
        <v>2911151</v>
      </c>
      <c r="G3581" t="s">
        <v>3780</v>
      </c>
    </row>
    <row r="3582" spans="1:7" x14ac:dyDescent="0.25">
      <c r="A3582">
        <v>2</v>
      </c>
      <c r="B3582">
        <v>9</v>
      </c>
      <c r="C3582">
        <v>1</v>
      </c>
      <c r="D3582">
        <v>11</v>
      </c>
      <c r="E3582">
        <v>52</v>
      </c>
      <c r="F3582" t="str">
        <f t="shared" si="55"/>
        <v>2911152</v>
      </c>
      <c r="G3582" t="s">
        <v>3781</v>
      </c>
    </row>
    <row r="3583" spans="1:7" x14ac:dyDescent="0.25">
      <c r="A3583">
        <v>2</v>
      </c>
      <c r="B3583">
        <v>9</v>
      </c>
      <c r="C3583">
        <v>1</v>
      </c>
      <c r="D3583">
        <v>11</v>
      </c>
      <c r="E3583">
        <v>53</v>
      </c>
      <c r="F3583" t="str">
        <f t="shared" si="55"/>
        <v>2911153</v>
      </c>
      <c r="G3583" t="s">
        <v>3782</v>
      </c>
    </row>
    <row r="3584" spans="1:7" x14ac:dyDescent="0.25">
      <c r="A3584">
        <v>2</v>
      </c>
      <c r="B3584">
        <v>9</v>
      </c>
      <c r="C3584">
        <v>1</v>
      </c>
      <c r="D3584">
        <v>11</v>
      </c>
      <c r="E3584">
        <v>54</v>
      </c>
      <c r="F3584" t="str">
        <f t="shared" si="55"/>
        <v>2911154</v>
      </c>
      <c r="G3584" t="s">
        <v>3783</v>
      </c>
    </row>
    <row r="3585" spans="1:7" x14ac:dyDescent="0.25">
      <c r="A3585">
        <v>2</v>
      </c>
      <c r="B3585">
        <v>9</v>
      </c>
      <c r="C3585">
        <v>1</v>
      </c>
      <c r="D3585">
        <v>11</v>
      </c>
      <c r="E3585">
        <v>55</v>
      </c>
      <c r="F3585" t="str">
        <f t="shared" si="55"/>
        <v>2911155</v>
      </c>
      <c r="G3585" t="s">
        <v>3784</v>
      </c>
    </row>
    <row r="3586" spans="1:7" x14ac:dyDescent="0.25">
      <c r="A3586">
        <v>2</v>
      </c>
      <c r="B3586">
        <v>9</v>
      </c>
      <c r="C3586">
        <v>1</v>
      </c>
      <c r="D3586">
        <v>11</v>
      </c>
      <c r="E3586">
        <v>56</v>
      </c>
      <c r="F3586" t="str">
        <f t="shared" ref="F3586:F3649" si="56">CONCATENATE(A3586,B3586,C3586,D3586,E3586)</f>
        <v>2911156</v>
      </c>
      <c r="G3586" t="s">
        <v>3785</v>
      </c>
    </row>
    <row r="3587" spans="1:7" x14ac:dyDescent="0.25">
      <c r="A3587">
        <v>2</v>
      </c>
      <c r="B3587">
        <v>9</v>
      </c>
      <c r="C3587">
        <v>1</v>
      </c>
      <c r="D3587">
        <v>11</v>
      </c>
      <c r="E3587">
        <v>57</v>
      </c>
      <c r="F3587" t="str">
        <f t="shared" si="56"/>
        <v>2911157</v>
      </c>
      <c r="G3587" t="s">
        <v>3786</v>
      </c>
    </row>
    <row r="3588" spans="1:7" x14ac:dyDescent="0.25">
      <c r="A3588">
        <v>2</v>
      </c>
      <c r="B3588">
        <v>9</v>
      </c>
      <c r="C3588">
        <v>1</v>
      </c>
      <c r="D3588">
        <v>11</v>
      </c>
      <c r="E3588">
        <v>58</v>
      </c>
      <c r="F3588" t="str">
        <f t="shared" si="56"/>
        <v>2911158</v>
      </c>
      <c r="G3588" t="s">
        <v>3787</v>
      </c>
    </row>
    <row r="3589" spans="1:7" x14ac:dyDescent="0.25">
      <c r="A3589">
        <v>2</v>
      </c>
      <c r="B3589">
        <v>9</v>
      </c>
      <c r="C3589">
        <v>1</v>
      </c>
      <c r="D3589">
        <v>11</v>
      </c>
      <c r="E3589">
        <v>59</v>
      </c>
      <c r="F3589" t="str">
        <f t="shared" si="56"/>
        <v>2911159</v>
      </c>
      <c r="G3589" t="s">
        <v>3788</v>
      </c>
    </row>
    <row r="3590" spans="1:7" x14ac:dyDescent="0.25">
      <c r="A3590">
        <v>2</v>
      </c>
      <c r="B3590">
        <v>9</v>
      </c>
      <c r="C3590">
        <v>1</v>
      </c>
      <c r="D3590">
        <v>11</v>
      </c>
      <c r="E3590">
        <v>60</v>
      </c>
      <c r="F3590" t="str">
        <f t="shared" si="56"/>
        <v>2911160</v>
      </c>
      <c r="G3590" t="s">
        <v>3789</v>
      </c>
    </row>
    <row r="3591" spans="1:7" x14ac:dyDescent="0.25">
      <c r="A3591">
        <v>2</v>
      </c>
      <c r="B3591">
        <v>9</v>
      </c>
      <c r="C3591">
        <v>1</v>
      </c>
      <c r="D3591">
        <v>11</v>
      </c>
      <c r="E3591">
        <v>61</v>
      </c>
      <c r="F3591" t="str">
        <f t="shared" si="56"/>
        <v>2911161</v>
      </c>
      <c r="G3591" t="s">
        <v>3790</v>
      </c>
    </row>
    <row r="3592" spans="1:7" x14ac:dyDescent="0.25">
      <c r="A3592">
        <v>2</v>
      </c>
      <c r="B3592">
        <v>9</v>
      </c>
      <c r="C3592">
        <v>1</v>
      </c>
      <c r="D3592">
        <v>11</v>
      </c>
      <c r="E3592">
        <v>62</v>
      </c>
      <c r="F3592" t="str">
        <f t="shared" si="56"/>
        <v>2911162</v>
      </c>
      <c r="G3592" t="s">
        <v>3791</v>
      </c>
    </row>
    <row r="3593" spans="1:7" x14ac:dyDescent="0.25">
      <c r="A3593">
        <v>2</v>
      </c>
      <c r="B3593">
        <v>9</v>
      </c>
      <c r="C3593">
        <v>1</v>
      </c>
      <c r="D3593">
        <v>11</v>
      </c>
      <c r="E3593">
        <v>63</v>
      </c>
      <c r="F3593" t="str">
        <f t="shared" si="56"/>
        <v>2911163</v>
      </c>
      <c r="G3593" t="s">
        <v>3792</v>
      </c>
    </row>
    <row r="3594" spans="1:7" x14ac:dyDescent="0.25">
      <c r="A3594">
        <v>2</v>
      </c>
      <c r="B3594">
        <v>9</v>
      </c>
      <c r="C3594">
        <v>1</v>
      </c>
      <c r="D3594">
        <v>11</v>
      </c>
      <c r="E3594">
        <v>64</v>
      </c>
      <c r="F3594" t="str">
        <f t="shared" si="56"/>
        <v>2911164</v>
      </c>
      <c r="G3594" t="s">
        <v>3793</v>
      </c>
    </row>
    <row r="3595" spans="1:7" x14ac:dyDescent="0.25">
      <c r="A3595">
        <v>2</v>
      </c>
      <c r="B3595">
        <v>9</v>
      </c>
      <c r="C3595">
        <v>1</v>
      </c>
      <c r="D3595">
        <v>11</v>
      </c>
      <c r="E3595">
        <v>65</v>
      </c>
      <c r="F3595" t="str">
        <f t="shared" si="56"/>
        <v>2911165</v>
      </c>
      <c r="G3595" t="s">
        <v>3794</v>
      </c>
    </row>
    <row r="3596" spans="1:7" x14ac:dyDescent="0.25">
      <c r="A3596">
        <v>2</v>
      </c>
      <c r="B3596">
        <v>9</v>
      </c>
      <c r="C3596">
        <v>1</v>
      </c>
      <c r="D3596">
        <v>11</v>
      </c>
      <c r="E3596">
        <v>66</v>
      </c>
      <c r="F3596" t="str">
        <f t="shared" si="56"/>
        <v>2911166</v>
      </c>
      <c r="G3596" t="s">
        <v>3795</v>
      </c>
    </row>
    <row r="3597" spans="1:7" x14ac:dyDescent="0.25">
      <c r="A3597">
        <v>2</v>
      </c>
      <c r="B3597">
        <v>9</v>
      </c>
      <c r="C3597">
        <v>1</v>
      </c>
      <c r="D3597">
        <v>11</v>
      </c>
      <c r="E3597">
        <v>67</v>
      </c>
      <c r="F3597" t="str">
        <f t="shared" si="56"/>
        <v>2911167</v>
      </c>
      <c r="G3597" t="s">
        <v>3796</v>
      </c>
    </row>
    <row r="3598" spans="1:7" x14ac:dyDescent="0.25">
      <c r="A3598">
        <v>2</v>
      </c>
      <c r="B3598">
        <v>9</v>
      </c>
      <c r="C3598">
        <v>1</v>
      </c>
      <c r="D3598">
        <v>11</v>
      </c>
      <c r="E3598">
        <v>68</v>
      </c>
      <c r="F3598" t="str">
        <f t="shared" si="56"/>
        <v>2911168</v>
      </c>
      <c r="G3598" t="s">
        <v>3797</v>
      </c>
    </row>
    <row r="3599" spans="1:7" x14ac:dyDescent="0.25">
      <c r="A3599">
        <v>2</v>
      </c>
      <c r="B3599">
        <v>9</v>
      </c>
      <c r="C3599">
        <v>1</v>
      </c>
      <c r="D3599">
        <v>12</v>
      </c>
      <c r="E3599">
        <v>1</v>
      </c>
      <c r="F3599" t="str">
        <f t="shared" si="56"/>
        <v>291121</v>
      </c>
      <c r="G3599" t="s">
        <v>2825</v>
      </c>
    </row>
    <row r="3600" spans="1:7" x14ac:dyDescent="0.25">
      <c r="A3600">
        <v>2</v>
      </c>
      <c r="B3600">
        <v>9</v>
      </c>
      <c r="C3600">
        <v>1</v>
      </c>
      <c r="D3600">
        <v>12</v>
      </c>
      <c r="E3600">
        <v>2</v>
      </c>
      <c r="F3600" t="str">
        <f t="shared" si="56"/>
        <v>291122</v>
      </c>
      <c r="G3600" t="s">
        <v>3798</v>
      </c>
    </row>
    <row r="3601" spans="1:7" x14ac:dyDescent="0.25">
      <c r="A3601">
        <v>2</v>
      </c>
      <c r="B3601">
        <v>9</v>
      </c>
      <c r="C3601">
        <v>1</v>
      </c>
      <c r="D3601">
        <v>12</v>
      </c>
      <c r="E3601">
        <v>3</v>
      </c>
      <c r="F3601" t="str">
        <f t="shared" si="56"/>
        <v>291123</v>
      </c>
      <c r="G3601" t="s">
        <v>2919</v>
      </c>
    </row>
    <row r="3602" spans="1:7" x14ac:dyDescent="0.25">
      <c r="A3602">
        <v>2</v>
      </c>
      <c r="B3602">
        <v>9</v>
      </c>
      <c r="C3602">
        <v>1</v>
      </c>
      <c r="D3602">
        <v>12</v>
      </c>
      <c r="E3602">
        <v>4</v>
      </c>
      <c r="F3602" t="str">
        <f t="shared" si="56"/>
        <v>291124</v>
      </c>
      <c r="G3602" t="s">
        <v>3799</v>
      </c>
    </row>
    <row r="3603" spans="1:7" x14ac:dyDescent="0.25">
      <c r="A3603">
        <v>2</v>
      </c>
      <c r="B3603">
        <v>9</v>
      </c>
      <c r="C3603">
        <v>1</v>
      </c>
      <c r="D3603">
        <v>12</v>
      </c>
      <c r="E3603">
        <v>5</v>
      </c>
      <c r="F3603" t="str">
        <f t="shared" si="56"/>
        <v>291125</v>
      </c>
      <c r="G3603" t="s">
        <v>1514</v>
      </c>
    </row>
    <row r="3604" spans="1:7" x14ac:dyDescent="0.25">
      <c r="A3604">
        <v>2</v>
      </c>
      <c r="B3604">
        <v>9</v>
      </c>
      <c r="C3604">
        <v>1</v>
      </c>
      <c r="D3604">
        <v>12</v>
      </c>
      <c r="E3604">
        <v>6</v>
      </c>
      <c r="F3604" t="str">
        <f t="shared" si="56"/>
        <v>291126</v>
      </c>
      <c r="G3604" t="s">
        <v>1346</v>
      </c>
    </row>
    <row r="3605" spans="1:7" x14ac:dyDescent="0.25">
      <c r="A3605">
        <v>2</v>
      </c>
      <c r="B3605">
        <v>9</v>
      </c>
      <c r="C3605">
        <v>1</v>
      </c>
      <c r="D3605">
        <v>12</v>
      </c>
      <c r="E3605">
        <v>7</v>
      </c>
      <c r="F3605" t="str">
        <f t="shared" si="56"/>
        <v>291127</v>
      </c>
      <c r="G3605" t="s">
        <v>3800</v>
      </c>
    </row>
    <row r="3606" spans="1:7" x14ac:dyDescent="0.25">
      <c r="A3606">
        <v>2</v>
      </c>
      <c r="B3606">
        <v>9</v>
      </c>
      <c r="C3606">
        <v>1</v>
      </c>
      <c r="D3606">
        <v>12</v>
      </c>
      <c r="E3606">
        <v>8</v>
      </c>
      <c r="F3606" t="str">
        <f t="shared" si="56"/>
        <v>291128</v>
      </c>
      <c r="G3606" t="s">
        <v>3801</v>
      </c>
    </row>
    <row r="3607" spans="1:7" x14ac:dyDescent="0.25">
      <c r="A3607">
        <v>2</v>
      </c>
      <c r="B3607">
        <v>9</v>
      </c>
      <c r="C3607">
        <v>1</v>
      </c>
      <c r="D3607">
        <v>12</v>
      </c>
      <c r="E3607">
        <v>9</v>
      </c>
      <c r="F3607" t="str">
        <f t="shared" si="56"/>
        <v>291129</v>
      </c>
      <c r="G3607" t="s">
        <v>3802</v>
      </c>
    </row>
    <row r="3608" spans="1:7" x14ac:dyDescent="0.25">
      <c r="A3608">
        <v>2</v>
      </c>
      <c r="B3608">
        <v>9</v>
      </c>
      <c r="C3608">
        <v>1</v>
      </c>
      <c r="D3608">
        <v>12</v>
      </c>
      <c r="E3608">
        <v>10</v>
      </c>
      <c r="F3608" t="str">
        <f t="shared" si="56"/>
        <v>2911210</v>
      </c>
      <c r="G3608" t="s">
        <v>3344</v>
      </c>
    </row>
    <row r="3609" spans="1:7" x14ac:dyDescent="0.25">
      <c r="A3609">
        <v>2</v>
      </c>
      <c r="B3609">
        <v>9</v>
      </c>
      <c r="C3609">
        <v>1</v>
      </c>
      <c r="D3609">
        <v>12</v>
      </c>
      <c r="E3609">
        <v>11</v>
      </c>
      <c r="F3609" t="str">
        <f t="shared" si="56"/>
        <v>2911211</v>
      </c>
      <c r="G3609" t="s">
        <v>3803</v>
      </c>
    </row>
    <row r="3610" spans="1:7" x14ac:dyDescent="0.25">
      <c r="A3610">
        <v>2</v>
      </c>
      <c r="B3610">
        <v>9</v>
      </c>
      <c r="C3610">
        <v>1</v>
      </c>
      <c r="D3610">
        <v>12</v>
      </c>
      <c r="E3610">
        <v>12</v>
      </c>
      <c r="F3610" t="str">
        <f t="shared" si="56"/>
        <v>2911212</v>
      </c>
      <c r="G3610" t="s">
        <v>3804</v>
      </c>
    </row>
    <row r="3611" spans="1:7" x14ac:dyDescent="0.25">
      <c r="A3611">
        <v>2</v>
      </c>
      <c r="B3611">
        <v>9</v>
      </c>
      <c r="C3611">
        <v>1</v>
      </c>
      <c r="D3611">
        <v>12</v>
      </c>
      <c r="E3611">
        <v>13</v>
      </c>
      <c r="F3611" t="str">
        <f t="shared" si="56"/>
        <v>2911213</v>
      </c>
      <c r="G3611" t="s">
        <v>3805</v>
      </c>
    </row>
    <row r="3612" spans="1:7" x14ac:dyDescent="0.25">
      <c r="A3612">
        <v>2</v>
      </c>
      <c r="B3612">
        <v>9</v>
      </c>
      <c r="C3612">
        <v>1</v>
      </c>
      <c r="D3612">
        <v>12</v>
      </c>
      <c r="E3612">
        <v>14</v>
      </c>
      <c r="F3612" t="str">
        <f t="shared" si="56"/>
        <v>2911214</v>
      </c>
      <c r="G3612" t="s">
        <v>3806</v>
      </c>
    </row>
    <row r="3613" spans="1:7" x14ac:dyDescent="0.25">
      <c r="A3613">
        <v>2</v>
      </c>
      <c r="B3613">
        <v>9</v>
      </c>
      <c r="C3613">
        <v>1</v>
      </c>
      <c r="D3613">
        <v>12</v>
      </c>
      <c r="E3613">
        <v>15</v>
      </c>
      <c r="F3613" t="str">
        <f t="shared" si="56"/>
        <v>2911215</v>
      </c>
      <c r="G3613" t="s">
        <v>3807</v>
      </c>
    </row>
    <row r="3614" spans="1:7" x14ac:dyDescent="0.25">
      <c r="A3614">
        <v>2</v>
      </c>
      <c r="B3614">
        <v>9</v>
      </c>
      <c r="C3614">
        <v>1</v>
      </c>
      <c r="D3614">
        <v>12</v>
      </c>
      <c r="E3614">
        <v>16</v>
      </c>
      <c r="F3614" t="str">
        <f t="shared" si="56"/>
        <v>2911216</v>
      </c>
      <c r="G3614" t="s">
        <v>3808</v>
      </c>
    </row>
    <row r="3615" spans="1:7" x14ac:dyDescent="0.25">
      <c r="A3615">
        <v>2</v>
      </c>
      <c r="B3615">
        <v>9</v>
      </c>
      <c r="C3615">
        <v>1</v>
      </c>
      <c r="D3615">
        <v>12</v>
      </c>
      <c r="E3615">
        <v>17</v>
      </c>
      <c r="F3615" t="str">
        <f t="shared" si="56"/>
        <v>2911217</v>
      </c>
      <c r="G3615" t="s">
        <v>3809</v>
      </c>
    </row>
    <row r="3616" spans="1:7" x14ac:dyDescent="0.25">
      <c r="A3616">
        <v>2</v>
      </c>
      <c r="B3616">
        <v>9</v>
      </c>
      <c r="C3616">
        <v>1</v>
      </c>
      <c r="D3616">
        <v>12</v>
      </c>
      <c r="E3616">
        <v>18</v>
      </c>
      <c r="F3616" t="str">
        <f t="shared" si="56"/>
        <v>2911218</v>
      </c>
      <c r="G3616" t="s">
        <v>3810</v>
      </c>
    </row>
    <row r="3617" spans="1:7" x14ac:dyDescent="0.25">
      <c r="A3617">
        <v>2</v>
      </c>
      <c r="B3617">
        <v>9</v>
      </c>
      <c r="C3617">
        <v>1</v>
      </c>
      <c r="D3617">
        <v>12</v>
      </c>
      <c r="E3617">
        <v>19</v>
      </c>
      <c r="F3617" t="str">
        <f t="shared" si="56"/>
        <v>2911219</v>
      </c>
      <c r="G3617" t="s">
        <v>3811</v>
      </c>
    </row>
    <row r="3618" spans="1:7" x14ac:dyDescent="0.25">
      <c r="A3618">
        <v>2</v>
      </c>
      <c r="B3618">
        <v>9</v>
      </c>
      <c r="C3618">
        <v>1</v>
      </c>
      <c r="D3618">
        <v>12</v>
      </c>
      <c r="E3618">
        <v>20</v>
      </c>
      <c r="F3618" t="str">
        <f t="shared" si="56"/>
        <v>2911220</v>
      </c>
      <c r="G3618" t="s">
        <v>1339</v>
      </c>
    </row>
    <row r="3619" spans="1:7" x14ac:dyDescent="0.25">
      <c r="A3619">
        <v>2</v>
      </c>
      <c r="B3619">
        <v>9</v>
      </c>
      <c r="C3619">
        <v>1</v>
      </c>
      <c r="D3619">
        <v>12</v>
      </c>
      <c r="E3619">
        <v>21</v>
      </c>
      <c r="F3619" t="str">
        <f t="shared" si="56"/>
        <v>2911221</v>
      </c>
      <c r="G3619" t="s">
        <v>3812</v>
      </c>
    </row>
    <row r="3620" spans="1:7" x14ac:dyDescent="0.25">
      <c r="A3620">
        <v>2</v>
      </c>
      <c r="B3620">
        <v>9</v>
      </c>
      <c r="C3620">
        <v>1</v>
      </c>
      <c r="D3620">
        <v>12</v>
      </c>
      <c r="E3620">
        <v>22</v>
      </c>
      <c r="F3620" t="str">
        <f t="shared" si="56"/>
        <v>2911222</v>
      </c>
      <c r="G3620" t="s">
        <v>3352</v>
      </c>
    </row>
    <row r="3621" spans="1:7" x14ac:dyDescent="0.25">
      <c r="A3621">
        <v>2</v>
      </c>
      <c r="B3621">
        <v>9</v>
      </c>
      <c r="C3621">
        <v>1</v>
      </c>
      <c r="D3621">
        <v>12</v>
      </c>
      <c r="E3621">
        <v>23</v>
      </c>
      <c r="F3621" t="str">
        <f t="shared" si="56"/>
        <v>2911223</v>
      </c>
      <c r="G3621" t="s">
        <v>3813</v>
      </c>
    </row>
    <row r="3622" spans="1:7" x14ac:dyDescent="0.25">
      <c r="A3622">
        <v>2</v>
      </c>
      <c r="B3622">
        <v>9</v>
      </c>
      <c r="C3622">
        <v>1</v>
      </c>
      <c r="D3622">
        <v>12</v>
      </c>
      <c r="E3622">
        <v>24</v>
      </c>
      <c r="F3622" t="str">
        <f t="shared" si="56"/>
        <v>2911224</v>
      </c>
      <c r="G3622" t="s">
        <v>3814</v>
      </c>
    </row>
    <row r="3623" spans="1:7" x14ac:dyDescent="0.25">
      <c r="A3623">
        <v>2</v>
      </c>
      <c r="B3623">
        <v>9</v>
      </c>
      <c r="C3623">
        <v>1</v>
      </c>
      <c r="D3623">
        <v>12</v>
      </c>
      <c r="E3623">
        <v>25</v>
      </c>
      <c r="F3623" t="str">
        <f t="shared" si="56"/>
        <v>2911225</v>
      </c>
      <c r="G3623" t="s">
        <v>3815</v>
      </c>
    </row>
    <row r="3624" spans="1:7" x14ac:dyDescent="0.25">
      <c r="A3624">
        <v>2</v>
      </c>
      <c r="B3624">
        <v>9</v>
      </c>
      <c r="C3624">
        <v>1</v>
      </c>
      <c r="D3624">
        <v>12</v>
      </c>
      <c r="E3624">
        <v>26</v>
      </c>
      <c r="F3624" t="str">
        <f t="shared" si="56"/>
        <v>2911226</v>
      </c>
      <c r="G3624" t="s">
        <v>3456</v>
      </c>
    </row>
    <row r="3625" spans="1:7" x14ac:dyDescent="0.25">
      <c r="A3625">
        <v>2</v>
      </c>
      <c r="B3625">
        <v>9</v>
      </c>
      <c r="C3625">
        <v>1</v>
      </c>
      <c r="D3625">
        <v>12</v>
      </c>
      <c r="E3625">
        <v>27</v>
      </c>
      <c r="F3625" t="str">
        <f t="shared" si="56"/>
        <v>2911227</v>
      </c>
      <c r="G3625" t="s">
        <v>3816</v>
      </c>
    </row>
    <row r="3626" spans="1:7" x14ac:dyDescent="0.25">
      <c r="A3626">
        <v>2</v>
      </c>
      <c r="B3626">
        <v>9</v>
      </c>
      <c r="C3626">
        <v>1</v>
      </c>
      <c r="D3626">
        <v>12</v>
      </c>
      <c r="E3626">
        <v>28</v>
      </c>
      <c r="F3626" t="str">
        <f t="shared" si="56"/>
        <v>2911228</v>
      </c>
      <c r="G3626" t="s">
        <v>3622</v>
      </c>
    </row>
    <row r="3627" spans="1:7" x14ac:dyDescent="0.25">
      <c r="A3627">
        <v>2</v>
      </c>
      <c r="B3627">
        <v>9</v>
      </c>
      <c r="C3627">
        <v>1</v>
      </c>
      <c r="D3627">
        <v>12</v>
      </c>
      <c r="E3627">
        <v>29</v>
      </c>
      <c r="F3627" t="str">
        <f t="shared" si="56"/>
        <v>2911229</v>
      </c>
      <c r="G3627" t="s">
        <v>3817</v>
      </c>
    </row>
    <row r="3628" spans="1:7" x14ac:dyDescent="0.25">
      <c r="A3628">
        <v>2</v>
      </c>
      <c r="B3628">
        <v>9</v>
      </c>
      <c r="C3628">
        <v>1</v>
      </c>
      <c r="D3628">
        <v>12</v>
      </c>
      <c r="E3628">
        <v>30</v>
      </c>
      <c r="F3628" t="str">
        <f t="shared" si="56"/>
        <v>2911230</v>
      </c>
      <c r="G3628" t="s">
        <v>3818</v>
      </c>
    </row>
    <row r="3629" spans="1:7" x14ac:dyDescent="0.25">
      <c r="A3629">
        <v>2</v>
      </c>
      <c r="B3629">
        <v>9</v>
      </c>
      <c r="C3629">
        <v>1</v>
      </c>
      <c r="D3629">
        <v>12</v>
      </c>
      <c r="E3629">
        <v>31</v>
      </c>
      <c r="F3629" t="str">
        <f t="shared" si="56"/>
        <v>2911231</v>
      </c>
      <c r="G3629" t="s">
        <v>3472</v>
      </c>
    </row>
    <row r="3630" spans="1:7" x14ac:dyDescent="0.25">
      <c r="A3630">
        <v>2</v>
      </c>
      <c r="B3630">
        <v>9</v>
      </c>
      <c r="C3630">
        <v>1</v>
      </c>
      <c r="D3630">
        <v>12</v>
      </c>
      <c r="E3630">
        <v>32</v>
      </c>
      <c r="F3630" t="str">
        <f t="shared" si="56"/>
        <v>2911232</v>
      </c>
      <c r="G3630" t="s">
        <v>3819</v>
      </c>
    </row>
    <row r="3631" spans="1:7" x14ac:dyDescent="0.25">
      <c r="A3631">
        <v>2</v>
      </c>
      <c r="B3631">
        <v>9</v>
      </c>
      <c r="C3631">
        <v>1</v>
      </c>
      <c r="D3631">
        <v>12</v>
      </c>
      <c r="E3631">
        <v>33</v>
      </c>
      <c r="F3631" t="str">
        <f t="shared" si="56"/>
        <v>2911233</v>
      </c>
      <c r="G3631" t="s">
        <v>3820</v>
      </c>
    </row>
    <row r="3632" spans="1:7" x14ac:dyDescent="0.25">
      <c r="A3632">
        <v>2</v>
      </c>
      <c r="B3632">
        <v>9</v>
      </c>
      <c r="C3632">
        <v>1</v>
      </c>
      <c r="D3632">
        <v>12</v>
      </c>
      <c r="E3632">
        <v>34</v>
      </c>
      <c r="F3632" t="str">
        <f t="shared" si="56"/>
        <v>2911234</v>
      </c>
      <c r="G3632" t="s">
        <v>3821</v>
      </c>
    </row>
    <row r="3633" spans="1:7" x14ac:dyDescent="0.25">
      <c r="A3633">
        <v>2</v>
      </c>
      <c r="B3633">
        <v>9</v>
      </c>
      <c r="C3633">
        <v>1</v>
      </c>
      <c r="D3633">
        <v>12</v>
      </c>
      <c r="E3633">
        <v>35</v>
      </c>
      <c r="F3633" t="str">
        <f t="shared" si="56"/>
        <v>2911235</v>
      </c>
      <c r="G3633" t="s">
        <v>3822</v>
      </c>
    </row>
    <row r="3634" spans="1:7" x14ac:dyDescent="0.25">
      <c r="A3634">
        <v>2</v>
      </c>
      <c r="B3634">
        <v>9</v>
      </c>
      <c r="C3634">
        <v>1</v>
      </c>
      <c r="D3634">
        <v>12</v>
      </c>
      <c r="E3634">
        <v>36</v>
      </c>
      <c r="F3634" t="str">
        <f t="shared" si="56"/>
        <v>2911236</v>
      </c>
      <c r="G3634" t="s">
        <v>3823</v>
      </c>
    </row>
    <row r="3635" spans="1:7" x14ac:dyDescent="0.25">
      <c r="A3635">
        <v>2</v>
      </c>
      <c r="B3635">
        <v>9</v>
      </c>
      <c r="C3635">
        <v>1</v>
      </c>
      <c r="D3635">
        <v>12</v>
      </c>
      <c r="E3635">
        <v>37</v>
      </c>
      <c r="F3635" t="str">
        <f t="shared" si="56"/>
        <v>2911237</v>
      </c>
      <c r="G3635" t="s">
        <v>3824</v>
      </c>
    </row>
    <row r="3636" spans="1:7" x14ac:dyDescent="0.25">
      <c r="A3636">
        <v>2</v>
      </c>
      <c r="B3636">
        <v>9</v>
      </c>
      <c r="C3636">
        <v>1</v>
      </c>
      <c r="D3636">
        <v>12</v>
      </c>
      <c r="E3636">
        <v>38</v>
      </c>
      <c r="F3636" t="str">
        <f t="shared" si="56"/>
        <v>2911238</v>
      </c>
      <c r="G3636" t="s">
        <v>3825</v>
      </c>
    </row>
    <row r="3637" spans="1:7" x14ac:dyDescent="0.25">
      <c r="A3637">
        <v>2</v>
      </c>
      <c r="B3637">
        <v>9</v>
      </c>
      <c r="C3637">
        <v>1</v>
      </c>
      <c r="D3637">
        <v>12</v>
      </c>
      <c r="E3637">
        <v>39</v>
      </c>
      <c r="F3637" t="str">
        <f t="shared" si="56"/>
        <v>2911239</v>
      </c>
      <c r="G3637" t="s">
        <v>3826</v>
      </c>
    </row>
    <row r="3638" spans="1:7" x14ac:dyDescent="0.25">
      <c r="A3638">
        <v>2</v>
      </c>
      <c r="B3638">
        <v>9</v>
      </c>
      <c r="C3638">
        <v>1</v>
      </c>
      <c r="D3638">
        <v>12</v>
      </c>
      <c r="E3638">
        <v>40</v>
      </c>
      <c r="F3638" t="str">
        <f t="shared" si="56"/>
        <v>2911240</v>
      </c>
      <c r="G3638" t="s">
        <v>2789</v>
      </c>
    </row>
    <row r="3639" spans="1:7" x14ac:dyDescent="0.25">
      <c r="A3639">
        <v>2</v>
      </c>
      <c r="B3639">
        <v>9</v>
      </c>
      <c r="C3639">
        <v>1</v>
      </c>
      <c r="D3639">
        <v>12</v>
      </c>
      <c r="E3639">
        <v>41</v>
      </c>
      <c r="F3639" t="str">
        <f t="shared" si="56"/>
        <v>2911241</v>
      </c>
      <c r="G3639" t="s">
        <v>3827</v>
      </c>
    </row>
    <row r="3640" spans="1:7" x14ac:dyDescent="0.25">
      <c r="A3640">
        <v>2</v>
      </c>
      <c r="B3640">
        <v>9</v>
      </c>
      <c r="C3640">
        <v>1</v>
      </c>
      <c r="D3640">
        <v>12</v>
      </c>
      <c r="E3640">
        <v>42</v>
      </c>
      <c r="F3640" t="str">
        <f t="shared" si="56"/>
        <v>2911242</v>
      </c>
      <c r="G3640" t="s">
        <v>3825</v>
      </c>
    </row>
    <row r="3641" spans="1:7" x14ac:dyDescent="0.25">
      <c r="A3641">
        <v>2</v>
      </c>
      <c r="B3641">
        <v>9</v>
      </c>
      <c r="C3641">
        <v>1</v>
      </c>
      <c r="D3641">
        <v>12</v>
      </c>
      <c r="E3641">
        <v>43</v>
      </c>
      <c r="F3641" t="str">
        <f t="shared" si="56"/>
        <v>2911243</v>
      </c>
      <c r="G3641" t="s">
        <v>3828</v>
      </c>
    </row>
    <row r="3642" spans="1:7" x14ac:dyDescent="0.25">
      <c r="A3642">
        <v>2</v>
      </c>
      <c r="B3642">
        <v>9</v>
      </c>
      <c r="C3642">
        <v>1</v>
      </c>
      <c r="D3642">
        <v>12</v>
      </c>
      <c r="E3642">
        <v>44</v>
      </c>
      <c r="F3642" t="str">
        <f t="shared" si="56"/>
        <v>2911244</v>
      </c>
      <c r="G3642" t="s">
        <v>3829</v>
      </c>
    </row>
    <row r="3643" spans="1:7" x14ac:dyDescent="0.25">
      <c r="A3643">
        <v>2</v>
      </c>
      <c r="B3643">
        <v>9</v>
      </c>
      <c r="C3643">
        <v>1</v>
      </c>
      <c r="D3643">
        <v>12</v>
      </c>
      <c r="E3643">
        <v>45</v>
      </c>
      <c r="F3643" t="str">
        <f t="shared" si="56"/>
        <v>2911245</v>
      </c>
      <c r="G3643" t="s">
        <v>3830</v>
      </c>
    </row>
    <row r="3644" spans="1:7" x14ac:dyDescent="0.25">
      <c r="A3644">
        <v>2</v>
      </c>
      <c r="B3644">
        <v>9</v>
      </c>
      <c r="C3644">
        <v>1</v>
      </c>
      <c r="D3644">
        <v>12</v>
      </c>
      <c r="E3644">
        <v>46</v>
      </c>
      <c r="F3644" t="str">
        <f t="shared" si="56"/>
        <v>2911246</v>
      </c>
      <c r="G3644" t="s">
        <v>3831</v>
      </c>
    </row>
    <row r="3645" spans="1:7" x14ac:dyDescent="0.25">
      <c r="A3645">
        <v>2</v>
      </c>
      <c r="B3645">
        <v>9</v>
      </c>
      <c r="C3645">
        <v>1</v>
      </c>
      <c r="D3645">
        <v>12</v>
      </c>
      <c r="E3645">
        <v>47</v>
      </c>
      <c r="F3645" t="str">
        <f t="shared" si="56"/>
        <v>2911247</v>
      </c>
      <c r="G3645" t="s">
        <v>3832</v>
      </c>
    </row>
    <row r="3646" spans="1:7" x14ac:dyDescent="0.25">
      <c r="A3646">
        <v>2</v>
      </c>
      <c r="B3646">
        <v>9</v>
      </c>
      <c r="C3646">
        <v>1</v>
      </c>
      <c r="D3646">
        <v>12</v>
      </c>
      <c r="E3646">
        <v>48</v>
      </c>
      <c r="F3646" t="str">
        <f t="shared" si="56"/>
        <v>2911248</v>
      </c>
      <c r="G3646" t="s">
        <v>3833</v>
      </c>
    </row>
    <row r="3647" spans="1:7" x14ac:dyDescent="0.25">
      <c r="A3647">
        <v>2</v>
      </c>
      <c r="B3647">
        <v>9</v>
      </c>
      <c r="C3647">
        <v>1</v>
      </c>
      <c r="D3647">
        <v>12</v>
      </c>
      <c r="E3647">
        <v>49</v>
      </c>
      <c r="F3647" t="str">
        <f t="shared" si="56"/>
        <v>2911249</v>
      </c>
      <c r="G3647" t="s">
        <v>3834</v>
      </c>
    </row>
    <row r="3648" spans="1:7" x14ac:dyDescent="0.25">
      <c r="A3648">
        <v>2</v>
      </c>
      <c r="B3648">
        <v>9</v>
      </c>
      <c r="C3648">
        <v>1</v>
      </c>
      <c r="D3648">
        <v>12</v>
      </c>
      <c r="E3648">
        <v>50</v>
      </c>
      <c r="F3648" t="str">
        <f t="shared" si="56"/>
        <v>2911250</v>
      </c>
      <c r="G3648" t="s">
        <v>3835</v>
      </c>
    </row>
    <row r="3649" spans="1:7" x14ac:dyDescent="0.25">
      <c r="A3649">
        <v>2</v>
      </c>
      <c r="B3649">
        <v>9</v>
      </c>
      <c r="C3649">
        <v>1</v>
      </c>
      <c r="D3649">
        <v>12</v>
      </c>
      <c r="E3649">
        <v>51</v>
      </c>
      <c r="F3649" t="str">
        <f t="shared" si="56"/>
        <v>2911251</v>
      </c>
      <c r="G3649" t="s">
        <v>3836</v>
      </c>
    </row>
    <row r="3650" spans="1:7" x14ac:dyDescent="0.25">
      <c r="A3650">
        <v>2</v>
      </c>
      <c r="B3650">
        <v>9</v>
      </c>
      <c r="C3650">
        <v>1</v>
      </c>
      <c r="D3650">
        <v>12</v>
      </c>
      <c r="E3650">
        <v>52</v>
      </c>
      <c r="F3650" t="str">
        <f t="shared" ref="F3650:F3713" si="57">CONCATENATE(A3650,B3650,C3650,D3650,E3650)</f>
        <v>2911252</v>
      </c>
      <c r="G3650" t="s">
        <v>3837</v>
      </c>
    </row>
    <row r="3651" spans="1:7" x14ac:dyDescent="0.25">
      <c r="A3651">
        <v>2</v>
      </c>
      <c r="B3651">
        <v>9</v>
      </c>
      <c r="C3651">
        <v>1</v>
      </c>
      <c r="D3651">
        <v>12</v>
      </c>
      <c r="E3651">
        <v>53</v>
      </c>
      <c r="F3651" t="str">
        <f t="shared" si="57"/>
        <v>2911253</v>
      </c>
      <c r="G3651" t="s">
        <v>3838</v>
      </c>
    </row>
    <row r="3652" spans="1:7" x14ac:dyDescent="0.25">
      <c r="A3652">
        <v>2</v>
      </c>
      <c r="B3652">
        <v>9</v>
      </c>
      <c r="C3652">
        <v>1</v>
      </c>
      <c r="D3652">
        <v>12</v>
      </c>
      <c r="E3652">
        <v>54</v>
      </c>
      <c r="F3652" t="str">
        <f t="shared" si="57"/>
        <v>2911254</v>
      </c>
      <c r="G3652" t="s">
        <v>3839</v>
      </c>
    </row>
    <row r="3653" spans="1:7" x14ac:dyDescent="0.25">
      <c r="A3653">
        <v>2</v>
      </c>
      <c r="B3653">
        <v>9</v>
      </c>
      <c r="C3653">
        <v>1</v>
      </c>
      <c r="D3653">
        <v>12</v>
      </c>
      <c r="E3653">
        <v>55</v>
      </c>
      <c r="F3653" t="str">
        <f t="shared" si="57"/>
        <v>2911255</v>
      </c>
      <c r="G3653" t="s">
        <v>3840</v>
      </c>
    </row>
    <row r="3654" spans="1:7" x14ac:dyDescent="0.25">
      <c r="A3654">
        <v>2</v>
      </c>
      <c r="B3654">
        <v>9</v>
      </c>
      <c r="C3654">
        <v>1</v>
      </c>
      <c r="D3654">
        <v>12</v>
      </c>
      <c r="E3654">
        <v>56</v>
      </c>
      <c r="F3654" t="str">
        <f t="shared" si="57"/>
        <v>2911256</v>
      </c>
      <c r="G3654" t="s">
        <v>3841</v>
      </c>
    </row>
    <row r="3655" spans="1:7" x14ac:dyDescent="0.25">
      <c r="A3655">
        <v>2</v>
      </c>
      <c r="B3655">
        <v>9</v>
      </c>
      <c r="C3655">
        <v>1</v>
      </c>
      <c r="D3655">
        <v>12</v>
      </c>
      <c r="E3655">
        <v>57</v>
      </c>
      <c r="F3655" t="str">
        <f t="shared" si="57"/>
        <v>2911257</v>
      </c>
      <c r="G3655" t="s">
        <v>3842</v>
      </c>
    </row>
    <row r="3656" spans="1:7" x14ac:dyDescent="0.25">
      <c r="A3656">
        <v>2</v>
      </c>
      <c r="B3656">
        <v>9</v>
      </c>
      <c r="C3656">
        <v>1</v>
      </c>
      <c r="D3656">
        <v>12</v>
      </c>
      <c r="E3656">
        <v>58</v>
      </c>
      <c r="F3656" t="str">
        <f t="shared" si="57"/>
        <v>2911258</v>
      </c>
      <c r="G3656" t="s">
        <v>3843</v>
      </c>
    </row>
    <row r="3657" spans="1:7" x14ac:dyDescent="0.25">
      <c r="A3657">
        <v>2</v>
      </c>
      <c r="B3657">
        <v>9</v>
      </c>
      <c r="C3657">
        <v>1</v>
      </c>
      <c r="D3657">
        <v>12</v>
      </c>
      <c r="E3657">
        <v>59</v>
      </c>
      <c r="F3657" t="str">
        <f t="shared" si="57"/>
        <v>2911259</v>
      </c>
      <c r="G3657" t="s">
        <v>3844</v>
      </c>
    </row>
    <row r="3658" spans="1:7" x14ac:dyDescent="0.25">
      <c r="A3658">
        <v>2</v>
      </c>
      <c r="B3658">
        <v>9</v>
      </c>
      <c r="C3658">
        <v>1</v>
      </c>
      <c r="D3658">
        <v>12</v>
      </c>
      <c r="E3658">
        <v>60</v>
      </c>
      <c r="F3658" t="str">
        <f t="shared" si="57"/>
        <v>2911260</v>
      </c>
      <c r="G3658" t="s">
        <v>1045</v>
      </c>
    </row>
    <row r="3659" spans="1:7" x14ac:dyDescent="0.25">
      <c r="A3659">
        <v>2</v>
      </c>
      <c r="B3659">
        <v>9</v>
      </c>
      <c r="C3659">
        <v>1</v>
      </c>
      <c r="D3659">
        <v>12</v>
      </c>
      <c r="E3659">
        <v>61</v>
      </c>
      <c r="F3659" t="str">
        <f t="shared" si="57"/>
        <v>2911261</v>
      </c>
      <c r="G3659" t="s">
        <v>3845</v>
      </c>
    </row>
    <row r="3660" spans="1:7" x14ac:dyDescent="0.25">
      <c r="A3660">
        <v>2</v>
      </c>
      <c r="B3660">
        <v>9</v>
      </c>
      <c r="C3660">
        <v>1</v>
      </c>
      <c r="D3660">
        <v>12</v>
      </c>
      <c r="E3660">
        <v>62</v>
      </c>
      <c r="F3660" t="str">
        <f t="shared" si="57"/>
        <v>2911262</v>
      </c>
      <c r="G3660" t="s">
        <v>3846</v>
      </c>
    </row>
    <row r="3661" spans="1:7" x14ac:dyDescent="0.25">
      <c r="A3661">
        <v>2</v>
      </c>
      <c r="B3661">
        <v>9</v>
      </c>
      <c r="C3661">
        <v>1</v>
      </c>
      <c r="D3661">
        <v>12</v>
      </c>
      <c r="E3661">
        <v>63</v>
      </c>
      <c r="F3661" t="str">
        <f t="shared" si="57"/>
        <v>2911263</v>
      </c>
      <c r="G3661" t="s">
        <v>3847</v>
      </c>
    </row>
    <row r="3662" spans="1:7" x14ac:dyDescent="0.25">
      <c r="A3662">
        <v>2</v>
      </c>
      <c r="B3662">
        <v>9</v>
      </c>
      <c r="C3662">
        <v>1</v>
      </c>
      <c r="D3662">
        <v>12</v>
      </c>
      <c r="E3662">
        <v>64</v>
      </c>
      <c r="F3662" t="str">
        <f t="shared" si="57"/>
        <v>2911264</v>
      </c>
      <c r="G3662" t="s">
        <v>3848</v>
      </c>
    </row>
    <row r="3663" spans="1:7" x14ac:dyDescent="0.25">
      <c r="A3663">
        <v>2</v>
      </c>
      <c r="B3663">
        <v>9</v>
      </c>
      <c r="C3663">
        <v>1</v>
      </c>
      <c r="D3663">
        <v>12</v>
      </c>
      <c r="E3663">
        <v>65</v>
      </c>
      <c r="F3663" t="str">
        <f t="shared" si="57"/>
        <v>2911265</v>
      </c>
      <c r="G3663" t="s">
        <v>3849</v>
      </c>
    </row>
    <row r="3664" spans="1:7" x14ac:dyDescent="0.25">
      <c r="A3664">
        <v>2</v>
      </c>
      <c r="B3664">
        <v>9</v>
      </c>
      <c r="C3664">
        <v>1</v>
      </c>
      <c r="D3664">
        <v>12</v>
      </c>
      <c r="E3664">
        <v>66</v>
      </c>
      <c r="F3664" t="str">
        <f t="shared" si="57"/>
        <v>2911266</v>
      </c>
      <c r="G3664" t="s">
        <v>3850</v>
      </c>
    </row>
    <row r="3665" spans="1:7" x14ac:dyDescent="0.25">
      <c r="A3665">
        <v>2</v>
      </c>
      <c r="B3665">
        <v>9</v>
      </c>
      <c r="C3665">
        <v>1</v>
      </c>
      <c r="D3665">
        <v>12</v>
      </c>
      <c r="E3665">
        <v>67</v>
      </c>
      <c r="F3665" t="str">
        <f t="shared" si="57"/>
        <v>2911267</v>
      </c>
      <c r="G3665" t="s">
        <v>3851</v>
      </c>
    </row>
    <row r="3666" spans="1:7" x14ac:dyDescent="0.25">
      <c r="A3666">
        <v>2</v>
      </c>
      <c r="B3666">
        <v>9</v>
      </c>
      <c r="C3666">
        <v>1</v>
      </c>
      <c r="D3666">
        <v>12</v>
      </c>
      <c r="E3666">
        <v>68</v>
      </c>
      <c r="F3666" t="str">
        <f t="shared" si="57"/>
        <v>2911268</v>
      </c>
      <c r="G3666" t="s">
        <v>3852</v>
      </c>
    </row>
    <row r="3667" spans="1:7" x14ac:dyDescent="0.25">
      <c r="A3667">
        <v>2</v>
      </c>
      <c r="B3667">
        <v>9</v>
      </c>
      <c r="C3667">
        <v>1</v>
      </c>
      <c r="D3667">
        <v>12</v>
      </c>
      <c r="E3667">
        <v>69</v>
      </c>
      <c r="F3667" t="str">
        <f t="shared" si="57"/>
        <v>2911269</v>
      </c>
      <c r="G3667" t="s">
        <v>3853</v>
      </c>
    </row>
    <row r="3668" spans="1:7" x14ac:dyDescent="0.25">
      <c r="A3668">
        <v>2</v>
      </c>
      <c r="B3668">
        <v>9</v>
      </c>
      <c r="C3668">
        <v>1</v>
      </c>
      <c r="D3668">
        <v>12</v>
      </c>
      <c r="E3668">
        <v>70</v>
      </c>
      <c r="F3668" t="str">
        <f t="shared" si="57"/>
        <v>2911270</v>
      </c>
      <c r="G3668" t="s">
        <v>3854</v>
      </c>
    </row>
    <row r="3669" spans="1:7" x14ac:dyDescent="0.25">
      <c r="A3669">
        <v>2</v>
      </c>
      <c r="B3669">
        <v>9</v>
      </c>
      <c r="C3669">
        <v>1</v>
      </c>
      <c r="D3669">
        <v>12</v>
      </c>
      <c r="E3669">
        <v>71</v>
      </c>
      <c r="F3669" t="str">
        <f t="shared" si="57"/>
        <v>2911271</v>
      </c>
      <c r="G3669" t="s">
        <v>3855</v>
      </c>
    </row>
    <row r="3670" spans="1:7" x14ac:dyDescent="0.25">
      <c r="A3670">
        <v>2</v>
      </c>
      <c r="B3670">
        <v>9</v>
      </c>
      <c r="C3670">
        <v>1</v>
      </c>
      <c r="D3670">
        <v>12</v>
      </c>
      <c r="E3670">
        <v>72</v>
      </c>
      <c r="F3670" t="str">
        <f t="shared" si="57"/>
        <v>2911272</v>
      </c>
      <c r="G3670" t="s">
        <v>3856</v>
      </c>
    </row>
    <row r="3671" spans="1:7" x14ac:dyDescent="0.25">
      <c r="A3671">
        <v>2</v>
      </c>
      <c r="B3671">
        <v>9</v>
      </c>
      <c r="C3671">
        <v>1</v>
      </c>
      <c r="D3671">
        <v>12</v>
      </c>
      <c r="E3671">
        <v>73</v>
      </c>
      <c r="F3671" t="str">
        <f t="shared" si="57"/>
        <v>2911273</v>
      </c>
      <c r="G3671" t="s">
        <v>3857</v>
      </c>
    </row>
    <row r="3672" spans="1:7" x14ac:dyDescent="0.25">
      <c r="A3672">
        <v>2</v>
      </c>
      <c r="B3672">
        <v>9</v>
      </c>
      <c r="C3672">
        <v>1</v>
      </c>
      <c r="D3672">
        <v>12</v>
      </c>
      <c r="E3672">
        <v>74</v>
      </c>
      <c r="F3672" t="str">
        <f t="shared" si="57"/>
        <v>2911274</v>
      </c>
      <c r="G3672" t="s">
        <v>3858</v>
      </c>
    </row>
    <row r="3673" spans="1:7" x14ac:dyDescent="0.25">
      <c r="A3673">
        <v>2</v>
      </c>
      <c r="B3673">
        <v>9</v>
      </c>
      <c r="C3673">
        <v>1</v>
      </c>
      <c r="D3673">
        <v>12</v>
      </c>
      <c r="E3673">
        <v>75</v>
      </c>
      <c r="F3673" t="str">
        <f t="shared" si="57"/>
        <v>2911275</v>
      </c>
      <c r="G3673" t="s">
        <v>3859</v>
      </c>
    </row>
    <row r="3674" spans="1:7" x14ac:dyDescent="0.25">
      <c r="A3674">
        <v>2</v>
      </c>
      <c r="B3674">
        <v>9</v>
      </c>
      <c r="C3674">
        <v>1</v>
      </c>
      <c r="D3674">
        <v>12</v>
      </c>
      <c r="E3674">
        <v>76</v>
      </c>
      <c r="F3674" t="str">
        <f t="shared" si="57"/>
        <v>2911276</v>
      </c>
      <c r="G3674" t="s">
        <v>3860</v>
      </c>
    </row>
    <row r="3675" spans="1:7" x14ac:dyDescent="0.25">
      <c r="A3675">
        <v>2</v>
      </c>
      <c r="B3675">
        <v>9</v>
      </c>
      <c r="C3675">
        <v>1</v>
      </c>
      <c r="D3675">
        <v>12</v>
      </c>
      <c r="E3675">
        <v>77</v>
      </c>
      <c r="F3675" t="str">
        <f t="shared" si="57"/>
        <v>2911277</v>
      </c>
      <c r="G3675" t="s">
        <v>3861</v>
      </c>
    </row>
    <row r="3676" spans="1:7" x14ac:dyDescent="0.25">
      <c r="A3676">
        <v>2</v>
      </c>
      <c r="B3676">
        <v>9</v>
      </c>
      <c r="C3676">
        <v>1</v>
      </c>
      <c r="D3676">
        <v>12</v>
      </c>
      <c r="E3676">
        <v>78</v>
      </c>
      <c r="F3676" t="str">
        <f t="shared" si="57"/>
        <v>2911278</v>
      </c>
      <c r="G3676" t="s">
        <v>3862</v>
      </c>
    </row>
    <row r="3677" spans="1:7" x14ac:dyDescent="0.25">
      <c r="A3677">
        <v>2</v>
      </c>
      <c r="B3677">
        <v>9</v>
      </c>
      <c r="C3677">
        <v>1</v>
      </c>
      <c r="D3677">
        <v>12</v>
      </c>
      <c r="E3677">
        <v>79</v>
      </c>
      <c r="F3677" t="str">
        <f t="shared" si="57"/>
        <v>2911279</v>
      </c>
      <c r="G3677" t="s">
        <v>3863</v>
      </c>
    </row>
    <row r="3678" spans="1:7" x14ac:dyDescent="0.25">
      <c r="A3678">
        <v>2</v>
      </c>
      <c r="B3678">
        <v>9</v>
      </c>
      <c r="C3678">
        <v>1</v>
      </c>
      <c r="D3678">
        <v>12</v>
      </c>
      <c r="E3678">
        <v>80</v>
      </c>
      <c r="F3678" t="str">
        <f t="shared" si="57"/>
        <v>2911280</v>
      </c>
      <c r="G3678" t="s">
        <v>3864</v>
      </c>
    </row>
    <row r="3679" spans="1:7" x14ac:dyDescent="0.25">
      <c r="A3679">
        <v>2</v>
      </c>
      <c r="B3679">
        <v>9</v>
      </c>
      <c r="C3679">
        <v>1</v>
      </c>
      <c r="D3679">
        <v>12</v>
      </c>
      <c r="E3679">
        <v>81</v>
      </c>
      <c r="F3679" t="str">
        <f t="shared" si="57"/>
        <v>2911281</v>
      </c>
      <c r="G3679" t="s">
        <v>3865</v>
      </c>
    </row>
    <row r="3680" spans="1:7" x14ac:dyDescent="0.25">
      <c r="A3680">
        <v>2</v>
      </c>
      <c r="B3680">
        <v>9</v>
      </c>
      <c r="C3680">
        <v>1</v>
      </c>
      <c r="D3680">
        <v>12</v>
      </c>
      <c r="E3680">
        <v>82</v>
      </c>
      <c r="F3680" t="str">
        <f t="shared" si="57"/>
        <v>2911282</v>
      </c>
      <c r="G3680" t="s">
        <v>3866</v>
      </c>
    </row>
    <row r="3681" spans="1:7" x14ac:dyDescent="0.25">
      <c r="A3681">
        <v>2</v>
      </c>
      <c r="B3681">
        <v>9</v>
      </c>
      <c r="C3681">
        <v>1</v>
      </c>
      <c r="D3681">
        <v>12</v>
      </c>
      <c r="E3681">
        <v>83</v>
      </c>
      <c r="F3681" t="str">
        <f t="shared" si="57"/>
        <v>2911283</v>
      </c>
      <c r="G3681" t="s">
        <v>3867</v>
      </c>
    </row>
    <row r="3682" spans="1:7" x14ac:dyDescent="0.25">
      <c r="A3682">
        <v>2</v>
      </c>
      <c r="B3682">
        <v>9</v>
      </c>
      <c r="C3682">
        <v>1</v>
      </c>
      <c r="D3682">
        <v>12</v>
      </c>
      <c r="E3682">
        <v>84</v>
      </c>
      <c r="F3682" t="str">
        <f t="shared" si="57"/>
        <v>2911284</v>
      </c>
      <c r="G3682" t="s">
        <v>3868</v>
      </c>
    </row>
    <row r="3683" spans="1:7" x14ac:dyDescent="0.25">
      <c r="A3683">
        <v>2</v>
      </c>
      <c r="B3683">
        <v>9</v>
      </c>
      <c r="C3683">
        <v>1</v>
      </c>
      <c r="D3683">
        <v>12</v>
      </c>
      <c r="E3683">
        <v>85</v>
      </c>
      <c r="F3683" t="str">
        <f t="shared" si="57"/>
        <v>2911285</v>
      </c>
      <c r="G3683" t="s">
        <v>3869</v>
      </c>
    </row>
    <row r="3684" spans="1:7" x14ac:dyDescent="0.25">
      <c r="A3684">
        <v>2</v>
      </c>
      <c r="B3684">
        <v>9</v>
      </c>
      <c r="C3684">
        <v>1</v>
      </c>
      <c r="D3684">
        <v>12</v>
      </c>
      <c r="E3684">
        <v>86</v>
      </c>
      <c r="F3684" t="str">
        <f t="shared" si="57"/>
        <v>2911286</v>
      </c>
      <c r="G3684" t="s">
        <v>3870</v>
      </c>
    </row>
    <row r="3685" spans="1:7" x14ac:dyDescent="0.25">
      <c r="A3685">
        <v>2</v>
      </c>
      <c r="B3685">
        <v>9</v>
      </c>
      <c r="C3685">
        <v>1</v>
      </c>
      <c r="D3685">
        <v>12</v>
      </c>
      <c r="E3685">
        <v>87</v>
      </c>
      <c r="F3685" t="str">
        <f t="shared" si="57"/>
        <v>2911287</v>
      </c>
      <c r="G3685" t="s">
        <v>3871</v>
      </c>
    </row>
    <row r="3686" spans="1:7" x14ac:dyDescent="0.25">
      <c r="A3686">
        <v>2</v>
      </c>
      <c r="B3686">
        <v>9</v>
      </c>
      <c r="C3686">
        <v>1</v>
      </c>
      <c r="D3686">
        <v>12</v>
      </c>
      <c r="E3686">
        <v>88</v>
      </c>
      <c r="F3686" t="str">
        <f t="shared" si="57"/>
        <v>2911288</v>
      </c>
      <c r="G3686" t="s">
        <v>3872</v>
      </c>
    </row>
    <row r="3687" spans="1:7" x14ac:dyDescent="0.25">
      <c r="A3687">
        <v>2</v>
      </c>
      <c r="B3687">
        <v>9</v>
      </c>
      <c r="C3687">
        <v>1</v>
      </c>
      <c r="D3687">
        <v>12</v>
      </c>
      <c r="E3687">
        <v>89</v>
      </c>
      <c r="F3687" t="str">
        <f t="shared" si="57"/>
        <v>2911289</v>
      </c>
      <c r="G3687" t="s">
        <v>3873</v>
      </c>
    </row>
    <row r="3688" spans="1:7" x14ac:dyDescent="0.25">
      <c r="A3688">
        <v>2</v>
      </c>
      <c r="B3688">
        <v>9</v>
      </c>
      <c r="C3688">
        <v>1</v>
      </c>
      <c r="D3688">
        <v>12</v>
      </c>
      <c r="E3688">
        <v>90</v>
      </c>
      <c r="F3688" t="str">
        <f t="shared" si="57"/>
        <v>2911290</v>
      </c>
      <c r="G3688" t="s">
        <v>3874</v>
      </c>
    </row>
    <row r="3689" spans="1:7" x14ac:dyDescent="0.25">
      <c r="A3689">
        <v>2</v>
      </c>
      <c r="B3689">
        <v>9</v>
      </c>
      <c r="C3689">
        <v>1</v>
      </c>
      <c r="D3689">
        <v>12</v>
      </c>
      <c r="E3689">
        <v>91</v>
      </c>
      <c r="F3689" t="str">
        <f t="shared" si="57"/>
        <v>2911291</v>
      </c>
      <c r="G3689" t="s">
        <v>3875</v>
      </c>
    </row>
    <row r="3690" spans="1:7" x14ac:dyDescent="0.25">
      <c r="A3690">
        <v>2</v>
      </c>
      <c r="B3690">
        <v>9</v>
      </c>
      <c r="C3690">
        <v>1</v>
      </c>
      <c r="D3690">
        <v>12</v>
      </c>
      <c r="E3690">
        <v>92</v>
      </c>
      <c r="F3690" t="str">
        <f t="shared" si="57"/>
        <v>2911292</v>
      </c>
      <c r="G3690" t="s">
        <v>3876</v>
      </c>
    </row>
    <row r="3691" spans="1:7" x14ac:dyDescent="0.25">
      <c r="A3691">
        <v>2</v>
      </c>
      <c r="B3691">
        <v>9</v>
      </c>
      <c r="C3691">
        <v>1</v>
      </c>
      <c r="D3691">
        <v>12</v>
      </c>
      <c r="E3691">
        <v>93</v>
      </c>
      <c r="F3691" t="str">
        <f t="shared" si="57"/>
        <v>2911293</v>
      </c>
      <c r="G3691" t="s">
        <v>3877</v>
      </c>
    </row>
    <row r="3692" spans="1:7" x14ac:dyDescent="0.25">
      <c r="A3692">
        <v>2</v>
      </c>
      <c r="B3692">
        <v>9</v>
      </c>
      <c r="C3692">
        <v>1</v>
      </c>
      <c r="D3692">
        <v>12</v>
      </c>
      <c r="E3692">
        <v>94</v>
      </c>
      <c r="F3692" t="str">
        <f t="shared" si="57"/>
        <v>2911294</v>
      </c>
      <c r="G3692" t="s">
        <v>3878</v>
      </c>
    </row>
    <row r="3693" spans="1:7" x14ac:dyDescent="0.25">
      <c r="A3693">
        <v>2</v>
      </c>
      <c r="B3693">
        <v>9</v>
      </c>
      <c r="C3693">
        <v>1</v>
      </c>
      <c r="D3693">
        <v>12</v>
      </c>
      <c r="E3693">
        <v>95</v>
      </c>
      <c r="F3693" t="str">
        <f t="shared" si="57"/>
        <v>2911295</v>
      </c>
      <c r="G3693" t="s">
        <v>3879</v>
      </c>
    </row>
    <row r="3694" spans="1:7" x14ac:dyDescent="0.25">
      <c r="A3694">
        <v>2</v>
      </c>
      <c r="B3694">
        <v>9</v>
      </c>
      <c r="C3694">
        <v>1</v>
      </c>
      <c r="D3694">
        <v>12</v>
      </c>
      <c r="E3694">
        <v>96</v>
      </c>
      <c r="F3694" t="str">
        <f t="shared" si="57"/>
        <v>2911296</v>
      </c>
      <c r="G3694" t="s">
        <v>3880</v>
      </c>
    </row>
    <row r="3695" spans="1:7" x14ac:dyDescent="0.25">
      <c r="A3695">
        <v>2</v>
      </c>
      <c r="B3695">
        <v>9</v>
      </c>
      <c r="C3695">
        <v>1</v>
      </c>
      <c r="D3695">
        <v>12</v>
      </c>
      <c r="E3695">
        <v>97</v>
      </c>
      <c r="F3695" t="str">
        <f t="shared" si="57"/>
        <v>2911297</v>
      </c>
      <c r="G3695" t="s">
        <v>3881</v>
      </c>
    </row>
    <row r="3696" spans="1:7" x14ac:dyDescent="0.25">
      <c r="A3696">
        <v>2</v>
      </c>
      <c r="B3696">
        <v>9</v>
      </c>
      <c r="C3696">
        <v>1</v>
      </c>
      <c r="D3696">
        <v>12</v>
      </c>
      <c r="E3696">
        <v>98</v>
      </c>
      <c r="F3696" t="str">
        <f t="shared" si="57"/>
        <v>2911298</v>
      </c>
      <c r="G3696" t="s">
        <v>3882</v>
      </c>
    </row>
    <row r="3697" spans="1:7" x14ac:dyDescent="0.25">
      <c r="A3697">
        <v>2</v>
      </c>
      <c r="B3697">
        <v>9</v>
      </c>
      <c r="C3697">
        <v>1</v>
      </c>
      <c r="D3697">
        <v>12</v>
      </c>
      <c r="E3697">
        <v>99</v>
      </c>
      <c r="F3697" t="str">
        <f t="shared" si="57"/>
        <v>2911299</v>
      </c>
      <c r="G3697" t="s">
        <v>3883</v>
      </c>
    </row>
    <row r="3698" spans="1:7" x14ac:dyDescent="0.25">
      <c r="A3698">
        <v>2</v>
      </c>
      <c r="B3698">
        <v>9</v>
      </c>
      <c r="C3698">
        <v>1</v>
      </c>
      <c r="D3698">
        <v>12</v>
      </c>
      <c r="E3698">
        <v>100</v>
      </c>
      <c r="F3698" t="str">
        <f t="shared" si="57"/>
        <v>29112100</v>
      </c>
      <c r="G3698" t="s">
        <v>3884</v>
      </c>
    </row>
    <row r="3699" spans="1:7" x14ac:dyDescent="0.25">
      <c r="A3699">
        <v>2</v>
      </c>
      <c r="B3699">
        <v>9</v>
      </c>
      <c r="C3699">
        <v>1</v>
      </c>
      <c r="D3699">
        <v>13</v>
      </c>
      <c r="E3699">
        <v>1</v>
      </c>
      <c r="F3699" t="str">
        <f t="shared" si="57"/>
        <v>291131</v>
      </c>
      <c r="G3699" t="s">
        <v>3885</v>
      </c>
    </row>
    <row r="3700" spans="1:7" x14ac:dyDescent="0.25">
      <c r="A3700">
        <v>2</v>
      </c>
      <c r="B3700">
        <v>9</v>
      </c>
      <c r="C3700">
        <v>1</v>
      </c>
      <c r="D3700">
        <v>13</v>
      </c>
      <c r="E3700">
        <v>2</v>
      </c>
      <c r="F3700" t="str">
        <f t="shared" si="57"/>
        <v>291132</v>
      </c>
      <c r="G3700" t="s">
        <v>3886</v>
      </c>
    </row>
    <row r="3701" spans="1:7" x14ac:dyDescent="0.25">
      <c r="A3701">
        <v>2</v>
      </c>
      <c r="B3701">
        <v>9</v>
      </c>
      <c r="C3701">
        <v>1</v>
      </c>
      <c r="D3701">
        <v>13</v>
      </c>
      <c r="E3701">
        <v>3</v>
      </c>
      <c r="F3701" t="str">
        <f t="shared" si="57"/>
        <v>291133</v>
      </c>
      <c r="G3701" t="s">
        <v>3887</v>
      </c>
    </row>
    <row r="3702" spans="1:7" x14ac:dyDescent="0.25">
      <c r="A3702">
        <v>2</v>
      </c>
      <c r="B3702">
        <v>9</v>
      </c>
      <c r="C3702">
        <v>1</v>
      </c>
      <c r="D3702">
        <v>13</v>
      </c>
      <c r="E3702">
        <v>4</v>
      </c>
      <c r="F3702" t="str">
        <f t="shared" si="57"/>
        <v>291134</v>
      </c>
      <c r="G3702" t="s">
        <v>3888</v>
      </c>
    </row>
    <row r="3703" spans="1:7" x14ac:dyDescent="0.25">
      <c r="A3703">
        <v>2</v>
      </c>
      <c r="B3703">
        <v>9</v>
      </c>
      <c r="C3703">
        <v>1</v>
      </c>
      <c r="D3703">
        <v>13</v>
      </c>
      <c r="E3703">
        <v>5</v>
      </c>
      <c r="F3703" t="str">
        <f t="shared" si="57"/>
        <v>291135</v>
      </c>
      <c r="G3703" t="s">
        <v>3889</v>
      </c>
    </row>
    <row r="3704" spans="1:7" x14ac:dyDescent="0.25">
      <c r="A3704">
        <v>2</v>
      </c>
      <c r="B3704">
        <v>9</v>
      </c>
      <c r="C3704">
        <v>1</v>
      </c>
      <c r="D3704">
        <v>13</v>
      </c>
      <c r="E3704">
        <v>6</v>
      </c>
      <c r="F3704" t="str">
        <f t="shared" si="57"/>
        <v>291136</v>
      </c>
      <c r="G3704" t="s">
        <v>3890</v>
      </c>
    </row>
    <row r="3705" spans="1:7" x14ac:dyDescent="0.25">
      <c r="A3705">
        <v>2</v>
      </c>
      <c r="B3705">
        <v>9</v>
      </c>
      <c r="C3705">
        <v>1</v>
      </c>
      <c r="D3705">
        <v>13</v>
      </c>
      <c r="E3705">
        <v>7</v>
      </c>
      <c r="F3705" t="str">
        <f t="shared" si="57"/>
        <v>291137</v>
      </c>
      <c r="G3705" t="s">
        <v>3891</v>
      </c>
    </row>
    <row r="3706" spans="1:7" x14ac:dyDescent="0.25">
      <c r="A3706">
        <v>2</v>
      </c>
      <c r="B3706">
        <v>9</v>
      </c>
      <c r="C3706">
        <v>1</v>
      </c>
      <c r="D3706">
        <v>13</v>
      </c>
      <c r="E3706">
        <v>8</v>
      </c>
      <c r="F3706" t="str">
        <f t="shared" si="57"/>
        <v>291138</v>
      </c>
      <c r="G3706" t="s">
        <v>3892</v>
      </c>
    </row>
    <row r="3707" spans="1:7" x14ac:dyDescent="0.25">
      <c r="A3707">
        <v>2</v>
      </c>
      <c r="B3707">
        <v>9</v>
      </c>
      <c r="C3707">
        <v>1</v>
      </c>
      <c r="D3707">
        <v>13</v>
      </c>
      <c r="E3707">
        <v>9</v>
      </c>
      <c r="F3707" t="str">
        <f t="shared" si="57"/>
        <v>291139</v>
      </c>
      <c r="G3707" t="s">
        <v>3893</v>
      </c>
    </row>
    <row r="3708" spans="1:7" x14ac:dyDescent="0.25">
      <c r="A3708">
        <v>2</v>
      </c>
      <c r="B3708">
        <v>9</v>
      </c>
      <c r="C3708">
        <v>1</v>
      </c>
      <c r="D3708">
        <v>13</v>
      </c>
      <c r="E3708">
        <v>10</v>
      </c>
      <c r="F3708" t="str">
        <f t="shared" si="57"/>
        <v>2911310</v>
      </c>
      <c r="G3708" t="s">
        <v>1396</v>
      </c>
    </row>
    <row r="3709" spans="1:7" x14ac:dyDescent="0.25">
      <c r="A3709">
        <v>2</v>
      </c>
      <c r="B3709">
        <v>9</v>
      </c>
      <c r="C3709">
        <v>1</v>
      </c>
      <c r="D3709">
        <v>13</v>
      </c>
      <c r="E3709">
        <v>11</v>
      </c>
      <c r="F3709" t="str">
        <f t="shared" si="57"/>
        <v>2911311</v>
      </c>
      <c r="G3709" t="s">
        <v>3894</v>
      </c>
    </row>
    <row r="3710" spans="1:7" x14ac:dyDescent="0.25">
      <c r="A3710">
        <v>2</v>
      </c>
      <c r="B3710">
        <v>9</v>
      </c>
      <c r="C3710">
        <v>1</v>
      </c>
      <c r="D3710">
        <v>13</v>
      </c>
      <c r="E3710">
        <v>12</v>
      </c>
      <c r="F3710" t="str">
        <f t="shared" si="57"/>
        <v>2911312</v>
      </c>
      <c r="G3710" t="s">
        <v>3895</v>
      </c>
    </row>
    <row r="3711" spans="1:7" x14ac:dyDescent="0.25">
      <c r="A3711">
        <v>2</v>
      </c>
      <c r="B3711">
        <v>9</v>
      </c>
      <c r="C3711">
        <v>1</v>
      </c>
      <c r="D3711">
        <v>13</v>
      </c>
      <c r="E3711">
        <v>13</v>
      </c>
      <c r="F3711" t="str">
        <f t="shared" si="57"/>
        <v>2911313</v>
      </c>
      <c r="G3711" t="s">
        <v>3896</v>
      </c>
    </row>
    <row r="3712" spans="1:7" x14ac:dyDescent="0.25">
      <c r="A3712">
        <v>2</v>
      </c>
      <c r="B3712">
        <v>9</v>
      </c>
      <c r="C3712">
        <v>1</v>
      </c>
      <c r="D3712">
        <v>13</v>
      </c>
      <c r="E3712">
        <v>14</v>
      </c>
      <c r="F3712" t="str">
        <f t="shared" si="57"/>
        <v>2911314</v>
      </c>
      <c r="G3712" t="s">
        <v>3897</v>
      </c>
    </row>
    <row r="3713" spans="1:7" x14ac:dyDescent="0.25">
      <c r="A3713">
        <v>2</v>
      </c>
      <c r="B3713">
        <v>9</v>
      </c>
      <c r="C3713">
        <v>1</v>
      </c>
      <c r="D3713">
        <v>13</v>
      </c>
      <c r="E3713">
        <v>15</v>
      </c>
      <c r="F3713" t="str">
        <f t="shared" si="57"/>
        <v>2911315</v>
      </c>
      <c r="G3713" t="s">
        <v>3898</v>
      </c>
    </row>
    <row r="3714" spans="1:7" x14ac:dyDescent="0.25">
      <c r="A3714">
        <v>2</v>
      </c>
      <c r="B3714">
        <v>9</v>
      </c>
      <c r="C3714">
        <v>1</v>
      </c>
      <c r="D3714">
        <v>13</v>
      </c>
      <c r="E3714">
        <v>16</v>
      </c>
      <c r="F3714" t="str">
        <f t="shared" ref="F3714:F3777" si="58">CONCATENATE(A3714,B3714,C3714,D3714,E3714)</f>
        <v>2911316</v>
      </c>
      <c r="G3714" t="s">
        <v>3899</v>
      </c>
    </row>
    <row r="3715" spans="1:7" x14ac:dyDescent="0.25">
      <c r="A3715">
        <v>2</v>
      </c>
      <c r="B3715">
        <v>9</v>
      </c>
      <c r="C3715">
        <v>1</v>
      </c>
      <c r="D3715">
        <v>13</v>
      </c>
      <c r="E3715">
        <v>17</v>
      </c>
      <c r="F3715" t="str">
        <f t="shared" si="58"/>
        <v>2911317</v>
      </c>
      <c r="G3715" t="s">
        <v>3900</v>
      </c>
    </row>
    <row r="3716" spans="1:7" x14ac:dyDescent="0.25">
      <c r="A3716">
        <v>2</v>
      </c>
      <c r="B3716">
        <v>9</v>
      </c>
      <c r="C3716">
        <v>1</v>
      </c>
      <c r="D3716">
        <v>13</v>
      </c>
      <c r="E3716">
        <v>18</v>
      </c>
      <c r="F3716" t="str">
        <f t="shared" si="58"/>
        <v>2911318</v>
      </c>
      <c r="G3716" t="s">
        <v>3901</v>
      </c>
    </row>
    <row r="3717" spans="1:7" x14ac:dyDescent="0.25">
      <c r="A3717">
        <v>2</v>
      </c>
      <c r="B3717">
        <v>9</v>
      </c>
      <c r="C3717">
        <v>1</v>
      </c>
      <c r="D3717">
        <v>13</v>
      </c>
      <c r="E3717">
        <v>19</v>
      </c>
      <c r="F3717" t="str">
        <f t="shared" si="58"/>
        <v>2911319</v>
      </c>
      <c r="G3717" t="s">
        <v>3902</v>
      </c>
    </row>
    <row r="3718" spans="1:7" x14ac:dyDescent="0.25">
      <c r="A3718">
        <v>2</v>
      </c>
      <c r="B3718">
        <v>9</v>
      </c>
      <c r="C3718">
        <v>1</v>
      </c>
      <c r="D3718">
        <v>13</v>
      </c>
      <c r="E3718">
        <v>20</v>
      </c>
      <c r="F3718" t="str">
        <f t="shared" si="58"/>
        <v>2911320</v>
      </c>
      <c r="G3718" t="s">
        <v>3903</v>
      </c>
    </row>
    <row r="3719" spans="1:7" x14ac:dyDescent="0.25">
      <c r="A3719">
        <v>2</v>
      </c>
      <c r="B3719">
        <v>9</v>
      </c>
      <c r="C3719">
        <v>1</v>
      </c>
      <c r="D3719">
        <v>13</v>
      </c>
      <c r="E3719">
        <v>21</v>
      </c>
      <c r="F3719" t="str">
        <f t="shared" si="58"/>
        <v>2911321</v>
      </c>
      <c r="G3719" t="s">
        <v>3904</v>
      </c>
    </row>
    <row r="3720" spans="1:7" x14ac:dyDescent="0.25">
      <c r="A3720">
        <v>2</v>
      </c>
      <c r="B3720">
        <v>9</v>
      </c>
      <c r="C3720">
        <v>1</v>
      </c>
      <c r="D3720">
        <v>13</v>
      </c>
      <c r="E3720">
        <v>22</v>
      </c>
      <c r="F3720" t="str">
        <f t="shared" si="58"/>
        <v>2911322</v>
      </c>
      <c r="G3720" t="s">
        <v>3905</v>
      </c>
    </row>
    <row r="3721" spans="1:7" x14ac:dyDescent="0.25">
      <c r="A3721">
        <v>2</v>
      </c>
      <c r="B3721">
        <v>9</v>
      </c>
      <c r="C3721">
        <v>1</v>
      </c>
      <c r="D3721">
        <v>13</v>
      </c>
      <c r="E3721">
        <v>23</v>
      </c>
      <c r="F3721" t="str">
        <f t="shared" si="58"/>
        <v>2911323</v>
      </c>
      <c r="G3721" t="s">
        <v>3906</v>
      </c>
    </row>
    <row r="3722" spans="1:7" x14ac:dyDescent="0.25">
      <c r="A3722">
        <v>2</v>
      </c>
      <c r="B3722">
        <v>9</v>
      </c>
      <c r="C3722">
        <v>1</v>
      </c>
      <c r="D3722">
        <v>13</v>
      </c>
      <c r="E3722">
        <v>24</v>
      </c>
      <c r="F3722" t="str">
        <f t="shared" si="58"/>
        <v>2911324</v>
      </c>
      <c r="G3722" t="s">
        <v>3907</v>
      </c>
    </row>
    <row r="3723" spans="1:7" x14ac:dyDescent="0.25">
      <c r="A3723">
        <v>2</v>
      </c>
      <c r="B3723">
        <v>9</v>
      </c>
      <c r="C3723">
        <v>1</v>
      </c>
      <c r="D3723">
        <v>13</v>
      </c>
      <c r="E3723">
        <v>25</v>
      </c>
      <c r="F3723" t="str">
        <f t="shared" si="58"/>
        <v>2911325</v>
      </c>
      <c r="G3723" t="s">
        <v>3908</v>
      </c>
    </row>
    <row r="3724" spans="1:7" x14ac:dyDescent="0.25">
      <c r="A3724">
        <v>2</v>
      </c>
      <c r="B3724">
        <v>9</v>
      </c>
      <c r="C3724">
        <v>1</v>
      </c>
      <c r="D3724">
        <v>13</v>
      </c>
      <c r="E3724">
        <v>26</v>
      </c>
      <c r="F3724" t="str">
        <f t="shared" si="58"/>
        <v>2911326</v>
      </c>
      <c r="G3724" t="s">
        <v>3909</v>
      </c>
    </row>
    <row r="3725" spans="1:7" x14ac:dyDescent="0.25">
      <c r="A3725">
        <v>2</v>
      </c>
      <c r="B3725">
        <v>9</v>
      </c>
      <c r="C3725">
        <v>1</v>
      </c>
      <c r="D3725">
        <v>13</v>
      </c>
      <c r="E3725">
        <v>27</v>
      </c>
      <c r="F3725" t="str">
        <f t="shared" si="58"/>
        <v>2911327</v>
      </c>
      <c r="G3725" t="s">
        <v>3910</v>
      </c>
    </row>
    <row r="3726" spans="1:7" x14ac:dyDescent="0.25">
      <c r="A3726">
        <v>2</v>
      </c>
      <c r="B3726">
        <v>9</v>
      </c>
      <c r="C3726">
        <v>1</v>
      </c>
      <c r="D3726">
        <v>13</v>
      </c>
      <c r="E3726">
        <v>28</v>
      </c>
      <c r="F3726" t="str">
        <f t="shared" si="58"/>
        <v>2911328</v>
      </c>
      <c r="G3726" t="s">
        <v>3911</v>
      </c>
    </row>
    <row r="3727" spans="1:7" x14ac:dyDescent="0.25">
      <c r="A3727">
        <v>2</v>
      </c>
      <c r="B3727">
        <v>9</v>
      </c>
      <c r="C3727">
        <v>1</v>
      </c>
      <c r="D3727">
        <v>14</v>
      </c>
      <c r="E3727">
        <v>1</v>
      </c>
      <c r="F3727" t="str">
        <f t="shared" si="58"/>
        <v>291141</v>
      </c>
      <c r="G3727" t="s">
        <v>2825</v>
      </c>
    </row>
    <row r="3728" spans="1:7" x14ac:dyDescent="0.25">
      <c r="A3728">
        <v>2</v>
      </c>
      <c r="B3728">
        <v>9</v>
      </c>
      <c r="C3728">
        <v>1</v>
      </c>
      <c r="D3728">
        <v>14</v>
      </c>
      <c r="E3728">
        <v>2</v>
      </c>
      <c r="F3728" t="str">
        <f t="shared" si="58"/>
        <v>291142</v>
      </c>
      <c r="G3728" t="s">
        <v>3912</v>
      </c>
    </row>
    <row r="3729" spans="1:7" x14ac:dyDescent="0.25">
      <c r="A3729">
        <v>2</v>
      </c>
      <c r="B3729">
        <v>9</v>
      </c>
      <c r="C3729">
        <v>1</v>
      </c>
      <c r="D3729">
        <v>14</v>
      </c>
      <c r="E3729">
        <v>3</v>
      </c>
      <c r="F3729" t="str">
        <f t="shared" si="58"/>
        <v>291143</v>
      </c>
      <c r="G3729" t="s">
        <v>3913</v>
      </c>
    </row>
    <row r="3730" spans="1:7" x14ac:dyDescent="0.25">
      <c r="A3730">
        <v>2</v>
      </c>
      <c r="B3730">
        <v>9</v>
      </c>
      <c r="C3730">
        <v>1</v>
      </c>
      <c r="D3730">
        <v>14</v>
      </c>
      <c r="E3730">
        <v>4</v>
      </c>
      <c r="F3730" t="str">
        <f t="shared" si="58"/>
        <v>291144</v>
      </c>
      <c r="G3730" t="s">
        <v>3914</v>
      </c>
    </row>
    <row r="3731" spans="1:7" x14ac:dyDescent="0.25">
      <c r="A3731">
        <v>2</v>
      </c>
      <c r="B3731">
        <v>9</v>
      </c>
      <c r="C3731">
        <v>1</v>
      </c>
      <c r="D3731">
        <v>14</v>
      </c>
      <c r="E3731">
        <v>5</v>
      </c>
      <c r="F3731" t="str">
        <f t="shared" si="58"/>
        <v>291145</v>
      </c>
      <c r="G3731" t="s">
        <v>3915</v>
      </c>
    </row>
    <row r="3732" spans="1:7" x14ac:dyDescent="0.25">
      <c r="A3732">
        <v>2</v>
      </c>
      <c r="B3732">
        <v>9</v>
      </c>
      <c r="C3732">
        <v>1</v>
      </c>
      <c r="D3732">
        <v>14</v>
      </c>
      <c r="E3732">
        <v>6</v>
      </c>
      <c r="F3732" t="str">
        <f t="shared" si="58"/>
        <v>291146</v>
      </c>
      <c r="G3732" t="s">
        <v>3916</v>
      </c>
    </row>
    <row r="3733" spans="1:7" x14ac:dyDescent="0.25">
      <c r="A3733">
        <v>2</v>
      </c>
      <c r="B3733">
        <v>9</v>
      </c>
      <c r="C3733">
        <v>1</v>
      </c>
      <c r="D3733">
        <v>14</v>
      </c>
      <c r="E3733">
        <v>7</v>
      </c>
      <c r="F3733" t="str">
        <f t="shared" si="58"/>
        <v>291147</v>
      </c>
      <c r="G3733" t="s">
        <v>3917</v>
      </c>
    </row>
    <row r="3734" spans="1:7" x14ac:dyDescent="0.25">
      <c r="A3734">
        <v>2</v>
      </c>
      <c r="B3734">
        <v>9</v>
      </c>
      <c r="C3734">
        <v>1</v>
      </c>
      <c r="D3734">
        <v>14</v>
      </c>
      <c r="E3734">
        <v>8</v>
      </c>
      <c r="F3734" t="str">
        <f t="shared" si="58"/>
        <v>291148</v>
      </c>
      <c r="G3734" t="s">
        <v>3918</v>
      </c>
    </row>
    <row r="3735" spans="1:7" x14ac:dyDescent="0.25">
      <c r="A3735">
        <v>2</v>
      </c>
      <c r="B3735">
        <v>9</v>
      </c>
      <c r="C3735">
        <v>1</v>
      </c>
      <c r="D3735">
        <v>14</v>
      </c>
      <c r="E3735">
        <v>9</v>
      </c>
      <c r="F3735" t="str">
        <f t="shared" si="58"/>
        <v>291149</v>
      </c>
      <c r="G3735" t="s">
        <v>3818</v>
      </c>
    </row>
    <row r="3736" spans="1:7" x14ac:dyDescent="0.25">
      <c r="A3736">
        <v>2</v>
      </c>
      <c r="B3736">
        <v>9</v>
      </c>
      <c r="C3736">
        <v>1</v>
      </c>
      <c r="D3736">
        <v>14</v>
      </c>
      <c r="E3736">
        <v>10</v>
      </c>
      <c r="F3736" t="str">
        <f t="shared" si="58"/>
        <v>2911410</v>
      </c>
      <c r="G3736" t="s">
        <v>3919</v>
      </c>
    </row>
    <row r="3737" spans="1:7" x14ac:dyDescent="0.25">
      <c r="A3737">
        <v>2</v>
      </c>
      <c r="B3737">
        <v>9</v>
      </c>
      <c r="C3737">
        <v>1</v>
      </c>
      <c r="D3737">
        <v>14</v>
      </c>
      <c r="E3737">
        <v>11</v>
      </c>
      <c r="F3737" t="str">
        <f t="shared" si="58"/>
        <v>2911411</v>
      </c>
      <c r="G3737" t="s">
        <v>3920</v>
      </c>
    </row>
    <row r="3738" spans="1:7" x14ac:dyDescent="0.25">
      <c r="A3738">
        <v>2</v>
      </c>
      <c r="B3738">
        <v>9</v>
      </c>
      <c r="C3738">
        <v>1</v>
      </c>
      <c r="D3738">
        <v>14</v>
      </c>
      <c r="E3738">
        <v>12</v>
      </c>
      <c r="F3738" t="str">
        <f t="shared" si="58"/>
        <v>2911412</v>
      </c>
      <c r="G3738" t="s">
        <v>3520</v>
      </c>
    </row>
    <row r="3739" spans="1:7" x14ac:dyDescent="0.25">
      <c r="A3739">
        <v>2</v>
      </c>
      <c r="B3739">
        <v>9</v>
      </c>
      <c r="C3739">
        <v>1</v>
      </c>
      <c r="D3739">
        <v>14</v>
      </c>
      <c r="E3739">
        <v>13</v>
      </c>
      <c r="F3739" t="str">
        <f t="shared" si="58"/>
        <v>2911413</v>
      </c>
      <c r="G3739" t="s">
        <v>3921</v>
      </c>
    </row>
    <row r="3740" spans="1:7" x14ac:dyDescent="0.25">
      <c r="A3740">
        <v>2</v>
      </c>
      <c r="B3740">
        <v>9</v>
      </c>
      <c r="C3740">
        <v>1</v>
      </c>
      <c r="D3740">
        <v>14</v>
      </c>
      <c r="E3740">
        <v>14</v>
      </c>
      <c r="F3740" t="str">
        <f t="shared" si="58"/>
        <v>2911414</v>
      </c>
      <c r="G3740" t="s">
        <v>3922</v>
      </c>
    </row>
    <row r="3741" spans="1:7" x14ac:dyDescent="0.25">
      <c r="A3741">
        <v>2</v>
      </c>
      <c r="B3741">
        <v>9</v>
      </c>
      <c r="C3741">
        <v>1</v>
      </c>
      <c r="D3741">
        <v>14</v>
      </c>
      <c r="E3741">
        <v>15</v>
      </c>
      <c r="F3741" t="str">
        <f t="shared" si="58"/>
        <v>2911415</v>
      </c>
      <c r="G3741" t="s">
        <v>3923</v>
      </c>
    </row>
    <row r="3742" spans="1:7" x14ac:dyDescent="0.25">
      <c r="A3742">
        <v>2</v>
      </c>
      <c r="B3742">
        <v>9</v>
      </c>
      <c r="C3742">
        <v>1</v>
      </c>
      <c r="D3742">
        <v>14</v>
      </c>
      <c r="E3742">
        <v>16</v>
      </c>
      <c r="F3742" t="str">
        <f t="shared" si="58"/>
        <v>2911416</v>
      </c>
      <c r="G3742" t="s">
        <v>3924</v>
      </c>
    </row>
    <row r="3743" spans="1:7" x14ac:dyDescent="0.25">
      <c r="A3743">
        <v>2</v>
      </c>
      <c r="B3743">
        <v>9</v>
      </c>
      <c r="C3743">
        <v>1</v>
      </c>
      <c r="D3743">
        <v>14</v>
      </c>
      <c r="E3743">
        <v>17</v>
      </c>
      <c r="F3743" t="str">
        <f t="shared" si="58"/>
        <v>2911417</v>
      </c>
      <c r="G3743" t="s">
        <v>3925</v>
      </c>
    </row>
    <row r="3744" spans="1:7" x14ac:dyDescent="0.25">
      <c r="A3744">
        <v>2</v>
      </c>
      <c r="B3744">
        <v>9</v>
      </c>
      <c r="C3744">
        <v>1</v>
      </c>
      <c r="D3744">
        <v>14</v>
      </c>
      <c r="E3744">
        <v>18</v>
      </c>
      <c r="F3744" t="str">
        <f t="shared" si="58"/>
        <v>2911418</v>
      </c>
      <c r="G3744" t="s">
        <v>3926</v>
      </c>
    </row>
    <row r="3745" spans="1:7" x14ac:dyDescent="0.25">
      <c r="A3745">
        <v>2</v>
      </c>
      <c r="B3745">
        <v>9</v>
      </c>
      <c r="C3745">
        <v>1</v>
      </c>
      <c r="D3745">
        <v>14</v>
      </c>
      <c r="E3745">
        <v>19</v>
      </c>
      <c r="F3745" t="str">
        <f t="shared" si="58"/>
        <v>2911419</v>
      </c>
      <c r="G3745" t="s">
        <v>3927</v>
      </c>
    </row>
    <row r="3746" spans="1:7" x14ac:dyDescent="0.25">
      <c r="A3746">
        <v>2</v>
      </c>
      <c r="B3746">
        <v>9</v>
      </c>
      <c r="C3746">
        <v>1</v>
      </c>
      <c r="D3746">
        <v>14</v>
      </c>
      <c r="E3746">
        <v>20</v>
      </c>
      <c r="F3746" t="str">
        <f t="shared" si="58"/>
        <v>2911420</v>
      </c>
      <c r="G3746" t="s">
        <v>3928</v>
      </c>
    </row>
    <row r="3747" spans="1:7" x14ac:dyDescent="0.25">
      <c r="A3747">
        <v>2</v>
      </c>
      <c r="B3747">
        <v>9</v>
      </c>
      <c r="C3747">
        <v>1</v>
      </c>
      <c r="D3747">
        <v>14</v>
      </c>
      <c r="E3747">
        <v>21</v>
      </c>
      <c r="F3747" t="str">
        <f t="shared" si="58"/>
        <v>2911421</v>
      </c>
      <c r="G3747" t="s">
        <v>3929</v>
      </c>
    </row>
    <row r="3748" spans="1:7" x14ac:dyDescent="0.25">
      <c r="A3748">
        <v>2</v>
      </c>
      <c r="B3748">
        <v>9</v>
      </c>
      <c r="C3748">
        <v>1</v>
      </c>
      <c r="D3748">
        <v>14</v>
      </c>
      <c r="E3748">
        <v>22</v>
      </c>
      <c r="F3748" t="str">
        <f t="shared" si="58"/>
        <v>2911422</v>
      </c>
      <c r="G3748" t="s">
        <v>3930</v>
      </c>
    </row>
    <row r="3749" spans="1:7" x14ac:dyDescent="0.25">
      <c r="A3749">
        <v>2</v>
      </c>
      <c r="B3749">
        <v>9</v>
      </c>
      <c r="C3749">
        <v>1</v>
      </c>
      <c r="D3749">
        <v>14</v>
      </c>
      <c r="E3749">
        <v>23</v>
      </c>
      <c r="F3749" t="str">
        <f t="shared" si="58"/>
        <v>2911423</v>
      </c>
      <c r="G3749" t="s">
        <v>3931</v>
      </c>
    </row>
    <row r="3750" spans="1:7" x14ac:dyDescent="0.25">
      <c r="A3750">
        <v>2</v>
      </c>
      <c r="B3750">
        <v>9</v>
      </c>
      <c r="C3750">
        <v>1</v>
      </c>
      <c r="D3750">
        <v>14</v>
      </c>
      <c r="E3750">
        <v>24</v>
      </c>
      <c r="F3750" t="str">
        <f t="shared" si="58"/>
        <v>2911424</v>
      </c>
      <c r="G3750" t="s">
        <v>3932</v>
      </c>
    </row>
    <row r="3751" spans="1:7" x14ac:dyDescent="0.25">
      <c r="A3751">
        <v>2</v>
      </c>
      <c r="B3751">
        <v>9</v>
      </c>
      <c r="C3751">
        <v>1</v>
      </c>
      <c r="D3751">
        <v>14</v>
      </c>
      <c r="E3751">
        <v>25</v>
      </c>
      <c r="F3751" t="str">
        <f t="shared" si="58"/>
        <v>2911425</v>
      </c>
      <c r="G3751" t="s">
        <v>3933</v>
      </c>
    </row>
    <row r="3752" spans="1:7" x14ac:dyDescent="0.25">
      <c r="A3752">
        <v>2</v>
      </c>
      <c r="B3752">
        <v>9</v>
      </c>
      <c r="C3752">
        <v>1</v>
      </c>
      <c r="D3752">
        <v>14</v>
      </c>
      <c r="E3752">
        <v>26</v>
      </c>
      <c r="F3752" t="str">
        <f t="shared" si="58"/>
        <v>2911426</v>
      </c>
      <c r="G3752" t="s">
        <v>3934</v>
      </c>
    </row>
    <row r="3753" spans="1:7" x14ac:dyDescent="0.25">
      <c r="A3753">
        <v>2</v>
      </c>
      <c r="B3753">
        <v>9</v>
      </c>
      <c r="C3753">
        <v>1</v>
      </c>
      <c r="D3753">
        <v>14</v>
      </c>
      <c r="E3753">
        <v>27</v>
      </c>
      <c r="F3753" t="str">
        <f t="shared" si="58"/>
        <v>2911427</v>
      </c>
      <c r="G3753" t="s">
        <v>3935</v>
      </c>
    </row>
    <row r="3754" spans="1:7" x14ac:dyDescent="0.25">
      <c r="A3754">
        <v>2</v>
      </c>
      <c r="B3754">
        <v>9</v>
      </c>
      <c r="C3754">
        <v>1</v>
      </c>
      <c r="D3754">
        <v>14</v>
      </c>
      <c r="E3754">
        <v>28</v>
      </c>
      <c r="F3754" t="str">
        <f t="shared" si="58"/>
        <v>2911428</v>
      </c>
      <c r="G3754" t="s">
        <v>3936</v>
      </c>
    </row>
    <row r="3755" spans="1:7" x14ac:dyDescent="0.25">
      <c r="A3755">
        <v>2</v>
      </c>
      <c r="B3755">
        <v>9</v>
      </c>
      <c r="C3755">
        <v>1</v>
      </c>
      <c r="D3755">
        <v>14</v>
      </c>
      <c r="E3755">
        <v>29</v>
      </c>
      <c r="F3755" t="str">
        <f t="shared" si="58"/>
        <v>2911429</v>
      </c>
      <c r="G3755" t="s">
        <v>3937</v>
      </c>
    </row>
    <row r="3756" spans="1:7" x14ac:dyDescent="0.25">
      <c r="A3756">
        <v>2</v>
      </c>
      <c r="B3756">
        <v>9</v>
      </c>
      <c r="C3756">
        <v>1</v>
      </c>
      <c r="D3756">
        <v>14</v>
      </c>
      <c r="E3756">
        <v>30</v>
      </c>
      <c r="F3756" t="str">
        <f t="shared" si="58"/>
        <v>2911430</v>
      </c>
      <c r="G3756" t="s">
        <v>3938</v>
      </c>
    </row>
    <row r="3757" spans="1:7" x14ac:dyDescent="0.25">
      <c r="A3757">
        <v>2</v>
      </c>
      <c r="B3757">
        <v>9</v>
      </c>
      <c r="C3757">
        <v>1</v>
      </c>
      <c r="D3757">
        <v>14</v>
      </c>
      <c r="E3757">
        <v>31</v>
      </c>
      <c r="F3757" t="str">
        <f t="shared" si="58"/>
        <v>2911431</v>
      </c>
      <c r="G3757" t="s">
        <v>3939</v>
      </c>
    </row>
    <row r="3758" spans="1:7" x14ac:dyDescent="0.25">
      <c r="A3758">
        <v>2</v>
      </c>
      <c r="B3758">
        <v>9</v>
      </c>
      <c r="C3758">
        <v>1</v>
      </c>
      <c r="D3758">
        <v>14</v>
      </c>
      <c r="E3758">
        <v>32</v>
      </c>
      <c r="F3758" t="str">
        <f t="shared" si="58"/>
        <v>2911432</v>
      </c>
      <c r="G3758" t="s">
        <v>3940</v>
      </c>
    </row>
    <row r="3759" spans="1:7" x14ac:dyDescent="0.25">
      <c r="A3759">
        <v>2</v>
      </c>
      <c r="B3759">
        <v>9</v>
      </c>
      <c r="C3759">
        <v>1</v>
      </c>
      <c r="D3759">
        <v>14</v>
      </c>
      <c r="E3759">
        <v>33</v>
      </c>
      <c r="F3759" t="str">
        <f t="shared" si="58"/>
        <v>2911433</v>
      </c>
      <c r="G3759" t="s">
        <v>3941</v>
      </c>
    </row>
    <row r="3760" spans="1:7" x14ac:dyDescent="0.25">
      <c r="A3760">
        <v>2</v>
      </c>
      <c r="B3760">
        <v>9</v>
      </c>
      <c r="C3760">
        <v>1</v>
      </c>
      <c r="D3760">
        <v>14</v>
      </c>
      <c r="E3760">
        <v>34</v>
      </c>
      <c r="F3760" t="str">
        <f t="shared" si="58"/>
        <v>2911434</v>
      </c>
      <c r="G3760" t="s">
        <v>3942</v>
      </c>
    </row>
    <row r="3761" spans="1:7" x14ac:dyDescent="0.25">
      <c r="A3761">
        <v>2</v>
      </c>
      <c r="B3761">
        <v>9</v>
      </c>
      <c r="C3761">
        <v>1</v>
      </c>
      <c r="D3761">
        <v>14</v>
      </c>
      <c r="E3761">
        <v>35</v>
      </c>
      <c r="F3761" t="str">
        <f t="shared" si="58"/>
        <v>2911435</v>
      </c>
      <c r="G3761" t="s">
        <v>3943</v>
      </c>
    </row>
    <row r="3762" spans="1:7" x14ac:dyDescent="0.25">
      <c r="A3762">
        <v>2</v>
      </c>
      <c r="B3762">
        <v>9</v>
      </c>
      <c r="C3762">
        <v>1</v>
      </c>
      <c r="D3762">
        <v>14</v>
      </c>
      <c r="E3762">
        <v>36</v>
      </c>
      <c r="F3762" t="str">
        <f t="shared" si="58"/>
        <v>2911436</v>
      </c>
      <c r="G3762" t="s">
        <v>3944</v>
      </c>
    </row>
    <row r="3763" spans="1:7" x14ac:dyDescent="0.25">
      <c r="A3763">
        <v>2</v>
      </c>
      <c r="B3763">
        <v>9</v>
      </c>
      <c r="C3763">
        <v>1</v>
      </c>
      <c r="D3763">
        <v>14</v>
      </c>
      <c r="E3763">
        <v>37</v>
      </c>
      <c r="F3763" t="str">
        <f t="shared" si="58"/>
        <v>2911437</v>
      </c>
      <c r="G3763" t="s">
        <v>3945</v>
      </c>
    </row>
    <row r="3764" spans="1:7" x14ac:dyDescent="0.25">
      <c r="A3764">
        <v>2</v>
      </c>
      <c r="B3764">
        <v>9</v>
      </c>
      <c r="C3764">
        <v>1</v>
      </c>
      <c r="D3764">
        <v>14</v>
      </c>
      <c r="E3764">
        <v>38</v>
      </c>
      <c r="F3764" t="str">
        <f t="shared" si="58"/>
        <v>2911438</v>
      </c>
      <c r="G3764" t="s">
        <v>3946</v>
      </c>
    </row>
    <row r="3765" spans="1:7" x14ac:dyDescent="0.25">
      <c r="A3765">
        <v>2</v>
      </c>
      <c r="B3765">
        <v>9</v>
      </c>
      <c r="C3765">
        <v>1</v>
      </c>
      <c r="D3765">
        <v>14</v>
      </c>
      <c r="E3765">
        <v>39</v>
      </c>
      <c r="F3765" t="str">
        <f t="shared" si="58"/>
        <v>2911439</v>
      </c>
      <c r="G3765" t="s">
        <v>3947</v>
      </c>
    </row>
    <row r="3766" spans="1:7" x14ac:dyDescent="0.25">
      <c r="A3766">
        <v>2</v>
      </c>
      <c r="B3766">
        <v>9</v>
      </c>
      <c r="C3766">
        <v>1</v>
      </c>
      <c r="D3766">
        <v>14</v>
      </c>
      <c r="E3766">
        <v>40</v>
      </c>
      <c r="F3766" t="str">
        <f t="shared" si="58"/>
        <v>2911440</v>
      </c>
      <c r="G3766" t="s">
        <v>3948</v>
      </c>
    </row>
    <row r="3767" spans="1:7" x14ac:dyDescent="0.25">
      <c r="A3767">
        <v>2</v>
      </c>
      <c r="B3767">
        <v>9</v>
      </c>
      <c r="C3767">
        <v>1</v>
      </c>
      <c r="D3767">
        <v>14</v>
      </c>
      <c r="E3767">
        <v>41</v>
      </c>
      <c r="F3767" t="str">
        <f t="shared" si="58"/>
        <v>2911441</v>
      </c>
      <c r="G3767" t="s">
        <v>3949</v>
      </c>
    </row>
    <row r="3768" spans="1:7" x14ac:dyDescent="0.25">
      <c r="A3768">
        <v>2</v>
      </c>
      <c r="B3768">
        <v>9</v>
      </c>
      <c r="C3768">
        <v>1</v>
      </c>
      <c r="D3768">
        <v>14</v>
      </c>
      <c r="E3768">
        <v>42</v>
      </c>
      <c r="F3768" t="str">
        <f t="shared" si="58"/>
        <v>2911442</v>
      </c>
      <c r="G3768" t="s">
        <v>3950</v>
      </c>
    </row>
    <row r="3769" spans="1:7" x14ac:dyDescent="0.25">
      <c r="A3769">
        <v>2</v>
      </c>
      <c r="B3769">
        <v>9</v>
      </c>
      <c r="C3769">
        <v>1</v>
      </c>
      <c r="D3769">
        <v>14</v>
      </c>
      <c r="E3769">
        <v>43</v>
      </c>
      <c r="F3769" t="str">
        <f t="shared" si="58"/>
        <v>2911443</v>
      </c>
      <c r="G3769" t="s">
        <v>3951</v>
      </c>
    </row>
    <row r="3770" spans="1:7" x14ac:dyDescent="0.25">
      <c r="A3770">
        <v>2</v>
      </c>
      <c r="B3770">
        <v>9</v>
      </c>
      <c r="C3770">
        <v>1</v>
      </c>
      <c r="D3770">
        <v>14</v>
      </c>
      <c r="E3770">
        <v>44</v>
      </c>
      <c r="F3770" t="str">
        <f t="shared" si="58"/>
        <v>2911444</v>
      </c>
      <c r="G3770" t="s">
        <v>3952</v>
      </c>
    </row>
    <row r="3771" spans="1:7" x14ac:dyDescent="0.25">
      <c r="A3771">
        <v>2</v>
      </c>
      <c r="B3771">
        <v>9</v>
      </c>
      <c r="C3771">
        <v>1</v>
      </c>
      <c r="D3771">
        <v>14</v>
      </c>
      <c r="E3771">
        <v>45</v>
      </c>
      <c r="F3771" t="str">
        <f t="shared" si="58"/>
        <v>2911445</v>
      </c>
      <c r="G3771" t="s">
        <v>3953</v>
      </c>
    </row>
    <row r="3772" spans="1:7" x14ac:dyDescent="0.25">
      <c r="A3772">
        <v>2</v>
      </c>
      <c r="B3772">
        <v>9</v>
      </c>
      <c r="C3772">
        <v>1</v>
      </c>
      <c r="D3772">
        <v>14</v>
      </c>
      <c r="E3772">
        <v>46</v>
      </c>
      <c r="F3772" t="str">
        <f t="shared" si="58"/>
        <v>2911446</v>
      </c>
      <c r="G3772" t="s">
        <v>3954</v>
      </c>
    </row>
    <row r="3773" spans="1:7" x14ac:dyDescent="0.25">
      <c r="A3773">
        <v>2</v>
      </c>
      <c r="B3773">
        <v>9</v>
      </c>
      <c r="C3773">
        <v>1</v>
      </c>
      <c r="D3773">
        <v>14</v>
      </c>
      <c r="E3773">
        <v>47</v>
      </c>
      <c r="F3773" t="str">
        <f t="shared" si="58"/>
        <v>2911447</v>
      </c>
      <c r="G3773" t="s">
        <v>3955</v>
      </c>
    </row>
    <row r="3774" spans="1:7" x14ac:dyDescent="0.25">
      <c r="A3774">
        <v>2</v>
      </c>
      <c r="B3774">
        <v>9</v>
      </c>
      <c r="C3774">
        <v>1</v>
      </c>
      <c r="D3774">
        <v>14</v>
      </c>
      <c r="E3774">
        <v>48</v>
      </c>
      <c r="F3774" t="str">
        <f t="shared" si="58"/>
        <v>2911448</v>
      </c>
      <c r="G3774" t="s">
        <v>3956</v>
      </c>
    </row>
    <row r="3775" spans="1:7" x14ac:dyDescent="0.25">
      <c r="A3775">
        <v>2</v>
      </c>
      <c r="B3775">
        <v>9</v>
      </c>
      <c r="C3775">
        <v>1</v>
      </c>
      <c r="D3775">
        <v>14</v>
      </c>
      <c r="E3775">
        <v>49</v>
      </c>
      <c r="F3775" t="str">
        <f t="shared" si="58"/>
        <v>2911449</v>
      </c>
      <c r="G3775" t="s">
        <v>3957</v>
      </c>
    </row>
    <row r="3776" spans="1:7" x14ac:dyDescent="0.25">
      <c r="A3776">
        <v>2</v>
      </c>
      <c r="B3776">
        <v>9</v>
      </c>
      <c r="C3776">
        <v>1</v>
      </c>
      <c r="D3776">
        <v>14</v>
      </c>
      <c r="E3776">
        <v>50</v>
      </c>
      <c r="F3776" t="str">
        <f t="shared" si="58"/>
        <v>2911450</v>
      </c>
      <c r="G3776" t="s">
        <v>3958</v>
      </c>
    </row>
    <row r="3777" spans="1:7" x14ac:dyDescent="0.25">
      <c r="A3777">
        <v>2</v>
      </c>
      <c r="B3777">
        <v>9</v>
      </c>
      <c r="C3777">
        <v>1</v>
      </c>
      <c r="D3777">
        <v>14</v>
      </c>
      <c r="E3777">
        <v>51</v>
      </c>
      <c r="F3777" t="str">
        <f t="shared" si="58"/>
        <v>2911451</v>
      </c>
      <c r="G3777" t="s">
        <v>3959</v>
      </c>
    </row>
    <row r="3778" spans="1:7" x14ac:dyDescent="0.25">
      <c r="A3778">
        <v>2</v>
      </c>
      <c r="B3778">
        <v>9</v>
      </c>
      <c r="C3778">
        <v>1</v>
      </c>
      <c r="D3778">
        <v>14</v>
      </c>
      <c r="E3778">
        <v>52</v>
      </c>
      <c r="F3778" t="str">
        <f t="shared" ref="F3778:F3841" si="59">CONCATENATE(A3778,B3778,C3778,D3778,E3778)</f>
        <v>2911452</v>
      </c>
      <c r="G3778" t="s">
        <v>3960</v>
      </c>
    </row>
    <row r="3779" spans="1:7" x14ac:dyDescent="0.25">
      <c r="A3779">
        <v>2</v>
      </c>
      <c r="B3779">
        <v>9</v>
      </c>
      <c r="C3779">
        <v>1</v>
      </c>
      <c r="D3779">
        <v>14</v>
      </c>
      <c r="E3779">
        <v>53</v>
      </c>
      <c r="F3779" t="str">
        <f t="shared" si="59"/>
        <v>2911453</v>
      </c>
      <c r="G3779" t="s">
        <v>3961</v>
      </c>
    </row>
    <row r="3780" spans="1:7" x14ac:dyDescent="0.25">
      <c r="A3780">
        <v>2</v>
      </c>
      <c r="B3780">
        <v>9</v>
      </c>
      <c r="C3780">
        <v>1</v>
      </c>
      <c r="D3780">
        <v>14</v>
      </c>
      <c r="E3780">
        <v>54</v>
      </c>
      <c r="F3780" t="str">
        <f t="shared" si="59"/>
        <v>2911454</v>
      </c>
      <c r="G3780" t="s">
        <v>3962</v>
      </c>
    </row>
    <row r="3781" spans="1:7" x14ac:dyDescent="0.25">
      <c r="A3781">
        <v>2</v>
      </c>
      <c r="B3781">
        <v>9</v>
      </c>
      <c r="C3781">
        <v>1</v>
      </c>
      <c r="D3781">
        <v>14</v>
      </c>
      <c r="E3781">
        <v>55</v>
      </c>
      <c r="F3781" t="str">
        <f t="shared" si="59"/>
        <v>2911455</v>
      </c>
      <c r="G3781" t="s">
        <v>3963</v>
      </c>
    </row>
    <row r="3782" spans="1:7" x14ac:dyDescent="0.25">
      <c r="A3782">
        <v>2</v>
      </c>
      <c r="B3782">
        <v>9</v>
      </c>
      <c r="C3782">
        <v>1</v>
      </c>
      <c r="D3782">
        <v>14</v>
      </c>
      <c r="E3782">
        <v>56</v>
      </c>
      <c r="F3782" t="str">
        <f t="shared" si="59"/>
        <v>2911456</v>
      </c>
      <c r="G3782" t="s">
        <v>3964</v>
      </c>
    </row>
    <row r="3783" spans="1:7" x14ac:dyDescent="0.25">
      <c r="A3783">
        <v>2</v>
      </c>
      <c r="B3783">
        <v>9</v>
      </c>
      <c r="C3783">
        <v>1</v>
      </c>
      <c r="D3783">
        <v>14</v>
      </c>
      <c r="E3783">
        <v>57</v>
      </c>
      <c r="F3783" t="str">
        <f t="shared" si="59"/>
        <v>2911457</v>
      </c>
      <c r="G3783" t="s">
        <v>3565</v>
      </c>
    </row>
    <row r="3784" spans="1:7" x14ac:dyDescent="0.25">
      <c r="A3784">
        <v>2</v>
      </c>
      <c r="B3784">
        <v>9</v>
      </c>
      <c r="C3784">
        <v>1</v>
      </c>
      <c r="D3784">
        <v>14</v>
      </c>
      <c r="E3784">
        <v>58</v>
      </c>
      <c r="F3784" t="str">
        <f t="shared" si="59"/>
        <v>2911458</v>
      </c>
      <c r="G3784" t="s">
        <v>3965</v>
      </c>
    </row>
    <row r="3785" spans="1:7" x14ac:dyDescent="0.25">
      <c r="A3785">
        <v>2</v>
      </c>
      <c r="B3785">
        <v>9</v>
      </c>
      <c r="C3785">
        <v>1</v>
      </c>
      <c r="D3785">
        <v>14</v>
      </c>
      <c r="E3785">
        <v>59</v>
      </c>
      <c r="F3785" t="str">
        <f t="shared" si="59"/>
        <v>2911459</v>
      </c>
      <c r="G3785" t="s">
        <v>3966</v>
      </c>
    </row>
    <row r="3786" spans="1:7" x14ac:dyDescent="0.25">
      <c r="A3786">
        <v>2</v>
      </c>
      <c r="B3786">
        <v>9</v>
      </c>
      <c r="C3786">
        <v>1</v>
      </c>
      <c r="D3786">
        <v>14</v>
      </c>
      <c r="E3786">
        <v>60</v>
      </c>
      <c r="F3786" t="str">
        <f t="shared" si="59"/>
        <v>2911460</v>
      </c>
      <c r="G3786" t="s">
        <v>3967</v>
      </c>
    </row>
    <row r="3787" spans="1:7" x14ac:dyDescent="0.25">
      <c r="A3787">
        <v>2</v>
      </c>
      <c r="B3787">
        <v>9</v>
      </c>
      <c r="C3787">
        <v>1</v>
      </c>
      <c r="D3787">
        <v>14</v>
      </c>
      <c r="E3787">
        <v>61</v>
      </c>
      <c r="F3787" t="str">
        <f t="shared" si="59"/>
        <v>2911461</v>
      </c>
      <c r="G3787" t="s">
        <v>3968</v>
      </c>
    </row>
    <row r="3788" spans="1:7" x14ac:dyDescent="0.25">
      <c r="A3788">
        <v>2</v>
      </c>
      <c r="B3788">
        <v>9</v>
      </c>
      <c r="C3788">
        <v>1</v>
      </c>
      <c r="D3788">
        <v>14</v>
      </c>
      <c r="E3788">
        <v>62</v>
      </c>
      <c r="F3788" t="str">
        <f t="shared" si="59"/>
        <v>2911462</v>
      </c>
      <c r="G3788" t="s">
        <v>1045</v>
      </c>
    </row>
    <row r="3789" spans="1:7" x14ac:dyDescent="0.25">
      <c r="A3789">
        <v>2</v>
      </c>
      <c r="B3789">
        <v>9</v>
      </c>
      <c r="C3789">
        <v>1</v>
      </c>
      <c r="D3789">
        <v>14</v>
      </c>
      <c r="E3789">
        <v>63</v>
      </c>
      <c r="F3789" t="str">
        <f t="shared" si="59"/>
        <v>2911463</v>
      </c>
      <c r="G3789" t="s">
        <v>3969</v>
      </c>
    </row>
    <row r="3790" spans="1:7" x14ac:dyDescent="0.25">
      <c r="A3790">
        <v>2</v>
      </c>
      <c r="B3790">
        <v>9</v>
      </c>
      <c r="C3790">
        <v>1</v>
      </c>
      <c r="D3790">
        <v>14</v>
      </c>
      <c r="E3790">
        <v>64</v>
      </c>
      <c r="F3790" t="str">
        <f t="shared" si="59"/>
        <v>2911464</v>
      </c>
      <c r="G3790" t="s">
        <v>3970</v>
      </c>
    </row>
    <row r="3791" spans="1:7" x14ac:dyDescent="0.25">
      <c r="A3791">
        <v>2</v>
      </c>
      <c r="B3791">
        <v>9</v>
      </c>
      <c r="C3791">
        <v>1</v>
      </c>
      <c r="D3791">
        <v>14</v>
      </c>
      <c r="E3791">
        <v>65</v>
      </c>
      <c r="F3791" t="str">
        <f t="shared" si="59"/>
        <v>2911465</v>
      </c>
      <c r="G3791" t="s">
        <v>3971</v>
      </c>
    </row>
    <row r="3792" spans="1:7" x14ac:dyDescent="0.25">
      <c r="A3792">
        <v>2</v>
      </c>
      <c r="B3792">
        <v>9</v>
      </c>
      <c r="C3792">
        <v>1</v>
      </c>
      <c r="D3792">
        <v>14</v>
      </c>
      <c r="E3792">
        <v>66</v>
      </c>
      <c r="F3792" t="str">
        <f t="shared" si="59"/>
        <v>2911466</v>
      </c>
      <c r="G3792" t="s">
        <v>3972</v>
      </c>
    </row>
    <row r="3793" spans="1:7" x14ac:dyDescent="0.25">
      <c r="A3793">
        <v>2</v>
      </c>
      <c r="B3793">
        <v>9</v>
      </c>
      <c r="C3793">
        <v>1</v>
      </c>
      <c r="D3793">
        <v>14</v>
      </c>
      <c r="E3793">
        <v>67</v>
      </c>
      <c r="F3793" t="str">
        <f t="shared" si="59"/>
        <v>2911467</v>
      </c>
      <c r="G3793" t="s">
        <v>3973</v>
      </c>
    </row>
    <row r="3794" spans="1:7" x14ac:dyDescent="0.25">
      <c r="A3794">
        <v>2</v>
      </c>
      <c r="B3794">
        <v>9</v>
      </c>
      <c r="C3794">
        <v>1</v>
      </c>
      <c r="D3794">
        <v>14</v>
      </c>
      <c r="E3794">
        <v>68</v>
      </c>
      <c r="F3794" t="str">
        <f t="shared" si="59"/>
        <v>2911468</v>
      </c>
      <c r="G3794" t="s">
        <v>3974</v>
      </c>
    </row>
    <row r="3795" spans="1:7" x14ac:dyDescent="0.25">
      <c r="A3795">
        <v>2</v>
      </c>
      <c r="B3795">
        <v>9</v>
      </c>
      <c r="C3795">
        <v>1</v>
      </c>
      <c r="D3795">
        <v>14</v>
      </c>
      <c r="E3795">
        <v>69</v>
      </c>
      <c r="F3795" t="str">
        <f t="shared" si="59"/>
        <v>2911469</v>
      </c>
      <c r="G3795" t="s">
        <v>3975</v>
      </c>
    </row>
    <row r="3796" spans="1:7" x14ac:dyDescent="0.25">
      <c r="A3796">
        <v>2</v>
      </c>
      <c r="B3796">
        <v>9</v>
      </c>
      <c r="C3796">
        <v>1</v>
      </c>
      <c r="D3796">
        <v>14</v>
      </c>
      <c r="E3796">
        <v>70</v>
      </c>
      <c r="F3796" t="str">
        <f t="shared" si="59"/>
        <v>2911470</v>
      </c>
      <c r="G3796" t="s">
        <v>3976</v>
      </c>
    </row>
    <row r="3797" spans="1:7" x14ac:dyDescent="0.25">
      <c r="A3797">
        <v>2</v>
      </c>
      <c r="B3797">
        <v>9</v>
      </c>
      <c r="C3797">
        <v>1</v>
      </c>
      <c r="D3797">
        <v>14</v>
      </c>
      <c r="E3797">
        <v>71</v>
      </c>
      <c r="F3797" t="str">
        <f t="shared" si="59"/>
        <v>2911471</v>
      </c>
      <c r="G3797" t="s">
        <v>3977</v>
      </c>
    </row>
    <row r="3798" spans="1:7" x14ac:dyDescent="0.25">
      <c r="A3798">
        <v>2</v>
      </c>
      <c r="B3798">
        <v>9</v>
      </c>
      <c r="C3798">
        <v>1</v>
      </c>
      <c r="D3798">
        <v>14</v>
      </c>
      <c r="E3798">
        <v>72</v>
      </c>
      <c r="F3798" t="str">
        <f t="shared" si="59"/>
        <v>2911472</v>
      </c>
      <c r="G3798" t="s">
        <v>3978</v>
      </c>
    </row>
    <row r="3799" spans="1:7" x14ac:dyDescent="0.25">
      <c r="A3799">
        <v>2</v>
      </c>
      <c r="B3799">
        <v>9</v>
      </c>
      <c r="C3799">
        <v>1</v>
      </c>
      <c r="D3799">
        <v>14</v>
      </c>
      <c r="E3799">
        <v>73</v>
      </c>
      <c r="F3799" t="str">
        <f t="shared" si="59"/>
        <v>2911473</v>
      </c>
      <c r="G3799" t="s">
        <v>3979</v>
      </c>
    </row>
    <row r="3800" spans="1:7" x14ac:dyDescent="0.25">
      <c r="A3800">
        <v>2</v>
      </c>
      <c r="B3800">
        <v>9</v>
      </c>
      <c r="C3800">
        <v>1</v>
      </c>
      <c r="D3800">
        <v>14</v>
      </c>
      <c r="E3800">
        <v>74</v>
      </c>
      <c r="F3800" t="str">
        <f t="shared" si="59"/>
        <v>2911474</v>
      </c>
      <c r="G3800" t="s">
        <v>3980</v>
      </c>
    </row>
    <row r="3801" spans="1:7" x14ac:dyDescent="0.25">
      <c r="A3801">
        <v>2</v>
      </c>
      <c r="B3801">
        <v>9</v>
      </c>
      <c r="C3801">
        <v>1</v>
      </c>
      <c r="D3801">
        <v>14</v>
      </c>
      <c r="E3801">
        <v>75</v>
      </c>
      <c r="F3801" t="str">
        <f t="shared" si="59"/>
        <v>2911475</v>
      </c>
      <c r="G3801" t="s">
        <v>3846</v>
      </c>
    </row>
    <row r="3802" spans="1:7" x14ac:dyDescent="0.25">
      <c r="A3802">
        <v>2</v>
      </c>
      <c r="B3802">
        <v>9</v>
      </c>
      <c r="C3802">
        <v>1</v>
      </c>
      <c r="D3802">
        <v>14</v>
      </c>
      <c r="E3802">
        <v>76</v>
      </c>
      <c r="F3802" t="str">
        <f t="shared" si="59"/>
        <v>2911476</v>
      </c>
      <c r="G3802" t="s">
        <v>3981</v>
      </c>
    </row>
    <row r="3803" spans="1:7" x14ac:dyDescent="0.25">
      <c r="A3803">
        <v>2</v>
      </c>
      <c r="B3803">
        <v>9</v>
      </c>
      <c r="C3803">
        <v>1</v>
      </c>
      <c r="D3803">
        <v>14</v>
      </c>
      <c r="E3803">
        <v>77</v>
      </c>
      <c r="F3803" t="str">
        <f t="shared" si="59"/>
        <v>2911477</v>
      </c>
      <c r="G3803" t="s">
        <v>3982</v>
      </c>
    </row>
    <row r="3804" spans="1:7" x14ac:dyDescent="0.25">
      <c r="A3804">
        <v>2</v>
      </c>
      <c r="B3804">
        <v>9</v>
      </c>
      <c r="C3804">
        <v>1</v>
      </c>
      <c r="D3804">
        <v>14</v>
      </c>
      <c r="E3804">
        <v>78</v>
      </c>
      <c r="F3804" t="str">
        <f t="shared" si="59"/>
        <v>2911478</v>
      </c>
      <c r="G3804" t="s">
        <v>3983</v>
      </c>
    </row>
    <row r="3805" spans="1:7" x14ac:dyDescent="0.25">
      <c r="A3805">
        <v>2</v>
      </c>
      <c r="B3805">
        <v>9</v>
      </c>
      <c r="C3805">
        <v>1</v>
      </c>
      <c r="D3805">
        <v>15</v>
      </c>
      <c r="E3805">
        <v>1</v>
      </c>
      <c r="F3805" t="str">
        <f t="shared" si="59"/>
        <v>291151</v>
      </c>
      <c r="G3805" t="s">
        <v>2836</v>
      </c>
    </row>
    <row r="3806" spans="1:7" x14ac:dyDescent="0.25">
      <c r="A3806">
        <v>2</v>
      </c>
      <c r="B3806">
        <v>9</v>
      </c>
      <c r="C3806">
        <v>1</v>
      </c>
      <c r="D3806">
        <v>15</v>
      </c>
      <c r="E3806">
        <v>2</v>
      </c>
      <c r="F3806" t="str">
        <f t="shared" si="59"/>
        <v>291152</v>
      </c>
      <c r="G3806" t="s">
        <v>2829</v>
      </c>
    </row>
    <row r="3807" spans="1:7" x14ac:dyDescent="0.25">
      <c r="A3807">
        <v>2</v>
      </c>
      <c r="B3807">
        <v>9</v>
      </c>
      <c r="C3807">
        <v>1</v>
      </c>
      <c r="D3807">
        <v>15</v>
      </c>
      <c r="E3807">
        <v>3</v>
      </c>
      <c r="F3807" t="str">
        <f t="shared" si="59"/>
        <v>291153</v>
      </c>
      <c r="G3807" t="s">
        <v>3812</v>
      </c>
    </row>
    <row r="3808" spans="1:7" x14ac:dyDescent="0.25">
      <c r="A3808">
        <v>2</v>
      </c>
      <c r="B3808">
        <v>9</v>
      </c>
      <c r="C3808">
        <v>1</v>
      </c>
      <c r="D3808">
        <v>15</v>
      </c>
      <c r="E3808">
        <v>4</v>
      </c>
      <c r="F3808" t="str">
        <f t="shared" si="59"/>
        <v>291154</v>
      </c>
      <c r="G3808" t="s">
        <v>3984</v>
      </c>
    </row>
    <row r="3809" spans="1:7" x14ac:dyDescent="0.25">
      <c r="A3809">
        <v>2</v>
      </c>
      <c r="B3809">
        <v>9</v>
      </c>
      <c r="C3809">
        <v>1</v>
      </c>
      <c r="D3809">
        <v>15</v>
      </c>
      <c r="E3809">
        <v>5</v>
      </c>
      <c r="F3809" t="str">
        <f t="shared" si="59"/>
        <v>291155</v>
      </c>
      <c r="G3809" t="s">
        <v>3985</v>
      </c>
    </row>
    <row r="3810" spans="1:7" x14ac:dyDescent="0.25">
      <c r="A3810">
        <v>2</v>
      </c>
      <c r="B3810">
        <v>9</v>
      </c>
      <c r="C3810">
        <v>1</v>
      </c>
      <c r="D3810">
        <v>15</v>
      </c>
      <c r="E3810">
        <v>6</v>
      </c>
      <c r="F3810" t="str">
        <f t="shared" si="59"/>
        <v>291156</v>
      </c>
      <c r="G3810" t="s">
        <v>3986</v>
      </c>
    </row>
    <row r="3811" spans="1:7" x14ac:dyDescent="0.25">
      <c r="A3811">
        <v>2</v>
      </c>
      <c r="B3811">
        <v>9</v>
      </c>
      <c r="C3811">
        <v>1</v>
      </c>
      <c r="D3811">
        <v>15</v>
      </c>
      <c r="E3811">
        <v>7</v>
      </c>
      <c r="F3811" t="str">
        <f t="shared" si="59"/>
        <v>291157</v>
      </c>
      <c r="G3811" t="s">
        <v>3987</v>
      </c>
    </row>
    <row r="3812" spans="1:7" x14ac:dyDescent="0.25">
      <c r="A3812">
        <v>2</v>
      </c>
      <c r="B3812">
        <v>9</v>
      </c>
      <c r="C3812">
        <v>1</v>
      </c>
      <c r="D3812">
        <v>15</v>
      </c>
      <c r="E3812">
        <v>8</v>
      </c>
      <c r="F3812" t="str">
        <f t="shared" si="59"/>
        <v>291158</v>
      </c>
      <c r="G3812" t="s">
        <v>3988</v>
      </c>
    </row>
    <row r="3813" spans="1:7" x14ac:dyDescent="0.25">
      <c r="A3813">
        <v>2</v>
      </c>
      <c r="B3813">
        <v>9</v>
      </c>
      <c r="C3813">
        <v>1</v>
      </c>
      <c r="D3813">
        <v>15</v>
      </c>
      <c r="E3813">
        <v>9</v>
      </c>
      <c r="F3813" t="str">
        <f t="shared" si="59"/>
        <v>291159</v>
      </c>
      <c r="G3813" t="s">
        <v>3989</v>
      </c>
    </row>
    <row r="3814" spans="1:7" x14ac:dyDescent="0.25">
      <c r="A3814">
        <v>2</v>
      </c>
      <c r="B3814">
        <v>9</v>
      </c>
      <c r="C3814">
        <v>1</v>
      </c>
      <c r="D3814">
        <v>15</v>
      </c>
      <c r="E3814">
        <v>10</v>
      </c>
      <c r="F3814" t="str">
        <f t="shared" si="59"/>
        <v>2911510</v>
      </c>
      <c r="G3814" t="s">
        <v>3990</v>
      </c>
    </row>
    <row r="3815" spans="1:7" x14ac:dyDescent="0.25">
      <c r="A3815">
        <v>2</v>
      </c>
      <c r="B3815">
        <v>9</v>
      </c>
      <c r="C3815">
        <v>1</v>
      </c>
      <c r="D3815">
        <v>15</v>
      </c>
      <c r="E3815">
        <v>11</v>
      </c>
      <c r="F3815" t="str">
        <f t="shared" si="59"/>
        <v>2911511</v>
      </c>
      <c r="G3815" t="s">
        <v>3991</v>
      </c>
    </row>
    <row r="3816" spans="1:7" x14ac:dyDescent="0.25">
      <c r="A3816">
        <v>2</v>
      </c>
      <c r="B3816">
        <v>9</v>
      </c>
      <c r="C3816">
        <v>1</v>
      </c>
      <c r="D3816">
        <v>15</v>
      </c>
      <c r="E3816">
        <v>12</v>
      </c>
      <c r="F3816" t="str">
        <f t="shared" si="59"/>
        <v>2911512</v>
      </c>
      <c r="G3816" t="s">
        <v>1186</v>
      </c>
    </row>
    <row r="3817" spans="1:7" x14ac:dyDescent="0.25">
      <c r="A3817">
        <v>2</v>
      </c>
      <c r="B3817">
        <v>9</v>
      </c>
      <c r="C3817">
        <v>1</v>
      </c>
      <c r="D3817">
        <v>15</v>
      </c>
      <c r="E3817">
        <v>13</v>
      </c>
      <c r="F3817" t="str">
        <f t="shared" si="59"/>
        <v>2911513</v>
      </c>
      <c r="G3817" t="s">
        <v>3992</v>
      </c>
    </row>
    <row r="3818" spans="1:7" x14ac:dyDescent="0.25">
      <c r="A3818">
        <v>2</v>
      </c>
      <c r="B3818">
        <v>9</v>
      </c>
      <c r="C3818">
        <v>1</v>
      </c>
      <c r="D3818">
        <v>15</v>
      </c>
      <c r="E3818">
        <v>14</v>
      </c>
      <c r="F3818" t="str">
        <f t="shared" si="59"/>
        <v>2911514</v>
      </c>
      <c r="G3818" t="s">
        <v>3993</v>
      </c>
    </row>
    <row r="3819" spans="1:7" x14ac:dyDescent="0.25">
      <c r="A3819">
        <v>2</v>
      </c>
      <c r="B3819">
        <v>9</v>
      </c>
      <c r="C3819">
        <v>1</v>
      </c>
      <c r="D3819">
        <v>15</v>
      </c>
      <c r="E3819">
        <v>15</v>
      </c>
      <c r="F3819" t="str">
        <f t="shared" si="59"/>
        <v>2911515</v>
      </c>
      <c r="G3819" t="s">
        <v>3994</v>
      </c>
    </row>
    <row r="3820" spans="1:7" x14ac:dyDescent="0.25">
      <c r="A3820">
        <v>2</v>
      </c>
      <c r="B3820">
        <v>9</v>
      </c>
      <c r="C3820">
        <v>1</v>
      </c>
      <c r="D3820">
        <v>15</v>
      </c>
      <c r="E3820">
        <v>16</v>
      </c>
      <c r="F3820" t="str">
        <f t="shared" si="59"/>
        <v>2911516</v>
      </c>
      <c r="G3820" t="s">
        <v>3995</v>
      </c>
    </row>
    <row r="3821" spans="1:7" x14ac:dyDescent="0.25">
      <c r="A3821">
        <v>2</v>
      </c>
      <c r="B3821">
        <v>9</v>
      </c>
      <c r="C3821">
        <v>1</v>
      </c>
      <c r="D3821">
        <v>15</v>
      </c>
      <c r="E3821">
        <v>17</v>
      </c>
      <c r="F3821" t="str">
        <f t="shared" si="59"/>
        <v>2911517</v>
      </c>
      <c r="G3821" t="s">
        <v>3996</v>
      </c>
    </row>
    <row r="3822" spans="1:7" x14ac:dyDescent="0.25">
      <c r="A3822">
        <v>2</v>
      </c>
      <c r="B3822">
        <v>9</v>
      </c>
      <c r="C3822">
        <v>1</v>
      </c>
      <c r="D3822">
        <v>15</v>
      </c>
      <c r="E3822">
        <v>18</v>
      </c>
      <c r="F3822" t="str">
        <f t="shared" si="59"/>
        <v>2911518</v>
      </c>
      <c r="G3822" t="s">
        <v>3997</v>
      </c>
    </row>
    <row r="3823" spans="1:7" x14ac:dyDescent="0.25">
      <c r="A3823">
        <v>2</v>
      </c>
      <c r="B3823">
        <v>9</v>
      </c>
      <c r="C3823">
        <v>1</v>
      </c>
      <c r="D3823">
        <v>15</v>
      </c>
      <c r="E3823">
        <v>19</v>
      </c>
      <c r="F3823" t="str">
        <f t="shared" si="59"/>
        <v>2911519</v>
      </c>
      <c r="G3823" t="s">
        <v>3998</v>
      </c>
    </row>
    <row r="3824" spans="1:7" x14ac:dyDescent="0.25">
      <c r="A3824">
        <v>2</v>
      </c>
      <c r="B3824">
        <v>9</v>
      </c>
      <c r="C3824">
        <v>1</v>
      </c>
      <c r="D3824">
        <v>15</v>
      </c>
      <c r="E3824">
        <v>20</v>
      </c>
      <c r="F3824" t="str">
        <f t="shared" si="59"/>
        <v>2911520</v>
      </c>
      <c r="G3824" t="s">
        <v>3999</v>
      </c>
    </row>
    <row r="3825" spans="1:7" x14ac:dyDescent="0.25">
      <c r="A3825">
        <v>2</v>
      </c>
      <c r="B3825">
        <v>9</v>
      </c>
      <c r="C3825">
        <v>1</v>
      </c>
      <c r="D3825">
        <v>15</v>
      </c>
      <c r="E3825">
        <v>21</v>
      </c>
      <c r="F3825" t="str">
        <f t="shared" si="59"/>
        <v>2911521</v>
      </c>
      <c r="G3825" t="s">
        <v>4000</v>
      </c>
    </row>
    <row r="3826" spans="1:7" x14ac:dyDescent="0.25">
      <c r="A3826">
        <v>2</v>
      </c>
      <c r="B3826">
        <v>9</v>
      </c>
      <c r="C3826">
        <v>1</v>
      </c>
      <c r="D3826">
        <v>15</v>
      </c>
      <c r="E3826">
        <v>22</v>
      </c>
      <c r="F3826" t="str">
        <f t="shared" si="59"/>
        <v>2911522</v>
      </c>
      <c r="G3826" t="s">
        <v>4001</v>
      </c>
    </row>
    <row r="3827" spans="1:7" x14ac:dyDescent="0.25">
      <c r="A3827">
        <v>2</v>
      </c>
      <c r="B3827">
        <v>9</v>
      </c>
      <c r="C3827">
        <v>1</v>
      </c>
      <c r="D3827">
        <v>15</v>
      </c>
      <c r="E3827">
        <v>23</v>
      </c>
      <c r="F3827" t="str">
        <f t="shared" si="59"/>
        <v>2911523</v>
      </c>
      <c r="G3827" t="s">
        <v>4002</v>
      </c>
    </row>
    <row r="3828" spans="1:7" x14ac:dyDescent="0.25">
      <c r="A3828">
        <v>2</v>
      </c>
      <c r="B3828">
        <v>9</v>
      </c>
      <c r="C3828">
        <v>1</v>
      </c>
      <c r="D3828">
        <v>15</v>
      </c>
      <c r="E3828">
        <v>24</v>
      </c>
      <c r="F3828" t="str">
        <f t="shared" si="59"/>
        <v>2911524</v>
      </c>
      <c r="G3828" t="s">
        <v>4003</v>
      </c>
    </row>
    <row r="3829" spans="1:7" x14ac:dyDescent="0.25">
      <c r="A3829">
        <v>2</v>
      </c>
      <c r="B3829">
        <v>9</v>
      </c>
      <c r="C3829">
        <v>1</v>
      </c>
      <c r="D3829">
        <v>15</v>
      </c>
      <c r="E3829">
        <v>25</v>
      </c>
      <c r="F3829" t="str">
        <f t="shared" si="59"/>
        <v>2911525</v>
      </c>
      <c r="G3829" t="s">
        <v>4004</v>
      </c>
    </row>
    <row r="3830" spans="1:7" x14ac:dyDescent="0.25">
      <c r="A3830">
        <v>2</v>
      </c>
      <c r="B3830">
        <v>9</v>
      </c>
      <c r="C3830">
        <v>1</v>
      </c>
      <c r="D3830">
        <v>15</v>
      </c>
      <c r="E3830">
        <v>26</v>
      </c>
      <c r="F3830" t="str">
        <f t="shared" si="59"/>
        <v>2911526</v>
      </c>
      <c r="G3830" t="s">
        <v>4005</v>
      </c>
    </row>
    <row r="3831" spans="1:7" x14ac:dyDescent="0.25">
      <c r="A3831">
        <v>2</v>
      </c>
      <c r="B3831">
        <v>9</v>
      </c>
      <c r="C3831">
        <v>1</v>
      </c>
      <c r="D3831">
        <v>15</v>
      </c>
      <c r="E3831">
        <v>27</v>
      </c>
      <c r="F3831" t="str">
        <f t="shared" si="59"/>
        <v>2911527</v>
      </c>
      <c r="G3831" t="s">
        <v>4006</v>
      </c>
    </row>
    <row r="3832" spans="1:7" x14ac:dyDescent="0.25">
      <c r="A3832">
        <v>2</v>
      </c>
      <c r="B3832">
        <v>9</v>
      </c>
      <c r="C3832">
        <v>1</v>
      </c>
      <c r="D3832">
        <v>15</v>
      </c>
      <c r="E3832">
        <v>28</v>
      </c>
      <c r="F3832" t="str">
        <f t="shared" si="59"/>
        <v>2911528</v>
      </c>
      <c r="G3832" t="s">
        <v>4007</v>
      </c>
    </row>
    <row r="3833" spans="1:7" x14ac:dyDescent="0.25">
      <c r="A3833">
        <v>2</v>
      </c>
      <c r="B3833">
        <v>9</v>
      </c>
      <c r="C3833">
        <v>1</v>
      </c>
      <c r="D3833">
        <v>15</v>
      </c>
      <c r="E3833">
        <v>29</v>
      </c>
      <c r="F3833" t="str">
        <f t="shared" si="59"/>
        <v>2911529</v>
      </c>
      <c r="G3833" t="s">
        <v>4008</v>
      </c>
    </row>
    <row r="3834" spans="1:7" x14ac:dyDescent="0.25">
      <c r="A3834">
        <v>2</v>
      </c>
      <c r="B3834">
        <v>9</v>
      </c>
      <c r="C3834">
        <v>1</v>
      </c>
      <c r="D3834">
        <v>15</v>
      </c>
      <c r="E3834">
        <v>30</v>
      </c>
      <c r="F3834" t="str">
        <f t="shared" si="59"/>
        <v>2911530</v>
      </c>
      <c r="G3834" t="s">
        <v>4009</v>
      </c>
    </row>
    <row r="3835" spans="1:7" x14ac:dyDescent="0.25">
      <c r="A3835">
        <v>2</v>
      </c>
      <c r="B3835">
        <v>9</v>
      </c>
      <c r="C3835">
        <v>1</v>
      </c>
      <c r="D3835">
        <v>15</v>
      </c>
      <c r="E3835">
        <v>31</v>
      </c>
      <c r="F3835" t="str">
        <f t="shared" si="59"/>
        <v>2911531</v>
      </c>
      <c r="G3835" t="s">
        <v>4010</v>
      </c>
    </row>
    <row r="3836" spans="1:7" x14ac:dyDescent="0.25">
      <c r="A3836">
        <v>2</v>
      </c>
      <c r="B3836">
        <v>9</v>
      </c>
      <c r="C3836">
        <v>1</v>
      </c>
      <c r="D3836">
        <v>15</v>
      </c>
      <c r="E3836">
        <v>32</v>
      </c>
      <c r="F3836" t="str">
        <f t="shared" si="59"/>
        <v>2911532</v>
      </c>
      <c r="G3836" t="s">
        <v>2919</v>
      </c>
    </row>
    <row r="3837" spans="1:7" x14ac:dyDescent="0.25">
      <c r="A3837">
        <v>2</v>
      </c>
      <c r="B3837">
        <v>9</v>
      </c>
      <c r="C3837">
        <v>1</v>
      </c>
      <c r="D3837">
        <v>15</v>
      </c>
      <c r="E3837">
        <v>33</v>
      </c>
      <c r="F3837" t="str">
        <f t="shared" si="59"/>
        <v>2911533</v>
      </c>
      <c r="G3837" t="s">
        <v>4011</v>
      </c>
    </row>
    <row r="3838" spans="1:7" x14ac:dyDescent="0.25">
      <c r="A3838">
        <v>2</v>
      </c>
      <c r="B3838">
        <v>9</v>
      </c>
      <c r="C3838">
        <v>1</v>
      </c>
      <c r="D3838">
        <v>15</v>
      </c>
      <c r="E3838">
        <v>34</v>
      </c>
      <c r="F3838" t="str">
        <f t="shared" si="59"/>
        <v>2911534</v>
      </c>
      <c r="G3838" t="s">
        <v>4012</v>
      </c>
    </row>
    <row r="3839" spans="1:7" x14ac:dyDescent="0.25">
      <c r="A3839">
        <v>2</v>
      </c>
      <c r="B3839">
        <v>9</v>
      </c>
      <c r="C3839">
        <v>1</v>
      </c>
      <c r="D3839">
        <v>15</v>
      </c>
      <c r="E3839">
        <v>35</v>
      </c>
      <c r="F3839" t="str">
        <f t="shared" si="59"/>
        <v>2911535</v>
      </c>
      <c r="G3839" t="s">
        <v>4013</v>
      </c>
    </row>
    <row r="3840" spans="1:7" x14ac:dyDescent="0.25">
      <c r="A3840">
        <v>2</v>
      </c>
      <c r="B3840">
        <v>9</v>
      </c>
      <c r="C3840">
        <v>1</v>
      </c>
      <c r="D3840">
        <v>15</v>
      </c>
      <c r="E3840">
        <v>36</v>
      </c>
      <c r="F3840" t="str">
        <f t="shared" si="59"/>
        <v>2911536</v>
      </c>
      <c r="G3840" t="s">
        <v>4014</v>
      </c>
    </row>
    <row r="3841" spans="1:7" x14ac:dyDescent="0.25">
      <c r="A3841">
        <v>2</v>
      </c>
      <c r="B3841">
        <v>9</v>
      </c>
      <c r="C3841">
        <v>1</v>
      </c>
      <c r="D3841">
        <v>15</v>
      </c>
      <c r="E3841">
        <v>37</v>
      </c>
      <c r="F3841" t="str">
        <f t="shared" si="59"/>
        <v>2911537</v>
      </c>
      <c r="G3841" t="s">
        <v>4015</v>
      </c>
    </row>
    <row r="3842" spans="1:7" x14ac:dyDescent="0.25">
      <c r="A3842">
        <v>2</v>
      </c>
      <c r="B3842">
        <v>9</v>
      </c>
      <c r="C3842">
        <v>1</v>
      </c>
      <c r="D3842">
        <v>15</v>
      </c>
      <c r="E3842">
        <v>38</v>
      </c>
      <c r="F3842" t="str">
        <f t="shared" ref="F3842:F3905" si="60">CONCATENATE(A3842,B3842,C3842,D3842,E3842)</f>
        <v>2911538</v>
      </c>
      <c r="G3842" t="s">
        <v>4016</v>
      </c>
    </row>
    <row r="3843" spans="1:7" x14ac:dyDescent="0.25">
      <c r="A3843">
        <v>2</v>
      </c>
      <c r="B3843">
        <v>9</v>
      </c>
      <c r="C3843">
        <v>1</v>
      </c>
      <c r="D3843">
        <v>15</v>
      </c>
      <c r="E3843">
        <v>39</v>
      </c>
      <c r="F3843" t="str">
        <f t="shared" si="60"/>
        <v>2911539</v>
      </c>
      <c r="G3843" t="s">
        <v>4017</v>
      </c>
    </row>
    <row r="3844" spans="1:7" x14ac:dyDescent="0.25">
      <c r="A3844">
        <v>2</v>
      </c>
      <c r="B3844">
        <v>9</v>
      </c>
      <c r="C3844">
        <v>1</v>
      </c>
      <c r="D3844">
        <v>15</v>
      </c>
      <c r="E3844">
        <v>40</v>
      </c>
      <c r="F3844" t="str">
        <f t="shared" si="60"/>
        <v>2911540</v>
      </c>
      <c r="G3844" t="s">
        <v>4018</v>
      </c>
    </row>
    <row r="3845" spans="1:7" x14ac:dyDescent="0.25">
      <c r="A3845">
        <v>2</v>
      </c>
      <c r="B3845">
        <v>9</v>
      </c>
      <c r="C3845">
        <v>1</v>
      </c>
      <c r="D3845">
        <v>15</v>
      </c>
      <c r="E3845">
        <v>41</v>
      </c>
      <c r="F3845" t="str">
        <f t="shared" si="60"/>
        <v>2911541</v>
      </c>
      <c r="G3845" t="s">
        <v>4019</v>
      </c>
    </row>
    <row r="3846" spans="1:7" x14ac:dyDescent="0.25">
      <c r="A3846">
        <v>2</v>
      </c>
      <c r="B3846">
        <v>9</v>
      </c>
      <c r="C3846">
        <v>1</v>
      </c>
      <c r="D3846">
        <v>15</v>
      </c>
      <c r="E3846">
        <v>42</v>
      </c>
      <c r="F3846" t="str">
        <f t="shared" si="60"/>
        <v>2911542</v>
      </c>
      <c r="G3846" t="s">
        <v>4020</v>
      </c>
    </row>
    <row r="3847" spans="1:7" x14ac:dyDescent="0.25">
      <c r="A3847">
        <v>2</v>
      </c>
      <c r="B3847">
        <v>9</v>
      </c>
      <c r="C3847">
        <v>1</v>
      </c>
      <c r="D3847">
        <v>15</v>
      </c>
      <c r="E3847">
        <v>43</v>
      </c>
      <c r="F3847" t="str">
        <f t="shared" si="60"/>
        <v>2911543</v>
      </c>
      <c r="G3847" t="s">
        <v>4021</v>
      </c>
    </row>
    <row r="3848" spans="1:7" x14ac:dyDescent="0.25">
      <c r="A3848">
        <v>2</v>
      </c>
      <c r="B3848">
        <v>9</v>
      </c>
      <c r="C3848">
        <v>1</v>
      </c>
      <c r="D3848">
        <v>15</v>
      </c>
      <c r="E3848">
        <v>44</v>
      </c>
      <c r="F3848" t="str">
        <f t="shared" si="60"/>
        <v>2911544</v>
      </c>
      <c r="G3848" t="s">
        <v>4022</v>
      </c>
    </row>
    <row r="3849" spans="1:7" x14ac:dyDescent="0.25">
      <c r="A3849">
        <v>2</v>
      </c>
      <c r="B3849">
        <v>9</v>
      </c>
      <c r="C3849">
        <v>1</v>
      </c>
      <c r="D3849">
        <v>15</v>
      </c>
      <c r="E3849">
        <v>45</v>
      </c>
      <c r="F3849" t="str">
        <f t="shared" si="60"/>
        <v>2911545</v>
      </c>
      <c r="G3849" t="s">
        <v>4023</v>
      </c>
    </row>
    <row r="3850" spans="1:7" x14ac:dyDescent="0.25">
      <c r="A3850">
        <v>2</v>
      </c>
      <c r="B3850">
        <v>9</v>
      </c>
      <c r="C3850">
        <v>1</v>
      </c>
      <c r="D3850">
        <v>15</v>
      </c>
      <c r="E3850">
        <v>46</v>
      </c>
      <c r="F3850" t="str">
        <f t="shared" si="60"/>
        <v>2911546</v>
      </c>
      <c r="G3850" t="s">
        <v>2832</v>
      </c>
    </row>
    <row r="3851" spans="1:7" x14ac:dyDescent="0.25">
      <c r="A3851">
        <v>2</v>
      </c>
      <c r="B3851">
        <v>9</v>
      </c>
      <c r="C3851">
        <v>1</v>
      </c>
      <c r="D3851">
        <v>15</v>
      </c>
      <c r="E3851">
        <v>47</v>
      </c>
      <c r="F3851" t="str">
        <f t="shared" si="60"/>
        <v>2911547</v>
      </c>
      <c r="G3851" t="s">
        <v>4024</v>
      </c>
    </row>
    <row r="3852" spans="1:7" x14ac:dyDescent="0.25">
      <c r="A3852">
        <v>2</v>
      </c>
      <c r="B3852">
        <v>9</v>
      </c>
      <c r="C3852">
        <v>1</v>
      </c>
      <c r="D3852">
        <v>15</v>
      </c>
      <c r="E3852">
        <v>48</v>
      </c>
      <c r="F3852" t="str">
        <f t="shared" si="60"/>
        <v>2911548</v>
      </c>
      <c r="G3852" t="s">
        <v>4025</v>
      </c>
    </row>
    <row r="3853" spans="1:7" x14ac:dyDescent="0.25">
      <c r="A3853">
        <v>2</v>
      </c>
      <c r="B3853">
        <v>9</v>
      </c>
      <c r="C3853">
        <v>1</v>
      </c>
      <c r="D3853">
        <v>15</v>
      </c>
      <c r="E3853">
        <v>49</v>
      </c>
      <c r="F3853" t="str">
        <f t="shared" si="60"/>
        <v>2911549</v>
      </c>
      <c r="G3853" t="s">
        <v>3522</v>
      </c>
    </row>
    <row r="3854" spans="1:7" x14ac:dyDescent="0.25">
      <c r="A3854">
        <v>2</v>
      </c>
      <c r="B3854">
        <v>9</v>
      </c>
      <c r="C3854">
        <v>1</v>
      </c>
      <c r="D3854">
        <v>15</v>
      </c>
      <c r="E3854">
        <v>50</v>
      </c>
      <c r="F3854" t="str">
        <f t="shared" si="60"/>
        <v>2911550</v>
      </c>
      <c r="G3854" t="s">
        <v>4026</v>
      </c>
    </row>
    <row r="3855" spans="1:7" x14ac:dyDescent="0.25">
      <c r="A3855">
        <v>2</v>
      </c>
      <c r="B3855">
        <v>9</v>
      </c>
      <c r="C3855">
        <v>1</v>
      </c>
      <c r="D3855">
        <v>15</v>
      </c>
      <c r="E3855">
        <v>51</v>
      </c>
      <c r="F3855" t="str">
        <f t="shared" si="60"/>
        <v>2911551</v>
      </c>
      <c r="G3855" t="s">
        <v>2827</v>
      </c>
    </row>
    <row r="3856" spans="1:7" x14ac:dyDescent="0.25">
      <c r="A3856">
        <v>2</v>
      </c>
      <c r="B3856">
        <v>9</v>
      </c>
      <c r="C3856">
        <v>1</v>
      </c>
      <c r="D3856">
        <v>15</v>
      </c>
      <c r="E3856">
        <v>52</v>
      </c>
      <c r="F3856" t="str">
        <f t="shared" si="60"/>
        <v>2911552</v>
      </c>
      <c r="G3856" t="s">
        <v>4027</v>
      </c>
    </row>
    <row r="3857" spans="1:7" x14ac:dyDescent="0.25">
      <c r="A3857">
        <v>2</v>
      </c>
      <c r="B3857">
        <v>9</v>
      </c>
      <c r="C3857">
        <v>1</v>
      </c>
      <c r="D3857">
        <v>15</v>
      </c>
      <c r="E3857">
        <v>53</v>
      </c>
      <c r="F3857" t="str">
        <f t="shared" si="60"/>
        <v>2911553</v>
      </c>
      <c r="G3857" t="s">
        <v>4028</v>
      </c>
    </row>
    <row r="3858" spans="1:7" x14ac:dyDescent="0.25">
      <c r="A3858">
        <v>2</v>
      </c>
      <c r="B3858">
        <v>9</v>
      </c>
      <c r="C3858">
        <v>1</v>
      </c>
      <c r="D3858">
        <v>15</v>
      </c>
      <c r="E3858">
        <v>54</v>
      </c>
      <c r="F3858" t="str">
        <f t="shared" si="60"/>
        <v>2911554</v>
      </c>
      <c r="G3858" t="s">
        <v>4029</v>
      </c>
    </row>
    <row r="3859" spans="1:7" x14ac:dyDescent="0.25">
      <c r="A3859">
        <v>2</v>
      </c>
      <c r="B3859">
        <v>9</v>
      </c>
      <c r="C3859">
        <v>1</v>
      </c>
      <c r="D3859">
        <v>15</v>
      </c>
      <c r="E3859">
        <v>55</v>
      </c>
      <c r="F3859" t="str">
        <f t="shared" si="60"/>
        <v>2911555</v>
      </c>
      <c r="G3859" t="s">
        <v>4030</v>
      </c>
    </row>
    <row r="3860" spans="1:7" x14ac:dyDescent="0.25">
      <c r="A3860">
        <v>2</v>
      </c>
      <c r="B3860">
        <v>9</v>
      </c>
      <c r="C3860">
        <v>1</v>
      </c>
      <c r="D3860">
        <v>15</v>
      </c>
      <c r="E3860">
        <v>56</v>
      </c>
      <c r="F3860" t="str">
        <f t="shared" si="60"/>
        <v>2911556</v>
      </c>
      <c r="G3860" t="s">
        <v>4031</v>
      </c>
    </row>
    <row r="3861" spans="1:7" x14ac:dyDescent="0.25">
      <c r="A3861">
        <v>2</v>
      </c>
      <c r="B3861">
        <v>9</v>
      </c>
      <c r="C3861">
        <v>1</v>
      </c>
      <c r="D3861">
        <v>15</v>
      </c>
      <c r="E3861">
        <v>57</v>
      </c>
      <c r="F3861" t="str">
        <f t="shared" si="60"/>
        <v>2911557</v>
      </c>
      <c r="G3861" t="s">
        <v>4032</v>
      </c>
    </row>
    <row r="3862" spans="1:7" x14ac:dyDescent="0.25">
      <c r="A3862">
        <v>2</v>
      </c>
      <c r="B3862">
        <v>9</v>
      </c>
      <c r="C3862">
        <v>1</v>
      </c>
      <c r="D3862">
        <v>15</v>
      </c>
      <c r="E3862">
        <v>58</v>
      </c>
      <c r="F3862" t="str">
        <f t="shared" si="60"/>
        <v>2911558</v>
      </c>
      <c r="G3862" t="s">
        <v>4033</v>
      </c>
    </row>
    <row r="3863" spans="1:7" x14ac:dyDescent="0.25">
      <c r="A3863">
        <v>2</v>
      </c>
      <c r="B3863">
        <v>9</v>
      </c>
      <c r="C3863">
        <v>1</v>
      </c>
      <c r="D3863">
        <v>15</v>
      </c>
      <c r="E3863">
        <v>59</v>
      </c>
      <c r="F3863" t="str">
        <f t="shared" si="60"/>
        <v>2911559</v>
      </c>
      <c r="G3863" t="s">
        <v>4034</v>
      </c>
    </row>
    <row r="3864" spans="1:7" x14ac:dyDescent="0.25">
      <c r="A3864">
        <v>2</v>
      </c>
      <c r="B3864">
        <v>9</v>
      </c>
      <c r="C3864">
        <v>1</v>
      </c>
      <c r="D3864">
        <v>15</v>
      </c>
      <c r="E3864">
        <v>60</v>
      </c>
      <c r="F3864" t="str">
        <f t="shared" si="60"/>
        <v>2911560</v>
      </c>
      <c r="G3864" t="s">
        <v>4035</v>
      </c>
    </row>
    <row r="3865" spans="1:7" x14ac:dyDescent="0.25">
      <c r="A3865">
        <v>2</v>
      </c>
      <c r="B3865">
        <v>9</v>
      </c>
      <c r="C3865">
        <v>1</v>
      </c>
      <c r="D3865">
        <v>15</v>
      </c>
      <c r="E3865">
        <v>61</v>
      </c>
      <c r="F3865" t="str">
        <f t="shared" si="60"/>
        <v>2911561</v>
      </c>
      <c r="G3865" t="s">
        <v>4036</v>
      </c>
    </row>
    <row r="3866" spans="1:7" x14ac:dyDescent="0.25">
      <c r="A3866">
        <v>2</v>
      </c>
      <c r="B3866">
        <v>9</v>
      </c>
      <c r="C3866">
        <v>1</v>
      </c>
      <c r="D3866">
        <v>15</v>
      </c>
      <c r="E3866">
        <v>62</v>
      </c>
      <c r="F3866" t="str">
        <f t="shared" si="60"/>
        <v>2911562</v>
      </c>
      <c r="G3866" t="s">
        <v>4037</v>
      </c>
    </row>
    <row r="3867" spans="1:7" x14ac:dyDescent="0.25">
      <c r="A3867">
        <v>2</v>
      </c>
      <c r="B3867">
        <v>9</v>
      </c>
      <c r="C3867">
        <v>1</v>
      </c>
      <c r="D3867">
        <v>15</v>
      </c>
      <c r="E3867">
        <v>63</v>
      </c>
      <c r="F3867" t="str">
        <f t="shared" si="60"/>
        <v>2911563</v>
      </c>
      <c r="G3867" t="s">
        <v>4038</v>
      </c>
    </row>
    <row r="3868" spans="1:7" x14ac:dyDescent="0.25">
      <c r="A3868">
        <v>2</v>
      </c>
      <c r="B3868">
        <v>9</v>
      </c>
      <c r="C3868">
        <v>1</v>
      </c>
      <c r="D3868">
        <v>15</v>
      </c>
      <c r="E3868">
        <v>64</v>
      </c>
      <c r="F3868" t="str">
        <f t="shared" si="60"/>
        <v>2911564</v>
      </c>
      <c r="G3868" t="s">
        <v>4039</v>
      </c>
    </row>
    <row r="3869" spans="1:7" x14ac:dyDescent="0.25">
      <c r="A3869">
        <v>2</v>
      </c>
      <c r="B3869">
        <v>9</v>
      </c>
      <c r="C3869">
        <v>1</v>
      </c>
      <c r="D3869">
        <v>15</v>
      </c>
      <c r="E3869">
        <v>65</v>
      </c>
      <c r="F3869" t="str">
        <f t="shared" si="60"/>
        <v>2911565</v>
      </c>
      <c r="G3869" t="s">
        <v>4040</v>
      </c>
    </row>
    <row r="3870" spans="1:7" x14ac:dyDescent="0.25">
      <c r="A3870">
        <v>2</v>
      </c>
      <c r="B3870">
        <v>9</v>
      </c>
      <c r="C3870">
        <v>1</v>
      </c>
      <c r="D3870">
        <v>15</v>
      </c>
      <c r="E3870">
        <v>66</v>
      </c>
      <c r="F3870" t="str">
        <f t="shared" si="60"/>
        <v>2911566</v>
      </c>
      <c r="G3870" t="s">
        <v>4041</v>
      </c>
    </row>
    <row r="3871" spans="1:7" x14ac:dyDescent="0.25">
      <c r="A3871">
        <v>2</v>
      </c>
      <c r="B3871">
        <v>9</v>
      </c>
      <c r="C3871">
        <v>1</v>
      </c>
      <c r="D3871">
        <v>15</v>
      </c>
      <c r="E3871">
        <v>67</v>
      </c>
      <c r="F3871" t="str">
        <f t="shared" si="60"/>
        <v>2911567</v>
      </c>
      <c r="G3871" t="s">
        <v>4042</v>
      </c>
    </row>
    <row r="3872" spans="1:7" x14ac:dyDescent="0.25">
      <c r="A3872">
        <v>2</v>
      </c>
      <c r="B3872">
        <v>9</v>
      </c>
      <c r="C3872">
        <v>1</v>
      </c>
      <c r="D3872">
        <v>15</v>
      </c>
      <c r="E3872">
        <v>68</v>
      </c>
      <c r="F3872" t="str">
        <f t="shared" si="60"/>
        <v>2911568</v>
      </c>
      <c r="G3872" t="s">
        <v>4043</v>
      </c>
    </row>
    <row r="3873" spans="1:7" x14ac:dyDescent="0.25">
      <c r="A3873">
        <v>2</v>
      </c>
      <c r="B3873">
        <v>9</v>
      </c>
      <c r="C3873">
        <v>1</v>
      </c>
      <c r="D3873">
        <v>15</v>
      </c>
      <c r="E3873">
        <v>69</v>
      </c>
      <c r="F3873" t="str">
        <f t="shared" si="60"/>
        <v>2911569</v>
      </c>
      <c r="G3873" t="s">
        <v>4044</v>
      </c>
    </row>
    <row r="3874" spans="1:7" x14ac:dyDescent="0.25">
      <c r="A3874">
        <v>2</v>
      </c>
      <c r="B3874">
        <v>9</v>
      </c>
      <c r="C3874">
        <v>1</v>
      </c>
      <c r="D3874">
        <v>15</v>
      </c>
      <c r="E3874">
        <v>70</v>
      </c>
      <c r="F3874" t="str">
        <f t="shared" si="60"/>
        <v>2911570</v>
      </c>
      <c r="G3874" t="s">
        <v>4045</v>
      </c>
    </row>
    <row r="3875" spans="1:7" x14ac:dyDescent="0.25">
      <c r="A3875">
        <v>2</v>
      </c>
      <c r="B3875">
        <v>9</v>
      </c>
      <c r="C3875">
        <v>1</v>
      </c>
      <c r="D3875">
        <v>15</v>
      </c>
      <c r="E3875">
        <v>71</v>
      </c>
      <c r="F3875" t="str">
        <f t="shared" si="60"/>
        <v>2911571</v>
      </c>
      <c r="G3875" t="s">
        <v>4046</v>
      </c>
    </row>
    <row r="3876" spans="1:7" x14ac:dyDescent="0.25">
      <c r="A3876">
        <v>2</v>
      </c>
      <c r="B3876">
        <v>9</v>
      </c>
      <c r="C3876">
        <v>1</v>
      </c>
      <c r="D3876">
        <v>15</v>
      </c>
      <c r="E3876">
        <v>72</v>
      </c>
      <c r="F3876" t="str">
        <f t="shared" si="60"/>
        <v>2911572</v>
      </c>
      <c r="G3876" t="s">
        <v>4047</v>
      </c>
    </row>
    <row r="3877" spans="1:7" x14ac:dyDescent="0.25">
      <c r="A3877">
        <v>2</v>
      </c>
      <c r="B3877">
        <v>9</v>
      </c>
      <c r="C3877">
        <v>1</v>
      </c>
      <c r="D3877">
        <v>15</v>
      </c>
      <c r="E3877">
        <v>73</v>
      </c>
      <c r="F3877" t="str">
        <f t="shared" si="60"/>
        <v>2911573</v>
      </c>
      <c r="G3877" t="s">
        <v>4048</v>
      </c>
    </row>
    <row r="3878" spans="1:7" x14ac:dyDescent="0.25">
      <c r="A3878">
        <v>2</v>
      </c>
      <c r="B3878">
        <v>9</v>
      </c>
      <c r="C3878">
        <v>1</v>
      </c>
      <c r="D3878">
        <v>15</v>
      </c>
      <c r="E3878">
        <v>74</v>
      </c>
      <c r="F3878" t="str">
        <f t="shared" si="60"/>
        <v>2911574</v>
      </c>
      <c r="G3878" t="s">
        <v>4049</v>
      </c>
    </row>
    <row r="3879" spans="1:7" x14ac:dyDescent="0.25">
      <c r="A3879">
        <v>2</v>
      </c>
      <c r="B3879">
        <v>9</v>
      </c>
      <c r="C3879">
        <v>1</v>
      </c>
      <c r="D3879">
        <v>15</v>
      </c>
      <c r="E3879">
        <v>75</v>
      </c>
      <c r="F3879" t="str">
        <f t="shared" si="60"/>
        <v>2911575</v>
      </c>
      <c r="G3879" t="s">
        <v>4050</v>
      </c>
    </row>
    <row r="3880" spans="1:7" x14ac:dyDescent="0.25">
      <c r="A3880">
        <v>2</v>
      </c>
      <c r="B3880">
        <v>9</v>
      </c>
      <c r="C3880">
        <v>1</v>
      </c>
      <c r="D3880">
        <v>15</v>
      </c>
      <c r="E3880">
        <v>76</v>
      </c>
      <c r="F3880" t="str">
        <f t="shared" si="60"/>
        <v>2911576</v>
      </c>
      <c r="G3880" t="s">
        <v>4051</v>
      </c>
    </row>
    <row r="3881" spans="1:7" x14ac:dyDescent="0.25">
      <c r="A3881">
        <v>2</v>
      </c>
      <c r="B3881">
        <v>9</v>
      </c>
      <c r="C3881">
        <v>1</v>
      </c>
      <c r="D3881">
        <v>15</v>
      </c>
      <c r="E3881">
        <v>77</v>
      </c>
      <c r="F3881" t="str">
        <f t="shared" si="60"/>
        <v>2911577</v>
      </c>
      <c r="G3881" t="s">
        <v>4052</v>
      </c>
    </row>
    <row r="3882" spans="1:7" x14ac:dyDescent="0.25">
      <c r="A3882">
        <v>2</v>
      </c>
      <c r="B3882">
        <v>9</v>
      </c>
      <c r="C3882">
        <v>1</v>
      </c>
      <c r="D3882">
        <v>15</v>
      </c>
      <c r="E3882">
        <v>78</v>
      </c>
      <c r="F3882" t="str">
        <f t="shared" si="60"/>
        <v>2911578</v>
      </c>
      <c r="G3882" t="s">
        <v>4053</v>
      </c>
    </row>
    <row r="3883" spans="1:7" x14ac:dyDescent="0.25">
      <c r="A3883">
        <v>2</v>
      </c>
      <c r="B3883">
        <v>9</v>
      </c>
      <c r="C3883">
        <v>1</v>
      </c>
      <c r="D3883">
        <v>15</v>
      </c>
      <c r="E3883">
        <v>79</v>
      </c>
      <c r="F3883" t="str">
        <f t="shared" si="60"/>
        <v>2911579</v>
      </c>
      <c r="G3883" t="s">
        <v>4054</v>
      </c>
    </row>
    <row r="3884" spans="1:7" x14ac:dyDescent="0.25">
      <c r="A3884">
        <v>2</v>
      </c>
      <c r="B3884">
        <v>9</v>
      </c>
      <c r="C3884">
        <v>1</v>
      </c>
      <c r="D3884">
        <v>15</v>
      </c>
      <c r="E3884">
        <v>80</v>
      </c>
      <c r="F3884" t="str">
        <f t="shared" si="60"/>
        <v>2911580</v>
      </c>
      <c r="G3884" t="s">
        <v>4055</v>
      </c>
    </row>
    <row r="3885" spans="1:7" x14ac:dyDescent="0.25">
      <c r="A3885">
        <v>2</v>
      </c>
      <c r="B3885">
        <v>9</v>
      </c>
      <c r="C3885">
        <v>1</v>
      </c>
      <c r="D3885">
        <v>15</v>
      </c>
      <c r="E3885">
        <v>81</v>
      </c>
      <c r="F3885" t="str">
        <f t="shared" si="60"/>
        <v>2911581</v>
      </c>
      <c r="G3885" t="s">
        <v>4056</v>
      </c>
    </row>
    <row r="3886" spans="1:7" x14ac:dyDescent="0.25">
      <c r="A3886">
        <v>2</v>
      </c>
      <c r="B3886">
        <v>9</v>
      </c>
      <c r="C3886">
        <v>1</v>
      </c>
      <c r="D3886">
        <v>15</v>
      </c>
      <c r="E3886">
        <v>82</v>
      </c>
      <c r="F3886" t="str">
        <f t="shared" si="60"/>
        <v>2911582</v>
      </c>
      <c r="G3886" t="s">
        <v>4057</v>
      </c>
    </row>
    <row r="3887" spans="1:7" x14ac:dyDescent="0.25">
      <c r="A3887">
        <v>2</v>
      </c>
      <c r="B3887">
        <v>9</v>
      </c>
      <c r="C3887">
        <v>1</v>
      </c>
      <c r="D3887">
        <v>15</v>
      </c>
      <c r="E3887">
        <v>83</v>
      </c>
      <c r="F3887" t="str">
        <f t="shared" si="60"/>
        <v>2911583</v>
      </c>
      <c r="G3887" t="s">
        <v>4058</v>
      </c>
    </row>
    <row r="3888" spans="1:7" x14ac:dyDescent="0.25">
      <c r="A3888">
        <v>2</v>
      </c>
      <c r="B3888">
        <v>9</v>
      </c>
      <c r="C3888">
        <v>1</v>
      </c>
      <c r="D3888">
        <v>15</v>
      </c>
      <c r="E3888">
        <v>84</v>
      </c>
      <c r="F3888" t="str">
        <f t="shared" si="60"/>
        <v>2911584</v>
      </c>
      <c r="G3888" t="s">
        <v>4059</v>
      </c>
    </row>
    <row r="3889" spans="1:7" x14ac:dyDescent="0.25">
      <c r="A3889">
        <v>2</v>
      </c>
      <c r="B3889">
        <v>9</v>
      </c>
      <c r="C3889">
        <v>1</v>
      </c>
      <c r="D3889">
        <v>15</v>
      </c>
      <c r="E3889">
        <v>85</v>
      </c>
      <c r="F3889" t="str">
        <f t="shared" si="60"/>
        <v>2911585</v>
      </c>
      <c r="G3889" t="s">
        <v>4060</v>
      </c>
    </row>
    <row r="3890" spans="1:7" x14ac:dyDescent="0.25">
      <c r="A3890">
        <v>2</v>
      </c>
      <c r="B3890">
        <v>9</v>
      </c>
      <c r="C3890">
        <v>1</v>
      </c>
      <c r="D3890">
        <v>15</v>
      </c>
      <c r="E3890">
        <v>86</v>
      </c>
      <c r="F3890" t="str">
        <f t="shared" si="60"/>
        <v>2911586</v>
      </c>
      <c r="G3890" t="s">
        <v>4061</v>
      </c>
    </row>
    <row r="3891" spans="1:7" x14ac:dyDescent="0.25">
      <c r="A3891">
        <v>2</v>
      </c>
      <c r="B3891">
        <v>9</v>
      </c>
      <c r="C3891">
        <v>1</v>
      </c>
      <c r="D3891">
        <v>15</v>
      </c>
      <c r="E3891">
        <v>87</v>
      </c>
      <c r="F3891" t="str">
        <f t="shared" si="60"/>
        <v>2911587</v>
      </c>
      <c r="G3891" t="s">
        <v>4062</v>
      </c>
    </row>
    <row r="3892" spans="1:7" x14ac:dyDescent="0.25">
      <c r="A3892">
        <v>2</v>
      </c>
      <c r="B3892">
        <v>9</v>
      </c>
      <c r="C3892">
        <v>1</v>
      </c>
      <c r="D3892">
        <v>15</v>
      </c>
      <c r="E3892">
        <v>88</v>
      </c>
      <c r="F3892" t="str">
        <f t="shared" si="60"/>
        <v>2911588</v>
      </c>
      <c r="G3892" t="s">
        <v>4063</v>
      </c>
    </row>
    <row r="3893" spans="1:7" x14ac:dyDescent="0.25">
      <c r="A3893">
        <v>2</v>
      </c>
      <c r="B3893">
        <v>9</v>
      </c>
      <c r="C3893">
        <v>1</v>
      </c>
      <c r="D3893">
        <v>15</v>
      </c>
      <c r="E3893">
        <v>89</v>
      </c>
      <c r="F3893" t="str">
        <f t="shared" si="60"/>
        <v>2911589</v>
      </c>
      <c r="G3893" t="s">
        <v>4064</v>
      </c>
    </row>
    <row r="3894" spans="1:7" x14ac:dyDescent="0.25">
      <c r="A3894">
        <v>2</v>
      </c>
      <c r="B3894">
        <v>9</v>
      </c>
      <c r="C3894">
        <v>1</v>
      </c>
      <c r="D3894">
        <v>16</v>
      </c>
      <c r="E3894">
        <v>1</v>
      </c>
      <c r="F3894" t="str">
        <f t="shared" si="60"/>
        <v>291161</v>
      </c>
      <c r="G3894" t="s">
        <v>4065</v>
      </c>
    </row>
    <row r="3895" spans="1:7" x14ac:dyDescent="0.25">
      <c r="A3895">
        <v>2</v>
      </c>
      <c r="B3895">
        <v>9</v>
      </c>
      <c r="C3895">
        <v>1</v>
      </c>
      <c r="D3895">
        <v>16</v>
      </c>
      <c r="E3895">
        <v>2</v>
      </c>
      <c r="F3895" t="str">
        <f t="shared" si="60"/>
        <v>291162</v>
      </c>
      <c r="G3895" t="s">
        <v>4066</v>
      </c>
    </row>
    <row r="3896" spans="1:7" x14ac:dyDescent="0.25">
      <c r="A3896">
        <v>2</v>
      </c>
      <c r="B3896">
        <v>9</v>
      </c>
      <c r="C3896">
        <v>1</v>
      </c>
      <c r="D3896">
        <v>16</v>
      </c>
      <c r="E3896">
        <v>3</v>
      </c>
      <c r="F3896" t="str">
        <f t="shared" si="60"/>
        <v>291163</v>
      </c>
      <c r="G3896" t="s">
        <v>4067</v>
      </c>
    </row>
    <row r="3897" spans="1:7" x14ac:dyDescent="0.25">
      <c r="A3897">
        <v>2</v>
      </c>
      <c r="B3897">
        <v>9</v>
      </c>
      <c r="C3897">
        <v>1</v>
      </c>
      <c r="D3897">
        <v>16</v>
      </c>
      <c r="E3897">
        <v>4</v>
      </c>
      <c r="F3897" t="str">
        <f t="shared" si="60"/>
        <v>291164</v>
      </c>
      <c r="G3897" t="s">
        <v>4068</v>
      </c>
    </row>
    <row r="3898" spans="1:7" x14ac:dyDescent="0.25">
      <c r="A3898">
        <v>2</v>
      </c>
      <c r="B3898">
        <v>9</v>
      </c>
      <c r="C3898">
        <v>1</v>
      </c>
      <c r="D3898">
        <v>16</v>
      </c>
      <c r="E3898">
        <v>5</v>
      </c>
      <c r="F3898" t="str">
        <f t="shared" si="60"/>
        <v>291165</v>
      </c>
      <c r="G3898" t="s">
        <v>4069</v>
      </c>
    </row>
    <row r="3899" spans="1:7" x14ac:dyDescent="0.25">
      <c r="A3899">
        <v>2</v>
      </c>
      <c r="B3899">
        <v>9</v>
      </c>
      <c r="C3899">
        <v>1</v>
      </c>
      <c r="D3899">
        <v>16</v>
      </c>
      <c r="E3899">
        <v>6</v>
      </c>
      <c r="F3899" t="str">
        <f t="shared" si="60"/>
        <v>291166</v>
      </c>
      <c r="G3899" t="s">
        <v>4070</v>
      </c>
    </row>
    <row r="3900" spans="1:7" x14ac:dyDescent="0.25">
      <c r="A3900">
        <v>2</v>
      </c>
      <c r="B3900">
        <v>9</v>
      </c>
      <c r="C3900">
        <v>1</v>
      </c>
      <c r="D3900">
        <v>16</v>
      </c>
      <c r="E3900">
        <v>7</v>
      </c>
      <c r="F3900" t="str">
        <f t="shared" si="60"/>
        <v>291167</v>
      </c>
      <c r="G3900" t="s">
        <v>2827</v>
      </c>
    </row>
    <row r="3901" spans="1:7" x14ac:dyDescent="0.25">
      <c r="A3901">
        <v>2</v>
      </c>
      <c r="B3901">
        <v>9</v>
      </c>
      <c r="C3901">
        <v>1</v>
      </c>
      <c r="D3901">
        <v>16</v>
      </c>
      <c r="E3901">
        <v>8</v>
      </c>
      <c r="F3901" t="str">
        <f t="shared" si="60"/>
        <v>291168</v>
      </c>
      <c r="G3901" t="s">
        <v>4071</v>
      </c>
    </row>
    <row r="3902" spans="1:7" x14ac:dyDescent="0.25">
      <c r="A3902">
        <v>2</v>
      </c>
      <c r="B3902">
        <v>9</v>
      </c>
      <c r="C3902">
        <v>1</v>
      </c>
      <c r="D3902">
        <v>16</v>
      </c>
      <c r="E3902">
        <v>9</v>
      </c>
      <c r="F3902" t="str">
        <f t="shared" si="60"/>
        <v>291169</v>
      </c>
      <c r="G3902" t="s">
        <v>4072</v>
      </c>
    </row>
    <row r="3903" spans="1:7" x14ac:dyDescent="0.25">
      <c r="A3903">
        <v>2</v>
      </c>
      <c r="B3903">
        <v>9</v>
      </c>
      <c r="C3903">
        <v>1</v>
      </c>
      <c r="D3903">
        <v>16</v>
      </c>
      <c r="E3903">
        <v>10</v>
      </c>
      <c r="F3903" t="str">
        <f t="shared" si="60"/>
        <v>2911610</v>
      </c>
      <c r="G3903" t="s">
        <v>4073</v>
      </c>
    </row>
    <row r="3904" spans="1:7" x14ac:dyDescent="0.25">
      <c r="A3904">
        <v>2</v>
      </c>
      <c r="B3904">
        <v>9</v>
      </c>
      <c r="C3904">
        <v>1</v>
      </c>
      <c r="D3904">
        <v>16</v>
      </c>
      <c r="E3904">
        <v>11</v>
      </c>
      <c r="F3904" t="str">
        <f t="shared" si="60"/>
        <v>2911611</v>
      </c>
      <c r="G3904" t="s">
        <v>4074</v>
      </c>
    </row>
    <row r="3905" spans="1:7" x14ac:dyDescent="0.25">
      <c r="A3905">
        <v>2</v>
      </c>
      <c r="B3905">
        <v>9</v>
      </c>
      <c r="C3905">
        <v>1</v>
      </c>
      <c r="D3905">
        <v>16</v>
      </c>
      <c r="E3905">
        <v>12</v>
      </c>
      <c r="F3905" t="str">
        <f t="shared" si="60"/>
        <v>2911612</v>
      </c>
      <c r="G3905" t="s">
        <v>4075</v>
      </c>
    </row>
    <row r="3906" spans="1:7" x14ac:dyDescent="0.25">
      <c r="A3906">
        <v>2</v>
      </c>
      <c r="B3906">
        <v>9</v>
      </c>
      <c r="C3906">
        <v>1</v>
      </c>
      <c r="D3906">
        <v>16</v>
      </c>
      <c r="E3906">
        <v>13</v>
      </c>
      <c r="F3906" t="str">
        <f t="shared" ref="F3906:F3969" si="61">CONCATENATE(A3906,B3906,C3906,D3906,E3906)</f>
        <v>2911613</v>
      </c>
      <c r="G3906" t="s">
        <v>4076</v>
      </c>
    </row>
    <row r="3907" spans="1:7" x14ac:dyDescent="0.25">
      <c r="A3907">
        <v>2</v>
      </c>
      <c r="B3907">
        <v>9</v>
      </c>
      <c r="C3907">
        <v>1</v>
      </c>
      <c r="D3907">
        <v>16</v>
      </c>
      <c r="E3907">
        <v>14</v>
      </c>
      <c r="F3907" t="str">
        <f t="shared" si="61"/>
        <v>2911614</v>
      </c>
      <c r="G3907" t="s">
        <v>4077</v>
      </c>
    </row>
    <row r="3908" spans="1:7" x14ac:dyDescent="0.25">
      <c r="A3908">
        <v>2</v>
      </c>
      <c r="B3908">
        <v>9</v>
      </c>
      <c r="C3908">
        <v>1</v>
      </c>
      <c r="D3908">
        <v>16</v>
      </c>
      <c r="E3908">
        <v>15</v>
      </c>
      <c r="F3908" t="str">
        <f t="shared" si="61"/>
        <v>2911615</v>
      </c>
      <c r="G3908" t="s">
        <v>4078</v>
      </c>
    </row>
    <row r="3909" spans="1:7" x14ac:dyDescent="0.25">
      <c r="A3909">
        <v>2</v>
      </c>
      <c r="B3909">
        <v>9</v>
      </c>
      <c r="C3909">
        <v>1</v>
      </c>
      <c r="D3909">
        <v>16</v>
      </c>
      <c r="E3909">
        <v>16</v>
      </c>
      <c r="F3909" t="str">
        <f t="shared" si="61"/>
        <v>2911616</v>
      </c>
      <c r="G3909" t="s">
        <v>4079</v>
      </c>
    </row>
    <row r="3910" spans="1:7" x14ac:dyDescent="0.25">
      <c r="A3910">
        <v>2</v>
      </c>
      <c r="B3910">
        <v>9</v>
      </c>
      <c r="C3910">
        <v>1</v>
      </c>
      <c r="D3910">
        <v>16</v>
      </c>
      <c r="E3910">
        <v>17</v>
      </c>
      <c r="F3910" t="str">
        <f t="shared" si="61"/>
        <v>2911617</v>
      </c>
      <c r="G3910" t="s">
        <v>4080</v>
      </c>
    </row>
    <row r="3911" spans="1:7" x14ac:dyDescent="0.25">
      <c r="A3911">
        <v>2</v>
      </c>
      <c r="B3911">
        <v>9</v>
      </c>
      <c r="C3911">
        <v>1</v>
      </c>
      <c r="D3911">
        <v>16</v>
      </c>
      <c r="E3911">
        <v>18</v>
      </c>
      <c r="F3911" t="str">
        <f t="shared" si="61"/>
        <v>2911618</v>
      </c>
      <c r="G3911" t="s">
        <v>4081</v>
      </c>
    </row>
    <row r="3912" spans="1:7" x14ac:dyDescent="0.25">
      <c r="A3912">
        <v>2</v>
      </c>
      <c r="B3912">
        <v>9</v>
      </c>
      <c r="C3912">
        <v>1</v>
      </c>
      <c r="D3912">
        <v>16</v>
      </c>
      <c r="E3912">
        <v>19</v>
      </c>
      <c r="F3912" t="str">
        <f t="shared" si="61"/>
        <v>2911619</v>
      </c>
      <c r="G3912" t="s">
        <v>4082</v>
      </c>
    </row>
    <row r="3913" spans="1:7" x14ac:dyDescent="0.25">
      <c r="A3913">
        <v>2</v>
      </c>
      <c r="B3913">
        <v>9</v>
      </c>
      <c r="C3913">
        <v>1</v>
      </c>
      <c r="D3913">
        <v>16</v>
      </c>
      <c r="E3913">
        <v>20</v>
      </c>
      <c r="F3913" t="str">
        <f t="shared" si="61"/>
        <v>2911620</v>
      </c>
      <c r="G3913" t="s">
        <v>3977</v>
      </c>
    </row>
    <row r="3914" spans="1:7" x14ac:dyDescent="0.25">
      <c r="A3914">
        <v>2</v>
      </c>
      <c r="B3914">
        <v>9</v>
      </c>
      <c r="C3914">
        <v>1</v>
      </c>
      <c r="D3914">
        <v>16</v>
      </c>
      <c r="E3914">
        <v>21</v>
      </c>
      <c r="F3914" t="str">
        <f t="shared" si="61"/>
        <v>2911621</v>
      </c>
      <c r="G3914" t="s">
        <v>4083</v>
      </c>
    </row>
    <row r="3915" spans="1:7" x14ac:dyDescent="0.25">
      <c r="A3915">
        <v>2</v>
      </c>
      <c r="B3915">
        <v>9</v>
      </c>
      <c r="C3915">
        <v>1</v>
      </c>
      <c r="D3915">
        <v>16</v>
      </c>
      <c r="E3915">
        <v>22</v>
      </c>
      <c r="F3915" t="str">
        <f t="shared" si="61"/>
        <v>2911622</v>
      </c>
      <c r="G3915" t="s">
        <v>4084</v>
      </c>
    </row>
    <row r="3916" spans="1:7" x14ac:dyDescent="0.25">
      <c r="A3916">
        <v>2</v>
      </c>
      <c r="B3916">
        <v>9</v>
      </c>
      <c r="C3916">
        <v>1</v>
      </c>
      <c r="D3916">
        <v>16</v>
      </c>
      <c r="E3916">
        <v>23</v>
      </c>
      <c r="F3916" t="str">
        <f t="shared" si="61"/>
        <v>2911623</v>
      </c>
      <c r="G3916" t="s">
        <v>3622</v>
      </c>
    </row>
    <row r="3917" spans="1:7" x14ac:dyDescent="0.25">
      <c r="A3917">
        <v>2</v>
      </c>
      <c r="B3917">
        <v>9</v>
      </c>
      <c r="C3917">
        <v>1</v>
      </c>
      <c r="D3917">
        <v>16</v>
      </c>
      <c r="E3917">
        <v>24</v>
      </c>
      <c r="F3917" t="str">
        <f t="shared" si="61"/>
        <v>2911624</v>
      </c>
      <c r="G3917" t="s">
        <v>4085</v>
      </c>
    </row>
    <row r="3918" spans="1:7" x14ac:dyDescent="0.25">
      <c r="A3918">
        <v>2</v>
      </c>
      <c r="B3918">
        <v>9</v>
      </c>
      <c r="C3918">
        <v>1</v>
      </c>
      <c r="D3918">
        <v>16</v>
      </c>
      <c r="E3918">
        <v>25</v>
      </c>
      <c r="F3918" t="str">
        <f t="shared" si="61"/>
        <v>2911625</v>
      </c>
      <c r="G3918" t="s">
        <v>4086</v>
      </c>
    </row>
    <row r="3919" spans="1:7" x14ac:dyDescent="0.25">
      <c r="A3919">
        <v>2</v>
      </c>
      <c r="B3919">
        <v>9</v>
      </c>
      <c r="C3919">
        <v>1</v>
      </c>
      <c r="D3919">
        <v>16</v>
      </c>
      <c r="E3919">
        <v>26</v>
      </c>
      <c r="F3919" t="str">
        <f t="shared" si="61"/>
        <v>2911626</v>
      </c>
      <c r="G3919" t="s">
        <v>4087</v>
      </c>
    </row>
    <row r="3920" spans="1:7" x14ac:dyDescent="0.25">
      <c r="A3920">
        <v>2</v>
      </c>
      <c r="B3920">
        <v>9</v>
      </c>
      <c r="C3920">
        <v>1</v>
      </c>
      <c r="D3920">
        <v>16</v>
      </c>
      <c r="E3920">
        <v>27</v>
      </c>
      <c r="F3920" t="str">
        <f t="shared" si="61"/>
        <v>2911627</v>
      </c>
      <c r="G3920" t="s">
        <v>4088</v>
      </c>
    </row>
    <row r="3921" spans="1:7" x14ac:dyDescent="0.25">
      <c r="A3921">
        <v>2</v>
      </c>
      <c r="B3921">
        <v>9</v>
      </c>
      <c r="C3921">
        <v>1</v>
      </c>
      <c r="D3921">
        <v>16</v>
      </c>
      <c r="E3921">
        <v>28</v>
      </c>
      <c r="F3921" t="str">
        <f t="shared" si="61"/>
        <v>2911628</v>
      </c>
      <c r="G3921" t="s">
        <v>4089</v>
      </c>
    </row>
    <row r="3922" spans="1:7" x14ac:dyDescent="0.25">
      <c r="A3922">
        <v>2</v>
      </c>
      <c r="B3922">
        <v>9</v>
      </c>
      <c r="C3922">
        <v>1</v>
      </c>
      <c r="D3922">
        <v>16</v>
      </c>
      <c r="E3922">
        <v>29</v>
      </c>
      <c r="F3922" t="str">
        <f t="shared" si="61"/>
        <v>2911629</v>
      </c>
      <c r="G3922" t="s">
        <v>4090</v>
      </c>
    </row>
    <row r="3923" spans="1:7" x14ac:dyDescent="0.25">
      <c r="A3923">
        <v>2</v>
      </c>
      <c r="B3923">
        <v>9</v>
      </c>
      <c r="C3923">
        <v>1</v>
      </c>
      <c r="D3923">
        <v>16</v>
      </c>
      <c r="E3923">
        <v>30</v>
      </c>
      <c r="F3923" t="str">
        <f t="shared" si="61"/>
        <v>2911630</v>
      </c>
      <c r="G3923" t="s">
        <v>4091</v>
      </c>
    </row>
    <row r="3924" spans="1:7" x14ac:dyDescent="0.25">
      <c r="A3924">
        <v>2</v>
      </c>
      <c r="B3924">
        <v>9</v>
      </c>
      <c r="C3924">
        <v>1</v>
      </c>
      <c r="D3924">
        <v>16</v>
      </c>
      <c r="E3924">
        <v>31</v>
      </c>
      <c r="F3924" t="str">
        <f t="shared" si="61"/>
        <v>2911631</v>
      </c>
      <c r="G3924" t="s">
        <v>4092</v>
      </c>
    </row>
    <row r="3925" spans="1:7" x14ac:dyDescent="0.25">
      <c r="A3925">
        <v>2</v>
      </c>
      <c r="B3925">
        <v>9</v>
      </c>
      <c r="C3925">
        <v>1</v>
      </c>
      <c r="D3925">
        <v>16</v>
      </c>
      <c r="E3925">
        <v>32</v>
      </c>
      <c r="F3925" t="str">
        <f t="shared" si="61"/>
        <v>2911632</v>
      </c>
      <c r="G3925" t="s">
        <v>4093</v>
      </c>
    </row>
    <row r="3926" spans="1:7" x14ac:dyDescent="0.25">
      <c r="A3926">
        <v>2</v>
      </c>
      <c r="B3926">
        <v>9</v>
      </c>
      <c r="C3926">
        <v>1</v>
      </c>
      <c r="D3926">
        <v>16</v>
      </c>
      <c r="E3926">
        <v>33</v>
      </c>
      <c r="F3926" t="str">
        <f t="shared" si="61"/>
        <v>2911633</v>
      </c>
      <c r="G3926" t="s">
        <v>4094</v>
      </c>
    </row>
    <row r="3927" spans="1:7" x14ac:dyDescent="0.25">
      <c r="A3927">
        <v>2</v>
      </c>
      <c r="B3927">
        <v>9</v>
      </c>
      <c r="C3927">
        <v>1</v>
      </c>
      <c r="D3927">
        <v>16</v>
      </c>
      <c r="E3927">
        <v>34</v>
      </c>
      <c r="F3927" t="str">
        <f t="shared" si="61"/>
        <v>2911634</v>
      </c>
      <c r="G3927" t="s">
        <v>4095</v>
      </c>
    </row>
    <row r="3928" spans="1:7" x14ac:dyDescent="0.25">
      <c r="A3928">
        <v>2</v>
      </c>
      <c r="B3928">
        <v>9</v>
      </c>
      <c r="C3928">
        <v>1</v>
      </c>
      <c r="D3928">
        <v>16</v>
      </c>
      <c r="E3928">
        <v>35</v>
      </c>
      <c r="F3928" t="str">
        <f t="shared" si="61"/>
        <v>2911635</v>
      </c>
      <c r="G3928" t="s">
        <v>4096</v>
      </c>
    </row>
    <row r="3929" spans="1:7" x14ac:dyDescent="0.25">
      <c r="A3929">
        <v>2</v>
      </c>
      <c r="B3929">
        <v>9</v>
      </c>
      <c r="C3929">
        <v>1</v>
      </c>
      <c r="D3929">
        <v>16</v>
      </c>
      <c r="E3929">
        <v>36</v>
      </c>
      <c r="F3929" t="str">
        <f t="shared" si="61"/>
        <v>2911636</v>
      </c>
      <c r="G3929" t="s">
        <v>4097</v>
      </c>
    </row>
    <row r="3930" spans="1:7" x14ac:dyDescent="0.25">
      <c r="A3930">
        <v>2</v>
      </c>
      <c r="B3930">
        <v>9</v>
      </c>
      <c r="C3930">
        <v>1</v>
      </c>
      <c r="D3930">
        <v>16</v>
      </c>
      <c r="E3930">
        <v>37</v>
      </c>
      <c r="F3930" t="str">
        <f t="shared" si="61"/>
        <v>2911637</v>
      </c>
      <c r="G3930" t="s">
        <v>4098</v>
      </c>
    </row>
    <row r="3931" spans="1:7" x14ac:dyDescent="0.25">
      <c r="A3931">
        <v>2</v>
      </c>
      <c r="B3931">
        <v>9</v>
      </c>
      <c r="C3931">
        <v>1</v>
      </c>
      <c r="D3931">
        <v>16</v>
      </c>
      <c r="E3931">
        <v>38</v>
      </c>
      <c r="F3931" t="str">
        <f t="shared" si="61"/>
        <v>2911638</v>
      </c>
      <c r="G3931" t="s">
        <v>4099</v>
      </c>
    </row>
    <row r="3932" spans="1:7" x14ac:dyDescent="0.25">
      <c r="A3932">
        <v>2</v>
      </c>
      <c r="B3932">
        <v>9</v>
      </c>
      <c r="C3932">
        <v>1</v>
      </c>
      <c r="D3932">
        <v>16</v>
      </c>
      <c r="E3932">
        <v>39</v>
      </c>
      <c r="F3932" t="str">
        <f t="shared" si="61"/>
        <v>2911639</v>
      </c>
      <c r="G3932" t="s">
        <v>4100</v>
      </c>
    </row>
    <row r="3933" spans="1:7" x14ac:dyDescent="0.25">
      <c r="A3933">
        <v>2</v>
      </c>
      <c r="B3933">
        <v>9</v>
      </c>
      <c r="C3933">
        <v>1</v>
      </c>
      <c r="D3933">
        <v>16</v>
      </c>
      <c r="E3933">
        <v>40</v>
      </c>
      <c r="F3933" t="str">
        <f t="shared" si="61"/>
        <v>2911640</v>
      </c>
      <c r="G3933" t="s">
        <v>4101</v>
      </c>
    </row>
    <row r="3934" spans="1:7" x14ac:dyDescent="0.25">
      <c r="A3934">
        <v>2</v>
      </c>
      <c r="B3934">
        <v>9</v>
      </c>
      <c r="C3934">
        <v>1</v>
      </c>
      <c r="D3934">
        <v>16</v>
      </c>
      <c r="E3934">
        <v>41</v>
      </c>
      <c r="F3934" t="str">
        <f t="shared" si="61"/>
        <v>2911641</v>
      </c>
      <c r="G3934" t="s">
        <v>4102</v>
      </c>
    </row>
    <row r="3935" spans="1:7" x14ac:dyDescent="0.25">
      <c r="A3935">
        <v>2</v>
      </c>
      <c r="B3935">
        <v>9</v>
      </c>
      <c r="C3935">
        <v>1</v>
      </c>
      <c r="D3935">
        <v>16</v>
      </c>
      <c r="E3935">
        <v>42</v>
      </c>
      <c r="F3935" t="str">
        <f t="shared" si="61"/>
        <v>2911642</v>
      </c>
      <c r="G3935" t="s">
        <v>4103</v>
      </c>
    </row>
    <row r="3936" spans="1:7" x14ac:dyDescent="0.25">
      <c r="A3936">
        <v>2</v>
      </c>
      <c r="B3936">
        <v>9</v>
      </c>
      <c r="C3936">
        <v>1</v>
      </c>
      <c r="D3936">
        <v>16</v>
      </c>
      <c r="E3936">
        <v>43</v>
      </c>
      <c r="F3936" t="str">
        <f t="shared" si="61"/>
        <v>2911643</v>
      </c>
      <c r="G3936" t="s">
        <v>4104</v>
      </c>
    </row>
    <row r="3937" spans="1:7" x14ac:dyDescent="0.25">
      <c r="A3937">
        <v>2</v>
      </c>
      <c r="B3937">
        <v>9</v>
      </c>
      <c r="C3937">
        <v>1</v>
      </c>
      <c r="D3937">
        <v>16</v>
      </c>
      <c r="E3937">
        <v>44</v>
      </c>
      <c r="F3937" t="str">
        <f t="shared" si="61"/>
        <v>2911644</v>
      </c>
      <c r="G3937" t="s">
        <v>4105</v>
      </c>
    </row>
    <row r="3938" spans="1:7" x14ac:dyDescent="0.25">
      <c r="A3938">
        <v>2</v>
      </c>
      <c r="B3938">
        <v>9</v>
      </c>
      <c r="C3938">
        <v>1</v>
      </c>
      <c r="D3938">
        <v>16</v>
      </c>
      <c r="E3938">
        <v>45</v>
      </c>
      <c r="F3938" t="str">
        <f t="shared" si="61"/>
        <v>2911645</v>
      </c>
      <c r="G3938" t="s">
        <v>4106</v>
      </c>
    </row>
    <row r="3939" spans="1:7" x14ac:dyDescent="0.25">
      <c r="A3939">
        <v>2</v>
      </c>
      <c r="B3939">
        <v>9</v>
      </c>
      <c r="C3939">
        <v>1</v>
      </c>
      <c r="D3939">
        <v>16</v>
      </c>
      <c r="E3939">
        <v>46</v>
      </c>
      <c r="F3939" t="str">
        <f t="shared" si="61"/>
        <v>2911646</v>
      </c>
      <c r="G3939" t="s">
        <v>4107</v>
      </c>
    </row>
    <row r="3940" spans="1:7" x14ac:dyDescent="0.25">
      <c r="A3940">
        <v>2</v>
      </c>
      <c r="B3940">
        <v>9</v>
      </c>
      <c r="C3940">
        <v>1</v>
      </c>
      <c r="D3940">
        <v>16</v>
      </c>
      <c r="E3940">
        <v>47</v>
      </c>
      <c r="F3940" t="str">
        <f t="shared" si="61"/>
        <v>2911647</v>
      </c>
      <c r="G3940" t="s">
        <v>4108</v>
      </c>
    </row>
    <row r="3941" spans="1:7" x14ac:dyDescent="0.25">
      <c r="A3941">
        <v>2</v>
      </c>
      <c r="B3941">
        <v>9</v>
      </c>
      <c r="C3941">
        <v>1</v>
      </c>
      <c r="D3941">
        <v>16</v>
      </c>
      <c r="E3941">
        <v>48</v>
      </c>
      <c r="F3941" t="str">
        <f t="shared" si="61"/>
        <v>2911648</v>
      </c>
      <c r="G3941" t="s">
        <v>4109</v>
      </c>
    </row>
    <row r="3942" spans="1:7" x14ac:dyDescent="0.25">
      <c r="A3942">
        <v>2</v>
      </c>
      <c r="B3942">
        <v>9</v>
      </c>
      <c r="C3942">
        <v>1</v>
      </c>
      <c r="D3942">
        <v>16</v>
      </c>
      <c r="E3942">
        <v>49</v>
      </c>
      <c r="F3942" t="str">
        <f t="shared" si="61"/>
        <v>2911649</v>
      </c>
      <c r="G3942" t="s">
        <v>4110</v>
      </c>
    </row>
    <row r="3943" spans="1:7" x14ac:dyDescent="0.25">
      <c r="A3943">
        <v>2</v>
      </c>
      <c r="B3943">
        <v>9</v>
      </c>
      <c r="C3943">
        <v>1</v>
      </c>
      <c r="D3943">
        <v>16</v>
      </c>
      <c r="E3943">
        <v>50</v>
      </c>
      <c r="F3943" t="str">
        <f t="shared" si="61"/>
        <v>2911650</v>
      </c>
      <c r="G3943" t="s">
        <v>4111</v>
      </c>
    </row>
    <row r="3944" spans="1:7" x14ac:dyDescent="0.25">
      <c r="A3944">
        <v>2</v>
      </c>
      <c r="B3944">
        <v>9</v>
      </c>
      <c r="C3944">
        <v>1</v>
      </c>
      <c r="D3944">
        <v>16</v>
      </c>
      <c r="E3944">
        <v>51</v>
      </c>
      <c r="F3944" t="str">
        <f t="shared" si="61"/>
        <v>2911651</v>
      </c>
      <c r="G3944" t="s">
        <v>4112</v>
      </c>
    </row>
    <row r="3945" spans="1:7" x14ac:dyDescent="0.25">
      <c r="A3945">
        <v>2</v>
      </c>
      <c r="B3945">
        <v>9</v>
      </c>
      <c r="C3945">
        <v>1</v>
      </c>
      <c r="D3945">
        <v>16</v>
      </c>
      <c r="E3945">
        <v>52</v>
      </c>
      <c r="F3945" t="str">
        <f t="shared" si="61"/>
        <v>2911652</v>
      </c>
      <c r="G3945" t="s">
        <v>4113</v>
      </c>
    </row>
    <row r="3946" spans="1:7" x14ac:dyDescent="0.25">
      <c r="A3946">
        <v>2</v>
      </c>
      <c r="B3946">
        <v>9</v>
      </c>
      <c r="C3946">
        <v>1</v>
      </c>
      <c r="D3946">
        <v>16</v>
      </c>
      <c r="E3946">
        <v>53</v>
      </c>
      <c r="F3946" t="str">
        <f t="shared" si="61"/>
        <v>2911653</v>
      </c>
      <c r="G3946" t="s">
        <v>4114</v>
      </c>
    </row>
    <row r="3947" spans="1:7" x14ac:dyDescent="0.25">
      <c r="A3947">
        <v>2</v>
      </c>
      <c r="B3947">
        <v>9</v>
      </c>
      <c r="C3947">
        <v>1</v>
      </c>
      <c r="D3947">
        <v>16</v>
      </c>
      <c r="E3947">
        <v>54</v>
      </c>
      <c r="F3947" t="str">
        <f t="shared" si="61"/>
        <v>2911654</v>
      </c>
      <c r="G3947" t="s">
        <v>4115</v>
      </c>
    </row>
    <row r="3948" spans="1:7" x14ac:dyDescent="0.25">
      <c r="A3948">
        <v>2</v>
      </c>
      <c r="B3948">
        <v>9</v>
      </c>
      <c r="C3948">
        <v>1</v>
      </c>
      <c r="D3948">
        <v>16</v>
      </c>
      <c r="E3948">
        <v>55</v>
      </c>
      <c r="F3948" t="str">
        <f t="shared" si="61"/>
        <v>2911655</v>
      </c>
      <c r="G3948" t="s">
        <v>4116</v>
      </c>
    </row>
    <row r="3949" spans="1:7" x14ac:dyDescent="0.25">
      <c r="A3949">
        <v>2</v>
      </c>
      <c r="B3949">
        <v>9</v>
      </c>
      <c r="C3949">
        <v>1</v>
      </c>
      <c r="D3949">
        <v>16</v>
      </c>
      <c r="E3949">
        <v>56</v>
      </c>
      <c r="F3949" t="str">
        <f t="shared" si="61"/>
        <v>2911656</v>
      </c>
      <c r="G3949" t="s">
        <v>4117</v>
      </c>
    </row>
    <row r="3950" spans="1:7" x14ac:dyDescent="0.25">
      <c r="A3950">
        <v>2</v>
      </c>
      <c r="B3950">
        <v>9</v>
      </c>
      <c r="C3950">
        <v>1</v>
      </c>
      <c r="D3950">
        <v>16</v>
      </c>
      <c r="E3950">
        <v>57</v>
      </c>
      <c r="F3950" t="str">
        <f t="shared" si="61"/>
        <v>2911657</v>
      </c>
      <c r="G3950" t="s">
        <v>4118</v>
      </c>
    </row>
    <row r="3951" spans="1:7" x14ac:dyDescent="0.25">
      <c r="A3951">
        <v>2</v>
      </c>
      <c r="B3951">
        <v>9</v>
      </c>
      <c r="C3951">
        <v>1</v>
      </c>
      <c r="D3951">
        <v>16</v>
      </c>
      <c r="E3951">
        <v>58</v>
      </c>
      <c r="F3951" t="str">
        <f t="shared" si="61"/>
        <v>2911658</v>
      </c>
      <c r="G3951" t="s">
        <v>4119</v>
      </c>
    </row>
    <row r="3952" spans="1:7" x14ac:dyDescent="0.25">
      <c r="A3952">
        <v>2</v>
      </c>
      <c r="B3952">
        <v>9</v>
      </c>
      <c r="C3952">
        <v>1</v>
      </c>
      <c r="D3952">
        <v>16</v>
      </c>
      <c r="E3952">
        <v>59</v>
      </c>
      <c r="F3952" t="str">
        <f t="shared" si="61"/>
        <v>2911659</v>
      </c>
      <c r="G3952" t="s">
        <v>4120</v>
      </c>
    </row>
    <row r="3953" spans="1:7" x14ac:dyDescent="0.25">
      <c r="A3953">
        <v>2</v>
      </c>
      <c r="B3953">
        <v>9</v>
      </c>
      <c r="C3953">
        <v>1</v>
      </c>
      <c r="D3953">
        <v>16</v>
      </c>
      <c r="E3953">
        <v>60</v>
      </c>
      <c r="F3953" t="str">
        <f t="shared" si="61"/>
        <v>2911660</v>
      </c>
      <c r="G3953" t="s">
        <v>4121</v>
      </c>
    </row>
    <row r="3954" spans="1:7" x14ac:dyDescent="0.25">
      <c r="A3954">
        <v>2</v>
      </c>
      <c r="B3954">
        <v>9</v>
      </c>
      <c r="C3954">
        <v>1</v>
      </c>
      <c r="D3954">
        <v>16</v>
      </c>
      <c r="E3954">
        <v>61</v>
      </c>
      <c r="F3954" t="str">
        <f t="shared" si="61"/>
        <v>2911661</v>
      </c>
      <c r="G3954" t="s">
        <v>4122</v>
      </c>
    </row>
    <row r="3955" spans="1:7" x14ac:dyDescent="0.25">
      <c r="A3955">
        <v>2</v>
      </c>
      <c r="B3955">
        <v>9</v>
      </c>
      <c r="C3955">
        <v>1</v>
      </c>
      <c r="D3955">
        <v>16</v>
      </c>
      <c r="E3955">
        <v>62</v>
      </c>
      <c r="F3955" t="str">
        <f t="shared" si="61"/>
        <v>2911662</v>
      </c>
      <c r="G3955" t="s">
        <v>4123</v>
      </c>
    </row>
    <row r="3956" spans="1:7" x14ac:dyDescent="0.25">
      <c r="A3956">
        <v>2</v>
      </c>
      <c r="B3956">
        <v>9</v>
      </c>
      <c r="C3956">
        <v>1</v>
      </c>
      <c r="D3956">
        <v>16</v>
      </c>
      <c r="E3956">
        <v>63</v>
      </c>
      <c r="F3956" t="str">
        <f t="shared" si="61"/>
        <v>2911663</v>
      </c>
      <c r="G3956" t="s">
        <v>4124</v>
      </c>
    </row>
    <row r="3957" spans="1:7" x14ac:dyDescent="0.25">
      <c r="A3957">
        <v>2</v>
      </c>
      <c r="B3957">
        <v>9</v>
      </c>
      <c r="C3957">
        <v>1</v>
      </c>
      <c r="D3957">
        <v>16</v>
      </c>
      <c r="E3957">
        <v>64</v>
      </c>
      <c r="F3957" t="str">
        <f t="shared" si="61"/>
        <v>2911664</v>
      </c>
      <c r="G3957" t="s">
        <v>4125</v>
      </c>
    </row>
    <row r="3958" spans="1:7" x14ac:dyDescent="0.25">
      <c r="A3958">
        <v>2</v>
      </c>
      <c r="B3958">
        <v>9</v>
      </c>
      <c r="C3958">
        <v>1</v>
      </c>
      <c r="D3958">
        <v>16</v>
      </c>
      <c r="E3958">
        <v>65</v>
      </c>
      <c r="F3958" t="str">
        <f t="shared" si="61"/>
        <v>2911665</v>
      </c>
      <c r="G3958" t="s">
        <v>4126</v>
      </c>
    </row>
    <row r="3959" spans="1:7" x14ac:dyDescent="0.25">
      <c r="A3959">
        <v>2</v>
      </c>
      <c r="B3959">
        <v>9</v>
      </c>
      <c r="C3959">
        <v>1</v>
      </c>
      <c r="D3959">
        <v>16</v>
      </c>
      <c r="E3959">
        <v>66</v>
      </c>
      <c r="F3959" t="str">
        <f t="shared" si="61"/>
        <v>2911666</v>
      </c>
      <c r="G3959" t="s">
        <v>4127</v>
      </c>
    </row>
    <row r="3960" spans="1:7" x14ac:dyDescent="0.25">
      <c r="A3960">
        <v>2</v>
      </c>
      <c r="B3960">
        <v>9</v>
      </c>
      <c r="C3960">
        <v>1</v>
      </c>
      <c r="D3960">
        <v>16</v>
      </c>
      <c r="E3960">
        <v>67</v>
      </c>
      <c r="F3960" t="str">
        <f t="shared" si="61"/>
        <v>2911667</v>
      </c>
      <c r="G3960" t="s">
        <v>4128</v>
      </c>
    </row>
    <row r="3961" spans="1:7" x14ac:dyDescent="0.25">
      <c r="A3961">
        <v>2</v>
      </c>
      <c r="B3961">
        <v>9</v>
      </c>
      <c r="C3961">
        <v>1</v>
      </c>
      <c r="D3961">
        <v>16</v>
      </c>
      <c r="E3961">
        <v>68</v>
      </c>
      <c r="F3961" t="str">
        <f t="shared" si="61"/>
        <v>2911668</v>
      </c>
      <c r="G3961" t="s">
        <v>4129</v>
      </c>
    </row>
    <row r="3962" spans="1:7" x14ac:dyDescent="0.25">
      <c r="A3962">
        <v>2</v>
      </c>
      <c r="B3962">
        <v>9</v>
      </c>
      <c r="C3962">
        <v>1</v>
      </c>
      <c r="D3962">
        <v>16</v>
      </c>
      <c r="E3962">
        <v>69</v>
      </c>
      <c r="F3962" t="str">
        <f t="shared" si="61"/>
        <v>2911669</v>
      </c>
      <c r="G3962" t="s">
        <v>4130</v>
      </c>
    </row>
    <row r="3963" spans="1:7" x14ac:dyDescent="0.25">
      <c r="A3963">
        <v>2</v>
      </c>
      <c r="B3963">
        <v>9</v>
      </c>
      <c r="C3963">
        <v>1</v>
      </c>
      <c r="D3963">
        <v>16</v>
      </c>
      <c r="E3963">
        <v>70</v>
      </c>
      <c r="F3963" t="str">
        <f t="shared" si="61"/>
        <v>2911670</v>
      </c>
      <c r="G3963" t="s">
        <v>4131</v>
      </c>
    </row>
    <row r="3964" spans="1:7" x14ac:dyDescent="0.25">
      <c r="A3964">
        <v>2</v>
      </c>
      <c r="B3964">
        <v>9</v>
      </c>
      <c r="C3964">
        <v>1</v>
      </c>
      <c r="D3964">
        <v>16</v>
      </c>
      <c r="E3964">
        <v>71</v>
      </c>
      <c r="F3964" t="str">
        <f t="shared" si="61"/>
        <v>2911671</v>
      </c>
      <c r="G3964" t="s">
        <v>4132</v>
      </c>
    </row>
    <row r="3965" spans="1:7" x14ac:dyDescent="0.25">
      <c r="A3965">
        <v>2</v>
      </c>
      <c r="B3965">
        <v>9</v>
      </c>
      <c r="C3965">
        <v>1</v>
      </c>
      <c r="D3965">
        <v>16</v>
      </c>
      <c r="E3965">
        <v>72</v>
      </c>
      <c r="F3965" t="str">
        <f t="shared" si="61"/>
        <v>2911672</v>
      </c>
      <c r="G3965" t="s">
        <v>4133</v>
      </c>
    </row>
    <row r="3966" spans="1:7" x14ac:dyDescent="0.25">
      <c r="A3966">
        <v>2</v>
      </c>
      <c r="B3966">
        <v>9</v>
      </c>
      <c r="C3966">
        <v>1</v>
      </c>
      <c r="D3966">
        <v>16</v>
      </c>
      <c r="E3966">
        <v>73</v>
      </c>
      <c r="F3966" t="str">
        <f t="shared" si="61"/>
        <v>2911673</v>
      </c>
      <c r="G3966" t="s">
        <v>4134</v>
      </c>
    </row>
    <row r="3967" spans="1:7" x14ac:dyDescent="0.25">
      <c r="A3967">
        <v>2</v>
      </c>
      <c r="B3967">
        <v>9</v>
      </c>
      <c r="C3967">
        <v>1</v>
      </c>
      <c r="D3967">
        <v>16</v>
      </c>
      <c r="E3967">
        <v>74</v>
      </c>
      <c r="F3967" t="str">
        <f t="shared" si="61"/>
        <v>2911674</v>
      </c>
      <c r="G3967" t="s">
        <v>4135</v>
      </c>
    </row>
    <row r="3968" spans="1:7" x14ac:dyDescent="0.25">
      <c r="A3968">
        <v>2</v>
      </c>
      <c r="B3968">
        <v>9</v>
      </c>
      <c r="C3968">
        <v>1</v>
      </c>
      <c r="D3968">
        <v>16</v>
      </c>
      <c r="E3968">
        <v>75</v>
      </c>
      <c r="F3968" t="str">
        <f t="shared" si="61"/>
        <v>2911675</v>
      </c>
      <c r="G3968" t="s">
        <v>4136</v>
      </c>
    </row>
    <row r="3969" spans="1:7" x14ac:dyDescent="0.25">
      <c r="A3969">
        <v>2</v>
      </c>
      <c r="B3969">
        <v>9</v>
      </c>
      <c r="C3969">
        <v>1</v>
      </c>
      <c r="D3969">
        <v>16</v>
      </c>
      <c r="E3969">
        <v>76</v>
      </c>
      <c r="F3969" t="str">
        <f t="shared" si="61"/>
        <v>2911676</v>
      </c>
      <c r="G3969" t="s">
        <v>4137</v>
      </c>
    </row>
    <row r="3970" spans="1:7" x14ac:dyDescent="0.25">
      <c r="A3970">
        <v>2</v>
      </c>
      <c r="B3970">
        <v>9</v>
      </c>
      <c r="C3970">
        <v>1</v>
      </c>
      <c r="D3970">
        <v>16</v>
      </c>
      <c r="E3970">
        <v>77</v>
      </c>
      <c r="F3970" t="str">
        <f t="shared" ref="F3970:F4033" si="62">CONCATENATE(A3970,B3970,C3970,D3970,E3970)</f>
        <v>2911677</v>
      </c>
      <c r="G3970" t="s">
        <v>4138</v>
      </c>
    </row>
    <row r="3971" spans="1:7" x14ac:dyDescent="0.25">
      <c r="A3971">
        <v>2</v>
      </c>
      <c r="B3971">
        <v>9</v>
      </c>
      <c r="C3971">
        <v>1</v>
      </c>
      <c r="D3971">
        <v>16</v>
      </c>
      <c r="E3971">
        <v>78</v>
      </c>
      <c r="F3971" t="str">
        <f t="shared" si="62"/>
        <v>2911678</v>
      </c>
      <c r="G3971" t="s">
        <v>4139</v>
      </c>
    </row>
    <row r="3972" spans="1:7" x14ac:dyDescent="0.25">
      <c r="A3972">
        <v>2</v>
      </c>
      <c r="B3972">
        <v>9</v>
      </c>
      <c r="C3972">
        <v>1</v>
      </c>
      <c r="D3972">
        <v>16</v>
      </c>
      <c r="E3972">
        <v>79</v>
      </c>
      <c r="F3972" t="str">
        <f t="shared" si="62"/>
        <v>2911679</v>
      </c>
      <c r="G3972" t="s">
        <v>4140</v>
      </c>
    </row>
    <row r="3973" spans="1:7" x14ac:dyDescent="0.25">
      <c r="A3973">
        <v>2</v>
      </c>
      <c r="B3973">
        <v>9</v>
      </c>
      <c r="C3973">
        <v>1</v>
      </c>
      <c r="D3973">
        <v>16</v>
      </c>
      <c r="E3973">
        <v>80</v>
      </c>
      <c r="F3973" t="str">
        <f t="shared" si="62"/>
        <v>2911680</v>
      </c>
      <c r="G3973" t="s">
        <v>4141</v>
      </c>
    </row>
    <row r="3974" spans="1:7" x14ac:dyDescent="0.25">
      <c r="A3974">
        <v>2</v>
      </c>
      <c r="B3974">
        <v>9</v>
      </c>
      <c r="C3974">
        <v>1</v>
      </c>
      <c r="D3974">
        <v>16</v>
      </c>
      <c r="E3974">
        <v>81</v>
      </c>
      <c r="F3974" t="str">
        <f t="shared" si="62"/>
        <v>2911681</v>
      </c>
      <c r="G3974" t="s">
        <v>4142</v>
      </c>
    </row>
    <row r="3975" spans="1:7" x14ac:dyDescent="0.25">
      <c r="A3975">
        <v>2</v>
      </c>
      <c r="B3975">
        <v>9</v>
      </c>
      <c r="C3975">
        <v>1</v>
      </c>
      <c r="D3975">
        <v>16</v>
      </c>
      <c r="E3975">
        <v>82</v>
      </c>
      <c r="F3975" t="str">
        <f t="shared" si="62"/>
        <v>2911682</v>
      </c>
      <c r="G3975" t="s">
        <v>4143</v>
      </c>
    </row>
    <row r="3976" spans="1:7" x14ac:dyDescent="0.25">
      <c r="A3976">
        <v>2</v>
      </c>
      <c r="B3976">
        <v>9</v>
      </c>
      <c r="C3976">
        <v>1</v>
      </c>
      <c r="D3976">
        <v>16</v>
      </c>
      <c r="E3976">
        <v>83</v>
      </c>
      <c r="F3976" t="str">
        <f t="shared" si="62"/>
        <v>2911683</v>
      </c>
      <c r="G3976" t="s">
        <v>4144</v>
      </c>
    </row>
    <row r="3977" spans="1:7" x14ac:dyDescent="0.25">
      <c r="A3977">
        <v>2</v>
      </c>
      <c r="B3977">
        <v>9</v>
      </c>
      <c r="C3977">
        <v>1</v>
      </c>
      <c r="D3977">
        <v>16</v>
      </c>
      <c r="E3977">
        <v>84</v>
      </c>
      <c r="F3977" t="str">
        <f t="shared" si="62"/>
        <v>2911684</v>
      </c>
      <c r="G3977" t="s">
        <v>4145</v>
      </c>
    </row>
    <row r="3978" spans="1:7" x14ac:dyDescent="0.25">
      <c r="A3978">
        <v>2</v>
      </c>
      <c r="B3978">
        <v>9</v>
      </c>
      <c r="C3978">
        <v>1</v>
      </c>
      <c r="D3978">
        <v>16</v>
      </c>
      <c r="E3978">
        <v>85</v>
      </c>
      <c r="F3978" t="str">
        <f t="shared" si="62"/>
        <v>2911685</v>
      </c>
      <c r="G3978" t="s">
        <v>1031</v>
      </c>
    </row>
    <row r="3979" spans="1:7" x14ac:dyDescent="0.25">
      <c r="A3979">
        <v>2</v>
      </c>
      <c r="B3979">
        <v>9</v>
      </c>
      <c r="C3979">
        <v>1</v>
      </c>
      <c r="D3979">
        <v>16</v>
      </c>
      <c r="E3979">
        <v>86</v>
      </c>
      <c r="F3979" t="str">
        <f t="shared" si="62"/>
        <v>2911686</v>
      </c>
      <c r="G3979" t="s">
        <v>4146</v>
      </c>
    </row>
    <row r="3980" spans="1:7" x14ac:dyDescent="0.25">
      <c r="A3980">
        <v>2</v>
      </c>
      <c r="B3980">
        <v>9</v>
      </c>
      <c r="C3980">
        <v>1</v>
      </c>
      <c r="D3980">
        <v>16</v>
      </c>
      <c r="E3980">
        <v>87</v>
      </c>
      <c r="F3980" t="str">
        <f t="shared" si="62"/>
        <v>2911687</v>
      </c>
      <c r="G3980" t="s">
        <v>4147</v>
      </c>
    </row>
    <row r="3981" spans="1:7" x14ac:dyDescent="0.25">
      <c r="A3981">
        <v>2</v>
      </c>
      <c r="B3981">
        <v>9</v>
      </c>
      <c r="C3981">
        <v>1</v>
      </c>
      <c r="D3981">
        <v>16</v>
      </c>
      <c r="E3981">
        <v>88</v>
      </c>
      <c r="F3981" t="str">
        <f t="shared" si="62"/>
        <v>2911688</v>
      </c>
      <c r="G3981" t="s">
        <v>4148</v>
      </c>
    </row>
    <row r="3982" spans="1:7" x14ac:dyDescent="0.25">
      <c r="A3982">
        <v>2</v>
      </c>
      <c r="B3982">
        <v>9</v>
      </c>
      <c r="C3982">
        <v>1</v>
      </c>
      <c r="D3982">
        <v>16</v>
      </c>
      <c r="E3982">
        <v>89</v>
      </c>
      <c r="F3982" t="str">
        <f t="shared" si="62"/>
        <v>2911689</v>
      </c>
      <c r="G3982" t="s">
        <v>4149</v>
      </c>
    </row>
    <row r="3983" spans="1:7" x14ac:dyDescent="0.25">
      <c r="A3983">
        <v>2</v>
      </c>
      <c r="B3983">
        <v>9</v>
      </c>
      <c r="C3983">
        <v>1</v>
      </c>
      <c r="D3983">
        <v>16</v>
      </c>
      <c r="E3983">
        <v>90</v>
      </c>
      <c r="F3983" t="str">
        <f t="shared" si="62"/>
        <v>2911690</v>
      </c>
      <c r="G3983" t="s">
        <v>4150</v>
      </c>
    </row>
    <row r="3984" spans="1:7" x14ac:dyDescent="0.25">
      <c r="A3984">
        <v>2</v>
      </c>
      <c r="B3984">
        <v>9</v>
      </c>
      <c r="C3984">
        <v>1</v>
      </c>
      <c r="D3984">
        <v>16</v>
      </c>
      <c r="E3984">
        <v>91</v>
      </c>
      <c r="F3984" t="str">
        <f t="shared" si="62"/>
        <v>2911691</v>
      </c>
      <c r="G3984" t="s">
        <v>4151</v>
      </c>
    </row>
    <row r="3985" spans="1:7" x14ac:dyDescent="0.25">
      <c r="A3985">
        <v>2</v>
      </c>
      <c r="B3985">
        <v>9</v>
      </c>
      <c r="C3985">
        <v>1</v>
      </c>
      <c r="D3985">
        <v>16</v>
      </c>
      <c r="E3985">
        <v>92</v>
      </c>
      <c r="F3985" t="str">
        <f t="shared" si="62"/>
        <v>2911692</v>
      </c>
      <c r="G3985" t="s">
        <v>4152</v>
      </c>
    </row>
    <row r="3986" spans="1:7" x14ac:dyDescent="0.25">
      <c r="A3986">
        <v>2</v>
      </c>
      <c r="B3986">
        <v>9</v>
      </c>
      <c r="C3986">
        <v>1</v>
      </c>
      <c r="D3986">
        <v>16</v>
      </c>
      <c r="E3986">
        <v>93</v>
      </c>
      <c r="F3986" t="str">
        <f t="shared" si="62"/>
        <v>2911693</v>
      </c>
      <c r="G3986" t="s">
        <v>4153</v>
      </c>
    </row>
    <row r="3987" spans="1:7" x14ac:dyDescent="0.25">
      <c r="A3987">
        <v>2</v>
      </c>
      <c r="B3987">
        <v>9</v>
      </c>
      <c r="C3987">
        <v>1</v>
      </c>
      <c r="D3987">
        <v>16</v>
      </c>
      <c r="E3987">
        <v>94</v>
      </c>
      <c r="F3987" t="str">
        <f t="shared" si="62"/>
        <v>2911694</v>
      </c>
      <c r="G3987" t="s">
        <v>4154</v>
      </c>
    </row>
    <row r="3988" spans="1:7" x14ac:dyDescent="0.25">
      <c r="A3988">
        <v>2</v>
      </c>
      <c r="B3988">
        <v>9</v>
      </c>
      <c r="C3988">
        <v>1</v>
      </c>
      <c r="D3988">
        <v>16</v>
      </c>
      <c r="E3988">
        <v>95</v>
      </c>
      <c r="F3988" t="str">
        <f t="shared" si="62"/>
        <v>2911695</v>
      </c>
      <c r="G3988" t="s">
        <v>4155</v>
      </c>
    </row>
    <row r="3989" spans="1:7" x14ac:dyDescent="0.25">
      <c r="A3989">
        <v>2</v>
      </c>
      <c r="B3989">
        <v>9</v>
      </c>
      <c r="C3989">
        <v>1</v>
      </c>
      <c r="D3989">
        <v>16</v>
      </c>
      <c r="E3989">
        <v>96</v>
      </c>
      <c r="F3989" t="str">
        <f t="shared" si="62"/>
        <v>2911696</v>
      </c>
      <c r="G3989" t="s">
        <v>4156</v>
      </c>
    </row>
    <row r="3990" spans="1:7" x14ac:dyDescent="0.25">
      <c r="A3990">
        <v>2</v>
      </c>
      <c r="B3990">
        <v>9</v>
      </c>
      <c r="C3990">
        <v>1</v>
      </c>
      <c r="D3990">
        <v>16</v>
      </c>
      <c r="E3990">
        <v>97</v>
      </c>
      <c r="F3990" t="str">
        <f t="shared" si="62"/>
        <v>2911697</v>
      </c>
      <c r="G3990" t="s">
        <v>4157</v>
      </c>
    </row>
    <row r="3991" spans="1:7" x14ac:dyDescent="0.25">
      <c r="A3991">
        <v>2</v>
      </c>
      <c r="B3991">
        <v>9</v>
      </c>
      <c r="C3991">
        <v>1</v>
      </c>
      <c r="D3991">
        <v>16</v>
      </c>
      <c r="E3991">
        <v>98</v>
      </c>
      <c r="F3991" t="str">
        <f t="shared" si="62"/>
        <v>2911698</v>
      </c>
      <c r="G3991" t="s">
        <v>4158</v>
      </c>
    </row>
    <row r="3992" spans="1:7" x14ac:dyDescent="0.25">
      <c r="A3992">
        <v>2</v>
      </c>
      <c r="B3992">
        <v>9</v>
      </c>
      <c r="C3992">
        <v>1</v>
      </c>
      <c r="D3992">
        <v>16</v>
      </c>
      <c r="E3992">
        <v>99</v>
      </c>
      <c r="F3992" t="str">
        <f t="shared" si="62"/>
        <v>2911699</v>
      </c>
      <c r="G3992" t="s">
        <v>4159</v>
      </c>
    </row>
    <row r="3993" spans="1:7" x14ac:dyDescent="0.25">
      <c r="A3993">
        <v>2</v>
      </c>
      <c r="B3993">
        <v>9</v>
      </c>
      <c r="C3993">
        <v>1</v>
      </c>
      <c r="D3993">
        <v>17</v>
      </c>
      <c r="E3993">
        <v>1</v>
      </c>
      <c r="F3993" t="str">
        <f t="shared" si="62"/>
        <v>291171</v>
      </c>
      <c r="G3993" t="s">
        <v>4160</v>
      </c>
    </row>
    <row r="3994" spans="1:7" x14ac:dyDescent="0.25">
      <c r="A3994">
        <v>2</v>
      </c>
      <c r="B3994">
        <v>9</v>
      </c>
      <c r="C3994">
        <v>1</v>
      </c>
      <c r="D3994">
        <v>17</v>
      </c>
      <c r="E3994">
        <v>2</v>
      </c>
      <c r="F3994" t="str">
        <f t="shared" si="62"/>
        <v>291172</v>
      </c>
      <c r="G3994" t="s">
        <v>4161</v>
      </c>
    </row>
    <row r="3995" spans="1:7" x14ac:dyDescent="0.25">
      <c r="A3995">
        <v>2</v>
      </c>
      <c r="B3995">
        <v>9</v>
      </c>
      <c r="C3995">
        <v>1</v>
      </c>
      <c r="D3995">
        <v>17</v>
      </c>
      <c r="E3995">
        <v>3</v>
      </c>
      <c r="F3995" t="str">
        <f t="shared" si="62"/>
        <v>291173</v>
      </c>
      <c r="G3995" t="s">
        <v>4162</v>
      </c>
    </row>
    <row r="3996" spans="1:7" x14ac:dyDescent="0.25">
      <c r="A3996">
        <v>2</v>
      </c>
      <c r="B3996">
        <v>9</v>
      </c>
      <c r="C3996">
        <v>1</v>
      </c>
      <c r="D3996">
        <v>17</v>
      </c>
      <c r="E3996">
        <v>4</v>
      </c>
      <c r="F3996" t="str">
        <f t="shared" si="62"/>
        <v>291174</v>
      </c>
      <c r="G3996" t="s">
        <v>4163</v>
      </c>
    </row>
    <row r="3997" spans="1:7" x14ac:dyDescent="0.25">
      <c r="A3997">
        <v>2</v>
      </c>
      <c r="B3997">
        <v>9</v>
      </c>
      <c r="C3997">
        <v>1</v>
      </c>
      <c r="D3997">
        <v>17</v>
      </c>
      <c r="E3997">
        <v>5</v>
      </c>
      <c r="F3997" t="str">
        <f t="shared" si="62"/>
        <v>291175</v>
      </c>
      <c r="G3997" t="s">
        <v>2832</v>
      </c>
    </row>
    <row r="3998" spans="1:7" x14ac:dyDescent="0.25">
      <c r="A3998">
        <v>2</v>
      </c>
      <c r="B3998">
        <v>9</v>
      </c>
      <c r="C3998">
        <v>1</v>
      </c>
      <c r="D3998">
        <v>17</v>
      </c>
      <c r="E3998">
        <v>6</v>
      </c>
      <c r="F3998" t="str">
        <f t="shared" si="62"/>
        <v>291176</v>
      </c>
      <c r="G3998" t="s">
        <v>4164</v>
      </c>
    </row>
    <row r="3999" spans="1:7" x14ac:dyDescent="0.25">
      <c r="A3999">
        <v>2</v>
      </c>
      <c r="B3999">
        <v>9</v>
      </c>
      <c r="C3999">
        <v>1</v>
      </c>
      <c r="D3999">
        <v>17</v>
      </c>
      <c r="E3999">
        <v>7</v>
      </c>
      <c r="F3999" t="str">
        <f t="shared" si="62"/>
        <v>291177</v>
      </c>
      <c r="G3999" t="s">
        <v>4165</v>
      </c>
    </row>
    <row r="4000" spans="1:7" x14ac:dyDescent="0.25">
      <c r="A4000">
        <v>2</v>
      </c>
      <c r="B4000">
        <v>9</v>
      </c>
      <c r="C4000">
        <v>1</v>
      </c>
      <c r="D4000">
        <v>17</v>
      </c>
      <c r="E4000">
        <v>8</v>
      </c>
      <c r="F4000" t="str">
        <f t="shared" si="62"/>
        <v>291178</v>
      </c>
      <c r="G4000" t="s">
        <v>4166</v>
      </c>
    </row>
    <row r="4001" spans="1:7" x14ac:dyDescent="0.25">
      <c r="A4001">
        <v>2</v>
      </c>
      <c r="B4001">
        <v>9</v>
      </c>
      <c r="C4001">
        <v>1</v>
      </c>
      <c r="D4001">
        <v>17</v>
      </c>
      <c r="E4001">
        <v>9</v>
      </c>
      <c r="F4001" t="str">
        <f t="shared" si="62"/>
        <v>291179</v>
      </c>
      <c r="G4001" t="s">
        <v>4167</v>
      </c>
    </row>
    <row r="4002" spans="1:7" x14ac:dyDescent="0.25">
      <c r="A4002">
        <v>2</v>
      </c>
      <c r="B4002">
        <v>9</v>
      </c>
      <c r="C4002">
        <v>1</v>
      </c>
      <c r="D4002">
        <v>17</v>
      </c>
      <c r="E4002">
        <v>10</v>
      </c>
      <c r="F4002" t="str">
        <f t="shared" si="62"/>
        <v>2911710</v>
      </c>
      <c r="G4002" t="s">
        <v>4168</v>
      </c>
    </row>
    <row r="4003" spans="1:7" x14ac:dyDescent="0.25">
      <c r="A4003">
        <v>2</v>
      </c>
      <c r="B4003">
        <v>9</v>
      </c>
      <c r="C4003">
        <v>1</v>
      </c>
      <c r="D4003">
        <v>17</v>
      </c>
      <c r="E4003">
        <v>11</v>
      </c>
      <c r="F4003" t="str">
        <f t="shared" si="62"/>
        <v>2911711</v>
      </c>
      <c r="G4003" t="s">
        <v>4169</v>
      </c>
    </row>
    <row r="4004" spans="1:7" x14ac:dyDescent="0.25">
      <c r="A4004">
        <v>2</v>
      </c>
      <c r="B4004">
        <v>9</v>
      </c>
      <c r="C4004">
        <v>1</v>
      </c>
      <c r="D4004">
        <v>17</v>
      </c>
      <c r="E4004">
        <v>12</v>
      </c>
      <c r="F4004" t="str">
        <f t="shared" si="62"/>
        <v>2911712</v>
      </c>
      <c r="G4004" t="s">
        <v>4170</v>
      </c>
    </row>
    <row r="4005" spans="1:7" x14ac:dyDescent="0.25">
      <c r="A4005">
        <v>2</v>
      </c>
      <c r="B4005">
        <v>9</v>
      </c>
      <c r="C4005">
        <v>1</v>
      </c>
      <c r="D4005">
        <v>17</v>
      </c>
      <c r="E4005">
        <v>13</v>
      </c>
      <c r="F4005" t="str">
        <f t="shared" si="62"/>
        <v>2911713</v>
      </c>
      <c r="G4005" t="s">
        <v>4171</v>
      </c>
    </row>
    <row r="4006" spans="1:7" x14ac:dyDescent="0.25">
      <c r="A4006">
        <v>2</v>
      </c>
      <c r="B4006">
        <v>9</v>
      </c>
      <c r="C4006">
        <v>1</v>
      </c>
      <c r="D4006">
        <v>17</v>
      </c>
      <c r="E4006">
        <v>14</v>
      </c>
      <c r="F4006" t="str">
        <f t="shared" si="62"/>
        <v>2911714</v>
      </c>
      <c r="G4006" t="s">
        <v>4172</v>
      </c>
    </row>
    <row r="4007" spans="1:7" x14ac:dyDescent="0.25">
      <c r="A4007">
        <v>2</v>
      </c>
      <c r="B4007">
        <v>9</v>
      </c>
      <c r="C4007">
        <v>1</v>
      </c>
      <c r="D4007">
        <v>17</v>
      </c>
      <c r="E4007">
        <v>15</v>
      </c>
      <c r="F4007" t="str">
        <f t="shared" si="62"/>
        <v>2911715</v>
      </c>
      <c r="G4007" t="s">
        <v>4173</v>
      </c>
    </row>
    <row r="4008" spans="1:7" x14ac:dyDescent="0.25">
      <c r="A4008">
        <v>2</v>
      </c>
      <c r="B4008">
        <v>9</v>
      </c>
      <c r="C4008">
        <v>1</v>
      </c>
      <c r="D4008">
        <v>17</v>
      </c>
      <c r="E4008">
        <v>16</v>
      </c>
      <c r="F4008" t="str">
        <f t="shared" si="62"/>
        <v>2911716</v>
      </c>
      <c r="G4008" t="s">
        <v>4174</v>
      </c>
    </row>
    <row r="4009" spans="1:7" x14ac:dyDescent="0.25">
      <c r="A4009">
        <v>2</v>
      </c>
      <c r="B4009">
        <v>9</v>
      </c>
      <c r="C4009">
        <v>1</v>
      </c>
      <c r="D4009">
        <v>17</v>
      </c>
      <c r="E4009">
        <v>17</v>
      </c>
      <c r="F4009" t="str">
        <f t="shared" si="62"/>
        <v>2911717</v>
      </c>
      <c r="G4009" t="s">
        <v>4175</v>
      </c>
    </row>
    <row r="4010" spans="1:7" x14ac:dyDescent="0.25">
      <c r="A4010">
        <v>2</v>
      </c>
      <c r="B4010">
        <v>9</v>
      </c>
      <c r="C4010">
        <v>1</v>
      </c>
      <c r="D4010">
        <v>17</v>
      </c>
      <c r="E4010">
        <v>18</v>
      </c>
      <c r="F4010" t="str">
        <f t="shared" si="62"/>
        <v>2911718</v>
      </c>
      <c r="G4010" t="s">
        <v>4176</v>
      </c>
    </row>
    <row r="4011" spans="1:7" x14ac:dyDescent="0.25">
      <c r="A4011">
        <v>2</v>
      </c>
      <c r="B4011">
        <v>9</v>
      </c>
      <c r="C4011">
        <v>1</v>
      </c>
      <c r="D4011">
        <v>17</v>
      </c>
      <c r="E4011">
        <v>19</v>
      </c>
      <c r="F4011" t="str">
        <f t="shared" si="62"/>
        <v>2911719</v>
      </c>
      <c r="G4011" t="s">
        <v>4177</v>
      </c>
    </row>
    <row r="4012" spans="1:7" x14ac:dyDescent="0.25">
      <c r="A4012">
        <v>2</v>
      </c>
      <c r="B4012">
        <v>9</v>
      </c>
      <c r="C4012">
        <v>1</v>
      </c>
      <c r="D4012">
        <v>17</v>
      </c>
      <c r="E4012">
        <v>20</v>
      </c>
      <c r="F4012" t="str">
        <f t="shared" si="62"/>
        <v>2911720</v>
      </c>
      <c r="G4012" t="s">
        <v>4178</v>
      </c>
    </row>
    <row r="4013" spans="1:7" x14ac:dyDescent="0.25">
      <c r="A4013">
        <v>2</v>
      </c>
      <c r="B4013">
        <v>9</v>
      </c>
      <c r="C4013">
        <v>1</v>
      </c>
      <c r="D4013">
        <v>17</v>
      </c>
      <c r="E4013">
        <v>21</v>
      </c>
      <c r="F4013" t="str">
        <f t="shared" si="62"/>
        <v>2911721</v>
      </c>
      <c r="G4013" t="s">
        <v>4179</v>
      </c>
    </row>
    <row r="4014" spans="1:7" x14ac:dyDescent="0.25">
      <c r="A4014">
        <v>2</v>
      </c>
      <c r="B4014">
        <v>9</v>
      </c>
      <c r="C4014">
        <v>1</v>
      </c>
      <c r="D4014">
        <v>17</v>
      </c>
      <c r="E4014">
        <v>22</v>
      </c>
      <c r="F4014" t="str">
        <f t="shared" si="62"/>
        <v>2911722</v>
      </c>
      <c r="G4014" t="s">
        <v>4180</v>
      </c>
    </row>
    <row r="4015" spans="1:7" x14ac:dyDescent="0.25">
      <c r="A4015">
        <v>2</v>
      </c>
      <c r="B4015">
        <v>9</v>
      </c>
      <c r="C4015">
        <v>1</v>
      </c>
      <c r="D4015">
        <v>17</v>
      </c>
      <c r="E4015">
        <v>23</v>
      </c>
      <c r="F4015" t="str">
        <f t="shared" si="62"/>
        <v>2911723</v>
      </c>
      <c r="G4015" t="s">
        <v>4181</v>
      </c>
    </row>
    <row r="4016" spans="1:7" x14ac:dyDescent="0.25">
      <c r="A4016">
        <v>2</v>
      </c>
      <c r="B4016">
        <v>9</v>
      </c>
      <c r="C4016">
        <v>1</v>
      </c>
      <c r="D4016">
        <v>18</v>
      </c>
      <c r="E4016">
        <v>1</v>
      </c>
      <c r="F4016" t="str">
        <f t="shared" si="62"/>
        <v>291181</v>
      </c>
      <c r="G4016" t="s">
        <v>4182</v>
      </c>
    </row>
    <row r="4017" spans="1:7" x14ac:dyDescent="0.25">
      <c r="A4017">
        <v>2</v>
      </c>
      <c r="B4017">
        <v>9</v>
      </c>
      <c r="C4017">
        <v>1</v>
      </c>
      <c r="D4017">
        <v>18</v>
      </c>
      <c r="E4017">
        <v>2</v>
      </c>
      <c r="F4017" t="str">
        <f t="shared" si="62"/>
        <v>291182</v>
      </c>
      <c r="G4017" t="s">
        <v>4183</v>
      </c>
    </row>
    <row r="4018" spans="1:7" x14ac:dyDescent="0.25">
      <c r="A4018">
        <v>2</v>
      </c>
      <c r="B4018">
        <v>9</v>
      </c>
      <c r="C4018">
        <v>1</v>
      </c>
      <c r="D4018">
        <v>18</v>
      </c>
      <c r="E4018">
        <v>3</v>
      </c>
      <c r="F4018" t="str">
        <f t="shared" si="62"/>
        <v>291183</v>
      </c>
      <c r="G4018" t="s">
        <v>4184</v>
      </c>
    </row>
    <row r="4019" spans="1:7" x14ac:dyDescent="0.25">
      <c r="A4019">
        <v>2</v>
      </c>
      <c r="B4019">
        <v>9</v>
      </c>
      <c r="C4019">
        <v>1</v>
      </c>
      <c r="D4019">
        <v>18</v>
      </c>
      <c r="E4019">
        <v>4</v>
      </c>
      <c r="F4019" t="str">
        <f t="shared" si="62"/>
        <v>291184</v>
      </c>
      <c r="G4019" t="s">
        <v>4185</v>
      </c>
    </row>
    <row r="4020" spans="1:7" x14ac:dyDescent="0.25">
      <c r="A4020">
        <v>2</v>
      </c>
      <c r="B4020">
        <v>9</v>
      </c>
      <c r="C4020">
        <v>1</v>
      </c>
      <c r="D4020">
        <v>18</v>
      </c>
      <c r="E4020">
        <v>5</v>
      </c>
      <c r="F4020" t="str">
        <f t="shared" si="62"/>
        <v>291185</v>
      </c>
      <c r="G4020" t="s">
        <v>4186</v>
      </c>
    </row>
    <row r="4021" spans="1:7" x14ac:dyDescent="0.25">
      <c r="A4021">
        <v>2</v>
      </c>
      <c r="B4021">
        <v>9</v>
      </c>
      <c r="C4021">
        <v>1</v>
      </c>
      <c r="D4021">
        <v>18</v>
      </c>
      <c r="E4021">
        <v>6</v>
      </c>
      <c r="F4021" t="str">
        <f t="shared" si="62"/>
        <v>291186</v>
      </c>
      <c r="G4021" t="s">
        <v>4187</v>
      </c>
    </row>
    <row r="4022" spans="1:7" x14ac:dyDescent="0.25">
      <c r="A4022">
        <v>2</v>
      </c>
      <c r="B4022">
        <v>9</v>
      </c>
      <c r="C4022">
        <v>1</v>
      </c>
      <c r="D4022">
        <v>18</v>
      </c>
      <c r="E4022">
        <v>7</v>
      </c>
      <c r="F4022" t="str">
        <f t="shared" si="62"/>
        <v>291187</v>
      </c>
      <c r="G4022" t="s">
        <v>4188</v>
      </c>
    </row>
    <row r="4023" spans="1:7" x14ac:dyDescent="0.25">
      <c r="A4023">
        <v>2</v>
      </c>
      <c r="B4023">
        <v>9</v>
      </c>
      <c r="C4023">
        <v>1</v>
      </c>
      <c r="D4023">
        <v>18</v>
      </c>
      <c r="E4023">
        <v>8</v>
      </c>
      <c r="F4023" t="str">
        <f t="shared" si="62"/>
        <v>291188</v>
      </c>
      <c r="G4023" t="s">
        <v>4189</v>
      </c>
    </row>
    <row r="4024" spans="1:7" x14ac:dyDescent="0.25">
      <c r="A4024">
        <v>2</v>
      </c>
      <c r="B4024">
        <v>9</v>
      </c>
      <c r="C4024">
        <v>1</v>
      </c>
      <c r="D4024">
        <v>18</v>
      </c>
      <c r="E4024">
        <v>9</v>
      </c>
      <c r="F4024" t="str">
        <f t="shared" si="62"/>
        <v>291189</v>
      </c>
      <c r="G4024" t="s">
        <v>4190</v>
      </c>
    </row>
    <row r="4025" spans="1:7" x14ac:dyDescent="0.25">
      <c r="A4025">
        <v>2</v>
      </c>
      <c r="B4025">
        <v>9</v>
      </c>
      <c r="C4025">
        <v>1</v>
      </c>
      <c r="D4025">
        <v>18</v>
      </c>
      <c r="E4025">
        <v>10</v>
      </c>
      <c r="F4025" t="str">
        <f t="shared" si="62"/>
        <v>2911810</v>
      </c>
      <c r="G4025" t="s">
        <v>4191</v>
      </c>
    </row>
    <row r="4026" spans="1:7" x14ac:dyDescent="0.25">
      <c r="A4026">
        <v>2</v>
      </c>
      <c r="B4026">
        <v>9</v>
      </c>
      <c r="C4026">
        <v>1</v>
      </c>
      <c r="D4026">
        <v>18</v>
      </c>
      <c r="E4026">
        <v>11</v>
      </c>
      <c r="F4026" t="str">
        <f t="shared" si="62"/>
        <v>2911811</v>
      </c>
      <c r="G4026" t="s">
        <v>4192</v>
      </c>
    </row>
    <row r="4027" spans="1:7" x14ac:dyDescent="0.25">
      <c r="A4027">
        <v>2</v>
      </c>
      <c r="B4027">
        <v>9</v>
      </c>
      <c r="C4027">
        <v>1</v>
      </c>
      <c r="D4027">
        <v>18</v>
      </c>
      <c r="E4027">
        <v>12</v>
      </c>
      <c r="F4027" t="str">
        <f t="shared" si="62"/>
        <v>2911812</v>
      </c>
      <c r="G4027" t="s">
        <v>4193</v>
      </c>
    </row>
    <row r="4028" spans="1:7" x14ac:dyDescent="0.25">
      <c r="A4028">
        <v>2</v>
      </c>
      <c r="B4028">
        <v>9</v>
      </c>
      <c r="C4028">
        <v>1</v>
      </c>
      <c r="D4028">
        <v>18</v>
      </c>
      <c r="E4028">
        <v>13</v>
      </c>
      <c r="F4028" t="str">
        <f t="shared" si="62"/>
        <v>2911813</v>
      </c>
      <c r="G4028" t="s">
        <v>4194</v>
      </c>
    </row>
    <row r="4029" spans="1:7" x14ac:dyDescent="0.25">
      <c r="A4029">
        <v>2</v>
      </c>
      <c r="B4029">
        <v>9</v>
      </c>
      <c r="C4029">
        <v>1</v>
      </c>
      <c r="D4029">
        <v>18</v>
      </c>
      <c r="E4029">
        <v>14</v>
      </c>
      <c r="F4029" t="str">
        <f t="shared" si="62"/>
        <v>2911814</v>
      </c>
      <c r="G4029" t="s">
        <v>4195</v>
      </c>
    </row>
    <row r="4030" spans="1:7" x14ac:dyDescent="0.25">
      <c r="A4030">
        <v>2</v>
      </c>
      <c r="B4030">
        <v>9</v>
      </c>
      <c r="C4030">
        <v>1</v>
      </c>
      <c r="D4030">
        <v>18</v>
      </c>
      <c r="E4030">
        <v>15</v>
      </c>
      <c r="F4030" t="str">
        <f t="shared" si="62"/>
        <v>2911815</v>
      </c>
      <c r="G4030" t="s">
        <v>4196</v>
      </c>
    </row>
    <row r="4031" spans="1:7" x14ac:dyDescent="0.25">
      <c r="A4031">
        <v>2</v>
      </c>
      <c r="B4031">
        <v>9</v>
      </c>
      <c r="C4031">
        <v>1</v>
      </c>
      <c r="D4031">
        <v>18</v>
      </c>
      <c r="E4031">
        <v>16</v>
      </c>
      <c r="F4031" t="str">
        <f t="shared" si="62"/>
        <v>2911816</v>
      </c>
      <c r="G4031" t="s">
        <v>4025</v>
      </c>
    </row>
    <row r="4032" spans="1:7" x14ac:dyDescent="0.25">
      <c r="A4032">
        <v>2</v>
      </c>
      <c r="B4032">
        <v>9</v>
      </c>
      <c r="C4032">
        <v>1</v>
      </c>
      <c r="D4032">
        <v>18</v>
      </c>
      <c r="E4032">
        <v>17</v>
      </c>
      <c r="F4032" t="str">
        <f t="shared" si="62"/>
        <v>2911817</v>
      </c>
      <c r="G4032" t="s">
        <v>3522</v>
      </c>
    </row>
    <row r="4033" spans="1:7" x14ac:dyDescent="0.25">
      <c r="A4033">
        <v>2</v>
      </c>
      <c r="B4033">
        <v>9</v>
      </c>
      <c r="C4033">
        <v>1</v>
      </c>
      <c r="D4033">
        <v>18</v>
      </c>
      <c r="E4033">
        <v>18</v>
      </c>
      <c r="F4033" t="str">
        <f t="shared" si="62"/>
        <v>2911818</v>
      </c>
      <c r="G4033" t="s">
        <v>4197</v>
      </c>
    </row>
    <row r="4034" spans="1:7" x14ac:dyDescent="0.25">
      <c r="A4034">
        <v>2</v>
      </c>
      <c r="B4034">
        <v>9</v>
      </c>
      <c r="C4034">
        <v>1</v>
      </c>
      <c r="D4034">
        <v>18</v>
      </c>
      <c r="E4034">
        <v>19</v>
      </c>
      <c r="F4034" t="str">
        <f t="shared" ref="F4034:F4097" si="63">CONCATENATE(A4034,B4034,C4034,D4034,E4034)</f>
        <v>2911819</v>
      </c>
      <c r="G4034" t="s">
        <v>4198</v>
      </c>
    </row>
    <row r="4035" spans="1:7" x14ac:dyDescent="0.25">
      <c r="A4035">
        <v>2</v>
      </c>
      <c r="B4035">
        <v>9</v>
      </c>
      <c r="C4035">
        <v>1</v>
      </c>
      <c r="D4035">
        <v>18</v>
      </c>
      <c r="E4035">
        <v>20</v>
      </c>
      <c r="F4035" t="str">
        <f t="shared" si="63"/>
        <v>2911820</v>
      </c>
      <c r="G4035" t="s">
        <v>4199</v>
      </c>
    </row>
    <row r="4036" spans="1:7" x14ac:dyDescent="0.25">
      <c r="A4036">
        <v>2</v>
      </c>
      <c r="B4036">
        <v>9</v>
      </c>
      <c r="C4036">
        <v>1</v>
      </c>
      <c r="D4036">
        <v>18</v>
      </c>
      <c r="E4036">
        <v>21</v>
      </c>
      <c r="F4036" t="str">
        <f t="shared" si="63"/>
        <v>2911821</v>
      </c>
      <c r="G4036" t="s">
        <v>4200</v>
      </c>
    </row>
    <row r="4037" spans="1:7" x14ac:dyDescent="0.25">
      <c r="A4037">
        <v>2</v>
      </c>
      <c r="B4037">
        <v>9</v>
      </c>
      <c r="C4037">
        <v>1</v>
      </c>
      <c r="D4037">
        <v>18</v>
      </c>
      <c r="E4037">
        <v>22</v>
      </c>
      <c r="F4037" t="str">
        <f t="shared" si="63"/>
        <v>2911822</v>
      </c>
      <c r="G4037" t="s">
        <v>4201</v>
      </c>
    </row>
    <row r="4038" spans="1:7" x14ac:dyDescent="0.25">
      <c r="A4038">
        <v>2</v>
      </c>
      <c r="B4038">
        <v>9</v>
      </c>
      <c r="C4038">
        <v>1</v>
      </c>
      <c r="D4038">
        <v>18</v>
      </c>
      <c r="E4038">
        <v>23</v>
      </c>
      <c r="F4038" t="str">
        <f t="shared" si="63"/>
        <v>2911823</v>
      </c>
      <c r="G4038" t="s">
        <v>4202</v>
      </c>
    </row>
    <row r="4039" spans="1:7" x14ac:dyDescent="0.25">
      <c r="A4039">
        <v>2</v>
      </c>
      <c r="B4039">
        <v>9</v>
      </c>
      <c r="C4039">
        <v>1</v>
      </c>
      <c r="D4039">
        <v>18</v>
      </c>
      <c r="E4039">
        <v>24</v>
      </c>
      <c r="F4039" t="str">
        <f t="shared" si="63"/>
        <v>2911824</v>
      </c>
      <c r="G4039" t="s">
        <v>4203</v>
      </c>
    </row>
    <row r="4040" spans="1:7" x14ac:dyDescent="0.25">
      <c r="A4040">
        <v>2</v>
      </c>
      <c r="B4040">
        <v>9</v>
      </c>
      <c r="C4040">
        <v>1</v>
      </c>
      <c r="D4040">
        <v>18</v>
      </c>
      <c r="E4040">
        <v>25</v>
      </c>
      <c r="F4040" t="str">
        <f t="shared" si="63"/>
        <v>2911825</v>
      </c>
      <c r="G4040" t="s">
        <v>4204</v>
      </c>
    </row>
    <row r="4041" spans="1:7" x14ac:dyDescent="0.25">
      <c r="A4041">
        <v>2</v>
      </c>
      <c r="B4041">
        <v>9</v>
      </c>
      <c r="C4041">
        <v>1</v>
      </c>
      <c r="D4041">
        <v>18</v>
      </c>
      <c r="E4041">
        <v>26</v>
      </c>
      <c r="F4041" t="str">
        <f t="shared" si="63"/>
        <v>2911826</v>
      </c>
      <c r="G4041" t="s">
        <v>4205</v>
      </c>
    </row>
    <row r="4042" spans="1:7" x14ac:dyDescent="0.25">
      <c r="A4042">
        <v>2</v>
      </c>
      <c r="B4042">
        <v>9</v>
      </c>
      <c r="C4042">
        <v>1</v>
      </c>
      <c r="D4042">
        <v>18</v>
      </c>
      <c r="E4042">
        <v>27</v>
      </c>
      <c r="F4042" t="str">
        <f t="shared" si="63"/>
        <v>2911827</v>
      </c>
      <c r="G4042" t="s">
        <v>4206</v>
      </c>
    </row>
    <row r="4043" spans="1:7" x14ac:dyDescent="0.25">
      <c r="A4043">
        <v>2</v>
      </c>
      <c r="B4043">
        <v>9</v>
      </c>
      <c r="C4043">
        <v>1</v>
      </c>
      <c r="D4043">
        <v>18</v>
      </c>
      <c r="E4043">
        <v>28</v>
      </c>
      <c r="F4043" t="str">
        <f t="shared" si="63"/>
        <v>2911828</v>
      </c>
      <c r="G4043" t="s">
        <v>4207</v>
      </c>
    </row>
    <row r="4044" spans="1:7" x14ac:dyDescent="0.25">
      <c r="A4044">
        <v>2</v>
      </c>
      <c r="B4044">
        <v>9</v>
      </c>
      <c r="C4044">
        <v>1</v>
      </c>
      <c r="D4044">
        <v>18</v>
      </c>
      <c r="E4044">
        <v>29</v>
      </c>
      <c r="F4044" t="str">
        <f t="shared" si="63"/>
        <v>2911829</v>
      </c>
      <c r="G4044" t="s">
        <v>4208</v>
      </c>
    </row>
    <row r="4045" spans="1:7" x14ac:dyDescent="0.25">
      <c r="A4045">
        <v>2</v>
      </c>
      <c r="B4045">
        <v>9</v>
      </c>
      <c r="C4045">
        <v>1</v>
      </c>
      <c r="D4045">
        <v>18</v>
      </c>
      <c r="E4045">
        <v>30</v>
      </c>
      <c r="F4045" t="str">
        <f t="shared" si="63"/>
        <v>2911830</v>
      </c>
      <c r="G4045" t="s">
        <v>4209</v>
      </c>
    </row>
    <row r="4046" spans="1:7" x14ac:dyDescent="0.25">
      <c r="A4046">
        <v>2</v>
      </c>
      <c r="B4046">
        <v>9</v>
      </c>
      <c r="C4046">
        <v>1</v>
      </c>
      <c r="D4046">
        <v>18</v>
      </c>
      <c r="E4046">
        <v>31</v>
      </c>
      <c r="F4046" t="str">
        <f t="shared" si="63"/>
        <v>2911831</v>
      </c>
      <c r="G4046" t="s">
        <v>4210</v>
      </c>
    </row>
    <row r="4047" spans="1:7" x14ac:dyDescent="0.25">
      <c r="A4047">
        <v>2</v>
      </c>
      <c r="B4047">
        <v>9</v>
      </c>
      <c r="C4047">
        <v>1</v>
      </c>
      <c r="D4047">
        <v>18</v>
      </c>
      <c r="E4047">
        <v>32</v>
      </c>
      <c r="F4047" t="str">
        <f t="shared" si="63"/>
        <v>2911832</v>
      </c>
      <c r="G4047" t="s">
        <v>4211</v>
      </c>
    </row>
    <row r="4048" spans="1:7" x14ac:dyDescent="0.25">
      <c r="A4048">
        <v>2</v>
      </c>
      <c r="B4048">
        <v>9</v>
      </c>
      <c r="C4048">
        <v>1</v>
      </c>
      <c r="D4048">
        <v>18</v>
      </c>
      <c r="E4048">
        <v>33</v>
      </c>
      <c r="F4048" t="str">
        <f t="shared" si="63"/>
        <v>2911833</v>
      </c>
      <c r="G4048" t="s">
        <v>4212</v>
      </c>
    </row>
    <row r="4049" spans="1:7" x14ac:dyDescent="0.25">
      <c r="A4049">
        <v>2</v>
      </c>
      <c r="B4049">
        <v>9</v>
      </c>
      <c r="C4049">
        <v>1</v>
      </c>
      <c r="D4049">
        <v>18</v>
      </c>
      <c r="E4049">
        <v>34</v>
      </c>
      <c r="F4049" t="str">
        <f t="shared" si="63"/>
        <v>2911834</v>
      </c>
      <c r="G4049" t="s">
        <v>4213</v>
      </c>
    </row>
    <row r="4050" spans="1:7" x14ac:dyDescent="0.25">
      <c r="A4050">
        <v>2</v>
      </c>
      <c r="B4050">
        <v>9</v>
      </c>
      <c r="C4050">
        <v>1</v>
      </c>
      <c r="D4050">
        <v>18</v>
      </c>
      <c r="E4050">
        <v>35</v>
      </c>
      <c r="F4050" t="str">
        <f t="shared" si="63"/>
        <v>2911835</v>
      </c>
      <c r="G4050" t="s">
        <v>4214</v>
      </c>
    </row>
    <row r="4051" spans="1:7" x14ac:dyDescent="0.25">
      <c r="A4051">
        <v>2</v>
      </c>
      <c r="B4051">
        <v>9</v>
      </c>
      <c r="C4051">
        <v>1</v>
      </c>
      <c r="D4051">
        <v>18</v>
      </c>
      <c r="E4051">
        <v>36</v>
      </c>
      <c r="F4051" t="str">
        <f t="shared" si="63"/>
        <v>2911836</v>
      </c>
      <c r="G4051" t="s">
        <v>4215</v>
      </c>
    </row>
    <row r="4052" spans="1:7" x14ac:dyDescent="0.25">
      <c r="A4052">
        <v>2</v>
      </c>
      <c r="B4052">
        <v>9</v>
      </c>
      <c r="C4052">
        <v>1</v>
      </c>
      <c r="D4052">
        <v>18</v>
      </c>
      <c r="E4052">
        <v>37</v>
      </c>
      <c r="F4052" t="str">
        <f t="shared" si="63"/>
        <v>2911837</v>
      </c>
      <c r="G4052" t="s">
        <v>4216</v>
      </c>
    </row>
    <row r="4053" spans="1:7" x14ac:dyDescent="0.25">
      <c r="A4053">
        <v>2</v>
      </c>
      <c r="B4053">
        <v>9</v>
      </c>
      <c r="C4053">
        <v>1</v>
      </c>
      <c r="D4053">
        <v>18</v>
      </c>
      <c r="E4053">
        <v>38</v>
      </c>
      <c r="F4053" t="str">
        <f t="shared" si="63"/>
        <v>2911838</v>
      </c>
      <c r="G4053" t="s">
        <v>4217</v>
      </c>
    </row>
    <row r="4054" spans="1:7" x14ac:dyDescent="0.25">
      <c r="A4054">
        <v>2</v>
      </c>
      <c r="B4054">
        <v>9</v>
      </c>
      <c r="C4054">
        <v>1</v>
      </c>
      <c r="D4054">
        <v>18</v>
      </c>
      <c r="E4054">
        <v>39</v>
      </c>
      <c r="F4054" t="str">
        <f t="shared" si="63"/>
        <v>2911839</v>
      </c>
      <c r="G4054" t="s">
        <v>4218</v>
      </c>
    </row>
    <row r="4055" spans="1:7" x14ac:dyDescent="0.25">
      <c r="A4055">
        <v>2</v>
      </c>
      <c r="B4055">
        <v>9</v>
      </c>
      <c r="C4055">
        <v>1</v>
      </c>
      <c r="D4055">
        <v>18</v>
      </c>
      <c r="E4055">
        <v>40</v>
      </c>
      <c r="F4055" t="str">
        <f t="shared" si="63"/>
        <v>2911840</v>
      </c>
      <c r="G4055" t="s">
        <v>3521</v>
      </c>
    </row>
    <row r="4056" spans="1:7" x14ac:dyDescent="0.25">
      <c r="A4056">
        <v>2</v>
      </c>
      <c r="B4056">
        <v>9</v>
      </c>
      <c r="C4056">
        <v>1</v>
      </c>
      <c r="D4056">
        <v>18</v>
      </c>
      <c r="E4056">
        <v>41</v>
      </c>
      <c r="F4056" t="str">
        <f t="shared" si="63"/>
        <v>2911841</v>
      </c>
      <c r="G4056" t="s">
        <v>4219</v>
      </c>
    </row>
    <row r="4057" spans="1:7" x14ac:dyDescent="0.25">
      <c r="A4057">
        <v>2</v>
      </c>
      <c r="B4057">
        <v>9</v>
      </c>
      <c r="C4057">
        <v>1</v>
      </c>
      <c r="D4057">
        <v>18</v>
      </c>
      <c r="E4057">
        <v>42</v>
      </c>
      <c r="F4057" t="str">
        <f t="shared" si="63"/>
        <v>2911842</v>
      </c>
      <c r="G4057" t="s">
        <v>4220</v>
      </c>
    </row>
    <row r="4058" spans="1:7" x14ac:dyDescent="0.25">
      <c r="A4058">
        <v>2</v>
      </c>
      <c r="B4058">
        <v>9</v>
      </c>
      <c r="C4058">
        <v>1</v>
      </c>
      <c r="D4058">
        <v>18</v>
      </c>
      <c r="E4058">
        <v>43</v>
      </c>
      <c r="F4058" t="str">
        <f t="shared" si="63"/>
        <v>2911843</v>
      </c>
      <c r="G4058" t="s">
        <v>4221</v>
      </c>
    </row>
    <row r="4059" spans="1:7" x14ac:dyDescent="0.25">
      <c r="A4059">
        <v>2</v>
      </c>
      <c r="B4059">
        <v>9</v>
      </c>
      <c r="C4059">
        <v>1</v>
      </c>
      <c r="D4059">
        <v>18</v>
      </c>
      <c r="E4059">
        <v>44</v>
      </c>
      <c r="F4059" t="str">
        <f t="shared" si="63"/>
        <v>2911844</v>
      </c>
      <c r="G4059" t="s">
        <v>4222</v>
      </c>
    </row>
    <row r="4060" spans="1:7" x14ac:dyDescent="0.25">
      <c r="A4060">
        <v>2</v>
      </c>
      <c r="B4060">
        <v>9</v>
      </c>
      <c r="C4060">
        <v>1</v>
      </c>
      <c r="D4060">
        <v>18</v>
      </c>
      <c r="E4060">
        <v>45</v>
      </c>
      <c r="F4060" t="str">
        <f t="shared" si="63"/>
        <v>2911845</v>
      </c>
      <c r="G4060" t="s">
        <v>4223</v>
      </c>
    </row>
    <row r="4061" spans="1:7" x14ac:dyDescent="0.25">
      <c r="A4061">
        <v>2</v>
      </c>
      <c r="B4061">
        <v>9</v>
      </c>
      <c r="C4061">
        <v>1</v>
      </c>
      <c r="D4061">
        <v>18</v>
      </c>
      <c r="E4061">
        <v>46</v>
      </c>
      <c r="F4061" t="str">
        <f t="shared" si="63"/>
        <v>2911846</v>
      </c>
      <c r="G4061" t="s">
        <v>4224</v>
      </c>
    </row>
    <row r="4062" spans="1:7" x14ac:dyDescent="0.25">
      <c r="A4062">
        <v>2</v>
      </c>
      <c r="B4062">
        <v>9</v>
      </c>
      <c r="C4062">
        <v>1</v>
      </c>
      <c r="D4062">
        <v>18</v>
      </c>
      <c r="E4062">
        <v>47</v>
      </c>
      <c r="F4062" t="str">
        <f t="shared" si="63"/>
        <v>2911847</v>
      </c>
      <c r="G4062" t="s">
        <v>4225</v>
      </c>
    </row>
    <row r="4063" spans="1:7" x14ac:dyDescent="0.25">
      <c r="A4063">
        <v>2</v>
      </c>
      <c r="B4063">
        <v>9</v>
      </c>
      <c r="C4063">
        <v>1</v>
      </c>
      <c r="D4063">
        <v>19</v>
      </c>
      <c r="E4063">
        <v>1</v>
      </c>
      <c r="F4063" t="str">
        <f t="shared" si="63"/>
        <v>291191</v>
      </c>
      <c r="G4063" t="s">
        <v>4226</v>
      </c>
    </row>
    <row r="4064" spans="1:7" x14ac:dyDescent="0.25">
      <c r="A4064">
        <v>2</v>
      </c>
      <c r="B4064">
        <v>9</v>
      </c>
      <c r="C4064">
        <v>1</v>
      </c>
      <c r="D4064">
        <v>19</v>
      </c>
      <c r="E4064">
        <v>2</v>
      </c>
      <c r="F4064" t="str">
        <f t="shared" si="63"/>
        <v>291192</v>
      </c>
      <c r="G4064" t="s">
        <v>4227</v>
      </c>
    </row>
    <row r="4065" spans="1:7" x14ac:dyDescent="0.25">
      <c r="A4065">
        <v>2</v>
      </c>
      <c r="B4065">
        <v>9</v>
      </c>
      <c r="C4065">
        <v>1</v>
      </c>
      <c r="D4065">
        <v>19</v>
      </c>
      <c r="E4065">
        <v>3</v>
      </c>
      <c r="F4065" t="str">
        <f t="shared" si="63"/>
        <v>291193</v>
      </c>
      <c r="G4065" t="s">
        <v>4228</v>
      </c>
    </row>
    <row r="4066" spans="1:7" x14ac:dyDescent="0.25">
      <c r="A4066">
        <v>2</v>
      </c>
      <c r="B4066">
        <v>9</v>
      </c>
      <c r="C4066">
        <v>1</v>
      </c>
      <c r="D4066">
        <v>19</v>
      </c>
      <c r="E4066">
        <v>4</v>
      </c>
      <c r="F4066" t="str">
        <f t="shared" si="63"/>
        <v>291194</v>
      </c>
      <c r="G4066" t="s">
        <v>4229</v>
      </c>
    </row>
    <row r="4067" spans="1:7" x14ac:dyDescent="0.25">
      <c r="A4067">
        <v>2</v>
      </c>
      <c r="B4067">
        <v>9</v>
      </c>
      <c r="C4067">
        <v>1</v>
      </c>
      <c r="D4067">
        <v>19</v>
      </c>
      <c r="E4067">
        <v>5</v>
      </c>
      <c r="F4067" t="str">
        <f t="shared" si="63"/>
        <v>291195</v>
      </c>
      <c r="G4067" t="s">
        <v>4230</v>
      </c>
    </row>
    <row r="4068" spans="1:7" x14ac:dyDescent="0.25">
      <c r="A4068">
        <v>2</v>
      </c>
      <c r="B4068">
        <v>9</v>
      </c>
      <c r="C4068">
        <v>1</v>
      </c>
      <c r="D4068">
        <v>19</v>
      </c>
      <c r="E4068">
        <v>6</v>
      </c>
      <c r="F4068" t="str">
        <f t="shared" si="63"/>
        <v>291196</v>
      </c>
      <c r="G4068" t="s">
        <v>4231</v>
      </c>
    </row>
    <row r="4069" spans="1:7" x14ac:dyDescent="0.25">
      <c r="A4069">
        <v>2</v>
      </c>
      <c r="B4069">
        <v>9</v>
      </c>
      <c r="C4069">
        <v>1</v>
      </c>
      <c r="D4069">
        <v>19</v>
      </c>
      <c r="E4069">
        <v>7</v>
      </c>
      <c r="F4069" t="str">
        <f t="shared" si="63"/>
        <v>291197</v>
      </c>
      <c r="G4069" t="s">
        <v>4232</v>
      </c>
    </row>
    <row r="4070" spans="1:7" x14ac:dyDescent="0.25">
      <c r="A4070">
        <v>2</v>
      </c>
      <c r="B4070">
        <v>9</v>
      </c>
      <c r="C4070">
        <v>1</v>
      </c>
      <c r="D4070">
        <v>19</v>
      </c>
      <c r="E4070">
        <v>8</v>
      </c>
      <c r="F4070" t="str">
        <f t="shared" si="63"/>
        <v>291198</v>
      </c>
      <c r="G4070" t="s">
        <v>4233</v>
      </c>
    </row>
    <row r="4071" spans="1:7" x14ac:dyDescent="0.25">
      <c r="A4071">
        <v>2</v>
      </c>
      <c r="B4071">
        <v>9</v>
      </c>
      <c r="C4071">
        <v>1</v>
      </c>
      <c r="D4071">
        <v>19</v>
      </c>
      <c r="E4071">
        <v>9</v>
      </c>
      <c r="F4071" t="str">
        <f t="shared" si="63"/>
        <v>291199</v>
      </c>
      <c r="G4071" t="s">
        <v>4234</v>
      </c>
    </row>
    <row r="4072" spans="1:7" x14ac:dyDescent="0.25">
      <c r="A4072">
        <v>2</v>
      </c>
      <c r="B4072">
        <v>9</v>
      </c>
      <c r="C4072">
        <v>1</v>
      </c>
      <c r="D4072">
        <v>19</v>
      </c>
      <c r="E4072">
        <v>10</v>
      </c>
      <c r="F4072" t="str">
        <f t="shared" si="63"/>
        <v>2911910</v>
      </c>
      <c r="G4072" t="s">
        <v>4235</v>
      </c>
    </row>
    <row r="4073" spans="1:7" x14ac:dyDescent="0.25">
      <c r="A4073">
        <v>2</v>
      </c>
      <c r="B4073">
        <v>9</v>
      </c>
      <c r="C4073">
        <v>1</v>
      </c>
      <c r="D4073">
        <v>19</v>
      </c>
      <c r="E4073">
        <v>11</v>
      </c>
      <c r="F4073" t="str">
        <f t="shared" si="63"/>
        <v>2911911</v>
      </c>
      <c r="G4073" t="s">
        <v>4236</v>
      </c>
    </row>
    <row r="4074" spans="1:7" x14ac:dyDescent="0.25">
      <c r="A4074">
        <v>2</v>
      </c>
      <c r="B4074">
        <v>9</v>
      </c>
      <c r="C4074">
        <v>1</v>
      </c>
      <c r="D4074">
        <v>19</v>
      </c>
      <c r="E4074">
        <v>12</v>
      </c>
      <c r="F4074" t="str">
        <f t="shared" si="63"/>
        <v>2911912</v>
      </c>
      <c r="G4074" t="s">
        <v>4237</v>
      </c>
    </row>
    <row r="4075" spans="1:7" x14ac:dyDescent="0.25">
      <c r="A4075">
        <v>2</v>
      </c>
      <c r="B4075">
        <v>9</v>
      </c>
      <c r="C4075">
        <v>1</v>
      </c>
      <c r="D4075">
        <v>19</v>
      </c>
      <c r="E4075">
        <v>13</v>
      </c>
      <c r="F4075" t="str">
        <f t="shared" si="63"/>
        <v>2911913</v>
      </c>
      <c r="G4075" t="s">
        <v>4238</v>
      </c>
    </row>
    <row r="4076" spans="1:7" x14ac:dyDescent="0.25">
      <c r="A4076">
        <v>2</v>
      </c>
      <c r="B4076">
        <v>9</v>
      </c>
      <c r="C4076">
        <v>1</v>
      </c>
      <c r="D4076">
        <v>19</v>
      </c>
      <c r="E4076">
        <v>14</v>
      </c>
      <c r="F4076" t="str">
        <f t="shared" si="63"/>
        <v>2911914</v>
      </c>
      <c r="G4076" t="s">
        <v>4239</v>
      </c>
    </row>
    <row r="4077" spans="1:7" x14ac:dyDescent="0.25">
      <c r="A4077">
        <v>2</v>
      </c>
      <c r="B4077">
        <v>9</v>
      </c>
      <c r="C4077">
        <v>1</v>
      </c>
      <c r="D4077">
        <v>19</v>
      </c>
      <c r="E4077">
        <v>15</v>
      </c>
      <c r="F4077" t="str">
        <f t="shared" si="63"/>
        <v>2911915</v>
      </c>
      <c r="G4077" t="s">
        <v>4240</v>
      </c>
    </row>
    <row r="4078" spans="1:7" x14ac:dyDescent="0.25">
      <c r="A4078">
        <v>2</v>
      </c>
      <c r="B4078">
        <v>9</v>
      </c>
      <c r="C4078">
        <v>1</v>
      </c>
      <c r="D4078">
        <v>19</v>
      </c>
      <c r="E4078">
        <v>16</v>
      </c>
      <c r="F4078" t="str">
        <f t="shared" si="63"/>
        <v>2911916</v>
      </c>
      <c r="G4078" t="s">
        <v>4241</v>
      </c>
    </row>
    <row r="4079" spans="1:7" x14ac:dyDescent="0.25">
      <c r="A4079">
        <v>2</v>
      </c>
      <c r="B4079">
        <v>9</v>
      </c>
      <c r="C4079">
        <v>1</v>
      </c>
      <c r="D4079">
        <v>19</v>
      </c>
      <c r="E4079">
        <v>17</v>
      </c>
      <c r="F4079" t="str">
        <f t="shared" si="63"/>
        <v>2911917</v>
      </c>
      <c r="G4079" t="s">
        <v>4242</v>
      </c>
    </row>
    <row r="4080" spans="1:7" x14ac:dyDescent="0.25">
      <c r="A4080">
        <v>2</v>
      </c>
      <c r="B4080">
        <v>9</v>
      </c>
      <c r="C4080">
        <v>1</v>
      </c>
      <c r="D4080">
        <v>19</v>
      </c>
      <c r="E4080">
        <v>18</v>
      </c>
      <c r="F4080" t="str">
        <f t="shared" si="63"/>
        <v>2911918</v>
      </c>
      <c r="G4080" t="s">
        <v>4243</v>
      </c>
    </row>
    <row r="4081" spans="1:7" x14ac:dyDescent="0.25">
      <c r="A4081">
        <v>2</v>
      </c>
      <c r="B4081">
        <v>9</v>
      </c>
      <c r="C4081">
        <v>1</v>
      </c>
      <c r="D4081">
        <v>19</v>
      </c>
      <c r="E4081">
        <v>19</v>
      </c>
      <c r="F4081" t="str">
        <f t="shared" si="63"/>
        <v>2911919</v>
      </c>
      <c r="G4081" t="s">
        <v>848</v>
      </c>
    </row>
    <row r="4082" spans="1:7" x14ac:dyDescent="0.25">
      <c r="A4082">
        <v>2</v>
      </c>
      <c r="B4082">
        <v>9</v>
      </c>
      <c r="C4082">
        <v>1</v>
      </c>
      <c r="D4082">
        <v>19</v>
      </c>
      <c r="E4082">
        <v>20</v>
      </c>
      <c r="F4082" t="str">
        <f t="shared" si="63"/>
        <v>2911920</v>
      </c>
      <c r="G4082" t="s">
        <v>4244</v>
      </c>
    </row>
    <row r="4083" spans="1:7" x14ac:dyDescent="0.25">
      <c r="A4083">
        <v>2</v>
      </c>
      <c r="B4083">
        <v>9</v>
      </c>
      <c r="C4083">
        <v>1</v>
      </c>
      <c r="D4083">
        <v>19</v>
      </c>
      <c r="E4083">
        <v>21</v>
      </c>
      <c r="F4083" t="str">
        <f t="shared" si="63"/>
        <v>2911921</v>
      </c>
      <c r="G4083" t="s">
        <v>4245</v>
      </c>
    </row>
    <row r="4084" spans="1:7" x14ac:dyDescent="0.25">
      <c r="A4084">
        <v>2</v>
      </c>
      <c r="B4084">
        <v>9</v>
      </c>
      <c r="C4084">
        <v>1</v>
      </c>
      <c r="D4084">
        <v>19</v>
      </c>
      <c r="E4084">
        <v>22</v>
      </c>
      <c r="F4084" t="str">
        <f t="shared" si="63"/>
        <v>2911922</v>
      </c>
      <c r="G4084" t="s">
        <v>4246</v>
      </c>
    </row>
    <row r="4085" spans="1:7" x14ac:dyDescent="0.25">
      <c r="A4085">
        <v>2</v>
      </c>
      <c r="B4085">
        <v>9</v>
      </c>
      <c r="C4085">
        <v>1</v>
      </c>
      <c r="D4085">
        <v>19</v>
      </c>
      <c r="E4085">
        <v>23</v>
      </c>
      <c r="F4085" t="str">
        <f t="shared" si="63"/>
        <v>2911923</v>
      </c>
      <c r="G4085" t="s">
        <v>4247</v>
      </c>
    </row>
    <row r="4086" spans="1:7" x14ac:dyDescent="0.25">
      <c r="A4086">
        <v>2</v>
      </c>
      <c r="B4086">
        <v>9</v>
      </c>
      <c r="C4086">
        <v>1</v>
      </c>
      <c r="D4086">
        <v>19</v>
      </c>
      <c r="E4086">
        <v>24</v>
      </c>
      <c r="F4086" t="str">
        <f t="shared" si="63"/>
        <v>2911924</v>
      </c>
      <c r="G4086" t="s">
        <v>4248</v>
      </c>
    </row>
    <row r="4087" spans="1:7" x14ac:dyDescent="0.25">
      <c r="A4087">
        <v>2</v>
      </c>
      <c r="B4087">
        <v>9</v>
      </c>
      <c r="C4087">
        <v>1</v>
      </c>
      <c r="D4087">
        <v>19</v>
      </c>
      <c r="E4087">
        <v>25</v>
      </c>
      <c r="F4087" t="str">
        <f t="shared" si="63"/>
        <v>2911925</v>
      </c>
      <c r="G4087" t="s">
        <v>4249</v>
      </c>
    </row>
    <row r="4088" spans="1:7" x14ac:dyDescent="0.25">
      <c r="A4088">
        <v>2</v>
      </c>
      <c r="B4088">
        <v>9</v>
      </c>
      <c r="C4088">
        <v>1</v>
      </c>
      <c r="D4088">
        <v>19</v>
      </c>
      <c r="E4088">
        <v>26</v>
      </c>
      <c r="F4088" t="str">
        <f t="shared" si="63"/>
        <v>2911926</v>
      </c>
      <c r="G4088" t="s">
        <v>4250</v>
      </c>
    </row>
    <row r="4089" spans="1:7" x14ac:dyDescent="0.25">
      <c r="A4089">
        <v>2</v>
      </c>
      <c r="B4089">
        <v>9</v>
      </c>
      <c r="C4089">
        <v>1</v>
      </c>
      <c r="D4089">
        <v>19</v>
      </c>
      <c r="E4089">
        <v>27</v>
      </c>
      <c r="F4089" t="str">
        <f t="shared" si="63"/>
        <v>2911927</v>
      </c>
      <c r="G4089" t="s">
        <v>4251</v>
      </c>
    </row>
    <row r="4090" spans="1:7" x14ac:dyDescent="0.25">
      <c r="A4090">
        <v>2</v>
      </c>
      <c r="B4090">
        <v>9</v>
      </c>
      <c r="C4090">
        <v>1</v>
      </c>
      <c r="D4090">
        <v>19</v>
      </c>
      <c r="E4090">
        <v>28</v>
      </c>
      <c r="F4090" t="str">
        <f t="shared" si="63"/>
        <v>2911928</v>
      </c>
      <c r="G4090" t="s">
        <v>4252</v>
      </c>
    </row>
    <row r="4091" spans="1:7" x14ac:dyDescent="0.25">
      <c r="A4091">
        <v>2</v>
      </c>
      <c r="B4091">
        <v>9</v>
      </c>
      <c r="C4091">
        <v>1</v>
      </c>
      <c r="D4091">
        <v>19</v>
      </c>
      <c r="E4091">
        <v>29</v>
      </c>
      <c r="F4091" t="str">
        <f t="shared" si="63"/>
        <v>2911929</v>
      </c>
      <c r="G4091" t="s">
        <v>4253</v>
      </c>
    </row>
    <row r="4092" spans="1:7" x14ac:dyDescent="0.25">
      <c r="A4092">
        <v>2</v>
      </c>
      <c r="B4092">
        <v>9</v>
      </c>
      <c r="C4092">
        <v>1</v>
      </c>
      <c r="D4092">
        <v>19</v>
      </c>
      <c r="E4092">
        <v>30</v>
      </c>
      <c r="F4092" t="str">
        <f t="shared" si="63"/>
        <v>2911930</v>
      </c>
      <c r="G4092" t="s">
        <v>4254</v>
      </c>
    </row>
    <row r="4093" spans="1:7" x14ac:dyDescent="0.25">
      <c r="A4093">
        <v>2</v>
      </c>
      <c r="B4093">
        <v>9</v>
      </c>
      <c r="C4093">
        <v>1</v>
      </c>
      <c r="D4093">
        <v>19</v>
      </c>
      <c r="E4093">
        <v>31</v>
      </c>
      <c r="F4093" t="str">
        <f t="shared" si="63"/>
        <v>2911931</v>
      </c>
      <c r="G4093" t="s">
        <v>4255</v>
      </c>
    </row>
    <row r="4094" spans="1:7" x14ac:dyDescent="0.25">
      <c r="A4094">
        <v>2</v>
      </c>
      <c r="B4094">
        <v>9</v>
      </c>
      <c r="C4094">
        <v>1</v>
      </c>
      <c r="D4094">
        <v>19</v>
      </c>
      <c r="E4094">
        <v>32</v>
      </c>
      <c r="F4094" t="str">
        <f t="shared" si="63"/>
        <v>2911932</v>
      </c>
      <c r="G4094" t="s">
        <v>4256</v>
      </c>
    </row>
    <row r="4095" spans="1:7" x14ac:dyDescent="0.25">
      <c r="A4095">
        <v>2</v>
      </c>
      <c r="B4095">
        <v>9</v>
      </c>
      <c r="C4095">
        <v>1</v>
      </c>
      <c r="D4095">
        <v>19</v>
      </c>
      <c r="E4095">
        <v>33</v>
      </c>
      <c r="F4095" t="str">
        <f t="shared" si="63"/>
        <v>2911933</v>
      </c>
      <c r="G4095" t="s">
        <v>4257</v>
      </c>
    </row>
    <row r="4096" spans="1:7" x14ac:dyDescent="0.25">
      <c r="A4096">
        <v>2</v>
      </c>
      <c r="B4096">
        <v>9</v>
      </c>
      <c r="C4096">
        <v>1</v>
      </c>
      <c r="D4096">
        <v>19</v>
      </c>
      <c r="E4096">
        <v>34</v>
      </c>
      <c r="F4096" t="str">
        <f t="shared" si="63"/>
        <v>2911934</v>
      </c>
      <c r="G4096" t="s">
        <v>4258</v>
      </c>
    </row>
    <row r="4097" spans="1:7" x14ac:dyDescent="0.25">
      <c r="A4097">
        <v>2</v>
      </c>
      <c r="B4097">
        <v>9</v>
      </c>
      <c r="C4097">
        <v>1</v>
      </c>
      <c r="D4097">
        <v>19</v>
      </c>
      <c r="E4097">
        <v>35</v>
      </c>
      <c r="F4097" t="str">
        <f t="shared" si="63"/>
        <v>2911935</v>
      </c>
      <c r="G4097" t="s">
        <v>4259</v>
      </c>
    </row>
    <row r="4098" spans="1:7" x14ac:dyDescent="0.25">
      <c r="A4098">
        <v>2</v>
      </c>
      <c r="B4098">
        <v>9</v>
      </c>
      <c r="C4098">
        <v>1</v>
      </c>
      <c r="D4098">
        <v>19</v>
      </c>
      <c r="E4098">
        <v>36</v>
      </c>
      <c r="F4098" t="str">
        <f t="shared" ref="F4098:F4161" si="64">CONCATENATE(A4098,B4098,C4098,D4098,E4098)</f>
        <v>2911936</v>
      </c>
      <c r="G4098" t="s">
        <v>4260</v>
      </c>
    </row>
    <row r="4099" spans="1:7" x14ac:dyDescent="0.25">
      <c r="A4099">
        <v>2</v>
      </c>
      <c r="B4099">
        <v>9</v>
      </c>
      <c r="C4099">
        <v>1</v>
      </c>
      <c r="D4099">
        <v>19</v>
      </c>
      <c r="E4099">
        <v>37</v>
      </c>
      <c r="F4099" t="str">
        <f t="shared" si="64"/>
        <v>2911937</v>
      </c>
      <c r="G4099" t="s">
        <v>4261</v>
      </c>
    </row>
    <row r="4100" spans="1:7" x14ac:dyDescent="0.25">
      <c r="A4100">
        <v>2</v>
      </c>
      <c r="B4100">
        <v>9</v>
      </c>
      <c r="C4100">
        <v>1</v>
      </c>
      <c r="D4100">
        <v>19</v>
      </c>
      <c r="E4100">
        <v>38</v>
      </c>
      <c r="F4100" t="str">
        <f t="shared" si="64"/>
        <v>2911938</v>
      </c>
      <c r="G4100" t="s">
        <v>4262</v>
      </c>
    </row>
    <row r="4101" spans="1:7" x14ac:dyDescent="0.25">
      <c r="A4101">
        <v>2</v>
      </c>
      <c r="B4101">
        <v>9</v>
      </c>
      <c r="C4101">
        <v>1</v>
      </c>
      <c r="D4101">
        <v>19</v>
      </c>
      <c r="E4101">
        <v>39</v>
      </c>
      <c r="F4101" t="str">
        <f t="shared" si="64"/>
        <v>2911939</v>
      </c>
      <c r="G4101" t="s">
        <v>4263</v>
      </c>
    </row>
    <row r="4102" spans="1:7" x14ac:dyDescent="0.25">
      <c r="A4102">
        <v>2</v>
      </c>
      <c r="B4102">
        <v>9</v>
      </c>
      <c r="C4102">
        <v>1</v>
      </c>
      <c r="D4102">
        <v>19</v>
      </c>
      <c r="E4102">
        <v>40</v>
      </c>
      <c r="F4102" t="str">
        <f t="shared" si="64"/>
        <v>2911940</v>
      </c>
      <c r="G4102" t="s">
        <v>4264</v>
      </c>
    </row>
    <row r="4103" spans="1:7" x14ac:dyDescent="0.25">
      <c r="A4103">
        <v>2</v>
      </c>
      <c r="B4103">
        <v>9</v>
      </c>
      <c r="C4103">
        <v>1</v>
      </c>
      <c r="D4103">
        <v>19</v>
      </c>
      <c r="E4103">
        <v>41</v>
      </c>
      <c r="F4103" t="str">
        <f t="shared" si="64"/>
        <v>2911941</v>
      </c>
      <c r="G4103" t="s">
        <v>4265</v>
      </c>
    </row>
    <row r="4104" spans="1:7" x14ac:dyDescent="0.25">
      <c r="A4104">
        <v>2</v>
      </c>
      <c r="B4104">
        <v>9</v>
      </c>
      <c r="C4104">
        <v>1</v>
      </c>
      <c r="D4104">
        <v>19</v>
      </c>
      <c r="E4104">
        <v>42</v>
      </c>
      <c r="F4104" t="str">
        <f t="shared" si="64"/>
        <v>2911942</v>
      </c>
      <c r="G4104" t="s">
        <v>4266</v>
      </c>
    </row>
    <row r="4105" spans="1:7" x14ac:dyDescent="0.25">
      <c r="A4105">
        <v>2</v>
      </c>
      <c r="B4105">
        <v>9</v>
      </c>
      <c r="C4105">
        <v>1</v>
      </c>
      <c r="D4105">
        <v>19</v>
      </c>
      <c r="E4105">
        <v>43</v>
      </c>
      <c r="F4105" t="str">
        <f t="shared" si="64"/>
        <v>2911943</v>
      </c>
      <c r="G4105" t="s">
        <v>4267</v>
      </c>
    </row>
    <row r="4106" spans="1:7" x14ac:dyDescent="0.25">
      <c r="A4106">
        <v>2</v>
      </c>
      <c r="B4106">
        <v>9</v>
      </c>
      <c r="C4106">
        <v>1</v>
      </c>
      <c r="D4106">
        <v>19</v>
      </c>
      <c r="E4106">
        <v>44</v>
      </c>
      <c r="F4106" t="str">
        <f t="shared" si="64"/>
        <v>2911944</v>
      </c>
      <c r="G4106" t="s">
        <v>4268</v>
      </c>
    </row>
    <row r="4107" spans="1:7" x14ac:dyDescent="0.25">
      <c r="A4107">
        <v>2</v>
      </c>
      <c r="B4107">
        <v>9</v>
      </c>
      <c r="C4107">
        <v>1</v>
      </c>
      <c r="D4107">
        <v>19</v>
      </c>
      <c r="E4107">
        <v>45</v>
      </c>
      <c r="F4107" t="str">
        <f t="shared" si="64"/>
        <v>2911945</v>
      </c>
      <c r="G4107" t="s">
        <v>4269</v>
      </c>
    </row>
    <row r="4108" spans="1:7" x14ac:dyDescent="0.25">
      <c r="A4108">
        <v>2</v>
      </c>
      <c r="B4108">
        <v>9</v>
      </c>
      <c r="C4108">
        <v>1</v>
      </c>
      <c r="D4108">
        <v>19</v>
      </c>
      <c r="E4108">
        <v>46</v>
      </c>
      <c r="F4108" t="str">
        <f t="shared" si="64"/>
        <v>2911946</v>
      </c>
      <c r="G4108" t="s">
        <v>4270</v>
      </c>
    </row>
    <row r="4109" spans="1:7" x14ac:dyDescent="0.25">
      <c r="A4109">
        <v>2</v>
      </c>
      <c r="B4109">
        <v>9</v>
      </c>
      <c r="C4109">
        <v>1</v>
      </c>
      <c r="D4109">
        <v>19</v>
      </c>
      <c r="E4109">
        <v>47</v>
      </c>
      <c r="F4109" t="str">
        <f t="shared" si="64"/>
        <v>2911947</v>
      </c>
      <c r="G4109" t="s">
        <v>4271</v>
      </c>
    </row>
    <row r="4110" spans="1:7" x14ac:dyDescent="0.25">
      <c r="A4110">
        <v>2</v>
      </c>
      <c r="B4110">
        <v>9</v>
      </c>
      <c r="C4110">
        <v>1</v>
      </c>
      <c r="D4110">
        <v>19</v>
      </c>
      <c r="E4110">
        <v>48</v>
      </c>
      <c r="F4110" t="str">
        <f t="shared" si="64"/>
        <v>2911948</v>
      </c>
      <c r="G4110" t="s">
        <v>4272</v>
      </c>
    </row>
    <row r="4111" spans="1:7" x14ac:dyDescent="0.25">
      <c r="A4111">
        <v>2</v>
      </c>
      <c r="B4111">
        <v>9</v>
      </c>
      <c r="C4111">
        <v>1</v>
      </c>
      <c r="D4111">
        <v>19</v>
      </c>
      <c r="E4111">
        <v>49</v>
      </c>
      <c r="F4111" t="str">
        <f t="shared" si="64"/>
        <v>2911949</v>
      </c>
      <c r="G4111" t="s">
        <v>4273</v>
      </c>
    </row>
    <row r="4112" spans="1:7" x14ac:dyDescent="0.25">
      <c r="A4112">
        <v>2</v>
      </c>
      <c r="B4112">
        <v>9</v>
      </c>
      <c r="C4112">
        <v>1</v>
      </c>
      <c r="D4112">
        <v>19</v>
      </c>
      <c r="E4112">
        <v>50</v>
      </c>
      <c r="F4112" t="str">
        <f t="shared" si="64"/>
        <v>2911950</v>
      </c>
      <c r="G4112" t="s">
        <v>4274</v>
      </c>
    </row>
    <row r="4113" spans="1:7" x14ac:dyDescent="0.25">
      <c r="A4113">
        <v>2</v>
      </c>
      <c r="B4113">
        <v>9</v>
      </c>
      <c r="C4113">
        <v>1</v>
      </c>
      <c r="D4113">
        <v>19</v>
      </c>
      <c r="E4113">
        <v>51</v>
      </c>
      <c r="F4113" t="str">
        <f t="shared" si="64"/>
        <v>2911951</v>
      </c>
      <c r="G4113" t="s">
        <v>3936</v>
      </c>
    </row>
    <row r="4114" spans="1:7" x14ac:dyDescent="0.25">
      <c r="A4114">
        <v>2</v>
      </c>
      <c r="B4114">
        <v>9</v>
      </c>
      <c r="C4114">
        <v>1</v>
      </c>
      <c r="D4114">
        <v>19</v>
      </c>
      <c r="E4114">
        <v>52</v>
      </c>
      <c r="F4114" t="str">
        <f t="shared" si="64"/>
        <v>2911952</v>
      </c>
      <c r="G4114" t="s">
        <v>4275</v>
      </c>
    </row>
    <row r="4115" spans="1:7" x14ac:dyDescent="0.25">
      <c r="A4115">
        <v>2</v>
      </c>
      <c r="B4115">
        <v>9</v>
      </c>
      <c r="C4115">
        <v>1</v>
      </c>
      <c r="D4115">
        <v>19</v>
      </c>
      <c r="E4115">
        <v>53</v>
      </c>
      <c r="F4115" t="str">
        <f t="shared" si="64"/>
        <v>2911953</v>
      </c>
      <c r="G4115" t="s">
        <v>1883</v>
      </c>
    </row>
    <row r="4116" spans="1:7" x14ac:dyDescent="0.25">
      <c r="A4116">
        <v>2</v>
      </c>
      <c r="B4116">
        <v>9</v>
      </c>
      <c r="C4116">
        <v>1</v>
      </c>
      <c r="D4116">
        <v>19</v>
      </c>
      <c r="E4116">
        <v>54</v>
      </c>
      <c r="F4116" t="str">
        <f t="shared" si="64"/>
        <v>2911954</v>
      </c>
      <c r="G4116" t="s">
        <v>4276</v>
      </c>
    </row>
    <row r="4117" spans="1:7" x14ac:dyDescent="0.25">
      <c r="A4117">
        <v>2</v>
      </c>
      <c r="B4117">
        <v>9</v>
      </c>
      <c r="C4117">
        <v>1</v>
      </c>
      <c r="D4117">
        <v>19</v>
      </c>
      <c r="E4117">
        <v>55</v>
      </c>
      <c r="F4117" t="str">
        <f t="shared" si="64"/>
        <v>2911955</v>
      </c>
      <c r="G4117" t="s">
        <v>4277</v>
      </c>
    </row>
    <row r="4118" spans="1:7" x14ac:dyDescent="0.25">
      <c r="A4118">
        <v>2</v>
      </c>
      <c r="B4118">
        <v>9</v>
      </c>
      <c r="C4118">
        <v>1</v>
      </c>
      <c r="D4118">
        <v>19</v>
      </c>
      <c r="E4118">
        <v>56</v>
      </c>
      <c r="F4118" t="str">
        <f t="shared" si="64"/>
        <v>2911956</v>
      </c>
      <c r="G4118" t="s">
        <v>4278</v>
      </c>
    </row>
    <row r="4119" spans="1:7" x14ac:dyDescent="0.25">
      <c r="A4119">
        <v>2</v>
      </c>
      <c r="B4119">
        <v>9</v>
      </c>
      <c r="C4119">
        <v>1</v>
      </c>
      <c r="D4119">
        <v>19</v>
      </c>
      <c r="E4119">
        <v>57</v>
      </c>
      <c r="F4119" t="str">
        <f t="shared" si="64"/>
        <v>2911957</v>
      </c>
      <c r="G4119" t="s">
        <v>4279</v>
      </c>
    </row>
    <row r="4120" spans="1:7" x14ac:dyDescent="0.25">
      <c r="A4120">
        <v>2</v>
      </c>
      <c r="B4120">
        <v>9</v>
      </c>
      <c r="C4120">
        <v>1</v>
      </c>
      <c r="D4120">
        <v>19</v>
      </c>
      <c r="E4120">
        <v>58</v>
      </c>
      <c r="F4120" t="str">
        <f t="shared" si="64"/>
        <v>2911958</v>
      </c>
      <c r="G4120" t="s">
        <v>4280</v>
      </c>
    </row>
    <row r="4121" spans="1:7" x14ac:dyDescent="0.25">
      <c r="A4121">
        <v>2</v>
      </c>
      <c r="B4121">
        <v>9</v>
      </c>
      <c r="C4121">
        <v>1</v>
      </c>
      <c r="D4121">
        <v>20</v>
      </c>
      <c r="E4121">
        <v>1</v>
      </c>
      <c r="F4121" t="str">
        <f t="shared" si="64"/>
        <v>291201</v>
      </c>
      <c r="G4121" t="s">
        <v>4281</v>
      </c>
    </row>
    <row r="4122" spans="1:7" x14ac:dyDescent="0.25">
      <c r="A4122">
        <v>2</v>
      </c>
      <c r="B4122">
        <v>9</v>
      </c>
      <c r="C4122">
        <v>1</v>
      </c>
      <c r="D4122">
        <v>20</v>
      </c>
      <c r="E4122">
        <v>2</v>
      </c>
      <c r="F4122" t="str">
        <f t="shared" si="64"/>
        <v>291202</v>
      </c>
      <c r="G4122" t="s">
        <v>4282</v>
      </c>
    </row>
    <row r="4123" spans="1:7" x14ac:dyDescent="0.25">
      <c r="A4123">
        <v>2</v>
      </c>
      <c r="B4123">
        <v>9</v>
      </c>
      <c r="C4123">
        <v>1</v>
      </c>
      <c r="D4123">
        <v>20</v>
      </c>
      <c r="E4123">
        <v>3</v>
      </c>
      <c r="F4123" t="str">
        <f t="shared" si="64"/>
        <v>291203</v>
      </c>
      <c r="G4123" t="s">
        <v>4283</v>
      </c>
    </row>
    <row r="4124" spans="1:7" x14ac:dyDescent="0.25">
      <c r="A4124">
        <v>2</v>
      </c>
      <c r="B4124">
        <v>9</v>
      </c>
      <c r="C4124">
        <v>1</v>
      </c>
      <c r="D4124">
        <v>20</v>
      </c>
      <c r="E4124">
        <v>4</v>
      </c>
      <c r="F4124" t="str">
        <f t="shared" si="64"/>
        <v>291204</v>
      </c>
      <c r="G4124" t="s">
        <v>4284</v>
      </c>
    </row>
    <row r="4125" spans="1:7" x14ac:dyDescent="0.25">
      <c r="A4125">
        <v>2</v>
      </c>
      <c r="B4125">
        <v>9</v>
      </c>
      <c r="C4125">
        <v>1</v>
      </c>
      <c r="D4125">
        <v>20</v>
      </c>
      <c r="E4125">
        <v>5</v>
      </c>
      <c r="F4125" t="str">
        <f t="shared" si="64"/>
        <v>291205</v>
      </c>
      <c r="G4125" t="s">
        <v>4285</v>
      </c>
    </row>
    <row r="4126" spans="1:7" x14ac:dyDescent="0.25">
      <c r="A4126">
        <v>2</v>
      </c>
      <c r="B4126">
        <v>9</v>
      </c>
      <c r="C4126">
        <v>1</v>
      </c>
      <c r="D4126">
        <v>20</v>
      </c>
      <c r="E4126">
        <v>6</v>
      </c>
      <c r="F4126" t="str">
        <f t="shared" si="64"/>
        <v>291206</v>
      </c>
      <c r="G4126" t="s">
        <v>3522</v>
      </c>
    </row>
    <row r="4127" spans="1:7" x14ac:dyDescent="0.25">
      <c r="A4127">
        <v>2</v>
      </c>
      <c r="B4127">
        <v>9</v>
      </c>
      <c r="C4127">
        <v>1</v>
      </c>
      <c r="D4127">
        <v>20</v>
      </c>
      <c r="E4127">
        <v>7</v>
      </c>
      <c r="F4127" t="str">
        <f t="shared" si="64"/>
        <v>291207</v>
      </c>
      <c r="G4127" t="s">
        <v>1186</v>
      </c>
    </row>
    <row r="4128" spans="1:7" x14ac:dyDescent="0.25">
      <c r="A4128">
        <v>2</v>
      </c>
      <c r="B4128">
        <v>9</v>
      </c>
      <c r="C4128">
        <v>1</v>
      </c>
      <c r="D4128">
        <v>20</v>
      </c>
      <c r="E4128">
        <v>8</v>
      </c>
      <c r="F4128" t="str">
        <f t="shared" si="64"/>
        <v>291208</v>
      </c>
      <c r="G4128" t="s">
        <v>4286</v>
      </c>
    </row>
    <row r="4129" spans="1:7" x14ac:dyDescent="0.25">
      <c r="A4129">
        <v>2</v>
      </c>
      <c r="B4129">
        <v>9</v>
      </c>
      <c r="C4129">
        <v>1</v>
      </c>
      <c r="D4129">
        <v>20</v>
      </c>
      <c r="E4129">
        <v>9</v>
      </c>
      <c r="F4129" t="str">
        <f t="shared" si="64"/>
        <v>291209</v>
      </c>
      <c r="G4129" t="s">
        <v>4287</v>
      </c>
    </row>
    <row r="4130" spans="1:7" x14ac:dyDescent="0.25">
      <c r="A4130">
        <v>2</v>
      </c>
      <c r="B4130">
        <v>9</v>
      </c>
      <c r="C4130">
        <v>1</v>
      </c>
      <c r="D4130">
        <v>20</v>
      </c>
      <c r="E4130">
        <v>10</v>
      </c>
      <c r="F4130" t="str">
        <f t="shared" si="64"/>
        <v>2912010</v>
      </c>
      <c r="G4130" t="s">
        <v>4288</v>
      </c>
    </row>
    <row r="4131" spans="1:7" x14ac:dyDescent="0.25">
      <c r="A4131">
        <v>2</v>
      </c>
      <c r="B4131">
        <v>9</v>
      </c>
      <c r="C4131">
        <v>1</v>
      </c>
      <c r="D4131">
        <v>20</v>
      </c>
      <c r="E4131">
        <v>11</v>
      </c>
      <c r="F4131" t="str">
        <f t="shared" si="64"/>
        <v>2912011</v>
      </c>
      <c r="G4131" t="s">
        <v>2836</v>
      </c>
    </row>
    <row r="4132" spans="1:7" x14ac:dyDescent="0.25">
      <c r="A4132">
        <v>2</v>
      </c>
      <c r="B4132">
        <v>9</v>
      </c>
      <c r="C4132">
        <v>1</v>
      </c>
      <c r="D4132">
        <v>20</v>
      </c>
      <c r="E4132">
        <v>12</v>
      </c>
      <c r="F4132" t="str">
        <f t="shared" si="64"/>
        <v>2912012</v>
      </c>
      <c r="G4132" t="s">
        <v>4289</v>
      </c>
    </row>
    <row r="4133" spans="1:7" x14ac:dyDescent="0.25">
      <c r="A4133">
        <v>2</v>
      </c>
      <c r="B4133">
        <v>9</v>
      </c>
      <c r="C4133">
        <v>1</v>
      </c>
      <c r="D4133">
        <v>20</v>
      </c>
      <c r="E4133">
        <v>13</v>
      </c>
      <c r="F4133" t="str">
        <f t="shared" si="64"/>
        <v>2912013</v>
      </c>
      <c r="G4133" t="s">
        <v>4290</v>
      </c>
    </row>
    <row r="4134" spans="1:7" x14ac:dyDescent="0.25">
      <c r="A4134">
        <v>2</v>
      </c>
      <c r="B4134">
        <v>9</v>
      </c>
      <c r="C4134">
        <v>1</v>
      </c>
      <c r="D4134">
        <v>20</v>
      </c>
      <c r="E4134">
        <v>14</v>
      </c>
      <c r="F4134" t="str">
        <f t="shared" si="64"/>
        <v>2912014</v>
      </c>
      <c r="G4134" t="s">
        <v>4291</v>
      </c>
    </row>
    <row r="4135" spans="1:7" x14ac:dyDescent="0.25">
      <c r="A4135">
        <v>2</v>
      </c>
      <c r="B4135">
        <v>9</v>
      </c>
      <c r="C4135">
        <v>1</v>
      </c>
      <c r="D4135">
        <v>20</v>
      </c>
      <c r="E4135">
        <v>15</v>
      </c>
      <c r="F4135" t="str">
        <f t="shared" si="64"/>
        <v>2912015</v>
      </c>
      <c r="G4135" t="s">
        <v>4292</v>
      </c>
    </row>
    <row r="4136" spans="1:7" x14ac:dyDescent="0.25">
      <c r="A4136">
        <v>2</v>
      </c>
      <c r="B4136">
        <v>9</v>
      </c>
      <c r="C4136">
        <v>1</v>
      </c>
      <c r="D4136">
        <v>20</v>
      </c>
      <c r="E4136">
        <v>16</v>
      </c>
      <c r="F4136" t="str">
        <f t="shared" si="64"/>
        <v>2912016</v>
      </c>
      <c r="G4136" t="s">
        <v>2829</v>
      </c>
    </row>
    <row r="4137" spans="1:7" x14ac:dyDescent="0.25">
      <c r="A4137">
        <v>2</v>
      </c>
      <c r="B4137">
        <v>9</v>
      </c>
      <c r="C4137">
        <v>1</v>
      </c>
      <c r="D4137">
        <v>20</v>
      </c>
      <c r="E4137">
        <v>17</v>
      </c>
      <c r="F4137" t="str">
        <f t="shared" si="64"/>
        <v>2912017</v>
      </c>
      <c r="G4137" t="s">
        <v>4110</v>
      </c>
    </row>
    <row r="4138" spans="1:7" x14ac:dyDescent="0.25">
      <c r="A4138">
        <v>2</v>
      </c>
      <c r="B4138">
        <v>9</v>
      </c>
      <c r="C4138">
        <v>1</v>
      </c>
      <c r="D4138">
        <v>20</v>
      </c>
      <c r="E4138">
        <v>18</v>
      </c>
      <c r="F4138" t="str">
        <f t="shared" si="64"/>
        <v>2912018</v>
      </c>
      <c r="G4138" t="s">
        <v>4293</v>
      </c>
    </row>
    <row r="4139" spans="1:7" x14ac:dyDescent="0.25">
      <c r="A4139">
        <v>2</v>
      </c>
      <c r="B4139">
        <v>9</v>
      </c>
      <c r="C4139">
        <v>1</v>
      </c>
      <c r="D4139">
        <v>20</v>
      </c>
      <c r="E4139">
        <v>19</v>
      </c>
      <c r="F4139" t="str">
        <f t="shared" si="64"/>
        <v>2912019</v>
      </c>
      <c r="G4139" t="s">
        <v>4294</v>
      </c>
    </row>
    <row r="4140" spans="1:7" x14ac:dyDescent="0.25">
      <c r="A4140">
        <v>2</v>
      </c>
      <c r="B4140">
        <v>9</v>
      </c>
      <c r="C4140">
        <v>1</v>
      </c>
      <c r="D4140">
        <v>20</v>
      </c>
      <c r="E4140">
        <v>20</v>
      </c>
      <c r="F4140" t="str">
        <f t="shared" si="64"/>
        <v>2912020</v>
      </c>
      <c r="G4140" t="s">
        <v>4295</v>
      </c>
    </row>
    <row r="4141" spans="1:7" x14ac:dyDescent="0.25">
      <c r="A4141">
        <v>2</v>
      </c>
      <c r="B4141">
        <v>9</v>
      </c>
      <c r="C4141">
        <v>1</v>
      </c>
      <c r="D4141">
        <v>20</v>
      </c>
      <c r="E4141">
        <v>21</v>
      </c>
      <c r="F4141" t="str">
        <f t="shared" si="64"/>
        <v>2912021</v>
      </c>
      <c r="G4141" t="s">
        <v>4296</v>
      </c>
    </row>
    <row r="4142" spans="1:7" x14ac:dyDescent="0.25">
      <c r="A4142">
        <v>2</v>
      </c>
      <c r="B4142">
        <v>9</v>
      </c>
      <c r="C4142">
        <v>1</v>
      </c>
      <c r="D4142">
        <v>21</v>
      </c>
      <c r="E4142">
        <v>1</v>
      </c>
      <c r="F4142" t="str">
        <f t="shared" si="64"/>
        <v>291211</v>
      </c>
      <c r="G4142" t="s">
        <v>4297</v>
      </c>
    </row>
    <row r="4143" spans="1:7" x14ac:dyDescent="0.25">
      <c r="A4143">
        <v>2</v>
      </c>
      <c r="B4143">
        <v>9</v>
      </c>
      <c r="C4143">
        <v>1</v>
      </c>
      <c r="D4143">
        <v>21</v>
      </c>
      <c r="E4143">
        <v>2</v>
      </c>
      <c r="F4143" t="str">
        <f t="shared" si="64"/>
        <v>291212</v>
      </c>
      <c r="G4143" t="s">
        <v>4298</v>
      </c>
    </row>
    <row r="4144" spans="1:7" x14ac:dyDescent="0.25">
      <c r="A4144">
        <v>2</v>
      </c>
      <c r="B4144">
        <v>9</v>
      </c>
      <c r="C4144">
        <v>1</v>
      </c>
      <c r="D4144">
        <v>21</v>
      </c>
      <c r="E4144">
        <v>3</v>
      </c>
      <c r="F4144" t="str">
        <f t="shared" si="64"/>
        <v>291213</v>
      </c>
      <c r="G4144" t="s">
        <v>4299</v>
      </c>
    </row>
    <row r="4145" spans="1:7" x14ac:dyDescent="0.25">
      <c r="A4145">
        <v>2</v>
      </c>
      <c r="B4145">
        <v>9</v>
      </c>
      <c r="C4145">
        <v>1</v>
      </c>
      <c r="D4145">
        <v>21</v>
      </c>
      <c r="E4145">
        <v>4</v>
      </c>
      <c r="F4145" t="str">
        <f t="shared" si="64"/>
        <v>291214</v>
      </c>
      <c r="G4145" t="s">
        <v>4300</v>
      </c>
    </row>
    <row r="4146" spans="1:7" x14ac:dyDescent="0.25">
      <c r="A4146">
        <v>2</v>
      </c>
      <c r="B4146">
        <v>9</v>
      </c>
      <c r="C4146">
        <v>1</v>
      </c>
      <c r="D4146">
        <v>21</v>
      </c>
      <c r="E4146">
        <v>5</v>
      </c>
      <c r="F4146" t="str">
        <f t="shared" si="64"/>
        <v>291215</v>
      </c>
      <c r="G4146" t="s">
        <v>4301</v>
      </c>
    </row>
    <row r="4147" spans="1:7" x14ac:dyDescent="0.25">
      <c r="A4147">
        <v>2</v>
      </c>
      <c r="B4147">
        <v>9</v>
      </c>
      <c r="C4147">
        <v>1</v>
      </c>
      <c r="D4147">
        <v>21</v>
      </c>
      <c r="E4147">
        <v>6</v>
      </c>
      <c r="F4147" t="str">
        <f t="shared" si="64"/>
        <v>291216</v>
      </c>
      <c r="G4147" t="s">
        <v>4302</v>
      </c>
    </row>
    <row r="4148" spans="1:7" x14ac:dyDescent="0.25">
      <c r="A4148">
        <v>2</v>
      </c>
      <c r="B4148">
        <v>9</v>
      </c>
      <c r="C4148">
        <v>1</v>
      </c>
      <c r="D4148">
        <v>21</v>
      </c>
      <c r="E4148">
        <v>7</v>
      </c>
      <c r="F4148" t="str">
        <f t="shared" si="64"/>
        <v>291217</v>
      </c>
      <c r="G4148" t="s">
        <v>4303</v>
      </c>
    </row>
    <row r="4149" spans="1:7" x14ac:dyDescent="0.25">
      <c r="A4149">
        <v>2</v>
      </c>
      <c r="B4149">
        <v>9</v>
      </c>
      <c r="C4149">
        <v>1</v>
      </c>
      <c r="D4149">
        <v>21</v>
      </c>
      <c r="E4149">
        <v>8</v>
      </c>
      <c r="F4149" t="str">
        <f t="shared" si="64"/>
        <v>291218</v>
      </c>
      <c r="G4149" t="s">
        <v>4304</v>
      </c>
    </row>
    <row r="4150" spans="1:7" x14ac:dyDescent="0.25">
      <c r="A4150">
        <v>2</v>
      </c>
      <c r="B4150">
        <v>9</v>
      </c>
      <c r="C4150">
        <v>1</v>
      </c>
      <c r="D4150">
        <v>21</v>
      </c>
      <c r="E4150">
        <v>9</v>
      </c>
      <c r="F4150" t="str">
        <f t="shared" si="64"/>
        <v>291219</v>
      </c>
      <c r="G4150" t="s">
        <v>4305</v>
      </c>
    </row>
    <row r="4151" spans="1:7" x14ac:dyDescent="0.25">
      <c r="A4151">
        <v>2</v>
      </c>
      <c r="B4151">
        <v>9</v>
      </c>
      <c r="C4151">
        <v>1</v>
      </c>
      <c r="D4151">
        <v>21</v>
      </c>
      <c r="E4151">
        <v>10</v>
      </c>
      <c r="F4151" t="str">
        <f t="shared" si="64"/>
        <v>2912110</v>
      </c>
      <c r="G4151" t="s">
        <v>4306</v>
      </c>
    </row>
    <row r="4152" spans="1:7" x14ac:dyDescent="0.25">
      <c r="A4152">
        <v>2</v>
      </c>
      <c r="B4152">
        <v>9</v>
      </c>
      <c r="C4152">
        <v>1</v>
      </c>
      <c r="D4152">
        <v>21</v>
      </c>
      <c r="E4152">
        <v>11</v>
      </c>
      <c r="F4152" t="str">
        <f t="shared" si="64"/>
        <v>2912111</v>
      </c>
      <c r="G4152" t="s">
        <v>4307</v>
      </c>
    </row>
    <row r="4153" spans="1:7" x14ac:dyDescent="0.25">
      <c r="A4153">
        <v>2</v>
      </c>
      <c r="B4153">
        <v>9</v>
      </c>
      <c r="C4153">
        <v>1</v>
      </c>
      <c r="D4153">
        <v>21</v>
      </c>
      <c r="E4153">
        <v>12</v>
      </c>
      <c r="F4153" t="str">
        <f t="shared" si="64"/>
        <v>2912112</v>
      </c>
      <c r="G4153" t="s">
        <v>4308</v>
      </c>
    </row>
    <row r="4154" spans="1:7" x14ac:dyDescent="0.25">
      <c r="A4154">
        <v>2</v>
      </c>
      <c r="B4154">
        <v>9</v>
      </c>
      <c r="C4154">
        <v>1</v>
      </c>
      <c r="D4154">
        <v>21</v>
      </c>
      <c r="E4154">
        <v>13</v>
      </c>
      <c r="F4154" t="str">
        <f t="shared" si="64"/>
        <v>2912113</v>
      </c>
      <c r="G4154" t="s">
        <v>1186</v>
      </c>
    </row>
    <row r="4155" spans="1:7" x14ac:dyDescent="0.25">
      <c r="A4155">
        <v>2</v>
      </c>
      <c r="B4155">
        <v>9</v>
      </c>
      <c r="C4155">
        <v>1</v>
      </c>
      <c r="D4155">
        <v>21</v>
      </c>
      <c r="E4155">
        <v>14</v>
      </c>
      <c r="F4155" t="str">
        <f t="shared" si="64"/>
        <v>2912114</v>
      </c>
      <c r="G4155" t="s">
        <v>4309</v>
      </c>
    </row>
    <row r="4156" spans="1:7" x14ac:dyDescent="0.25">
      <c r="A4156">
        <v>2</v>
      </c>
      <c r="B4156">
        <v>9</v>
      </c>
      <c r="C4156">
        <v>1</v>
      </c>
      <c r="D4156">
        <v>21</v>
      </c>
      <c r="E4156">
        <v>15</v>
      </c>
      <c r="F4156" t="str">
        <f t="shared" si="64"/>
        <v>2912115</v>
      </c>
      <c r="G4156" t="s">
        <v>3526</v>
      </c>
    </row>
    <row r="4157" spans="1:7" x14ac:dyDescent="0.25">
      <c r="A4157">
        <v>2</v>
      </c>
      <c r="B4157">
        <v>9</v>
      </c>
      <c r="C4157">
        <v>1</v>
      </c>
      <c r="D4157">
        <v>21</v>
      </c>
      <c r="E4157">
        <v>16</v>
      </c>
      <c r="F4157" t="str">
        <f t="shared" si="64"/>
        <v>2912116</v>
      </c>
      <c r="G4157" t="s">
        <v>4035</v>
      </c>
    </row>
    <row r="4158" spans="1:7" x14ac:dyDescent="0.25">
      <c r="A4158">
        <v>2</v>
      </c>
      <c r="B4158">
        <v>9</v>
      </c>
      <c r="C4158">
        <v>1</v>
      </c>
      <c r="D4158">
        <v>21</v>
      </c>
      <c r="E4158">
        <v>17</v>
      </c>
      <c r="F4158" t="str">
        <f t="shared" si="64"/>
        <v>2912117</v>
      </c>
      <c r="G4158" t="s">
        <v>4008</v>
      </c>
    </row>
    <row r="4159" spans="1:7" x14ac:dyDescent="0.25">
      <c r="A4159">
        <v>2</v>
      </c>
      <c r="B4159">
        <v>9</v>
      </c>
      <c r="C4159">
        <v>1</v>
      </c>
      <c r="D4159">
        <v>21</v>
      </c>
      <c r="E4159">
        <v>18</v>
      </c>
      <c r="F4159" t="str">
        <f t="shared" si="64"/>
        <v>2912118</v>
      </c>
      <c r="G4159" t="s">
        <v>4310</v>
      </c>
    </row>
    <row r="4160" spans="1:7" x14ac:dyDescent="0.25">
      <c r="A4160">
        <v>2</v>
      </c>
      <c r="B4160">
        <v>9</v>
      </c>
      <c r="C4160">
        <v>1</v>
      </c>
      <c r="D4160">
        <v>21</v>
      </c>
      <c r="E4160">
        <v>19</v>
      </c>
      <c r="F4160" t="str">
        <f t="shared" si="64"/>
        <v>2912119</v>
      </c>
      <c r="G4160" t="s">
        <v>4311</v>
      </c>
    </row>
    <row r="4161" spans="1:7" x14ac:dyDescent="0.25">
      <c r="A4161">
        <v>2</v>
      </c>
      <c r="B4161">
        <v>9</v>
      </c>
      <c r="C4161">
        <v>1</v>
      </c>
      <c r="D4161">
        <v>21</v>
      </c>
      <c r="E4161">
        <v>20</v>
      </c>
      <c r="F4161" t="str">
        <f t="shared" si="64"/>
        <v>2912120</v>
      </c>
      <c r="G4161" t="s">
        <v>4312</v>
      </c>
    </row>
    <row r="4162" spans="1:7" x14ac:dyDescent="0.25">
      <c r="A4162">
        <v>2</v>
      </c>
      <c r="B4162">
        <v>9</v>
      </c>
      <c r="C4162">
        <v>1</v>
      </c>
      <c r="D4162">
        <v>21</v>
      </c>
      <c r="E4162">
        <v>21</v>
      </c>
      <c r="F4162" t="str">
        <f t="shared" ref="F4162:F4225" si="65">CONCATENATE(A4162,B4162,C4162,D4162,E4162)</f>
        <v>2912121</v>
      </c>
      <c r="G4162" t="s">
        <v>4183</v>
      </c>
    </row>
    <row r="4163" spans="1:7" x14ac:dyDescent="0.25">
      <c r="A4163">
        <v>2</v>
      </c>
      <c r="B4163">
        <v>9</v>
      </c>
      <c r="C4163">
        <v>1</v>
      </c>
      <c r="D4163">
        <v>21</v>
      </c>
      <c r="E4163">
        <v>22</v>
      </c>
      <c r="F4163" t="str">
        <f t="shared" si="65"/>
        <v>2912122</v>
      </c>
      <c r="G4163" t="s">
        <v>4313</v>
      </c>
    </row>
    <row r="4164" spans="1:7" x14ac:dyDescent="0.25">
      <c r="A4164">
        <v>2</v>
      </c>
      <c r="B4164">
        <v>9</v>
      </c>
      <c r="C4164">
        <v>1</v>
      </c>
      <c r="D4164">
        <v>21</v>
      </c>
      <c r="E4164">
        <v>23</v>
      </c>
      <c r="F4164" t="str">
        <f t="shared" si="65"/>
        <v>2912123</v>
      </c>
      <c r="G4164" t="s">
        <v>4314</v>
      </c>
    </row>
    <row r="4165" spans="1:7" x14ac:dyDescent="0.25">
      <c r="A4165">
        <v>2</v>
      </c>
      <c r="B4165">
        <v>9</v>
      </c>
      <c r="C4165">
        <v>1</v>
      </c>
      <c r="D4165">
        <v>21</v>
      </c>
      <c r="E4165">
        <v>24</v>
      </c>
      <c r="F4165" t="str">
        <f t="shared" si="65"/>
        <v>2912124</v>
      </c>
      <c r="G4165" t="s">
        <v>4315</v>
      </c>
    </row>
    <row r="4166" spans="1:7" x14ac:dyDescent="0.25">
      <c r="A4166">
        <v>2</v>
      </c>
      <c r="B4166">
        <v>9</v>
      </c>
      <c r="C4166">
        <v>1</v>
      </c>
      <c r="D4166">
        <v>21</v>
      </c>
      <c r="E4166">
        <v>25</v>
      </c>
      <c r="F4166" t="str">
        <f t="shared" si="65"/>
        <v>2912125</v>
      </c>
      <c r="G4166" t="s">
        <v>4316</v>
      </c>
    </row>
    <row r="4167" spans="1:7" x14ac:dyDescent="0.25">
      <c r="A4167">
        <v>2</v>
      </c>
      <c r="B4167">
        <v>9</v>
      </c>
      <c r="C4167">
        <v>1</v>
      </c>
      <c r="D4167">
        <v>21</v>
      </c>
      <c r="E4167">
        <v>26</v>
      </c>
      <c r="F4167" t="str">
        <f t="shared" si="65"/>
        <v>2912126</v>
      </c>
      <c r="G4167" t="s">
        <v>4317</v>
      </c>
    </row>
    <row r="4168" spans="1:7" x14ac:dyDescent="0.25">
      <c r="A4168">
        <v>2</v>
      </c>
      <c r="B4168">
        <v>9</v>
      </c>
      <c r="C4168">
        <v>1</v>
      </c>
      <c r="D4168">
        <v>21</v>
      </c>
      <c r="E4168">
        <v>27</v>
      </c>
      <c r="F4168" t="str">
        <f t="shared" si="65"/>
        <v>2912127</v>
      </c>
      <c r="G4168" t="s">
        <v>4318</v>
      </c>
    </row>
    <row r="4169" spans="1:7" x14ac:dyDescent="0.25">
      <c r="A4169">
        <v>2</v>
      </c>
      <c r="B4169">
        <v>9</v>
      </c>
      <c r="C4169">
        <v>1</v>
      </c>
      <c r="D4169">
        <v>21</v>
      </c>
      <c r="E4169">
        <v>28</v>
      </c>
      <c r="F4169" t="str">
        <f t="shared" si="65"/>
        <v>2912128</v>
      </c>
      <c r="G4169" t="s">
        <v>4319</v>
      </c>
    </row>
    <row r="4170" spans="1:7" x14ac:dyDescent="0.25">
      <c r="A4170">
        <v>2</v>
      </c>
      <c r="B4170">
        <v>9</v>
      </c>
      <c r="C4170">
        <v>1</v>
      </c>
      <c r="D4170">
        <v>21</v>
      </c>
      <c r="E4170">
        <v>29</v>
      </c>
      <c r="F4170" t="str">
        <f t="shared" si="65"/>
        <v>2912129</v>
      </c>
      <c r="G4170" t="s">
        <v>4320</v>
      </c>
    </row>
    <row r="4171" spans="1:7" x14ac:dyDescent="0.25">
      <c r="A4171">
        <v>2</v>
      </c>
      <c r="B4171">
        <v>9</v>
      </c>
      <c r="C4171">
        <v>1</v>
      </c>
      <c r="D4171">
        <v>21</v>
      </c>
      <c r="E4171">
        <v>30</v>
      </c>
      <c r="F4171" t="str">
        <f t="shared" si="65"/>
        <v>2912130</v>
      </c>
      <c r="G4171" t="s">
        <v>4321</v>
      </c>
    </row>
    <row r="4172" spans="1:7" x14ac:dyDescent="0.25">
      <c r="A4172">
        <v>2</v>
      </c>
      <c r="B4172">
        <v>9</v>
      </c>
      <c r="C4172">
        <v>1</v>
      </c>
      <c r="D4172">
        <v>21</v>
      </c>
      <c r="E4172">
        <v>31</v>
      </c>
      <c r="F4172" t="str">
        <f t="shared" si="65"/>
        <v>2912131</v>
      </c>
      <c r="G4172" t="s">
        <v>4322</v>
      </c>
    </row>
    <row r="4173" spans="1:7" x14ac:dyDescent="0.25">
      <c r="A4173">
        <v>2</v>
      </c>
      <c r="B4173">
        <v>9</v>
      </c>
      <c r="C4173">
        <v>1</v>
      </c>
      <c r="D4173">
        <v>22</v>
      </c>
      <c r="E4173">
        <v>1</v>
      </c>
      <c r="F4173" t="str">
        <f t="shared" si="65"/>
        <v>291221</v>
      </c>
      <c r="G4173" t="s">
        <v>4323</v>
      </c>
    </row>
    <row r="4174" spans="1:7" x14ac:dyDescent="0.25">
      <c r="A4174">
        <v>2</v>
      </c>
      <c r="B4174">
        <v>9</v>
      </c>
      <c r="C4174">
        <v>1</v>
      </c>
      <c r="D4174">
        <v>22</v>
      </c>
      <c r="E4174">
        <v>2</v>
      </c>
      <c r="F4174" t="str">
        <f t="shared" si="65"/>
        <v>291222</v>
      </c>
      <c r="G4174" t="s">
        <v>4324</v>
      </c>
    </row>
    <row r="4175" spans="1:7" x14ac:dyDescent="0.25">
      <c r="A4175">
        <v>2</v>
      </c>
      <c r="B4175">
        <v>9</v>
      </c>
      <c r="C4175">
        <v>1</v>
      </c>
      <c r="D4175">
        <v>22</v>
      </c>
      <c r="E4175">
        <v>3</v>
      </c>
      <c r="F4175" t="str">
        <f t="shared" si="65"/>
        <v>291223</v>
      </c>
      <c r="G4175" t="s">
        <v>4325</v>
      </c>
    </row>
    <row r="4176" spans="1:7" x14ac:dyDescent="0.25">
      <c r="A4176">
        <v>2</v>
      </c>
      <c r="B4176">
        <v>9</v>
      </c>
      <c r="C4176">
        <v>1</v>
      </c>
      <c r="D4176">
        <v>22</v>
      </c>
      <c r="E4176">
        <v>4</v>
      </c>
      <c r="F4176" t="str">
        <f t="shared" si="65"/>
        <v>291224</v>
      </c>
      <c r="G4176" t="s">
        <v>4326</v>
      </c>
    </row>
    <row r="4177" spans="1:7" x14ac:dyDescent="0.25">
      <c r="A4177">
        <v>2</v>
      </c>
      <c r="B4177">
        <v>9</v>
      </c>
      <c r="C4177">
        <v>1</v>
      </c>
      <c r="D4177">
        <v>22</v>
      </c>
      <c r="E4177">
        <v>5</v>
      </c>
      <c r="F4177" t="str">
        <f t="shared" si="65"/>
        <v>291225</v>
      </c>
      <c r="G4177" t="s">
        <v>4327</v>
      </c>
    </row>
    <row r="4178" spans="1:7" x14ac:dyDescent="0.25">
      <c r="A4178">
        <v>2</v>
      </c>
      <c r="B4178">
        <v>9</v>
      </c>
      <c r="C4178">
        <v>1</v>
      </c>
      <c r="D4178">
        <v>22</v>
      </c>
      <c r="E4178">
        <v>6</v>
      </c>
      <c r="F4178" t="str">
        <f t="shared" si="65"/>
        <v>291226</v>
      </c>
      <c r="G4178" t="s">
        <v>4328</v>
      </c>
    </row>
    <row r="4179" spans="1:7" x14ac:dyDescent="0.25">
      <c r="A4179">
        <v>2</v>
      </c>
      <c r="B4179">
        <v>9</v>
      </c>
      <c r="C4179">
        <v>1</v>
      </c>
      <c r="D4179">
        <v>22</v>
      </c>
      <c r="E4179">
        <v>7</v>
      </c>
      <c r="F4179" t="str">
        <f t="shared" si="65"/>
        <v>291227</v>
      </c>
      <c r="G4179" t="s">
        <v>4329</v>
      </c>
    </row>
    <row r="4180" spans="1:7" x14ac:dyDescent="0.25">
      <c r="A4180">
        <v>2</v>
      </c>
      <c r="B4180">
        <v>9</v>
      </c>
      <c r="C4180">
        <v>1</v>
      </c>
      <c r="D4180">
        <v>22</v>
      </c>
      <c r="E4180">
        <v>8</v>
      </c>
      <c r="F4180" t="str">
        <f t="shared" si="65"/>
        <v>291228</v>
      </c>
      <c r="G4180" t="s">
        <v>2831</v>
      </c>
    </row>
    <row r="4181" spans="1:7" x14ac:dyDescent="0.25">
      <c r="A4181">
        <v>2</v>
      </c>
      <c r="B4181">
        <v>9</v>
      </c>
      <c r="C4181">
        <v>1</v>
      </c>
      <c r="D4181">
        <v>22</v>
      </c>
      <c r="E4181">
        <v>9</v>
      </c>
      <c r="F4181" t="str">
        <f t="shared" si="65"/>
        <v>291229</v>
      </c>
      <c r="G4181" t="s">
        <v>4330</v>
      </c>
    </row>
    <row r="4182" spans="1:7" x14ac:dyDescent="0.25">
      <c r="A4182">
        <v>2</v>
      </c>
      <c r="B4182">
        <v>9</v>
      </c>
      <c r="C4182">
        <v>1</v>
      </c>
      <c r="D4182">
        <v>22</v>
      </c>
      <c r="E4182">
        <v>10</v>
      </c>
      <c r="F4182" t="str">
        <f t="shared" si="65"/>
        <v>2912210</v>
      </c>
      <c r="G4182" t="s">
        <v>4331</v>
      </c>
    </row>
    <row r="4183" spans="1:7" x14ac:dyDescent="0.25">
      <c r="A4183">
        <v>2</v>
      </c>
      <c r="B4183">
        <v>9</v>
      </c>
      <c r="C4183">
        <v>1</v>
      </c>
      <c r="D4183">
        <v>22</v>
      </c>
      <c r="E4183">
        <v>11</v>
      </c>
      <c r="F4183" t="str">
        <f t="shared" si="65"/>
        <v>2912211</v>
      </c>
      <c r="G4183" t="s">
        <v>1769</v>
      </c>
    </row>
    <row r="4184" spans="1:7" x14ac:dyDescent="0.25">
      <c r="A4184">
        <v>2</v>
      </c>
      <c r="B4184">
        <v>9</v>
      </c>
      <c r="C4184">
        <v>1</v>
      </c>
      <c r="D4184">
        <v>22</v>
      </c>
      <c r="E4184">
        <v>12</v>
      </c>
      <c r="F4184" t="str">
        <f t="shared" si="65"/>
        <v>2912212</v>
      </c>
      <c r="G4184" t="s">
        <v>4332</v>
      </c>
    </row>
    <row r="4185" spans="1:7" x14ac:dyDescent="0.25">
      <c r="A4185">
        <v>2</v>
      </c>
      <c r="B4185">
        <v>9</v>
      </c>
      <c r="C4185">
        <v>1</v>
      </c>
      <c r="D4185">
        <v>22</v>
      </c>
      <c r="E4185">
        <v>13</v>
      </c>
      <c r="F4185" t="str">
        <f t="shared" si="65"/>
        <v>2912213</v>
      </c>
      <c r="G4185" t="s">
        <v>4333</v>
      </c>
    </row>
    <row r="4186" spans="1:7" x14ac:dyDescent="0.25">
      <c r="A4186">
        <v>2</v>
      </c>
      <c r="B4186">
        <v>9</v>
      </c>
      <c r="C4186">
        <v>1</v>
      </c>
      <c r="D4186">
        <v>22</v>
      </c>
      <c r="E4186">
        <v>14</v>
      </c>
      <c r="F4186" t="str">
        <f t="shared" si="65"/>
        <v>2912214</v>
      </c>
      <c r="G4186" t="s">
        <v>4334</v>
      </c>
    </row>
    <row r="4187" spans="1:7" x14ac:dyDescent="0.25">
      <c r="A4187">
        <v>2</v>
      </c>
      <c r="B4187">
        <v>9</v>
      </c>
      <c r="C4187">
        <v>1</v>
      </c>
      <c r="D4187">
        <v>22</v>
      </c>
      <c r="E4187">
        <v>15</v>
      </c>
      <c r="F4187" t="str">
        <f t="shared" si="65"/>
        <v>2912215</v>
      </c>
      <c r="G4187" t="s">
        <v>4335</v>
      </c>
    </row>
    <row r="4188" spans="1:7" x14ac:dyDescent="0.25">
      <c r="A4188">
        <v>2</v>
      </c>
      <c r="B4188">
        <v>9</v>
      </c>
      <c r="C4188">
        <v>1</v>
      </c>
      <c r="D4188">
        <v>22</v>
      </c>
      <c r="E4188">
        <v>16</v>
      </c>
      <c r="F4188" t="str">
        <f t="shared" si="65"/>
        <v>2912216</v>
      </c>
      <c r="G4188" t="s">
        <v>4336</v>
      </c>
    </row>
    <row r="4189" spans="1:7" x14ac:dyDescent="0.25">
      <c r="A4189">
        <v>2</v>
      </c>
      <c r="B4189">
        <v>9</v>
      </c>
      <c r="C4189">
        <v>1</v>
      </c>
      <c r="D4189">
        <v>22</v>
      </c>
      <c r="E4189">
        <v>17</v>
      </c>
      <c r="F4189" t="str">
        <f t="shared" si="65"/>
        <v>2912217</v>
      </c>
      <c r="G4189" t="s">
        <v>4337</v>
      </c>
    </row>
    <row r="4190" spans="1:7" x14ac:dyDescent="0.25">
      <c r="A4190">
        <v>2</v>
      </c>
      <c r="B4190">
        <v>9</v>
      </c>
      <c r="C4190">
        <v>1</v>
      </c>
      <c r="D4190">
        <v>22</v>
      </c>
      <c r="E4190">
        <v>18</v>
      </c>
      <c r="F4190" t="str">
        <f t="shared" si="65"/>
        <v>2912218</v>
      </c>
      <c r="G4190" t="s">
        <v>1514</v>
      </c>
    </row>
    <row r="4191" spans="1:7" x14ac:dyDescent="0.25">
      <c r="A4191">
        <v>2</v>
      </c>
      <c r="B4191">
        <v>9</v>
      </c>
      <c r="C4191">
        <v>1</v>
      </c>
      <c r="D4191">
        <v>22</v>
      </c>
      <c r="E4191">
        <v>19</v>
      </c>
      <c r="F4191" t="str">
        <f t="shared" si="65"/>
        <v>2912219</v>
      </c>
      <c r="G4191" t="s">
        <v>1761</v>
      </c>
    </row>
    <row r="4192" spans="1:7" x14ac:dyDescent="0.25">
      <c r="A4192">
        <v>2</v>
      </c>
      <c r="B4192">
        <v>9</v>
      </c>
      <c r="C4192">
        <v>1</v>
      </c>
      <c r="D4192">
        <v>22</v>
      </c>
      <c r="E4192">
        <v>20</v>
      </c>
      <c r="F4192" t="str">
        <f t="shared" si="65"/>
        <v>2912220</v>
      </c>
      <c r="G4192" t="s">
        <v>2836</v>
      </c>
    </row>
    <row r="4193" spans="1:7" x14ac:dyDescent="0.25">
      <c r="A4193">
        <v>2</v>
      </c>
      <c r="B4193">
        <v>9</v>
      </c>
      <c r="C4193">
        <v>1</v>
      </c>
      <c r="D4193">
        <v>22</v>
      </c>
      <c r="E4193">
        <v>21</v>
      </c>
      <c r="F4193" t="str">
        <f t="shared" si="65"/>
        <v>2912221</v>
      </c>
      <c r="G4193" t="s">
        <v>4338</v>
      </c>
    </row>
    <row r="4194" spans="1:7" x14ac:dyDescent="0.25">
      <c r="A4194">
        <v>2</v>
      </c>
      <c r="B4194">
        <v>9</v>
      </c>
      <c r="C4194">
        <v>1</v>
      </c>
      <c r="D4194">
        <v>22</v>
      </c>
      <c r="E4194">
        <v>22</v>
      </c>
      <c r="F4194" t="str">
        <f t="shared" si="65"/>
        <v>2912222</v>
      </c>
      <c r="G4194" t="s">
        <v>1782</v>
      </c>
    </row>
    <row r="4195" spans="1:7" x14ac:dyDescent="0.25">
      <c r="A4195">
        <v>2</v>
      </c>
      <c r="B4195">
        <v>9</v>
      </c>
      <c r="C4195">
        <v>1</v>
      </c>
      <c r="D4195">
        <v>22</v>
      </c>
      <c r="E4195">
        <v>23</v>
      </c>
      <c r="F4195" t="str">
        <f t="shared" si="65"/>
        <v>2912223</v>
      </c>
      <c r="G4195" t="s">
        <v>4339</v>
      </c>
    </row>
    <row r="4196" spans="1:7" x14ac:dyDescent="0.25">
      <c r="A4196">
        <v>2</v>
      </c>
      <c r="B4196">
        <v>9</v>
      </c>
      <c r="C4196">
        <v>1</v>
      </c>
      <c r="D4196">
        <v>22</v>
      </c>
      <c r="E4196">
        <v>24</v>
      </c>
      <c r="F4196" t="str">
        <f t="shared" si="65"/>
        <v>2912224</v>
      </c>
      <c r="G4196" t="s">
        <v>4340</v>
      </c>
    </row>
    <row r="4197" spans="1:7" x14ac:dyDescent="0.25">
      <c r="A4197">
        <v>2</v>
      </c>
      <c r="B4197">
        <v>9</v>
      </c>
      <c r="C4197">
        <v>1</v>
      </c>
      <c r="D4197">
        <v>22</v>
      </c>
      <c r="E4197">
        <v>25</v>
      </c>
      <c r="F4197" t="str">
        <f t="shared" si="65"/>
        <v>2912225</v>
      </c>
      <c r="G4197" t="s">
        <v>3615</v>
      </c>
    </row>
    <row r="4198" spans="1:7" x14ac:dyDescent="0.25">
      <c r="A4198">
        <v>2</v>
      </c>
      <c r="B4198">
        <v>9</v>
      </c>
      <c r="C4198">
        <v>1</v>
      </c>
      <c r="D4198">
        <v>22</v>
      </c>
      <c r="E4198">
        <v>26</v>
      </c>
      <c r="F4198" t="str">
        <f t="shared" si="65"/>
        <v>2912226</v>
      </c>
      <c r="G4198" t="s">
        <v>4341</v>
      </c>
    </row>
    <row r="4199" spans="1:7" x14ac:dyDescent="0.25">
      <c r="A4199">
        <v>2</v>
      </c>
      <c r="B4199">
        <v>9</v>
      </c>
      <c r="C4199">
        <v>1</v>
      </c>
      <c r="D4199">
        <v>22</v>
      </c>
      <c r="E4199">
        <v>27</v>
      </c>
      <c r="F4199" t="str">
        <f t="shared" si="65"/>
        <v>2912227</v>
      </c>
      <c r="G4199" t="s">
        <v>3245</v>
      </c>
    </row>
    <row r="4200" spans="1:7" x14ac:dyDescent="0.25">
      <c r="A4200">
        <v>2</v>
      </c>
      <c r="B4200">
        <v>9</v>
      </c>
      <c r="C4200">
        <v>1</v>
      </c>
      <c r="D4200">
        <v>22</v>
      </c>
      <c r="E4200">
        <v>28</v>
      </c>
      <c r="F4200" t="str">
        <f t="shared" si="65"/>
        <v>2912228</v>
      </c>
      <c r="G4200" t="s">
        <v>4342</v>
      </c>
    </row>
    <row r="4201" spans="1:7" x14ac:dyDescent="0.25">
      <c r="A4201">
        <v>2</v>
      </c>
      <c r="B4201">
        <v>9</v>
      </c>
      <c r="C4201">
        <v>1</v>
      </c>
      <c r="D4201">
        <v>22</v>
      </c>
      <c r="E4201">
        <v>29</v>
      </c>
      <c r="F4201" t="str">
        <f t="shared" si="65"/>
        <v>2912229</v>
      </c>
      <c r="G4201" t="s">
        <v>4343</v>
      </c>
    </row>
    <row r="4202" spans="1:7" x14ac:dyDescent="0.25">
      <c r="A4202">
        <v>2</v>
      </c>
      <c r="B4202">
        <v>9</v>
      </c>
      <c r="C4202">
        <v>1</v>
      </c>
      <c r="D4202">
        <v>22</v>
      </c>
      <c r="E4202">
        <v>30</v>
      </c>
      <c r="F4202" t="str">
        <f t="shared" si="65"/>
        <v>2912230</v>
      </c>
      <c r="G4202" t="s">
        <v>4344</v>
      </c>
    </row>
    <row r="4203" spans="1:7" x14ac:dyDescent="0.25">
      <c r="A4203">
        <v>2</v>
      </c>
      <c r="B4203">
        <v>9</v>
      </c>
      <c r="C4203">
        <v>1</v>
      </c>
      <c r="D4203">
        <v>23</v>
      </c>
      <c r="E4203">
        <v>1</v>
      </c>
      <c r="F4203" t="str">
        <f t="shared" si="65"/>
        <v>291231</v>
      </c>
      <c r="G4203" t="s">
        <v>4345</v>
      </c>
    </row>
    <row r="4204" spans="1:7" x14ac:dyDescent="0.25">
      <c r="A4204">
        <v>2</v>
      </c>
      <c r="B4204">
        <v>9</v>
      </c>
      <c r="C4204">
        <v>1</v>
      </c>
      <c r="D4204">
        <v>23</v>
      </c>
      <c r="E4204">
        <v>2</v>
      </c>
      <c r="F4204" t="str">
        <f t="shared" si="65"/>
        <v>291232</v>
      </c>
      <c r="G4204" t="s">
        <v>4346</v>
      </c>
    </row>
    <row r="4205" spans="1:7" x14ac:dyDescent="0.25">
      <c r="A4205">
        <v>2</v>
      </c>
      <c r="B4205">
        <v>9</v>
      </c>
      <c r="C4205">
        <v>1</v>
      </c>
      <c r="D4205">
        <v>23</v>
      </c>
      <c r="E4205">
        <v>3</v>
      </c>
      <c r="F4205" t="str">
        <f t="shared" si="65"/>
        <v>291233</v>
      </c>
      <c r="G4205" t="s">
        <v>4347</v>
      </c>
    </row>
    <row r="4206" spans="1:7" x14ac:dyDescent="0.25">
      <c r="A4206">
        <v>2</v>
      </c>
      <c r="B4206">
        <v>9</v>
      </c>
      <c r="C4206">
        <v>1</v>
      </c>
      <c r="D4206">
        <v>23</v>
      </c>
      <c r="E4206">
        <v>4</v>
      </c>
      <c r="F4206" t="str">
        <f t="shared" si="65"/>
        <v>291234</v>
      </c>
      <c r="G4206" t="s">
        <v>4348</v>
      </c>
    </row>
    <row r="4207" spans="1:7" x14ac:dyDescent="0.25">
      <c r="A4207">
        <v>2</v>
      </c>
      <c r="B4207">
        <v>9</v>
      </c>
      <c r="C4207">
        <v>1</v>
      </c>
      <c r="D4207">
        <v>23</v>
      </c>
      <c r="E4207">
        <v>5</v>
      </c>
      <c r="F4207" t="str">
        <f t="shared" si="65"/>
        <v>291235</v>
      </c>
      <c r="G4207" t="s">
        <v>4349</v>
      </c>
    </row>
    <row r="4208" spans="1:7" x14ac:dyDescent="0.25">
      <c r="A4208">
        <v>2</v>
      </c>
      <c r="B4208">
        <v>9</v>
      </c>
      <c r="C4208">
        <v>1</v>
      </c>
      <c r="D4208">
        <v>23</v>
      </c>
      <c r="E4208">
        <v>6</v>
      </c>
      <c r="F4208" t="str">
        <f t="shared" si="65"/>
        <v>291236</v>
      </c>
      <c r="G4208" t="s">
        <v>4350</v>
      </c>
    </row>
    <row r="4209" spans="1:7" x14ac:dyDescent="0.25">
      <c r="A4209">
        <v>2</v>
      </c>
      <c r="B4209">
        <v>9</v>
      </c>
      <c r="C4209">
        <v>1</v>
      </c>
      <c r="D4209">
        <v>23</v>
      </c>
      <c r="E4209">
        <v>7</v>
      </c>
      <c r="F4209" t="str">
        <f t="shared" si="65"/>
        <v>291237</v>
      </c>
      <c r="G4209" t="s">
        <v>4351</v>
      </c>
    </row>
    <row r="4210" spans="1:7" x14ac:dyDescent="0.25">
      <c r="A4210">
        <v>2</v>
      </c>
      <c r="B4210">
        <v>9</v>
      </c>
      <c r="C4210">
        <v>1</v>
      </c>
      <c r="D4210">
        <v>23</v>
      </c>
      <c r="E4210">
        <v>8</v>
      </c>
      <c r="F4210" t="str">
        <f t="shared" si="65"/>
        <v>291238</v>
      </c>
      <c r="G4210" t="s">
        <v>4352</v>
      </c>
    </row>
    <row r="4211" spans="1:7" x14ac:dyDescent="0.25">
      <c r="A4211">
        <v>2</v>
      </c>
      <c r="B4211">
        <v>9</v>
      </c>
      <c r="C4211">
        <v>1</v>
      </c>
      <c r="D4211">
        <v>23</v>
      </c>
      <c r="E4211">
        <v>9</v>
      </c>
      <c r="F4211" t="str">
        <f t="shared" si="65"/>
        <v>291239</v>
      </c>
      <c r="G4211" t="s">
        <v>4353</v>
      </c>
    </row>
    <row r="4212" spans="1:7" x14ac:dyDescent="0.25">
      <c r="A4212">
        <v>2</v>
      </c>
      <c r="B4212">
        <v>9</v>
      </c>
      <c r="C4212">
        <v>1</v>
      </c>
      <c r="D4212">
        <v>23</v>
      </c>
      <c r="E4212">
        <v>10</v>
      </c>
      <c r="F4212" t="str">
        <f t="shared" si="65"/>
        <v>2912310</v>
      </c>
      <c r="G4212" t="s">
        <v>394</v>
      </c>
    </row>
    <row r="4213" spans="1:7" x14ac:dyDescent="0.25">
      <c r="A4213">
        <v>2</v>
      </c>
      <c r="B4213">
        <v>9</v>
      </c>
      <c r="C4213">
        <v>1</v>
      </c>
      <c r="D4213">
        <v>23</v>
      </c>
      <c r="E4213">
        <v>11</v>
      </c>
      <c r="F4213" t="str">
        <f t="shared" si="65"/>
        <v>2912311</v>
      </c>
      <c r="G4213" t="s">
        <v>4354</v>
      </c>
    </row>
    <row r="4214" spans="1:7" x14ac:dyDescent="0.25">
      <c r="A4214">
        <v>2</v>
      </c>
      <c r="B4214">
        <v>9</v>
      </c>
      <c r="C4214">
        <v>1</v>
      </c>
      <c r="D4214">
        <v>23</v>
      </c>
      <c r="E4214">
        <v>12</v>
      </c>
      <c r="F4214" t="str">
        <f t="shared" si="65"/>
        <v>2912312</v>
      </c>
      <c r="G4214" t="s">
        <v>4355</v>
      </c>
    </row>
    <row r="4215" spans="1:7" x14ac:dyDescent="0.25">
      <c r="A4215">
        <v>2</v>
      </c>
      <c r="B4215">
        <v>9</v>
      </c>
      <c r="C4215">
        <v>1</v>
      </c>
      <c r="D4215">
        <v>23</v>
      </c>
      <c r="E4215">
        <v>13</v>
      </c>
      <c r="F4215" t="str">
        <f t="shared" si="65"/>
        <v>2912313</v>
      </c>
      <c r="G4215" t="s">
        <v>4356</v>
      </c>
    </row>
    <row r="4216" spans="1:7" x14ac:dyDescent="0.25">
      <c r="A4216">
        <v>2</v>
      </c>
      <c r="B4216">
        <v>9</v>
      </c>
      <c r="C4216">
        <v>1</v>
      </c>
      <c r="D4216">
        <v>23</v>
      </c>
      <c r="E4216">
        <v>14</v>
      </c>
      <c r="F4216" t="str">
        <f t="shared" si="65"/>
        <v>2912314</v>
      </c>
      <c r="G4216" t="s">
        <v>4357</v>
      </c>
    </row>
    <row r="4217" spans="1:7" x14ac:dyDescent="0.25">
      <c r="A4217">
        <v>2</v>
      </c>
      <c r="B4217">
        <v>9</v>
      </c>
      <c r="C4217">
        <v>1</v>
      </c>
      <c r="D4217">
        <v>23</v>
      </c>
      <c r="E4217">
        <v>15</v>
      </c>
      <c r="F4217" t="str">
        <f t="shared" si="65"/>
        <v>2912315</v>
      </c>
      <c r="G4217" t="s">
        <v>4358</v>
      </c>
    </row>
    <row r="4218" spans="1:7" x14ac:dyDescent="0.25">
      <c r="A4218">
        <v>2</v>
      </c>
      <c r="B4218">
        <v>9</v>
      </c>
      <c r="C4218">
        <v>1</v>
      </c>
      <c r="D4218">
        <v>23</v>
      </c>
      <c r="E4218">
        <v>16</v>
      </c>
      <c r="F4218" t="str">
        <f t="shared" si="65"/>
        <v>2912316</v>
      </c>
      <c r="G4218" t="s">
        <v>4359</v>
      </c>
    </row>
    <row r="4219" spans="1:7" x14ac:dyDescent="0.25">
      <c r="A4219">
        <v>2</v>
      </c>
      <c r="B4219">
        <v>9</v>
      </c>
      <c r="C4219">
        <v>1</v>
      </c>
      <c r="D4219">
        <v>23</v>
      </c>
      <c r="E4219">
        <v>17</v>
      </c>
      <c r="F4219" t="str">
        <f t="shared" si="65"/>
        <v>2912317</v>
      </c>
      <c r="G4219" t="s">
        <v>4360</v>
      </c>
    </row>
    <row r="4220" spans="1:7" x14ac:dyDescent="0.25">
      <c r="A4220">
        <v>2</v>
      </c>
      <c r="B4220">
        <v>9</v>
      </c>
      <c r="C4220">
        <v>1</v>
      </c>
      <c r="D4220">
        <v>23</v>
      </c>
      <c r="E4220">
        <v>18</v>
      </c>
      <c r="F4220" t="str">
        <f t="shared" si="65"/>
        <v>2912318</v>
      </c>
      <c r="G4220" t="s">
        <v>4361</v>
      </c>
    </row>
    <row r="4221" spans="1:7" x14ac:dyDescent="0.25">
      <c r="A4221">
        <v>2</v>
      </c>
      <c r="B4221">
        <v>9</v>
      </c>
      <c r="C4221">
        <v>1</v>
      </c>
      <c r="D4221">
        <v>23</v>
      </c>
      <c r="E4221">
        <v>19</v>
      </c>
      <c r="F4221" t="str">
        <f t="shared" si="65"/>
        <v>2912319</v>
      </c>
      <c r="G4221" t="s">
        <v>1189</v>
      </c>
    </row>
    <row r="4222" spans="1:7" x14ac:dyDescent="0.25">
      <c r="A4222">
        <v>2</v>
      </c>
      <c r="B4222">
        <v>9</v>
      </c>
      <c r="C4222">
        <v>1</v>
      </c>
      <c r="D4222">
        <v>23</v>
      </c>
      <c r="E4222">
        <v>20</v>
      </c>
      <c r="F4222" t="str">
        <f t="shared" si="65"/>
        <v>2912320</v>
      </c>
      <c r="G4222" t="s">
        <v>4362</v>
      </c>
    </row>
    <row r="4223" spans="1:7" x14ac:dyDescent="0.25">
      <c r="A4223">
        <v>2</v>
      </c>
      <c r="B4223">
        <v>9</v>
      </c>
      <c r="C4223">
        <v>1</v>
      </c>
      <c r="D4223">
        <v>23</v>
      </c>
      <c r="E4223">
        <v>21</v>
      </c>
      <c r="F4223" t="str">
        <f t="shared" si="65"/>
        <v>2912321</v>
      </c>
      <c r="G4223" t="s">
        <v>3772</v>
      </c>
    </row>
    <row r="4224" spans="1:7" x14ac:dyDescent="0.25">
      <c r="A4224">
        <v>2</v>
      </c>
      <c r="B4224">
        <v>9</v>
      </c>
      <c r="C4224">
        <v>1</v>
      </c>
      <c r="D4224">
        <v>23</v>
      </c>
      <c r="E4224">
        <v>22</v>
      </c>
      <c r="F4224" t="str">
        <f t="shared" si="65"/>
        <v>2912322</v>
      </c>
      <c r="G4224" t="s">
        <v>4363</v>
      </c>
    </row>
    <row r="4225" spans="1:7" x14ac:dyDescent="0.25">
      <c r="A4225">
        <v>2</v>
      </c>
      <c r="B4225">
        <v>9</v>
      </c>
      <c r="C4225">
        <v>1</v>
      </c>
      <c r="D4225">
        <v>23</v>
      </c>
      <c r="E4225">
        <v>23</v>
      </c>
      <c r="F4225" t="str">
        <f t="shared" si="65"/>
        <v>2912323</v>
      </c>
      <c r="G4225" t="s">
        <v>4364</v>
      </c>
    </row>
    <row r="4226" spans="1:7" x14ac:dyDescent="0.25">
      <c r="A4226">
        <v>2</v>
      </c>
      <c r="B4226">
        <v>9</v>
      </c>
      <c r="C4226">
        <v>1</v>
      </c>
      <c r="D4226">
        <v>23</v>
      </c>
      <c r="E4226">
        <v>24</v>
      </c>
      <c r="F4226" t="str">
        <f t="shared" ref="F4226:F4289" si="66">CONCATENATE(A4226,B4226,C4226,D4226,E4226)</f>
        <v>2912324</v>
      </c>
      <c r="G4226" t="s">
        <v>4365</v>
      </c>
    </row>
    <row r="4227" spans="1:7" x14ac:dyDescent="0.25">
      <c r="A4227">
        <v>2</v>
      </c>
      <c r="B4227">
        <v>9</v>
      </c>
      <c r="C4227">
        <v>1</v>
      </c>
      <c r="D4227">
        <v>23</v>
      </c>
      <c r="E4227">
        <v>25</v>
      </c>
      <c r="F4227" t="str">
        <f t="shared" si="66"/>
        <v>2912325</v>
      </c>
      <c r="G4227" t="s">
        <v>4366</v>
      </c>
    </row>
    <row r="4228" spans="1:7" x14ac:dyDescent="0.25">
      <c r="A4228">
        <v>2</v>
      </c>
      <c r="B4228">
        <v>9</v>
      </c>
      <c r="C4228">
        <v>1</v>
      </c>
      <c r="D4228">
        <v>23</v>
      </c>
      <c r="E4228">
        <v>26</v>
      </c>
      <c r="F4228" t="str">
        <f t="shared" si="66"/>
        <v>2912326</v>
      </c>
      <c r="G4228" t="s">
        <v>4367</v>
      </c>
    </row>
    <row r="4229" spans="1:7" x14ac:dyDescent="0.25">
      <c r="A4229">
        <v>2</v>
      </c>
      <c r="B4229">
        <v>9</v>
      </c>
      <c r="C4229">
        <v>1</v>
      </c>
      <c r="D4229">
        <v>23</v>
      </c>
      <c r="E4229">
        <v>27</v>
      </c>
      <c r="F4229" t="str">
        <f t="shared" si="66"/>
        <v>2912327</v>
      </c>
      <c r="G4229" t="s">
        <v>4368</v>
      </c>
    </row>
    <row r="4230" spans="1:7" x14ac:dyDescent="0.25">
      <c r="A4230">
        <v>2</v>
      </c>
      <c r="B4230">
        <v>9</v>
      </c>
      <c r="C4230">
        <v>1</v>
      </c>
      <c r="D4230">
        <v>23</v>
      </c>
      <c r="E4230">
        <v>28</v>
      </c>
      <c r="F4230" t="str">
        <f t="shared" si="66"/>
        <v>2912328</v>
      </c>
      <c r="G4230" t="s">
        <v>4369</v>
      </c>
    </row>
    <row r="4231" spans="1:7" x14ac:dyDescent="0.25">
      <c r="A4231">
        <v>2</v>
      </c>
      <c r="B4231">
        <v>9</v>
      </c>
      <c r="C4231">
        <v>1</v>
      </c>
      <c r="D4231">
        <v>23</v>
      </c>
      <c r="E4231">
        <v>29</v>
      </c>
      <c r="F4231" t="str">
        <f t="shared" si="66"/>
        <v>2912329</v>
      </c>
      <c r="G4231" t="s">
        <v>4370</v>
      </c>
    </row>
    <row r="4232" spans="1:7" x14ac:dyDescent="0.25">
      <c r="A4232">
        <v>2</v>
      </c>
      <c r="B4232">
        <v>9</v>
      </c>
      <c r="C4232">
        <v>1</v>
      </c>
      <c r="D4232">
        <v>23</v>
      </c>
      <c r="E4232">
        <v>30</v>
      </c>
      <c r="F4232" t="str">
        <f t="shared" si="66"/>
        <v>2912330</v>
      </c>
      <c r="G4232" t="s">
        <v>4371</v>
      </c>
    </row>
    <row r="4233" spans="1:7" x14ac:dyDescent="0.25">
      <c r="A4233">
        <v>2</v>
      </c>
      <c r="B4233">
        <v>9</v>
      </c>
      <c r="C4233">
        <v>1</v>
      </c>
      <c r="D4233">
        <v>23</v>
      </c>
      <c r="E4233">
        <v>31</v>
      </c>
      <c r="F4233" t="str">
        <f t="shared" si="66"/>
        <v>2912331</v>
      </c>
      <c r="G4233" t="s">
        <v>4372</v>
      </c>
    </row>
    <row r="4234" spans="1:7" x14ac:dyDescent="0.25">
      <c r="A4234">
        <v>2</v>
      </c>
      <c r="B4234">
        <v>9</v>
      </c>
      <c r="C4234">
        <v>1</v>
      </c>
      <c r="D4234">
        <v>24</v>
      </c>
      <c r="E4234">
        <v>1</v>
      </c>
      <c r="F4234" t="str">
        <f t="shared" si="66"/>
        <v>291241</v>
      </c>
      <c r="G4234" t="s">
        <v>3617</v>
      </c>
    </row>
    <row r="4235" spans="1:7" x14ac:dyDescent="0.25">
      <c r="A4235">
        <v>2</v>
      </c>
      <c r="B4235">
        <v>9</v>
      </c>
      <c r="C4235">
        <v>1</v>
      </c>
      <c r="D4235">
        <v>24</v>
      </c>
      <c r="E4235">
        <v>2</v>
      </c>
      <c r="F4235" t="str">
        <f t="shared" si="66"/>
        <v>291242</v>
      </c>
      <c r="G4235" t="s">
        <v>4373</v>
      </c>
    </row>
    <row r="4236" spans="1:7" x14ac:dyDescent="0.25">
      <c r="A4236">
        <v>2</v>
      </c>
      <c r="B4236">
        <v>9</v>
      </c>
      <c r="C4236">
        <v>1</v>
      </c>
      <c r="D4236">
        <v>24</v>
      </c>
      <c r="E4236">
        <v>3</v>
      </c>
      <c r="F4236" t="str">
        <f t="shared" si="66"/>
        <v>291243</v>
      </c>
      <c r="G4236" t="s">
        <v>4374</v>
      </c>
    </row>
    <row r="4237" spans="1:7" x14ac:dyDescent="0.25">
      <c r="A4237">
        <v>2</v>
      </c>
      <c r="B4237">
        <v>9</v>
      </c>
      <c r="C4237">
        <v>1</v>
      </c>
      <c r="D4237">
        <v>24</v>
      </c>
      <c r="E4237">
        <v>4</v>
      </c>
      <c r="F4237" t="str">
        <f t="shared" si="66"/>
        <v>291244</v>
      </c>
      <c r="G4237" t="s">
        <v>4375</v>
      </c>
    </row>
    <row r="4238" spans="1:7" x14ac:dyDescent="0.25">
      <c r="A4238">
        <v>2</v>
      </c>
      <c r="B4238">
        <v>9</v>
      </c>
      <c r="C4238">
        <v>1</v>
      </c>
      <c r="D4238">
        <v>24</v>
      </c>
      <c r="E4238">
        <v>5</v>
      </c>
      <c r="F4238" t="str">
        <f t="shared" si="66"/>
        <v>291245</v>
      </c>
      <c r="G4238" t="s">
        <v>4376</v>
      </c>
    </row>
    <row r="4239" spans="1:7" x14ac:dyDescent="0.25">
      <c r="A4239">
        <v>2</v>
      </c>
      <c r="B4239">
        <v>9</v>
      </c>
      <c r="C4239">
        <v>1</v>
      </c>
      <c r="D4239">
        <v>24</v>
      </c>
      <c r="E4239">
        <v>6</v>
      </c>
      <c r="F4239" t="str">
        <f t="shared" si="66"/>
        <v>291246</v>
      </c>
      <c r="G4239" t="s">
        <v>2836</v>
      </c>
    </row>
    <row r="4240" spans="1:7" x14ac:dyDescent="0.25">
      <c r="A4240">
        <v>2</v>
      </c>
      <c r="B4240">
        <v>9</v>
      </c>
      <c r="C4240">
        <v>1</v>
      </c>
      <c r="D4240">
        <v>24</v>
      </c>
      <c r="E4240">
        <v>7</v>
      </c>
      <c r="F4240" t="str">
        <f t="shared" si="66"/>
        <v>291247</v>
      </c>
      <c r="G4240" t="s">
        <v>4377</v>
      </c>
    </row>
    <row r="4241" spans="1:7" x14ac:dyDescent="0.25">
      <c r="A4241">
        <v>2</v>
      </c>
      <c r="B4241">
        <v>9</v>
      </c>
      <c r="C4241">
        <v>1</v>
      </c>
      <c r="D4241">
        <v>24</v>
      </c>
      <c r="E4241">
        <v>8</v>
      </c>
      <c r="F4241" t="str">
        <f t="shared" si="66"/>
        <v>291248</v>
      </c>
      <c r="G4241" t="s">
        <v>4378</v>
      </c>
    </row>
    <row r="4242" spans="1:7" x14ac:dyDescent="0.25">
      <c r="A4242">
        <v>2</v>
      </c>
      <c r="B4242">
        <v>9</v>
      </c>
      <c r="C4242">
        <v>1</v>
      </c>
      <c r="D4242">
        <v>24</v>
      </c>
      <c r="E4242">
        <v>9</v>
      </c>
      <c r="F4242" t="str">
        <f t="shared" si="66"/>
        <v>291249</v>
      </c>
      <c r="G4242" t="s">
        <v>3615</v>
      </c>
    </row>
    <row r="4243" spans="1:7" x14ac:dyDescent="0.25">
      <c r="A4243">
        <v>2</v>
      </c>
      <c r="B4243">
        <v>9</v>
      </c>
      <c r="C4243">
        <v>1</v>
      </c>
      <c r="D4243">
        <v>24</v>
      </c>
      <c r="E4243">
        <v>10</v>
      </c>
      <c r="F4243" t="str">
        <f t="shared" si="66"/>
        <v>2912410</v>
      </c>
      <c r="G4243" t="s">
        <v>4379</v>
      </c>
    </row>
    <row r="4244" spans="1:7" x14ac:dyDescent="0.25">
      <c r="A4244">
        <v>2</v>
      </c>
      <c r="B4244">
        <v>9</v>
      </c>
      <c r="C4244">
        <v>1</v>
      </c>
      <c r="D4244">
        <v>24</v>
      </c>
      <c r="E4244">
        <v>11</v>
      </c>
      <c r="F4244" t="str">
        <f t="shared" si="66"/>
        <v>2912411</v>
      </c>
      <c r="G4244" t="s">
        <v>4380</v>
      </c>
    </row>
    <row r="4245" spans="1:7" x14ac:dyDescent="0.25">
      <c r="A4245">
        <v>2</v>
      </c>
      <c r="B4245">
        <v>9</v>
      </c>
      <c r="C4245">
        <v>1</v>
      </c>
      <c r="D4245">
        <v>24</v>
      </c>
      <c r="E4245">
        <v>12</v>
      </c>
      <c r="F4245" t="str">
        <f t="shared" si="66"/>
        <v>2912412</v>
      </c>
      <c r="G4245" t="s">
        <v>4381</v>
      </c>
    </row>
    <row r="4246" spans="1:7" x14ac:dyDescent="0.25">
      <c r="A4246">
        <v>2</v>
      </c>
      <c r="B4246">
        <v>9</v>
      </c>
      <c r="C4246">
        <v>1</v>
      </c>
      <c r="D4246">
        <v>25</v>
      </c>
      <c r="E4246">
        <v>1</v>
      </c>
      <c r="F4246" t="str">
        <f t="shared" si="66"/>
        <v>291251</v>
      </c>
      <c r="G4246" t="s">
        <v>4382</v>
      </c>
    </row>
    <row r="4247" spans="1:7" x14ac:dyDescent="0.25">
      <c r="A4247">
        <v>2</v>
      </c>
      <c r="B4247">
        <v>9</v>
      </c>
      <c r="C4247">
        <v>1</v>
      </c>
      <c r="D4247">
        <v>25</v>
      </c>
      <c r="E4247">
        <v>2</v>
      </c>
      <c r="F4247" t="str">
        <f t="shared" si="66"/>
        <v>291252</v>
      </c>
      <c r="G4247" t="s">
        <v>4383</v>
      </c>
    </row>
    <row r="4248" spans="1:7" x14ac:dyDescent="0.25">
      <c r="A4248">
        <v>2</v>
      </c>
      <c r="B4248">
        <v>9</v>
      </c>
      <c r="C4248">
        <v>1</v>
      </c>
      <c r="D4248">
        <v>25</v>
      </c>
      <c r="E4248">
        <v>3</v>
      </c>
      <c r="F4248" t="str">
        <f t="shared" si="66"/>
        <v>291253</v>
      </c>
      <c r="G4248" t="s">
        <v>4384</v>
      </c>
    </row>
    <row r="4249" spans="1:7" x14ac:dyDescent="0.25">
      <c r="A4249">
        <v>2</v>
      </c>
      <c r="B4249">
        <v>9</v>
      </c>
      <c r="C4249">
        <v>1</v>
      </c>
      <c r="D4249">
        <v>25</v>
      </c>
      <c r="E4249">
        <v>4</v>
      </c>
      <c r="F4249" t="str">
        <f t="shared" si="66"/>
        <v>291254</v>
      </c>
      <c r="G4249" t="s">
        <v>4385</v>
      </c>
    </row>
    <row r="4250" spans="1:7" x14ac:dyDescent="0.25">
      <c r="A4250">
        <v>2</v>
      </c>
      <c r="B4250">
        <v>9</v>
      </c>
      <c r="C4250">
        <v>1</v>
      </c>
      <c r="D4250">
        <v>25</v>
      </c>
      <c r="E4250">
        <v>5</v>
      </c>
      <c r="F4250" t="str">
        <f t="shared" si="66"/>
        <v>291255</v>
      </c>
      <c r="G4250" t="s">
        <v>4386</v>
      </c>
    </row>
    <row r="4251" spans="1:7" x14ac:dyDescent="0.25">
      <c r="A4251">
        <v>2</v>
      </c>
      <c r="B4251">
        <v>9</v>
      </c>
      <c r="C4251">
        <v>1</v>
      </c>
      <c r="D4251">
        <v>25</v>
      </c>
      <c r="E4251">
        <v>6</v>
      </c>
      <c r="F4251" t="str">
        <f t="shared" si="66"/>
        <v>291256</v>
      </c>
      <c r="G4251" t="s">
        <v>4387</v>
      </c>
    </row>
    <row r="4252" spans="1:7" x14ac:dyDescent="0.25">
      <c r="A4252">
        <v>2</v>
      </c>
      <c r="B4252">
        <v>9</v>
      </c>
      <c r="C4252">
        <v>1</v>
      </c>
      <c r="D4252">
        <v>25</v>
      </c>
      <c r="E4252">
        <v>7</v>
      </c>
      <c r="F4252" t="str">
        <f t="shared" si="66"/>
        <v>291257</v>
      </c>
      <c r="G4252" t="s">
        <v>4388</v>
      </c>
    </row>
    <row r="4253" spans="1:7" x14ac:dyDescent="0.25">
      <c r="A4253">
        <v>2</v>
      </c>
      <c r="B4253">
        <v>9</v>
      </c>
      <c r="C4253">
        <v>1</v>
      </c>
      <c r="D4253">
        <v>25</v>
      </c>
      <c r="E4253">
        <v>8</v>
      </c>
      <c r="F4253" t="str">
        <f t="shared" si="66"/>
        <v>291258</v>
      </c>
      <c r="G4253" t="s">
        <v>4389</v>
      </c>
    </row>
    <row r="4254" spans="1:7" x14ac:dyDescent="0.25">
      <c r="A4254">
        <v>2</v>
      </c>
      <c r="B4254">
        <v>9</v>
      </c>
      <c r="C4254">
        <v>1</v>
      </c>
      <c r="D4254">
        <v>25</v>
      </c>
      <c r="E4254">
        <v>9</v>
      </c>
      <c r="F4254" t="str">
        <f t="shared" si="66"/>
        <v>291259</v>
      </c>
      <c r="G4254" t="s">
        <v>4390</v>
      </c>
    </row>
    <row r="4255" spans="1:7" x14ac:dyDescent="0.25">
      <c r="A4255">
        <v>2</v>
      </c>
      <c r="B4255">
        <v>9</v>
      </c>
      <c r="C4255">
        <v>1</v>
      </c>
      <c r="D4255">
        <v>25</v>
      </c>
      <c r="E4255">
        <v>10</v>
      </c>
      <c r="F4255" t="str">
        <f t="shared" si="66"/>
        <v>2912510</v>
      </c>
      <c r="G4255" t="s">
        <v>4391</v>
      </c>
    </row>
    <row r="4256" spans="1:7" x14ac:dyDescent="0.25">
      <c r="A4256">
        <v>2</v>
      </c>
      <c r="B4256">
        <v>9</v>
      </c>
      <c r="C4256">
        <v>1</v>
      </c>
      <c r="D4256">
        <v>25</v>
      </c>
      <c r="E4256">
        <v>11</v>
      </c>
      <c r="F4256" t="str">
        <f t="shared" si="66"/>
        <v>2912511</v>
      </c>
      <c r="G4256" t="s">
        <v>4392</v>
      </c>
    </row>
    <row r="4257" spans="1:7" x14ac:dyDescent="0.25">
      <c r="A4257">
        <v>2</v>
      </c>
      <c r="B4257">
        <v>9</v>
      </c>
      <c r="C4257">
        <v>1</v>
      </c>
      <c r="D4257">
        <v>25</v>
      </c>
      <c r="E4257">
        <v>12</v>
      </c>
      <c r="F4257" t="str">
        <f t="shared" si="66"/>
        <v>2912512</v>
      </c>
      <c r="G4257" t="s">
        <v>4393</v>
      </c>
    </row>
    <row r="4258" spans="1:7" x14ac:dyDescent="0.25">
      <c r="A4258">
        <v>2</v>
      </c>
      <c r="B4258">
        <v>9</v>
      </c>
      <c r="C4258">
        <v>1</v>
      </c>
      <c r="D4258">
        <v>25</v>
      </c>
      <c r="E4258">
        <v>13</v>
      </c>
      <c r="F4258" t="str">
        <f t="shared" si="66"/>
        <v>2912513</v>
      </c>
      <c r="G4258" t="s">
        <v>4394</v>
      </c>
    </row>
    <row r="4259" spans="1:7" x14ac:dyDescent="0.25">
      <c r="A4259">
        <v>2</v>
      </c>
      <c r="B4259">
        <v>9</v>
      </c>
      <c r="C4259">
        <v>1</v>
      </c>
      <c r="D4259">
        <v>25</v>
      </c>
      <c r="E4259">
        <v>14</v>
      </c>
      <c r="F4259" t="str">
        <f t="shared" si="66"/>
        <v>2912514</v>
      </c>
      <c r="G4259" t="s">
        <v>4395</v>
      </c>
    </row>
    <row r="4260" spans="1:7" x14ac:dyDescent="0.25">
      <c r="A4260">
        <v>2</v>
      </c>
      <c r="B4260">
        <v>9</v>
      </c>
      <c r="C4260">
        <v>1</v>
      </c>
      <c r="D4260">
        <v>25</v>
      </c>
      <c r="E4260">
        <v>15</v>
      </c>
      <c r="F4260" t="str">
        <f t="shared" si="66"/>
        <v>2912515</v>
      </c>
      <c r="G4260" t="s">
        <v>4396</v>
      </c>
    </row>
    <row r="4261" spans="1:7" x14ac:dyDescent="0.25">
      <c r="A4261">
        <v>2</v>
      </c>
      <c r="B4261">
        <v>9</v>
      </c>
      <c r="C4261">
        <v>1</v>
      </c>
      <c r="D4261">
        <v>25</v>
      </c>
      <c r="E4261">
        <v>16</v>
      </c>
      <c r="F4261" t="str">
        <f t="shared" si="66"/>
        <v>2912516</v>
      </c>
      <c r="G4261" t="s">
        <v>4397</v>
      </c>
    </row>
    <row r="4262" spans="1:7" x14ac:dyDescent="0.25">
      <c r="A4262">
        <v>2</v>
      </c>
      <c r="B4262">
        <v>9</v>
      </c>
      <c r="C4262">
        <v>1</v>
      </c>
      <c r="D4262">
        <v>25</v>
      </c>
      <c r="E4262">
        <v>17</v>
      </c>
      <c r="F4262" t="str">
        <f t="shared" si="66"/>
        <v>2912517</v>
      </c>
      <c r="G4262" t="s">
        <v>4398</v>
      </c>
    </row>
    <row r="4263" spans="1:7" x14ac:dyDescent="0.25">
      <c r="A4263">
        <v>2</v>
      </c>
      <c r="B4263">
        <v>9</v>
      </c>
      <c r="C4263">
        <v>1</v>
      </c>
      <c r="D4263">
        <v>25</v>
      </c>
      <c r="E4263">
        <v>18</v>
      </c>
      <c r="F4263" t="str">
        <f t="shared" si="66"/>
        <v>2912518</v>
      </c>
      <c r="G4263" t="s">
        <v>4399</v>
      </c>
    </row>
    <row r="4264" spans="1:7" x14ac:dyDescent="0.25">
      <c r="A4264">
        <v>2</v>
      </c>
      <c r="B4264">
        <v>9</v>
      </c>
      <c r="C4264">
        <v>1</v>
      </c>
      <c r="D4264">
        <v>25</v>
      </c>
      <c r="E4264">
        <v>19</v>
      </c>
      <c r="F4264" t="str">
        <f t="shared" si="66"/>
        <v>2912519</v>
      </c>
      <c r="G4264" t="s">
        <v>4400</v>
      </c>
    </row>
    <row r="4265" spans="1:7" x14ac:dyDescent="0.25">
      <c r="A4265">
        <v>2</v>
      </c>
      <c r="B4265">
        <v>9</v>
      </c>
      <c r="C4265">
        <v>1</v>
      </c>
      <c r="D4265">
        <v>25</v>
      </c>
      <c r="E4265">
        <v>20</v>
      </c>
      <c r="F4265" t="str">
        <f t="shared" si="66"/>
        <v>2912520</v>
      </c>
      <c r="G4265" t="s">
        <v>4231</v>
      </c>
    </row>
    <row r="4266" spans="1:7" x14ac:dyDescent="0.25">
      <c r="A4266">
        <v>2</v>
      </c>
      <c r="B4266">
        <v>9</v>
      </c>
      <c r="C4266">
        <v>1</v>
      </c>
      <c r="D4266">
        <v>25</v>
      </c>
      <c r="E4266">
        <v>21</v>
      </c>
      <c r="F4266" t="str">
        <f t="shared" si="66"/>
        <v>2912521</v>
      </c>
      <c r="G4266" t="s">
        <v>4401</v>
      </c>
    </row>
    <row r="4267" spans="1:7" x14ac:dyDescent="0.25">
      <c r="A4267">
        <v>2</v>
      </c>
      <c r="B4267">
        <v>9</v>
      </c>
      <c r="C4267">
        <v>1</v>
      </c>
      <c r="D4267">
        <v>26</v>
      </c>
      <c r="E4267">
        <v>1</v>
      </c>
      <c r="F4267" t="str">
        <f t="shared" si="66"/>
        <v>291261</v>
      </c>
      <c r="G4267" t="s">
        <v>4402</v>
      </c>
    </row>
    <row r="4268" spans="1:7" x14ac:dyDescent="0.25">
      <c r="A4268">
        <v>2</v>
      </c>
      <c r="B4268">
        <v>9</v>
      </c>
      <c r="C4268">
        <v>1</v>
      </c>
      <c r="D4268">
        <v>26</v>
      </c>
      <c r="E4268">
        <v>2</v>
      </c>
      <c r="F4268" t="str">
        <f t="shared" si="66"/>
        <v>291262</v>
      </c>
      <c r="G4268" t="s">
        <v>4403</v>
      </c>
    </row>
    <row r="4269" spans="1:7" x14ac:dyDescent="0.25">
      <c r="A4269">
        <v>2</v>
      </c>
      <c r="B4269">
        <v>9</v>
      </c>
      <c r="C4269">
        <v>1</v>
      </c>
      <c r="D4269">
        <v>26</v>
      </c>
      <c r="E4269">
        <v>3</v>
      </c>
      <c r="F4269" t="str">
        <f t="shared" si="66"/>
        <v>291263</v>
      </c>
      <c r="G4269" t="s">
        <v>4404</v>
      </c>
    </row>
    <row r="4270" spans="1:7" x14ac:dyDescent="0.25">
      <c r="A4270">
        <v>2</v>
      </c>
      <c r="B4270">
        <v>9</v>
      </c>
      <c r="C4270">
        <v>1</v>
      </c>
      <c r="D4270">
        <v>26</v>
      </c>
      <c r="E4270">
        <v>4</v>
      </c>
      <c r="F4270" t="str">
        <f t="shared" si="66"/>
        <v>291264</v>
      </c>
      <c r="G4270" t="s">
        <v>4405</v>
      </c>
    </row>
    <row r="4271" spans="1:7" x14ac:dyDescent="0.25">
      <c r="A4271">
        <v>2</v>
      </c>
      <c r="B4271">
        <v>9</v>
      </c>
      <c r="C4271">
        <v>1</v>
      </c>
      <c r="D4271">
        <v>26</v>
      </c>
      <c r="E4271">
        <v>5</v>
      </c>
      <c r="F4271" t="str">
        <f t="shared" si="66"/>
        <v>291265</v>
      </c>
      <c r="G4271" t="s">
        <v>4406</v>
      </c>
    </row>
    <row r="4272" spans="1:7" x14ac:dyDescent="0.25">
      <c r="A4272">
        <v>2</v>
      </c>
      <c r="B4272">
        <v>9</v>
      </c>
      <c r="C4272">
        <v>1</v>
      </c>
      <c r="D4272">
        <v>26</v>
      </c>
      <c r="E4272">
        <v>6</v>
      </c>
      <c r="F4272" t="str">
        <f t="shared" si="66"/>
        <v>291266</v>
      </c>
      <c r="G4272" t="s">
        <v>4407</v>
      </c>
    </row>
    <row r="4273" spans="1:7" x14ac:dyDescent="0.25">
      <c r="A4273">
        <v>2</v>
      </c>
      <c r="B4273">
        <v>9</v>
      </c>
      <c r="C4273">
        <v>1</v>
      </c>
      <c r="D4273">
        <v>26</v>
      </c>
      <c r="E4273">
        <v>7</v>
      </c>
      <c r="F4273" t="str">
        <f t="shared" si="66"/>
        <v>291267</v>
      </c>
      <c r="G4273" t="s">
        <v>4408</v>
      </c>
    </row>
    <row r="4274" spans="1:7" x14ac:dyDescent="0.25">
      <c r="A4274">
        <v>2</v>
      </c>
      <c r="B4274">
        <v>9</v>
      </c>
      <c r="C4274">
        <v>1</v>
      </c>
      <c r="D4274">
        <v>26</v>
      </c>
      <c r="E4274">
        <v>8</v>
      </c>
      <c r="F4274" t="str">
        <f t="shared" si="66"/>
        <v>291268</v>
      </c>
      <c r="G4274" t="s">
        <v>4409</v>
      </c>
    </row>
    <row r="4275" spans="1:7" x14ac:dyDescent="0.25">
      <c r="A4275">
        <v>2</v>
      </c>
      <c r="B4275">
        <v>9</v>
      </c>
      <c r="C4275">
        <v>1</v>
      </c>
      <c r="D4275">
        <v>26</v>
      </c>
      <c r="E4275">
        <v>9</v>
      </c>
      <c r="F4275" t="str">
        <f t="shared" si="66"/>
        <v>291269</v>
      </c>
      <c r="G4275" t="s">
        <v>4410</v>
      </c>
    </row>
    <row r="4276" spans="1:7" x14ac:dyDescent="0.25">
      <c r="A4276">
        <v>2</v>
      </c>
      <c r="B4276">
        <v>9</v>
      </c>
      <c r="C4276">
        <v>1</v>
      </c>
      <c r="D4276">
        <v>26</v>
      </c>
      <c r="E4276">
        <v>10</v>
      </c>
      <c r="F4276" t="str">
        <f t="shared" si="66"/>
        <v>2912610</v>
      </c>
      <c r="G4276" t="s">
        <v>4411</v>
      </c>
    </row>
    <row r="4277" spans="1:7" x14ac:dyDescent="0.25">
      <c r="A4277">
        <v>2</v>
      </c>
      <c r="B4277">
        <v>9</v>
      </c>
      <c r="C4277">
        <v>1</v>
      </c>
      <c r="D4277">
        <v>26</v>
      </c>
      <c r="E4277">
        <v>11</v>
      </c>
      <c r="F4277" t="str">
        <f t="shared" si="66"/>
        <v>2912611</v>
      </c>
      <c r="G4277" t="s">
        <v>4412</v>
      </c>
    </row>
    <row r="4278" spans="1:7" x14ac:dyDescent="0.25">
      <c r="A4278">
        <v>2</v>
      </c>
      <c r="B4278">
        <v>9</v>
      </c>
      <c r="C4278">
        <v>1</v>
      </c>
      <c r="D4278">
        <v>26</v>
      </c>
      <c r="E4278">
        <v>12</v>
      </c>
      <c r="F4278" t="str">
        <f t="shared" si="66"/>
        <v>2912612</v>
      </c>
      <c r="G4278" t="s">
        <v>4413</v>
      </c>
    </row>
    <row r="4279" spans="1:7" x14ac:dyDescent="0.25">
      <c r="A4279">
        <v>2</v>
      </c>
      <c r="B4279">
        <v>9</v>
      </c>
      <c r="C4279">
        <v>1</v>
      </c>
      <c r="D4279">
        <v>26</v>
      </c>
      <c r="E4279">
        <v>13</v>
      </c>
      <c r="F4279" t="str">
        <f t="shared" si="66"/>
        <v>2912613</v>
      </c>
      <c r="G4279" t="s">
        <v>4414</v>
      </c>
    </row>
    <row r="4280" spans="1:7" x14ac:dyDescent="0.25">
      <c r="A4280">
        <v>2</v>
      </c>
      <c r="B4280">
        <v>9</v>
      </c>
      <c r="C4280">
        <v>1</v>
      </c>
      <c r="D4280">
        <v>27</v>
      </c>
      <c r="E4280">
        <v>1</v>
      </c>
      <c r="F4280" t="str">
        <f t="shared" si="66"/>
        <v>291271</v>
      </c>
      <c r="G4280" t="s">
        <v>4415</v>
      </c>
    </row>
    <row r="4281" spans="1:7" x14ac:dyDescent="0.25">
      <c r="A4281">
        <v>2</v>
      </c>
      <c r="B4281">
        <v>9</v>
      </c>
      <c r="C4281">
        <v>1</v>
      </c>
      <c r="D4281">
        <v>27</v>
      </c>
      <c r="E4281">
        <v>2</v>
      </c>
      <c r="F4281" t="str">
        <f t="shared" si="66"/>
        <v>291272</v>
      </c>
      <c r="G4281" t="s">
        <v>4403</v>
      </c>
    </row>
    <row r="4282" spans="1:7" x14ac:dyDescent="0.25">
      <c r="A4282">
        <v>2</v>
      </c>
      <c r="B4282">
        <v>9</v>
      </c>
      <c r="C4282">
        <v>1</v>
      </c>
      <c r="D4282">
        <v>27</v>
      </c>
      <c r="E4282">
        <v>3</v>
      </c>
      <c r="F4282" t="str">
        <f t="shared" si="66"/>
        <v>291273</v>
      </c>
      <c r="G4282" t="s">
        <v>4404</v>
      </c>
    </row>
    <row r="4283" spans="1:7" x14ac:dyDescent="0.25">
      <c r="A4283">
        <v>2</v>
      </c>
      <c r="B4283">
        <v>9</v>
      </c>
      <c r="C4283">
        <v>1</v>
      </c>
      <c r="D4283">
        <v>27</v>
      </c>
      <c r="E4283">
        <v>4</v>
      </c>
      <c r="F4283" t="str">
        <f t="shared" si="66"/>
        <v>291274</v>
      </c>
      <c r="G4283" t="s">
        <v>4405</v>
      </c>
    </row>
    <row r="4284" spans="1:7" x14ac:dyDescent="0.25">
      <c r="A4284">
        <v>2</v>
      </c>
      <c r="B4284">
        <v>9</v>
      </c>
      <c r="C4284">
        <v>1</v>
      </c>
      <c r="D4284">
        <v>27</v>
      </c>
      <c r="E4284">
        <v>5</v>
      </c>
      <c r="F4284" t="str">
        <f t="shared" si="66"/>
        <v>291275</v>
      </c>
      <c r="G4284" t="s">
        <v>4416</v>
      </c>
    </row>
    <row r="4285" spans="1:7" x14ac:dyDescent="0.25">
      <c r="A4285">
        <v>2</v>
      </c>
      <c r="B4285">
        <v>9</v>
      </c>
      <c r="C4285">
        <v>1</v>
      </c>
      <c r="D4285">
        <v>27</v>
      </c>
      <c r="E4285">
        <v>6</v>
      </c>
      <c r="F4285" t="str">
        <f t="shared" si="66"/>
        <v>291276</v>
      </c>
      <c r="G4285" t="s">
        <v>4417</v>
      </c>
    </row>
    <row r="4286" spans="1:7" x14ac:dyDescent="0.25">
      <c r="A4286">
        <v>2</v>
      </c>
      <c r="B4286">
        <v>9</v>
      </c>
      <c r="C4286">
        <v>1</v>
      </c>
      <c r="D4286">
        <v>27</v>
      </c>
      <c r="E4286">
        <v>7</v>
      </c>
      <c r="F4286" t="str">
        <f t="shared" si="66"/>
        <v>291277</v>
      </c>
      <c r="G4286" t="s">
        <v>4418</v>
      </c>
    </row>
    <row r="4287" spans="1:7" x14ac:dyDescent="0.25">
      <c r="A4287">
        <v>2</v>
      </c>
      <c r="B4287">
        <v>9</v>
      </c>
      <c r="C4287">
        <v>1</v>
      </c>
      <c r="D4287">
        <v>27</v>
      </c>
      <c r="E4287">
        <v>8</v>
      </c>
      <c r="F4287" t="str">
        <f t="shared" si="66"/>
        <v>291278</v>
      </c>
      <c r="G4287" t="s">
        <v>4409</v>
      </c>
    </row>
    <row r="4288" spans="1:7" x14ac:dyDescent="0.25">
      <c r="A4288">
        <v>2</v>
      </c>
      <c r="B4288">
        <v>9</v>
      </c>
      <c r="C4288">
        <v>1</v>
      </c>
      <c r="D4288">
        <v>27</v>
      </c>
      <c r="E4288">
        <v>9</v>
      </c>
      <c r="F4288" t="str">
        <f t="shared" si="66"/>
        <v>291279</v>
      </c>
      <c r="G4288" t="s">
        <v>4410</v>
      </c>
    </row>
    <row r="4289" spans="1:7" x14ac:dyDescent="0.25">
      <c r="A4289">
        <v>2</v>
      </c>
      <c r="B4289">
        <v>9</v>
      </c>
      <c r="C4289">
        <v>1</v>
      </c>
      <c r="D4289">
        <v>27</v>
      </c>
      <c r="E4289">
        <v>10</v>
      </c>
      <c r="F4289" t="str">
        <f t="shared" si="66"/>
        <v>2912710</v>
      </c>
      <c r="G4289" t="s">
        <v>4419</v>
      </c>
    </row>
    <row r="4290" spans="1:7" x14ac:dyDescent="0.25">
      <c r="A4290">
        <v>2</v>
      </c>
      <c r="B4290">
        <v>9</v>
      </c>
      <c r="C4290">
        <v>1</v>
      </c>
      <c r="D4290">
        <v>27</v>
      </c>
      <c r="E4290">
        <v>11</v>
      </c>
      <c r="F4290" t="str">
        <f t="shared" ref="F4290:F4353" si="67">CONCATENATE(A4290,B4290,C4290,D4290,E4290)</f>
        <v>2912711</v>
      </c>
      <c r="G4290" t="s">
        <v>4420</v>
      </c>
    </row>
    <row r="4291" spans="1:7" x14ac:dyDescent="0.25">
      <c r="A4291">
        <v>2</v>
      </c>
      <c r="B4291">
        <v>9</v>
      </c>
      <c r="C4291">
        <v>1</v>
      </c>
      <c r="D4291">
        <v>27</v>
      </c>
      <c r="E4291">
        <v>12</v>
      </c>
      <c r="F4291" t="str">
        <f t="shared" si="67"/>
        <v>2912712</v>
      </c>
      <c r="G4291" t="s">
        <v>4413</v>
      </c>
    </row>
    <row r="4292" spans="1:7" x14ac:dyDescent="0.25">
      <c r="A4292">
        <v>2</v>
      </c>
      <c r="B4292">
        <v>9</v>
      </c>
      <c r="C4292">
        <v>1</v>
      </c>
      <c r="D4292">
        <v>27</v>
      </c>
      <c r="E4292">
        <v>13</v>
      </c>
      <c r="F4292" t="str">
        <f t="shared" si="67"/>
        <v>2912713</v>
      </c>
      <c r="G4292" t="s">
        <v>4421</v>
      </c>
    </row>
    <row r="4293" spans="1:7" x14ac:dyDescent="0.25">
      <c r="A4293">
        <v>2</v>
      </c>
      <c r="B4293">
        <v>9</v>
      </c>
      <c r="C4293">
        <v>1</v>
      </c>
      <c r="D4293">
        <v>28</v>
      </c>
      <c r="E4293">
        <v>1</v>
      </c>
      <c r="F4293" t="str">
        <f t="shared" si="67"/>
        <v>291281</v>
      </c>
      <c r="G4293" t="s">
        <v>4422</v>
      </c>
    </row>
    <row r="4294" spans="1:7" x14ac:dyDescent="0.25">
      <c r="A4294">
        <v>2</v>
      </c>
      <c r="B4294">
        <v>9</v>
      </c>
      <c r="C4294">
        <v>1</v>
      </c>
      <c r="D4294">
        <v>28</v>
      </c>
      <c r="E4294">
        <v>2</v>
      </c>
      <c r="F4294" t="str">
        <f t="shared" si="67"/>
        <v>291282</v>
      </c>
      <c r="G4294" t="s">
        <v>4423</v>
      </c>
    </row>
    <row r="4295" spans="1:7" x14ac:dyDescent="0.25">
      <c r="A4295">
        <v>2</v>
      </c>
      <c r="B4295">
        <v>9</v>
      </c>
      <c r="C4295">
        <v>1</v>
      </c>
      <c r="D4295">
        <v>28</v>
      </c>
      <c r="E4295">
        <v>3</v>
      </c>
      <c r="F4295" t="str">
        <f t="shared" si="67"/>
        <v>291283</v>
      </c>
      <c r="G4295" t="s">
        <v>4424</v>
      </c>
    </row>
    <row r="4296" spans="1:7" x14ac:dyDescent="0.25">
      <c r="A4296">
        <v>2</v>
      </c>
      <c r="B4296">
        <v>9</v>
      </c>
      <c r="C4296">
        <v>1</v>
      </c>
      <c r="D4296">
        <v>28</v>
      </c>
      <c r="E4296">
        <v>4</v>
      </c>
      <c r="F4296" t="str">
        <f t="shared" si="67"/>
        <v>291284</v>
      </c>
      <c r="G4296" t="s">
        <v>4425</v>
      </c>
    </row>
    <row r="4297" spans="1:7" x14ac:dyDescent="0.25">
      <c r="A4297">
        <v>2</v>
      </c>
      <c r="B4297">
        <v>9</v>
      </c>
      <c r="C4297">
        <v>1</v>
      </c>
      <c r="D4297">
        <v>28</v>
      </c>
      <c r="E4297">
        <v>5</v>
      </c>
      <c r="F4297" t="str">
        <f t="shared" si="67"/>
        <v>291285</v>
      </c>
      <c r="G4297" t="s">
        <v>4426</v>
      </c>
    </row>
    <row r="4298" spans="1:7" x14ac:dyDescent="0.25">
      <c r="A4298">
        <v>2</v>
      </c>
      <c r="B4298">
        <v>9</v>
      </c>
      <c r="C4298">
        <v>1</v>
      </c>
      <c r="D4298">
        <v>28</v>
      </c>
      <c r="E4298">
        <v>6</v>
      </c>
      <c r="F4298" t="str">
        <f t="shared" si="67"/>
        <v>291286</v>
      </c>
      <c r="G4298" t="s">
        <v>4427</v>
      </c>
    </row>
    <row r="4299" spans="1:7" x14ac:dyDescent="0.25">
      <c r="A4299">
        <v>2</v>
      </c>
      <c r="B4299">
        <v>9</v>
      </c>
      <c r="C4299">
        <v>1</v>
      </c>
      <c r="D4299">
        <v>28</v>
      </c>
      <c r="E4299">
        <v>7</v>
      </c>
      <c r="F4299" t="str">
        <f t="shared" si="67"/>
        <v>291287</v>
      </c>
      <c r="G4299" t="s">
        <v>4428</v>
      </c>
    </row>
    <row r="4300" spans="1:7" x14ac:dyDescent="0.25">
      <c r="A4300">
        <v>2</v>
      </c>
      <c r="B4300">
        <v>9</v>
      </c>
      <c r="C4300">
        <v>1</v>
      </c>
      <c r="D4300">
        <v>28</v>
      </c>
      <c r="E4300">
        <v>8</v>
      </c>
      <c r="F4300" t="str">
        <f t="shared" si="67"/>
        <v>291288</v>
      </c>
      <c r="G4300" t="s">
        <v>4429</v>
      </c>
    </row>
    <row r="4301" spans="1:7" x14ac:dyDescent="0.25">
      <c r="A4301">
        <v>2</v>
      </c>
      <c r="B4301">
        <v>9</v>
      </c>
      <c r="C4301">
        <v>1</v>
      </c>
      <c r="D4301">
        <v>28</v>
      </c>
      <c r="E4301">
        <v>9</v>
      </c>
      <c r="F4301" t="str">
        <f t="shared" si="67"/>
        <v>291289</v>
      </c>
      <c r="G4301" t="s">
        <v>4430</v>
      </c>
    </row>
    <row r="4302" spans="1:7" x14ac:dyDescent="0.25">
      <c r="A4302">
        <v>2</v>
      </c>
      <c r="B4302">
        <v>9</v>
      </c>
      <c r="C4302">
        <v>1</v>
      </c>
      <c r="D4302">
        <v>28</v>
      </c>
      <c r="E4302">
        <v>10</v>
      </c>
      <c r="F4302" t="str">
        <f t="shared" si="67"/>
        <v>2912810</v>
      </c>
      <c r="G4302" t="s">
        <v>4431</v>
      </c>
    </row>
    <row r="4303" spans="1:7" x14ac:dyDescent="0.25">
      <c r="A4303">
        <v>2</v>
      </c>
      <c r="B4303">
        <v>9</v>
      </c>
      <c r="C4303">
        <v>1</v>
      </c>
      <c r="D4303">
        <v>28</v>
      </c>
      <c r="E4303">
        <v>11</v>
      </c>
      <c r="F4303" t="str">
        <f t="shared" si="67"/>
        <v>2912811</v>
      </c>
      <c r="G4303" t="s">
        <v>4342</v>
      </c>
    </row>
    <row r="4304" spans="1:7" x14ac:dyDescent="0.25">
      <c r="A4304">
        <v>2</v>
      </c>
      <c r="B4304">
        <v>9</v>
      </c>
      <c r="C4304">
        <v>1</v>
      </c>
      <c r="D4304">
        <v>28</v>
      </c>
      <c r="E4304">
        <v>12</v>
      </c>
      <c r="F4304" t="str">
        <f t="shared" si="67"/>
        <v>2912812</v>
      </c>
      <c r="G4304" t="s">
        <v>4432</v>
      </c>
    </row>
    <row r="4305" spans="1:7" x14ac:dyDescent="0.25">
      <c r="A4305">
        <v>2</v>
      </c>
      <c r="B4305">
        <v>9</v>
      </c>
      <c r="C4305">
        <v>1</v>
      </c>
      <c r="D4305">
        <v>28</v>
      </c>
      <c r="E4305">
        <v>13</v>
      </c>
      <c r="F4305" t="str">
        <f t="shared" si="67"/>
        <v>2912813</v>
      </c>
      <c r="G4305" t="s">
        <v>4433</v>
      </c>
    </row>
    <row r="4306" spans="1:7" x14ac:dyDescent="0.25">
      <c r="A4306">
        <v>2</v>
      </c>
      <c r="B4306">
        <v>9</v>
      </c>
      <c r="C4306">
        <v>1</v>
      </c>
      <c r="D4306">
        <v>28</v>
      </c>
      <c r="E4306">
        <v>14</v>
      </c>
      <c r="F4306" t="str">
        <f t="shared" si="67"/>
        <v>2912814</v>
      </c>
      <c r="G4306" t="s">
        <v>4434</v>
      </c>
    </row>
    <row r="4307" spans="1:7" x14ac:dyDescent="0.25">
      <c r="A4307">
        <v>2</v>
      </c>
      <c r="B4307">
        <v>9</v>
      </c>
      <c r="C4307">
        <v>1</v>
      </c>
      <c r="D4307">
        <v>28</v>
      </c>
      <c r="E4307">
        <v>15</v>
      </c>
      <c r="F4307" t="str">
        <f t="shared" si="67"/>
        <v>2912815</v>
      </c>
      <c r="G4307" t="s">
        <v>4435</v>
      </c>
    </row>
    <row r="4308" spans="1:7" x14ac:dyDescent="0.25">
      <c r="A4308">
        <v>2</v>
      </c>
      <c r="B4308">
        <v>9</v>
      </c>
      <c r="C4308">
        <v>1</v>
      </c>
      <c r="D4308">
        <v>28</v>
      </c>
      <c r="E4308">
        <v>16</v>
      </c>
      <c r="F4308" t="str">
        <f t="shared" si="67"/>
        <v>2912816</v>
      </c>
      <c r="G4308" t="s">
        <v>4436</v>
      </c>
    </row>
    <row r="4309" spans="1:7" x14ac:dyDescent="0.25">
      <c r="A4309">
        <v>2</v>
      </c>
      <c r="B4309">
        <v>9</v>
      </c>
      <c r="C4309">
        <v>1</v>
      </c>
      <c r="D4309">
        <v>28</v>
      </c>
      <c r="E4309">
        <v>17</v>
      </c>
      <c r="F4309" t="str">
        <f t="shared" si="67"/>
        <v>2912817</v>
      </c>
      <c r="G4309" t="s">
        <v>4437</v>
      </c>
    </row>
    <row r="4310" spans="1:7" x14ac:dyDescent="0.25">
      <c r="A4310">
        <v>2</v>
      </c>
      <c r="B4310">
        <v>9</v>
      </c>
      <c r="C4310">
        <v>1</v>
      </c>
      <c r="D4310">
        <v>28</v>
      </c>
      <c r="E4310">
        <v>18</v>
      </c>
      <c r="F4310" t="str">
        <f t="shared" si="67"/>
        <v>2912818</v>
      </c>
      <c r="G4310" t="s">
        <v>4438</v>
      </c>
    </row>
    <row r="4311" spans="1:7" x14ac:dyDescent="0.25">
      <c r="A4311">
        <v>2</v>
      </c>
      <c r="B4311">
        <v>9</v>
      </c>
      <c r="C4311">
        <v>1</v>
      </c>
      <c r="D4311">
        <v>28</v>
      </c>
      <c r="E4311">
        <v>19</v>
      </c>
      <c r="F4311" t="str">
        <f t="shared" si="67"/>
        <v>2912819</v>
      </c>
      <c r="G4311" t="s">
        <v>4439</v>
      </c>
    </row>
    <row r="4312" spans="1:7" x14ac:dyDescent="0.25">
      <c r="A4312">
        <v>2</v>
      </c>
      <c r="B4312">
        <v>9</v>
      </c>
      <c r="C4312">
        <v>1</v>
      </c>
      <c r="D4312">
        <v>28</v>
      </c>
      <c r="E4312">
        <v>20</v>
      </c>
      <c r="F4312" t="str">
        <f t="shared" si="67"/>
        <v>2912820</v>
      </c>
      <c r="G4312" t="s">
        <v>4440</v>
      </c>
    </row>
    <row r="4313" spans="1:7" x14ac:dyDescent="0.25">
      <c r="A4313">
        <v>2</v>
      </c>
      <c r="B4313">
        <v>9</v>
      </c>
      <c r="C4313">
        <v>1</v>
      </c>
      <c r="D4313">
        <v>28</v>
      </c>
      <c r="E4313">
        <v>21</v>
      </c>
      <c r="F4313" t="str">
        <f t="shared" si="67"/>
        <v>2912821</v>
      </c>
      <c r="G4313" t="s">
        <v>4441</v>
      </c>
    </row>
    <row r="4314" spans="1:7" x14ac:dyDescent="0.25">
      <c r="A4314">
        <v>2</v>
      </c>
      <c r="B4314">
        <v>9</v>
      </c>
      <c r="C4314">
        <v>1</v>
      </c>
      <c r="D4314">
        <v>29</v>
      </c>
      <c r="E4314">
        <v>1</v>
      </c>
      <c r="F4314" t="str">
        <f t="shared" si="67"/>
        <v>291291</v>
      </c>
      <c r="G4314" t="s">
        <v>4442</v>
      </c>
    </row>
    <row r="4315" spans="1:7" x14ac:dyDescent="0.25">
      <c r="A4315">
        <v>2</v>
      </c>
      <c r="B4315">
        <v>9</v>
      </c>
      <c r="C4315">
        <v>1</v>
      </c>
      <c r="D4315">
        <v>29</v>
      </c>
      <c r="E4315">
        <v>2</v>
      </c>
      <c r="F4315" t="str">
        <f t="shared" si="67"/>
        <v>291292</v>
      </c>
      <c r="G4315" t="s">
        <v>4443</v>
      </c>
    </row>
    <row r="4316" spans="1:7" x14ac:dyDescent="0.25">
      <c r="A4316">
        <v>2</v>
      </c>
      <c r="B4316">
        <v>9</v>
      </c>
      <c r="C4316">
        <v>1</v>
      </c>
      <c r="D4316">
        <v>29</v>
      </c>
      <c r="E4316">
        <v>3</v>
      </c>
      <c r="F4316" t="str">
        <f t="shared" si="67"/>
        <v>291293</v>
      </c>
      <c r="G4316" t="s">
        <v>4444</v>
      </c>
    </row>
    <row r="4317" spans="1:7" x14ac:dyDescent="0.25">
      <c r="A4317">
        <v>2</v>
      </c>
      <c r="B4317">
        <v>9</v>
      </c>
      <c r="C4317">
        <v>1</v>
      </c>
      <c r="D4317">
        <v>29</v>
      </c>
      <c r="E4317">
        <v>4</v>
      </c>
      <c r="F4317" t="str">
        <f t="shared" si="67"/>
        <v>291294</v>
      </c>
      <c r="G4317" t="s">
        <v>4445</v>
      </c>
    </row>
    <row r="4318" spans="1:7" x14ac:dyDescent="0.25">
      <c r="A4318">
        <v>2</v>
      </c>
      <c r="B4318">
        <v>9</v>
      </c>
      <c r="C4318">
        <v>1</v>
      </c>
      <c r="D4318">
        <v>29</v>
      </c>
      <c r="E4318">
        <v>5</v>
      </c>
      <c r="F4318" t="str">
        <f t="shared" si="67"/>
        <v>291295</v>
      </c>
      <c r="G4318" t="s">
        <v>4446</v>
      </c>
    </row>
    <row r="4319" spans="1:7" x14ac:dyDescent="0.25">
      <c r="A4319">
        <v>2</v>
      </c>
      <c r="B4319">
        <v>9</v>
      </c>
      <c r="C4319">
        <v>1</v>
      </c>
      <c r="D4319">
        <v>29</v>
      </c>
      <c r="E4319">
        <v>6</v>
      </c>
      <c r="F4319" t="str">
        <f t="shared" si="67"/>
        <v>291296</v>
      </c>
      <c r="G4319" t="s">
        <v>4447</v>
      </c>
    </row>
    <row r="4320" spans="1:7" x14ac:dyDescent="0.25">
      <c r="A4320">
        <v>2</v>
      </c>
      <c r="B4320">
        <v>9</v>
      </c>
      <c r="C4320">
        <v>1</v>
      </c>
      <c r="D4320">
        <v>29</v>
      </c>
      <c r="E4320">
        <v>7</v>
      </c>
      <c r="F4320" t="str">
        <f t="shared" si="67"/>
        <v>291297</v>
      </c>
      <c r="G4320" t="s">
        <v>4448</v>
      </c>
    </row>
    <row r="4321" spans="1:7" x14ac:dyDescent="0.25">
      <c r="A4321">
        <v>2</v>
      </c>
      <c r="B4321">
        <v>9</v>
      </c>
      <c r="C4321">
        <v>1</v>
      </c>
      <c r="D4321">
        <v>29</v>
      </c>
      <c r="E4321">
        <v>8</v>
      </c>
      <c r="F4321" t="str">
        <f t="shared" si="67"/>
        <v>291298</v>
      </c>
      <c r="G4321" t="s">
        <v>4449</v>
      </c>
    </row>
    <row r="4322" spans="1:7" x14ac:dyDescent="0.25">
      <c r="A4322">
        <v>2</v>
      </c>
      <c r="B4322">
        <v>9</v>
      </c>
      <c r="C4322">
        <v>1</v>
      </c>
      <c r="D4322">
        <v>29</v>
      </c>
      <c r="E4322">
        <v>9</v>
      </c>
      <c r="F4322" t="str">
        <f t="shared" si="67"/>
        <v>291299</v>
      </c>
      <c r="G4322" t="s">
        <v>4450</v>
      </c>
    </row>
    <row r="4323" spans="1:7" x14ac:dyDescent="0.25">
      <c r="A4323">
        <v>2</v>
      </c>
      <c r="B4323">
        <v>9</v>
      </c>
      <c r="C4323">
        <v>1</v>
      </c>
      <c r="D4323">
        <v>29</v>
      </c>
      <c r="E4323">
        <v>10</v>
      </c>
      <c r="F4323" t="str">
        <f t="shared" si="67"/>
        <v>2912910</v>
      </c>
      <c r="G4323" t="s">
        <v>4451</v>
      </c>
    </row>
    <row r="4324" spans="1:7" x14ac:dyDescent="0.25">
      <c r="A4324">
        <v>2</v>
      </c>
      <c r="B4324">
        <v>9</v>
      </c>
      <c r="C4324">
        <v>1</v>
      </c>
      <c r="D4324">
        <v>29</v>
      </c>
      <c r="E4324">
        <v>11</v>
      </c>
      <c r="F4324" t="str">
        <f t="shared" si="67"/>
        <v>2912911</v>
      </c>
      <c r="G4324" t="s">
        <v>1046</v>
      </c>
    </row>
    <row r="4325" spans="1:7" x14ac:dyDescent="0.25">
      <c r="A4325">
        <v>2</v>
      </c>
      <c r="B4325">
        <v>9</v>
      </c>
      <c r="C4325">
        <v>1</v>
      </c>
      <c r="D4325">
        <v>29</v>
      </c>
      <c r="E4325">
        <v>12</v>
      </c>
      <c r="F4325" t="str">
        <f t="shared" si="67"/>
        <v>2912912</v>
      </c>
      <c r="G4325" t="s">
        <v>4452</v>
      </c>
    </row>
    <row r="4326" spans="1:7" x14ac:dyDescent="0.25">
      <c r="A4326">
        <v>2</v>
      </c>
      <c r="B4326">
        <v>9</v>
      </c>
      <c r="C4326">
        <v>1</v>
      </c>
      <c r="D4326">
        <v>29</v>
      </c>
      <c r="E4326">
        <v>13</v>
      </c>
      <c r="F4326" t="str">
        <f t="shared" si="67"/>
        <v>2912913</v>
      </c>
      <c r="G4326" t="s">
        <v>4453</v>
      </c>
    </row>
    <row r="4327" spans="1:7" x14ac:dyDescent="0.25">
      <c r="A4327">
        <v>2</v>
      </c>
      <c r="B4327">
        <v>9</v>
      </c>
      <c r="C4327">
        <v>1</v>
      </c>
      <c r="D4327">
        <v>29</v>
      </c>
      <c r="E4327">
        <v>14</v>
      </c>
      <c r="F4327" t="str">
        <f t="shared" si="67"/>
        <v>2912914</v>
      </c>
      <c r="G4327" t="s">
        <v>4454</v>
      </c>
    </row>
    <row r="4328" spans="1:7" x14ac:dyDescent="0.25">
      <c r="A4328">
        <v>2</v>
      </c>
      <c r="B4328">
        <v>9</v>
      </c>
      <c r="C4328">
        <v>1</v>
      </c>
      <c r="D4328">
        <v>29</v>
      </c>
      <c r="E4328">
        <v>15</v>
      </c>
      <c r="F4328" t="str">
        <f t="shared" si="67"/>
        <v>2912915</v>
      </c>
      <c r="G4328" t="s">
        <v>4455</v>
      </c>
    </row>
    <row r="4329" spans="1:7" x14ac:dyDescent="0.25">
      <c r="A4329">
        <v>2</v>
      </c>
      <c r="B4329">
        <v>9</v>
      </c>
      <c r="C4329">
        <v>1</v>
      </c>
      <c r="D4329">
        <v>29</v>
      </c>
      <c r="E4329">
        <v>16</v>
      </c>
      <c r="F4329" t="str">
        <f t="shared" si="67"/>
        <v>2912916</v>
      </c>
      <c r="G4329" t="s">
        <v>4456</v>
      </c>
    </row>
    <row r="4330" spans="1:7" x14ac:dyDescent="0.25">
      <c r="A4330">
        <v>2</v>
      </c>
      <c r="B4330">
        <v>9</v>
      </c>
      <c r="C4330">
        <v>1</v>
      </c>
      <c r="D4330">
        <v>29</v>
      </c>
      <c r="E4330">
        <v>17</v>
      </c>
      <c r="F4330" t="str">
        <f t="shared" si="67"/>
        <v>2912917</v>
      </c>
      <c r="G4330" t="s">
        <v>4457</v>
      </c>
    </row>
    <row r="4331" spans="1:7" x14ac:dyDescent="0.25">
      <c r="A4331">
        <v>2</v>
      </c>
      <c r="B4331">
        <v>9</v>
      </c>
      <c r="C4331">
        <v>1</v>
      </c>
      <c r="D4331">
        <v>29</v>
      </c>
      <c r="E4331">
        <v>18</v>
      </c>
      <c r="F4331" t="str">
        <f t="shared" si="67"/>
        <v>2912918</v>
      </c>
      <c r="G4331" t="s">
        <v>4458</v>
      </c>
    </row>
    <row r="4332" spans="1:7" x14ac:dyDescent="0.25">
      <c r="A4332">
        <v>2</v>
      </c>
      <c r="B4332">
        <v>9</v>
      </c>
      <c r="C4332">
        <v>1</v>
      </c>
      <c r="D4332">
        <v>29</v>
      </c>
      <c r="E4332">
        <v>19</v>
      </c>
      <c r="F4332" t="str">
        <f t="shared" si="67"/>
        <v>2912919</v>
      </c>
      <c r="G4332" t="s">
        <v>4459</v>
      </c>
    </row>
    <row r="4333" spans="1:7" x14ac:dyDescent="0.25">
      <c r="A4333">
        <v>2</v>
      </c>
      <c r="B4333">
        <v>9</v>
      </c>
      <c r="C4333">
        <v>1</v>
      </c>
      <c r="D4333">
        <v>29</v>
      </c>
      <c r="E4333">
        <v>20</v>
      </c>
      <c r="F4333" t="str">
        <f t="shared" si="67"/>
        <v>2912920</v>
      </c>
      <c r="G4333" t="s">
        <v>4460</v>
      </c>
    </row>
    <row r="4334" spans="1:7" x14ac:dyDescent="0.25">
      <c r="A4334">
        <v>2</v>
      </c>
      <c r="B4334">
        <v>9</v>
      </c>
      <c r="C4334">
        <v>1</v>
      </c>
      <c r="D4334">
        <v>29</v>
      </c>
      <c r="E4334">
        <v>21</v>
      </c>
      <c r="F4334" t="str">
        <f t="shared" si="67"/>
        <v>2912921</v>
      </c>
      <c r="G4334" t="s">
        <v>4461</v>
      </c>
    </row>
    <row r="4335" spans="1:7" x14ac:dyDescent="0.25">
      <c r="A4335">
        <v>2</v>
      </c>
      <c r="B4335">
        <v>9</v>
      </c>
      <c r="C4335">
        <v>1</v>
      </c>
      <c r="D4335">
        <v>29</v>
      </c>
      <c r="E4335">
        <v>22</v>
      </c>
      <c r="F4335" t="str">
        <f t="shared" si="67"/>
        <v>2912922</v>
      </c>
      <c r="G4335" t="s">
        <v>4462</v>
      </c>
    </row>
    <row r="4336" spans="1:7" x14ac:dyDescent="0.25">
      <c r="A4336">
        <v>2</v>
      </c>
      <c r="B4336">
        <v>9</v>
      </c>
      <c r="C4336">
        <v>1</v>
      </c>
      <c r="D4336">
        <v>29</v>
      </c>
      <c r="E4336">
        <v>23</v>
      </c>
      <c r="F4336" t="str">
        <f t="shared" si="67"/>
        <v>2912923</v>
      </c>
      <c r="G4336" t="s">
        <v>4463</v>
      </c>
    </row>
    <row r="4337" spans="1:7" x14ac:dyDescent="0.25">
      <c r="A4337">
        <v>2</v>
      </c>
      <c r="B4337">
        <v>9</v>
      </c>
      <c r="C4337">
        <v>1</v>
      </c>
      <c r="D4337">
        <v>29</v>
      </c>
      <c r="E4337">
        <v>24</v>
      </c>
      <c r="F4337" t="str">
        <f t="shared" si="67"/>
        <v>2912924</v>
      </c>
      <c r="G4337" t="s">
        <v>4464</v>
      </c>
    </row>
    <row r="4338" spans="1:7" x14ac:dyDescent="0.25">
      <c r="A4338">
        <v>2</v>
      </c>
      <c r="B4338">
        <v>9</v>
      </c>
      <c r="C4338">
        <v>1</v>
      </c>
      <c r="D4338">
        <v>29</v>
      </c>
      <c r="E4338">
        <v>25</v>
      </c>
      <c r="F4338" t="str">
        <f t="shared" si="67"/>
        <v>2912925</v>
      </c>
      <c r="G4338" t="s">
        <v>4465</v>
      </c>
    </row>
    <row r="4339" spans="1:7" x14ac:dyDescent="0.25">
      <c r="A4339">
        <v>2</v>
      </c>
      <c r="B4339">
        <v>9</v>
      </c>
      <c r="C4339">
        <v>1</v>
      </c>
      <c r="D4339">
        <v>29</v>
      </c>
      <c r="E4339">
        <v>26</v>
      </c>
      <c r="F4339" t="str">
        <f t="shared" si="67"/>
        <v>2912926</v>
      </c>
      <c r="G4339" t="s">
        <v>4466</v>
      </c>
    </row>
    <row r="4340" spans="1:7" x14ac:dyDescent="0.25">
      <c r="A4340">
        <v>2</v>
      </c>
      <c r="B4340">
        <v>9</v>
      </c>
      <c r="C4340">
        <v>1</v>
      </c>
      <c r="D4340">
        <v>29</v>
      </c>
      <c r="E4340">
        <v>27</v>
      </c>
      <c r="F4340" t="str">
        <f t="shared" si="67"/>
        <v>2912927</v>
      </c>
      <c r="G4340" t="s">
        <v>4467</v>
      </c>
    </row>
    <row r="4341" spans="1:7" x14ac:dyDescent="0.25">
      <c r="A4341">
        <v>2</v>
      </c>
      <c r="B4341">
        <v>9</v>
      </c>
      <c r="C4341">
        <v>1</v>
      </c>
      <c r="D4341">
        <v>29</v>
      </c>
      <c r="E4341">
        <v>28</v>
      </c>
      <c r="F4341" t="str">
        <f t="shared" si="67"/>
        <v>2912928</v>
      </c>
      <c r="G4341" t="s">
        <v>4468</v>
      </c>
    </row>
    <row r="4342" spans="1:7" x14ac:dyDescent="0.25">
      <c r="A4342">
        <v>2</v>
      </c>
      <c r="B4342">
        <v>9</v>
      </c>
      <c r="C4342">
        <v>1</v>
      </c>
      <c r="D4342">
        <v>29</v>
      </c>
      <c r="E4342">
        <v>29</v>
      </c>
      <c r="F4342" t="str">
        <f t="shared" si="67"/>
        <v>2912929</v>
      </c>
      <c r="G4342" t="s">
        <v>4469</v>
      </c>
    </row>
    <row r="4343" spans="1:7" x14ac:dyDescent="0.25">
      <c r="A4343">
        <v>2</v>
      </c>
      <c r="B4343">
        <v>9</v>
      </c>
      <c r="C4343">
        <v>1</v>
      </c>
      <c r="D4343">
        <v>29</v>
      </c>
      <c r="E4343">
        <v>30</v>
      </c>
      <c r="F4343" t="str">
        <f t="shared" si="67"/>
        <v>2912930</v>
      </c>
      <c r="G4343" t="s">
        <v>4470</v>
      </c>
    </row>
    <row r="4344" spans="1:7" x14ac:dyDescent="0.25">
      <c r="A4344">
        <v>2</v>
      </c>
      <c r="B4344">
        <v>9</v>
      </c>
      <c r="C4344">
        <v>1</v>
      </c>
      <c r="D4344">
        <v>30</v>
      </c>
      <c r="E4344">
        <v>1</v>
      </c>
      <c r="F4344" t="str">
        <f t="shared" si="67"/>
        <v>291301</v>
      </c>
      <c r="G4344" t="s">
        <v>4471</v>
      </c>
    </row>
    <row r="4345" spans="1:7" x14ac:dyDescent="0.25">
      <c r="A4345">
        <v>2</v>
      </c>
      <c r="B4345">
        <v>9</v>
      </c>
      <c r="C4345">
        <v>1</v>
      </c>
      <c r="D4345">
        <v>30</v>
      </c>
      <c r="E4345">
        <v>2</v>
      </c>
      <c r="F4345" t="str">
        <f t="shared" si="67"/>
        <v>291302</v>
      </c>
      <c r="G4345" t="s">
        <v>4472</v>
      </c>
    </row>
    <row r="4346" spans="1:7" x14ac:dyDescent="0.25">
      <c r="A4346">
        <v>2</v>
      </c>
      <c r="B4346">
        <v>9</v>
      </c>
      <c r="C4346">
        <v>1</v>
      </c>
      <c r="D4346">
        <v>30</v>
      </c>
      <c r="E4346">
        <v>3</v>
      </c>
      <c r="F4346" t="str">
        <f t="shared" si="67"/>
        <v>291303</v>
      </c>
      <c r="G4346" t="s">
        <v>4473</v>
      </c>
    </row>
    <row r="4347" spans="1:7" x14ac:dyDescent="0.25">
      <c r="A4347">
        <v>2</v>
      </c>
      <c r="B4347">
        <v>9</v>
      </c>
      <c r="C4347">
        <v>1</v>
      </c>
      <c r="D4347">
        <v>30</v>
      </c>
      <c r="E4347">
        <v>4</v>
      </c>
      <c r="F4347" t="str">
        <f t="shared" si="67"/>
        <v>291304</v>
      </c>
      <c r="G4347" t="s">
        <v>4474</v>
      </c>
    </row>
    <row r="4348" spans="1:7" x14ac:dyDescent="0.25">
      <c r="A4348">
        <v>2</v>
      </c>
      <c r="B4348">
        <v>9</v>
      </c>
      <c r="C4348">
        <v>1</v>
      </c>
      <c r="D4348">
        <v>30</v>
      </c>
      <c r="E4348">
        <v>5</v>
      </c>
      <c r="F4348" t="str">
        <f t="shared" si="67"/>
        <v>291305</v>
      </c>
      <c r="G4348" t="s">
        <v>4475</v>
      </c>
    </row>
    <row r="4349" spans="1:7" x14ac:dyDescent="0.25">
      <c r="A4349">
        <v>2</v>
      </c>
      <c r="B4349">
        <v>9</v>
      </c>
      <c r="C4349">
        <v>1</v>
      </c>
      <c r="D4349">
        <v>30</v>
      </c>
      <c r="E4349">
        <v>6</v>
      </c>
      <c r="F4349" t="str">
        <f t="shared" si="67"/>
        <v>291306</v>
      </c>
      <c r="G4349" t="s">
        <v>4476</v>
      </c>
    </row>
    <row r="4350" spans="1:7" x14ac:dyDescent="0.25">
      <c r="A4350">
        <v>2</v>
      </c>
      <c r="B4350">
        <v>9</v>
      </c>
      <c r="C4350">
        <v>1</v>
      </c>
      <c r="D4350">
        <v>30</v>
      </c>
      <c r="E4350">
        <v>7</v>
      </c>
      <c r="F4350" t="str">
        <f t="shared" si="67"/>
        <v>291307</v>
      </c>
      <c r="G4350" t="s">
        <v>4477</v>
      </c>
    </row>
    <row r="4351" spans="1:7" x14ac:dyDescent="0.25">
      <c r="A4351">
        <v>2</v>
      </c>
      <c r="B4351">
        <v>9</v>
      </c>
      <c r="C4351">
        <v>1</v>
      </c>
      <c r="D4351">
        <v>30</v>
      </c>
      <c r="E4351">
        <v>8</v>
      </c>
      <c r="F4351" t="str">
        <f t="shared" si="67"/>
        <v>291308</v>
      </c>
      <c r="G4351" t="s">
        <v>3615</v>
      </c>
    </row>
    <row r="4352" spans="1:7" x14ac:dyDescent="0.25">
      <c r="A4352">
        <v>2</v>
      </c>
      <c r="B4352">
        <v>9</v>
      </c>
      <c r="C4352">
        <v>1</v>
      </c>
      <c r="D4352">
        <v>30</v>
      </c>
      <c r="E4352">
        <v>9</v>
      </c>
      <c r="F4352" t="str">
        <f t="shared" si="67"/>
        <v>291309</v>
      </c>
      <c r="G4352" t="s">
        <v>4478</v>
      </c>
    </row>
    <row r="4353" spans="1:7" x14ac:dyDescent="0.25">
      <c r="A4353">
        <v>2</v>
      </c>
      <c r="B4353">
        <v>9</v>
      </c>
      <c r="C4353">
        <v>1</v>
      </c>
      <c r="D4353">
        <v>30</v>
      </c>
      <c r="E4353">
        <v>10</v>
      </c>
      <c r="F4353" t="str">
        <f t="shared" si="67"/>
        <v>2913010</v>
      </c>
      <c r="G4353" t="s">
        <v>4479</v>
      </c>
    </row>
    <row r="4354" spans="1:7" x14ac:dyDescent="0.25">
      <c r="A4354">
        <v>2</v>
      </c>
      <c r="B4354">
        <v>9</v>
      </c>
      <c r="C4354">
        <v>1</v>
      </c>
      <c r="D4354">
        <v>31</v>
      </c>
      <c r="E4354">
        <v>1</v>
      </c>
      <c r="F4354" t="str">
        <f t="shared" ref="F4354:F4417" si="68">CONCATENATE(A4354,B4354,C4354,D4354,E4354)</f>
        <v>291311</v>
      </c>
      <c r="G4354" t="s">
        <v>4480</v>
      </c>
    </row>
    <row r="4355" spans="1:7" x14ac:dyDescent="0.25">
      <c r="A4355">
        <v>2</v>
      </c>
      <c r="B4355">
        <v>9</v>
      </c>
      <c r="C4355">
        <v>1</v>
      </c>
      <c r="D4355">
        <v>31</v>
      </c>
      <c r="E4355">
        <v>2</v>
      </c>
      <c r="F4355" t="str">
        <f t="shared" si="68"/>
        <v>291312</v>
      </c>
      <c r="G4355" t="s">
        <v>4481</v>
      </c>
    </row>
    <row r="4356" spans="1:7" x14ac:dyDescent="0.25">
      <c r="A4356">
        <v>2</v>
      </c>
      <c r="B4356">
        <v>9</v>
      </c>
      <c r="C4356">
        <v>1</v>
      </c>
      <c r="D4356">
        <v>31</v>
      </c>
      <c r="E4356">
        <v>3</v>
      </c>
      <c r="F4356" t="str">
        <f t="shared" si="68"/>
        <v>291313</v>
      </c>
      <c r="G4356" t="s">
        <v>4482</v>
      </c>
    </row>
    <row r="4357" spans="1:7" x14ac:dyDescent="0.25">
      <c r="A4357">
        <v>2</v>
      </c>
      <c r="B4357">
        <v>9</v>
      </c>
      <c r="C4357">
        <v>1</v>
      </c>
      <c r="D4357">
        <v>31</v>
      </c>
      <c r="E4357">
        <v>4</v>
      </c>
      <c r="F4357" t="str">
        <f t="shared" si="68"/>
        <v>291314</v>
      </c>
      <c r="G4357" t="s">
        <v>4483</v>
      </c>
    </row>
    <row r="4358" spans="1:7" x14ac:dyDescent="0.25">
      <c r="A4358">
        <v>2</v>
      </c>
      <c r="B4358">
        <v>9</v>
      </c>
      <c r="C4358">
        <v>1</v>
      </c>
      <c r="D4358">
        <v>31</v>
      </c>
      <c r="E4358">
        <v>5</v>
      </c>
      <c r="F4358" t="str">
        <f t="shared" si="68"/>
        <v>291315</v>
      </c>
      <c r="G4358" t="s">
        <v>4484</v>
      </c>
    </row>
    <row r="4359" spans="1:7" x14ac:dyDescent="0.25">
      <c r="A4359">
        <v>2</v>
      </c>
      <c r="B4359">
        <v>9</v>
      </c>
      <c r="C4359">
        <v>1</v>
      </c>
      <c r="D4359">
        <v>31</v>
      </c>
      <c r="E4359">
        <v>6</v>
      </c>
      <c r="F4359" t="str">
        <f t="shared" si="68"/>
        <v>291316</v>
      </c>
      <c r="G4359" t="s">
        <v>4485</v>
      </c>
    </row>
    <row r="4360" spans="1:7" x14ac:dyDescent="0.25">
      <c r="A4360">
        <v>2</v>
      </c>
      <c r="B4360">
        <v>9</v>
      </c>
      <c r="C4360">
        <v>1</v>
      </c>
      <c r="D4360">
        <v>31</v>
      </c>
      <c r="E4360">
        <v>7</v>
      </c>
      <c r="F4360" t="str">
        <f t="shared" si="68"/>
        <v>291317</v>
      </c>
      <c r="G4360" t="s">
        <v>4486</v>
      </c>
    </row>
    <row r="4361" spans="1:7" x14ac:dyDescent="0.25">
      <c r="A4361">
        <v>2</v>
      </c>
      <c r="B4361">
        <v>9</v>
      </c>
      <c r="C4361">
        <v>1</v>
      </c>
      <c r="D4361">
        <v>31</v>
      </c>
      <c r="E4361">
        <v>8</v>
      </c>
      <c r="F4361" t="str">
        <f t="shared" si="68"/>
        <v>291318</v>
      </c>
      <c r="G4361" t="s">
        <v>4487</v>
      </c>
    </row>
    <row r="4362" spans="1:7" x14ac:dyDescent="0.25">
      <c r="A4362">
        <v>2</v>
      </c>
      <c r="B4362">
        <v>9</v>
      </c>
      <c r="C4362">
        <v>1</v>
      </c>
      <c r="D4362">
        <v>31</v>
      </c>
      <c r="E4362">
        <v>9</v>
      </c>
      <c r="F4362" t="str">
        <f t="shared" si="68"/>
        <v>291319</v>
      </c>
      <c r="G4362" t="s">
        <v>4488</v>
      </c>
    </row>
    <row r="4363" spans="1:7" x14ac:dyDescent="0.25">
      <c r="A4363">
        <v>2</v>
      </c>
      <c r="B4363">
        <v>9</v>
      </c>
      <c r="C4363">
        <v>1</v>
      </c>
      <c r="D4363">
        <v>31</v>
      </c>
      <c r="E4363">
        <v>10</v>
      </c>
      <c r="F4363" t="str">
        <f t="shared" si="68"/>
        <v>2913110</v>
      </c>
      <c r="G4363" t="s">
        <v>4489</v>
      </c>
    </row>
    <row r="4364" spans="1:7" x14ac:dyDescent="0.25">
      <c r="A4364">
        <v>2</v>
      </c>
      <c r="B4364">
        <v>9</v>
      </c>
      <c r="C4364">
        <v>1</v>
      </c>
      <c r="D4364">
        <v>31</v>
      </c>
      <c r="E4364">
        <v>11</v>
      </c>
      <c r="F4364" t="str">
        <f t="shared" si="68"/>
        <v>2913111</v>
      </c>
      <c r="G4364" t="s">
        <v>4490</v>
      </c>
    </row>
    <row r="4365" spans="1:7" x14ac:dyDescent="0.25">
      <c r="A4365">
        <v>2</v>
      </c>
      <c r="B4365">
        <v>9</v>
      </c>
      <c r="C4365">
        <v>1</v>
      </c>
      <c r="D4365">
        <v>31</v>
      </c>
      <c r="E4365">
        <v>12</v>
      </c>
      <c r="F4365" t="str">
        <f t="shared" si="68"/>
        <v>2913112</v>
      </c>
      <c r="G4365" t="s">
        <v>4342</v>
      </c>
    </row>
    <row r="4366" spans="1:7" x14ac:dyDescent="0.25">
      <c r="A4366">
        <v>2</v>
      </c>
      <c r="B4366">
        <v>9</v>
      </c>
      <c r="C4366">
        <v>1</v>
      </c>
      <c r="D4366">
        <v>31</v>
      </c>
      <c r="E4366">
        <v>13</v>
      </c>
      <c r="F4366" t="str">
        <f t="shared" si="68"/>
        <v>2913113</v>
      </c>
      <c r="G4366" t="s">
        <v>4491</v>
      </c>
    </row>
    <row r="4367" spans="1:7" x14ac:dyDescent="0.25">
      <c r="A4367">
        <v>2</v>
      </c>
      <c r="B4367">
        <v>9</v>
      </c>
      <c r="C4367">
        <v>1</v>
      </c>
      <c r="D4367">
        <v>31</v>
      </c>
      <c r="E4367">
        <v>14</v>
      </c>
      <c r="F4367" t="str">
        <f t="shared" si="68"/>
        <v>2913114</v>
      </c>
      <c r="G4367" t="s">
        <v>4492</v>
      </c>
    </row>
    <row r="4368" spans="1:7" x14ac:dyDescent="0.25">
      <c r="A4368">
        <v>2</v>
      </c>
      <c r="B4368">
        <v>9</v>
      </c>
      <c r="C4368">
        <v>1</v>
      </c>
      <c r="D4368">
        <v>31</v>
      </c>
      <c r="E4368">
        <v>15</v>
      </c>
      <c r="F4368" t="str">
        <f t="shared" si="68"/>
        <v>2913115</v>
      </c>
      <c r="G4368" t="s">
        <v>4493</v>
      </c>
    </row>
    <row r="4369" spans="1:7" x14ac:dyDescent="0.25">
      <c r="A4369">
        <v>2</v>
      </c>
      <c r="B4369">
        <v>9</v>
      </c>
      <c r="C4369">
        <v>1</v>
      </c>
      <c r="D4369">
        <v>31</v>
      </c>
      <c r="E4369">
        <v>16</v>
      </c>
      <c r="F4369" t="str">
        <f t="shared" si="68"/>
        <v>2913116</v>
      </c>
      <c r="G4369" t="s">
        <v>4494</v>
      </c>
    </row>
    <row r="4370" spans="1:7" x14ac:dyDescent="0.25">
      <c r="A4370">
        <v>2</v>
      </c>
      <c r="B4370">
        <v>9</v>
      </c>
      <c r="C4370">
        <v>1</v>
      </c>
      <c r="D4370">
        <v>31</v>
      </c>
      <c r="E4370">
        <v>17</v>
      </c>
      <c r="F4370" t="str">
        <f t="shared" si="68"/>
        <v>2913117</v>
      </c>
      <c r="G4370" t="s">
        <v>396</v>
      </c>
    </row>
    <row r="4371" spans="1:7" x14ac:dyDescent="0.25">
      <c r="A4371">
        <v>2</v>
      </c>
      <c r="B4371">
        <v>9</v>
      </c>
      <c r="C4371">
        <v>1</v>
      </c>
      <c r="D4371">
        <v>31</v>
      </c>
      <c r="E4371">
        <v>18</v>
      </c>
      <c r="F4371" t="str">
        <f t="shared" si="68"/>
        <v>2913118</v>
      </c>
      <c r="G4371" t="s">
        <v>4495</v>
      </c>
    </row>
    <row r="4372" spans="1:7" x14ac:dyDescent="0.25">
      <c r="A4372">
        <v>2</v>
      </c>
      <c r="B4372">
        <v>9</v>
      </c>
      <c r="C4372">
        <v>1</v>
      </c>
      <c r="D4372">
        <v>31</v>
      </c>
      <c r="E4372">
        <v>19</v>
      </c>
      <c r="F4372" t="str">
        <f t="shared" si="68"/>
        <v>2913119</v>
      </c>
      <c r="G4372" t="s">
        <v>4496</v>
      </c>
    </row>
    <row r="4373" spans="1:7" x14ac:dyDescent="0.25">
      <c r="A4373">
        <v>2</v>
      </c>
      <c r="B4373">
        <v>9</v>
      </c>
      <c r="C4373">
        <v>1</v>
      </c>
      <c r="D4373">
        <v>31</v>
      </c>
      <c r="E4373">
        <v>20</v>
      </c>
      <c r="F4373" t="str">
        <f t="shared" si="68"/>
        <v>2913120</v>
      </c>
      <c r="G4373" t="s">
        <v>4497</v>
      </c>
    </row>
    <row r="4374" spans="1:7" x14ac:dyDescent="0.25">
      <c r="A4374">
        <v>2</v>
      </c>
      <c r="B4374">
        <v>9</v>
      </c>
      <c r="C4374">
        <v>1</v>
      </c>
      <c r="D4374">
        <v>32</v>
      </c>
      <c r="E4374">
        <v>1</v>
      </c>
      <c r="F4374" t="str">
        <f t="shared" si="68"/>
        <v>291321</v>
      </c>
      <c r="G4374" t="s">
        <v>4498</v>
      </c>
    </row>
    <row r="4375" spans="1:7" x14ac:dyDescent="0.25">
      <c r="A4375">
        <v>2</v>
      </c>
      <c r="B4375">
        <v>9</v>
      </c>
      <c r="C4375">
        <v>1</v>
      </c>
      <c r="D4375">
        <v>32</v>
      </c>
      <c r="E4375">
        <v>2</v>
      </c>
      <c r="F4375" t="str">
        <f t="shared" si="68"/>
        <v>291322</v>
      </c>
      <c r="G4375" t="s">
        <v>4499</v>
      </c>
    </row>
    <row r="4376" spans="1:7" x14ac:dyDescent="0.25">
      <c r="A4376">
        <v>2</v>
      </c>
      <c r="B4376">
        <v>9</v>
      </c>
      <c r="C4376">
        <v>1</v>
      </c>
      <c r="D4376">
        <v>32</v>
      </c>
      <c r="E4376">
        <v>3</v>
      </c>
      <c r="F4376" t="str">
        <f t="shared" si="68"/>
        <v>291323</v>
      </c>
      <c r="G4376" t="s">
        <v>4500</v>
      </c>
    </row>
    <row r="4377" spans="1:7" x14ac:dyDescent="0.25">
      <c r="A4377">
        <v>2</v>
      </c>
      <c r="B4377">
        <v>9</v>
      </c>
      <c r="C4377">
        <v>1</v>
      </c>
      <c r="D4377">
        <v>32</v>
      </c>
      <c r="E4377">
        <v>4</v>
      </c>
      <c r="F4377" t="str">
        <f t="shared" si="68"/>
        <v>291324</v>
      </c>
      <c r="G4377" t="s">
        <v>4501</v>
      </c>
    </row>
    <row r="4378" spans="1:7" x14ac:dyDescent="0.25">
      <c r="A4378">
        <v>2</v>
      </c>
      <c r="B4378">
        <v>9</v>
      </c>
      <c r="C4378">
        <v>1</v>
      </c>
      <c r="D4378">
        <v>32</v>
      </c>
      <c r="E4378">
        <v>5</v>
      </c>
      <c r="F4378" t="str">
        <f t="shared" si="68"/>
        <v>291325</v>
      </c>
      <c r="G4378" t="s">
        <v>4502</v>
      </c>
    </row>
    <row r="4379" spans="1:7" x14ac:dyDescent="0.25">
      <c r="A4379">
        <v>2</v>
      </c>
      <c r="B4379">
        <v>9</v>
      </c>
      <c r="C4379">
        <v>1</v>
      </c>
      <c r="D4379">
        <v>32</v>
      </c>
      <c r="E4379">
        <v>6</v>
      </c>
      <c r="F4379" t="str">
        <f t="shared" si="68"/>
        <v>291326</v>
      </c>
      <c r="G4379" t="s">
        <v>4503</v>
      </c>
    </row>
    <row r="4380" spans="1:7" x14ac:dyDescent="0.25">
      <c r="A4380">
        <v>2</v>
      </c>
      <c r="B4380">
        <v>9</v>
      </c>
      <c r="C4380">
        <v>1</v>
      </c>
      <c r="D4380">
        <v>32</v>
      </c>
      <c r="E4380">
        <v>7</v>
      </c>
      <c r="F4380" t="str">
        <f t="shared" si="68"/>
        <v>291327</v>
      </c>
      <c r="G4380" t="s">
        <v>4504</v>
      </c>
    </row>
    <row r="4381" spans="1:7" x14ac:dyDescent="0.25">
      <c r="A4381">
        <v>2</v>
      </c>
      <c r="B4381">
        <v>9</v>
      </c>
      <c r="C4381">
        <v>1</v>
      </c>
      <c r="D4381">
        <v>32</v>
      </c>
      <c r="E4381">
        <v>8</v>
      </c>
      <c r="F4381" t="str">
        <f t="shared" si="68"/>
        <v>291328</v>
      </c>
      <c r="G4381" t="s">
        <v>4505</v>
      </c>
    </row>
    <row r="4382" spans="1:7" x14ac:dyDescent="0.25">
      <c r="A4382">
        <v>2</v>
      </c>
      <c r="B4382">
        <v>9</v>
      </c>
      <c r="C4382">
        <v>1</v>
      </c>
      <c r="D4382">
        <v>32</v>
      </c>
      <c r="E4382">
        <v>9</v>
      </c>
      <c r="F4382" t="str">
        <f t="shared" si="68"/>
        <v>291329</v>
      </c>
      <c r="G4382" t="s">
        <v>4506</v>
      </c>
    </row>
    <row r="4383" spans="1:7" x14ac:dyDescent="0.25">
      <c r="A4383">
        <v>2</v>
      </c>
      <c r="B4383">
        <v>9</v>
      </c>
      <c r="C4383">
        <v>1</v>
      </c>
      <c r="D4383">
        <v>32</v>
      </c>
      <c r="E4383">
        <v>10</v>
      </c>
      <c r="F4383" t="str">
        <f t="shared" si="68"/>
        <v>2913210</v>
      </c>
      <c r="G4383" t="s">
        <v>4507</v>
      </c>
    </row>
    <row r="4384" spans="1:7" x14ac:dyDescent="0.25">
      <c r="A4384">
        <v>2</v>
      </c>
      <c r="B4384">
        <v>9</v>
      </c>
      <c r="C4384">
        <v>1</v>
      </c>
      <c r="D4384">
        <v>32</v>
      </c>
      <c r="E4384">
        <v>11</v>
      </c>
      <c r="F4384" t="str">
        <f t="shared" si="68"/>
        <v>2913211</v>
      </c>
      <c r="G4384" t="s">
        <v>4508</v>
      </c>
    </row>
    <row r="4385" spans="1:7" x14ac:dyDescent="0.25">
      <c r="A4385">
        <v>2</v>
      </c>
      <c r="B4385">
        <v>9</v>
      </c>
      <c r="C4385">
        <v>1</v>
      </c>
      <c r="D4385">
        <v>32</v>
      </c>
      <c r="E4385">
        <v>12</v>
      </c>
      <c r="F4385" t="str">
        <f t="shared" si="68"/>
        <v>2913212</v>
      </c>
      <c r="G4385" t="s">
        <v>4509</v>
      </c>
    </row>
    <row r="4386" spans="1:7" x14ac:dyDescent="0.25">
      <c r="A4386">
        <v>2</v>
      </c>
      <c r="B4386">
        <v>9</v>
      </c>
      <c r="C4386">
        <v>1</v>
      </c>
      <c r="D4386">
        <v>32</v>
      </c>
      <c r="E4386">
        <v>13</v>
      </c>
      <c r="F4386" t="str">
        <f t="shared" si="68"/>
        <v>2913213</v>
      </c>
      <c r="G4386" t="s">
        <v>4510</v>
      </c>
    </row>
    <row r="4387" spans="1:7" x14ac:dyDescent="0.25">
      <c r="A4387">
        <v>2</v>
      </c>
      <c r="B4387">
        <v>9</v>
      </c>
      <c r="C4387">
        <v>1</v>
      </c>
      <c r="D4387">
        <v>32</v>
      </c>
      <c r="E4387">
        <v>14</v>
      </c>
      <c r="F4387" t="str">
        <f t="shared" si="68"/>
        <v>2913214</v>
      </c>
      <c r="G4387" t="s">
        <v>4511</v>
      </c>
    </row>
    <row r="4388" spans="1:7" x14ac:dyDescent="0.25">
      <c r="A4388">
        <v>2</v>
      </c>
      <c r="B4388">
        <v>9</v>
      </c>
      <c r="C4388">
        <v>1</v>
      </c>
      <c r="D4388">
        <v>32</v>
      </c>
      <c r="E4388">
        <v>15</v>
      </c>
      <c r="F4388" t="str">
        <f t="shared" si="68"/>
        <v>2913215</v>
      </c>
      <c r="G4388" t="s">
        <v>4512</v>
      </c>
    </row>
    <row r="4389" spans="1:7" x14ac:dyDescent="0.25">
      <c r="A4389">
        <v>2</v>
      </c>
      <c r="B4389">
        <v>9</v>
      </c>
      <c r="C4389">
        <v>1</v>
      </c>
      <c r="D4389">
        <v>32</v>
      </c>
      <c r="E4389">
        <v>16</v>
      </c>
      <c r="F4389" t="str">
        <f t="shared" si="68"/>
        <v>2913216</v>
      </c>
      <c r="G4389" t="s">
        <v>4513</v>
      </c>
    </row>
    <row r="4390" spans="1:7" x14ac:dyDescent="0.25">
      <c r="A4390">
        <v>2</v>
      </c>
      <c r="B4390">
        <v>9</v>
      </c>
      <c r="C4390">
        <v>1</v>
      </c>
      <c r="D4390">
        <v>32</v>
      </c>
      <c r="E4390">
        <v>17</v>
      </c>
      <c r="F4390" t="str">
        <f t="shared" si="68"/>
        <v>2913217</v>
      </c>
      <c r="G4390" t="s">
        <v>4514</v>
      </c>
    </row>
    <row r="4391" spans="1:7" x14ac:dyDescent="0.25">
      <c r="A4391">
        <v>2</v>
      </c>
      <c r="B4391">
        <v>9</v>
      </c>
      <c r="C4391">
        <v>1</v>
      </c>
      <c r="D4391">
        <v>32</v>
      </c>
      <c r="E4391">
        <v>18</v>
      </c>
      <c r="F4391" t="str">
        <f t="shared" si="68"/>
        <v>2913218</v>
      </c>
      <c r="G4391" t="s">
        <v>4515</v>
      </c>
    </row>
    <row r="4392" spans="1:7" x14ac:dyDescent="0.25">
      <c r="A4392">
        <v>2</v>
      </c>
      <c r="B4392">
        <v>9</v>
      </c>
      <c r="C4392">
        <v>1</v>
      </c>
      <c r="D4392">
        <v>32</v>
      </c>
      <c r="E4392">
        <v>19</v>
      </c>
      <c r="F4392" t="str">
        <f t="shared" si="68"/>
        <v>2913219</v>
      </c>
      <c r="G4392" t="s">
        <v>4516</v>
      </c>
    </row>
    <row r="4393" spans="1:7" x14ac:dyDescent="0.25">
      <c r="A4393">
        <v>2</v>
      </c>
      <c r="B4393">
        <v>9</v>
      </c>
      <c r="C4393">
        <v>1</v>
      </c>
      <c r="D4393">
        <v>32</v>
      </c>
      <c r="E4393">
        <v>20</v>
      </c>
      <c r="F4393" t="str">
        <f t="shared" si="68"/>
        <v>2913220</v>
      </c>
      <c r="G4393" t="s">
        <v>4517</v>
      </c>
    </row>
    <row r="4394" spans="1:7" x14ac:dyDescent="0.25">
      <c r="A4394">
        <v>2</v>
      </c>
      <c r="B4394">
        <v>9</v>
      </c>
      <c r="C4394">
        <v>1</v>
      </c>
      <c r="D4394">
        <v>32</v>
      </c>
      <c r="E4394">
        <v>21</v>
      </c>
      <c r="F4394" t="str">
        <f t="shared" si="68"/>
        <v>2913221</v>
      </c>
      <c r="G4394" t="s">
        <v>4518</v>
      </c>
    </row>
    <row r="4395" spans="1:7" x14ac:dyDescent="0.25">
      <c r="A4395">
        <v>2</v>
      </c>
      <c r="B4395">
        <v>9</v>
      </c>
      <c r="C4395">
        <v>1</v>
      </c>
      <c r="D4395">
        <v>32</v>
      </c>
      <c r="E4395">
        <v>22</v>
      </c>
      <c r="F4395" t="str">
        <f t="shared" si="68"/>
        <v>2913222</v>
      </c>
      <c r="G4395" t="s">
        <v>4519</v>
      </c>
    </row>
    <row r="4396" spans="1:7" x14ac:dyDescent="0.25">
      <c r="A4396">
        <v>2</v>
      </c>
      <c r="B4396">
        <v>9</v>
      </c>
      <c r="C4396">
        <v>1</v>
      </c>
      <c r="D4396">
        <v>32</v>
      </c>
      <c r="E4396">
        <v>23</v>
      </c>
      <c r="F4396" t="str">
        <f t="shared" si="68"/>
        <v>2913223</v>
      </c>
      <c r="G4396" t="s">
        <v>2827</v>
      </c>
    </row>
    <row r="4397" spans="1:7" x14ac:dyDescent="0.25">
      <c r="A4397">
        <v>2</v>
      </c>
      <c r="B4397">
        <v>9</v>
      </c>
      <c r="C4397">
        <v>1</v>
      </c>
      <c r="D4397">
        <v>32</v>
      </c>
      <c r="E4397">
        <v>24</v>
      </c>
      <c r="F4397" t="str">
        <f t="shared" si="68"/>
        <v>2913224</v>
      </c>
      <c r="G4397" t="s">
        <v>4520</v>
      </c>
    </row>
    <row r="4398" spans="1:7" x14ac:dyDescent="0.25">
      <c r="A4398">
        <v>2</v>
      </c>
      <c r="B4398">
        <v>9</v>
      </c>
      <c r="C4398">
        <v>1</v>
      </c>
      <c r="D4398">
        <v>32</v>
      </c>
      <c r="E4398">
        <v>25</v>
      </c>
      <c r="F4398" t="str">
        <f t="shared" si="68"/>
        <v>2913225</v>
      </c>
      <c r="G4398" t="s">
        <v>4521</v>
      </c>
    </row>
    <row r="4399" spans="1:7" x14ac:dyDescent="0.25">
      <c r="A4399">
        <v>2</v>
      </c>
      <c r="B4399">
        <v>9</v>
      </c>
      <c r="C4399">
        <v>1</v>
      </c>
      <c r="D4399">
        <v>32</v>
      </c>
      <c r="E4399">
        <v>26</v>
      </c>
      <c r="F4399" t="str">
        <f t="shared" si="68"/>
        <v>2913226</v>
      </c>
      <c r="G4399" t="s">
        <v>4522</v>
      </c>
    </row>
    <row r="4400" spans="1:7" x14ac:dyDescent="0.25">
      <c r="A4400">
        <v>2</v>
      </c>
      <c r="B4400">
        <v>9</v>
      </c>
      <c r="C4400">
        <v>1</v>
      </c>
      <c r="D4400">
        <v>32</v>
      </c>
      <c r="E4400">
        <v>27</v>
      </c>
      <c r="F4400" t="str">
        <f t="shared" si="68"/>
        <v>2913227</v>
      </c>
      <c r="G4400" t="s">
        <v>3990</v>
      </c>
    </row>
    <row r="4401" spans="1:7" x14ac:dyDescent="0.25">
      <c r="A4401">
        <v>2</v>
      </c>
      <c r="B4401">
        <v>9</v>
      </c>
      <c r="C4401">
        <v>1</v>
      </c>
      <c r="D4401">
        <v>32</v>
      </c>
      <c r="E4401">
        <v>28</v>
      </c>
      <c r="F4401" t="str">
        <f t="shared" si="68"/>
        <v>2913228</v>
      </c>
      <c r="G4401" t="s">
        <v>4523</v>
      </c>
    </row>
    <row r="4402" spans="1:7" x14ac:dyDescent="0.25">
      <c r="A4402">
        <v>2</v>
      </c>
      <c r="B4402">
        <v>9</v>
      </c>
      <c r="C4402">
        <v>1</v>
      </c>
      <c r="D4402">
        <v>33</v>
      </c>
      <c r="E4402">
        <v>1</v>
      </c>
      <c r="F4402" t="str">
        <f t="shared" si="68"/>
        <v>291331</v>
      </c>
      <c r="G4402" t="s">
        <v>4524</v>
      </c>
    </row>
    <row r="4403" spans="1:7" x14ac:dyDescent="0.25">
      <c r="A4403">
        <v>2</v>
      </c>
      <c r="B4403">
        <v>9</v>
      </c>
      <c r="C4403">
        <v>1</v>
      </c>
      <c r="D4403">
        <v>33</v>
      </c>
      <c r="E4403">
        <v>2</v>
      </c>
      <c r="F4403" t="str">
        <f t="shared" si="68"/>
        <v>291332</v>
      </c>
      <c r="G4403" t="s">
        <v>4525</v>
      </c>
    </row>
    <row r="4404" spans="1:7" x14ac:dyDescent="0.25">
      <c r="A4404">
        <v>2</v>
      </c>
      <c r="B4404">
        <v>9</v>
      </c>
      <c r="C4404">
        <v>1</v>
      </c>
      <c r="D4404">
        <v>33</v>
      </c>
      <c r="E4404">
        <v>3</v>
      </c>
      <c r="F4404" t="str">
        <f t="shared" si="68"/>
        <v>291333</v>
      </c>
      <c r="G4404" t="s">
        <v>4526</v>
      </c>
    </row>
    <row r="4405" spans="1:7" x14ac:dyDescent="0.25">
      <c r="A4405">
        <v>2</v>
      </c>
      <c r="B4405">
        <v>9</v>
      </c>
      <c r="C4405">
        <v>1</v>
      </c>
      <c r="D4405">
        <v>33</v>
      </c>
      <c r="E4405">
        <v>4</v>
      </c>
      <c r="F4405" t="str">
        <f t="shared" si="68"/>
        <v>291334</v>
      </c>
      <c r="G4405" t="s">
        <v>4527</v>
      </c>
    </row>
    <row r="4406" spans="1:7" x14ac:dyDescent="0.25">
      <c r="A4406">
        <v>2</v>
      </c>
      <c r="B4406">
        <v>9</v>
      </c>
      <c r="C4406">
        <v>1</v>
      </c>
      <c r="D4406">
        <v>33</v>
      </c>
      <c r="E4406">
        <v>5</v>
      </c>
      <c r="F4406" t="str">
        <f t="shared" si="68"/>
        <v>291335</v>
      </c>
      <c r="G4406" t="s">
        <v>4528</v>
      </c>
    </row>
    <row r="4407" spans="1:7" x14ac:dyDescent="0.25">
      <c r="A4407">
        <v>2</v>
      </c>
      <c r="B4407">
        <v>9</v>
      </c>
      <c r="C4407">
        <v>1</v>
      </c>
      <c r="D4407">
        <v>33</v>
      </c>
      <c r="E4407">
        <v>6</v>
      </c>
      <c r="F4407" t="str">
        <f t="shared" si="68"/>
        <v>291336</v>
      </c>
      <c r="G4407" t="s">
        <v>4529</v>
      </c>
    </row>
    <row r="4408" spans="1:7" x14ac:dyDescent="0.25">
      <c r="A4408">
        <v>2</v>
      </c>
      <c r="B4408">
        <v>9</v>
      </c>
      <c r="C4408">
        <v>1</v>
      </c>
      <c r="D4408">
        <v>33</v>
      </c>
      <c r="E4408">
        <v>7</v>
      </c>
      <c r="F4408" t="str">
        <f t="shared" si="68"/>
        <v>291337</v>
      </c>
      <c r="G4408" t="s">
        <v>4530</v>
      </c>
    </row>
    <row r="4409" spans="1:7" x14ac:dyDescent="0.25">
      <c r="A4409">
        <v>2</v>
      </c>
      <c r="B4409">
        <v>9</v>
      </c>
      <c r="C4409">
        <v>1</v>
      </c>
      <c r="D4409">
        <v>33</v>
      </c>
      <c r="E4409">
        <v>8</v>
      </c>
      <c r="F4409" t="str">
        <f t="shared" si="68"/>
        <v>291338</v>
      </c>
      <c r="G4409" t="s">
        <v>4531</v>
      </c>
    </row>
    <row r="4410" spans="1:7" x14ac:dyDescent="0.25">
      <c r="A4410">
        <v>2</v>
      </c>
      <c r="B4410">
        <v>9</v>
      </c>
      <c r="C4410">
        <v>1</v>
      </c>
      <c r="D4410">
        <v>33</v>
      </c>
      <c r="E4410">
        <v>9</v>
      </c>
      <c r="F4410" t="str">
        <f t="shared" si="68"/>
        <v>291339</v>
      </c>
      <c r="G4410" t="s">
        <v>4532</v>
      </c>
    </row>
    <row r="4411" spans="1:7" x14ac:dyDescent="0.25">
      <c r="A4411">
        <v>2</v>
      </c>
      <c r="B4411">
        <v>9</v>
      </c>
      <c r="C4411">
        <v>1</v>
      </c>
      <c r="D4411">
        <v>33</v>
      </c>
      <c r="E4411">
        <v>10</v>
      </c>
      <c r="F4411" t="str">
        <f t="shared" si="68"/>
        <v>2913310</v>
      </c>
      <c r="G4411" t="s">
        <v>4533</v>
      </c>
    </row>
    <row r="4412" spans="1:7" x14ac:dyDescent="0.25">
      <c r="A4412">
        <v>2</v>
      </c>
      <c r="B4412">
        <v>9</v>
      </c>
      <c r="C4412">
        <v>1</v>
      </c>
      <c r="D4412">
        <v>33</v>
      </c>
      <c r="E4412">
        <v>11</v>
      </c>
      <c r="F4412" t="str">
        <f t="shared" si="68"/>
        <v>2913311</v>
      </c>
      <c r="G4412" t="s">
        <v>4534</v>
      </c>
    </row>
    <row r="4413" spans="1:7" x14ac:dyDescent="0.25">
      <c r="A4413">
        <v>2</v>
      </c>
      <c r="B4413">
        <v>9</v>
      </c>
      <c r="C4413">
        <v>1</v>
      </c>
      <c r="D4413">
        <v>33</v>
      </c>
      <c r="E4413">
        <v>12</v>
      </c>
      <c r="F4413" t="str">
        <f t="shared" si="68"/>
        <v>2913312</v>
      </c>
      <c r="G4413" t="s">
        <v>4535</v>
      </c>
    </row>
    <row r="4414" spans="1:7" x14ac:dyDescent="0.25">
      <c r="A4414">
        <v>2</v>
      </c>
      <c r="B4414">
        <v>9</v>
      </c>
      <c r="C4414">
        <v>1</v>
      </c>
      <c r="D4414">
        <v>33</v>
      </c>
      <c r="E4414">
        <v>13</v>
      </c>
      <c r="F4414" t="str">
        <f t="shared" si="68"/>
        <v>2913313</v>
      </c>
      <c r="G4414" t="s">
        <v>4536</v>
      </c>
    </row>
    <row r="4415" spans="1:7" x14ac:dyDescent="0.25">
      <c r="A4415">
        <v>2</v>
      </c>
      <c r="B4415">
        <v>9</v>
      </c>
      <c r="C4415">
        <v>1</v>
      </c>
      <c r="D4415">
        <v>33</v>
      </c>
      <c r="E4415">
        <v>14</v>
      </c>
      <c r="F4415" t="str">
        <f t="shared" si="68"/>
        <v>2913314</v>
      </c>
      <c r="G4415" t="s">
        <v>4537</v>
      </c>
    </row>
    <row r="4416" spans="1:7" x14ac:dyDescent="0.25">
      <c r="A4416">
        <v>2</v>
      </c>
      <c r="B4416">
        <v>9</v>
      </c>
      <c r="C4416">
        <v>1</v>
      </c>
      <c r="D4416">
        <v>33</v>
      </c>
      <c r="E4416">
        <v>15</v>
      </c>
      <c r="F4416" t="str">
        <f t="shared" si="68"/>
        <v>2913315</v>
      </c>
      <c r="G4416" t="s">
        <v>4538</v>
      </c>
    </row>
    <row r="4417" spans="1:7" x14ac:dyDescent="0.25">
      <c r="A4417">
        <v>2</v>
      </c>
      <c r="B4417">
        <v>9</v>
      </c>
      <c r="C4417">
        <v>1</v>
      </c>
      <c r="D4417">
        <v>33</v>
      </c>
      <c r="E4417">
        <v>16</v>
      </c>
      <c r="F4417" t="str">
        <f t="shared" si="68"/>
        <v>2913316</v>
      </c>
      <c r="G4417" t="s">
        <v>4539</v>
      </c>
    </row>
    <row r="4418" spans="1:7" x14ac:dyDescent="0.25">
      <c r="A4418">
        <v>2</v>
      </c>
      <c r="B4418">
        <v>9</v>
      </c>
      <c r="C4418">
        <v>1</v>
      </c>
      <c r="D4418">
        <v>33</v>
      </c>
      <c r="E4418">
        <v>17</v>
      </c>
      <c r="F4418" t="str">
        <f t="shared" ref="F4418:F4481" si="69">CONCATENATE(A4418,B4418,C4418,D4418,E4418)</f>
        <v>2913317</v>
      </c>
      <c r="G4418" t="s">
        <v>4540</v>
      </c>
    </row>
    <row r="4419" spans="1:7" x14ac:dyDescent="0.25">
      <c r="A4419">
        <v>2</v>
      </c>
      <c r="B4419">
        <v>9</v>
      </c>
      <c r="C4419">
        <v>1</v>
      </c>
      <c r="D4419">
        <v>33</v>
      </c>
      <c r="E4419">
        <v>18</v>
      </c>
      <c r="F4419" t="str">
        <f t="shared" si="69"/>
        <v>2913318</v>
      </c>
      <c r="G4419" t="s">
        <v>4541</v>
      </c>
    </row>
    <row r="4420" spans="1:7" x14ac:dyDescent="0.25">
      <c r="A4420">
        <v>2</v>
      </c>
      <c r="B4420">
        <v>9</v>
      </c>
      <c r="C4420">
        <v>1</v>
      </c>
      <c r="D4420">
        <v>33</v>
      </c>
      <c r="E4420">
        <v>19</v>
      </c>
      <c r="F4420" t="str">
        <f t="shared" si="69"/>
        <v>2913319</v>
      </c>
      <c r="G4420" t="s">
        <v>4542</v>
      </c>
    </row>
    <row r="4421" spans="1:7" x14ac:dyDescent="0.25">
      <c r="A4421">
        <v>2</v>
      </c>
      <c r="B4421">
        <v>9</v>
      </c>
      <c r="C4421">
        <v>1</v>
      </c>
      <c r="D4421">
        <v>33</v>
      </c>
      <c r="E4421">
        <v>20</v>
      </c>
      <c r="F4421" t="str">
        <f t="shared" si="69"/>
        <v>2913320</v>
      </c>
      <c r="G4421" t="s">
        <v>4543</v>
      </c>
    </row>
    <row r="4422" spans="1:7" x14ac:dyDescent="0.25">
      <c r="A4422">
        <v>2</v>
      </c>
      <c r="B4422">
        <v>9</v>
      </c>
      <c r="C4422">
        <v>1</v>
      </c>
      <c r="D4422">
        <v>34</v>
      </c>
      <c r="E4422">
        <v>1</v>
      </c>
      <c r="F4422" t="str">
        <f t="shared" si="69"/>
        <v>291341</v>
      </c>
      <c r="G4422" t="s">
        <v>4544</v>
      </c>
    </row>
    <row r="4423" spans="1:7" x14ac:dyDescent="0.25">
      <c r="A4423">
        <v>2</v>
      </c>
      <c r="B4423">
        <v>9</v>
      </c>
      <c r="C4423">
        <v>1</v>
      </c>
      <c r="D4423">
        <v>34</v>
      </c>
      <c r="E4423">
        <v>2</v>
      </c>
      <c r="F4423" t="str">
        <f t="shared" si="69"/>
        <v>291342</v>
      </c>
      <c r="G4423" t="s">
        <v>4545</v>
      </c>
    </row>
    <row r="4424" spans="1:7" x14ac:dyDescent="0.25">
      <c r="A4424">
        <v>2</v>
      </c>
      <c r="B4424">
        <v>9</v>
      </c>
      <c r="C4424">
        <v>1</v>
      </c>
      <c r="D4424">
        <v>34</v>
      </c>
      <c r="E4424">
        <v>3</v>
      </c>
      <c r="F4424" t="str">
        <f t="shared" si="69"/>
        <v>291343</v>
      </c>
      <c r="G4424" t="s">
        <v>4546</v>
      </c>
    </row>
    <row r="4425" spans="1:7" x14ac:dyDescent="0.25">
      <c r="A4425">
        <v>2</v>
      </c>
      <c r="B4425">
        <v>9</v>
      </c>
      <c r="C4425">
        <v>1</v>
      </c>
      <c r="D4425">
        <v>34</v>
      </c>
      <c r="E4425">
        <v>4</v>
      </c>
      <c r="F4425" t="str">
        <f t="shared" si="69"/>
        <v>291344</v>
      </c>
      <c r="G4425" t="s">
        <v>4547</v>
      </c>
    </row>
    <row r="4426" spans="1:7" x14ac:dyDescent="0.25">
      <c r="A4426">
        <v>2</v>
      </c>
      <c r="B4426">
        <v>9</v>
      </c>
      <c r="C4426">
        <v>1</v>
      </c>
      <c r="D4426">
        <v>34</v>
      </c>
      <c r="E4426">
        <v>5</v>
      </c>
      <c r="F4426" t="str">
        <f t="shared" si="69"/>
        <v>291345</v>
      </c>
      <c r="G4426" t="s">
        <v>4548</v>
      </c>
    </row>
    <row r="4427" spans="1:7" x14ac:dyDescent="0.25">
      <c r="A4427">
        <v>2</v>
      </c>
      <c r="B4427">
        <v>9</v>
      </c>
      <c r="C4427">
        <v>1</v>
      </c>
      <c r="D4427">
        <v>35</v>
      </c>
      <c r="E4427">
        <v>1</v>
      </c>
      <c r="F4427" t="str">
        <f t="shared" si="69"/>
        <v>291351</v>
      </c>
      <c r="G4427" t="s">
        <v>4549</v>
      </c>
    </row>
    <row r="4428" spans="1:7" x14ac:dyDescent="0.25">
      <c r="A4428">
        <v>2</v>
      </c>
      <c r="B4428">
        <v>9</v>
      </c>
      <c r="C4428">
        <v>1</v>
      </c>
      <c r="D4428">
        <v>35</v>
      </c>
      <c r="E4428">
        <v>2</v>
      </c>
      <c r="F4428" t="str">
        <f t="shared" si="69"/>
        <v>291352</v>
      </c>
      <c r="G4428" t="s">
        <v>4550</v>
      </c>
    </row>
    <row r="4429" spans="1:7" x14ac:dyDescent="0.25">
      <c r="A4429">
        <v>2</v>
      </c>
      <c r="B4429">
        <v>9</v>
      </c>
      <c r="C4429">
        <v>1</v>
      </c>
      <c r="D4429">
        <v>35</v>
      </c>
      <c r="E4429">
        <v>3</v>
      </c>
      <c r="F4429" t="str">
        <f t="shared" si="69"/>
        <v>291353</v>
      </c>
      <c r="G4429" t="s">
        <v>4551</v>
      </c>
    </row>
    <row r="4430" spans="1:7" x14ac:dyDescent="0.25">
      <c r="A4430">
        <v>2</v>
      </c>
      <c r="B4430">
        <v>9</v>
      </c>
      <c r="C4430">
        <v>1</v>
      </c>
      <c r="D4430">
        <v>35</v>
      </c>
      <c r="E4430">
        <v>4</v>
      </c>
      <c r="F4430" t="str">
        <f t="shared" si="69"/>
        <v>291354</v>
      </c>
      <c r="G4430" t="s">
        <v>4552</v>
      </c>
    </row>
    <row r="4431" spans="1:7" x14ac:dyDescent="0.25">
      <c r="A4431">
        <v>2</v>
      </c>
      <c r="B4431">
        <v>9</v>
      </c>
      <c r="C4431">
        <v>1</v>
      </c>
      <c r="D4431">
        <v>35</v>
      </c>
      <c r="E4431">
        <v>5</v>
      </c>
      <c r="F4431" t="str">
        <f t="shared" si="69"/>
        <v>291355</v>
      </c>
      <c r="G4431" t="s">
        <v>4553</v>
      </c>
    </row>
    <row r="4432" spans="1:7" x14ac:dyDescent="0.25">
      <c r="A4432">
        <v>2</v>
      </c>
      <c r="B4432">
        <v>9</v>
      </c>
      <c r="C4432">
        <v>1</v>
      </c>
      <c r="D4432">
        <v>35</v>
      </c>
      <c r="E4432">
        <v>6</v>
      </c>
      <c r="F4432" t="str">
        <f t="shared" si="69"/>
        <v>291356</v>
      </c>
      <c r="G4432" t="s">
        <v>4554</v>
      </c>
    </row>
    <row r="4433" spans="1:7" x14ac:dyDescent="0.25">
      <c r="A4433">
        <v>2</v>
      </c>
      <c r="B4433">
        <v>9</v>
      </c>
      <c r="C4433">
        <v>1</v>
      </c>
      <c r="D4433">
        <v>35</v>
      </c>
      <c r="E4433">
        <v>7</v>
      </c>
      <c r="F4433" t="str">
        <f t="shared" si="69"/>
        <v>291357</v>
      </c>
      <c r="G4433" t="s">
        <v>4555</v>
      </c>
    </row>
    <row r="4434" spans="1:7" x14ac:dyDescent="0.25">
      <c r="A4434">
        <v>2</v>
      </c>
      <c r="B4434">
        <v>9</v>
      </c>
      <c r="C4434">
        <v>1</v>
      </c>
      <c r="D4434">
        <v>35</v>
      </c>
      <c r="E4434">
        <v>8</v>
      </c>
      <c r="F4434" t="str">
        <f t="shared" si="69"/>
        <v>291358</v>
      </c>
      <c r="G4434" t="s">
        <v>4556</v>
      </c>
    </row>
    <row r="4435" spans="1:7" x14ac:dyDescent="0.25">
      <c r="A4435">
        <v>2</v>
      </c>
      <c r="B4435">
        <v>9</v>
      </c>
      <c r="C4435">
        <v>1</v>
      </c>
      <c r="D4435">
        <v>35</v>
      </c>
      <c r="E4435">
        <v>9</v>
      </c>
      <c r="F4435" t="str">
        <f t="shared" si="69"/>
        <v>291359</v>
      </c>
      <c r="G4435" t="s">
        <v>4557</v>
      </c>
    </row>
    <row r="4436" spans="1:7" x14ac:dyDescent="0.25">
      <c r="A4436">
        <v>2</v>
      </c>
      <c r="B4436">
        <v>9</v>
      </c>
      <c r="C4436">
        <v>1</v>
      </c>
      <c r="D4436">
        <v>35</v>
      </c>
      <c r="E4436">
        <v>10</v>
      </c>
      <c r="F4436" t="str">
        <f t="shared" si="69"/>
        <v>2913510</v>
      </c>
      <c r="G4436" t="s">
        <v>4558</v>
      </c>
    </row>
    <row r="4437" spans="1:7" x14ac:dyDescent="0.25">
      <c r="A4437">
        <v>2</v>
      </c>
      <c r="B4437">
        <v>9</v>
      </c>
      <c r="C4437">
        <v>1</v>
      </c>
      <c r="D4437">
        <v>35</v>
      </c>
      <c r="E4437">
        <v>11</v>
      </c>
      <c r="F4437" t="str">
        <f t="shared" si="69"/>
        <v>2913511</v>
      </c>
      <c r="G4437" t="s">
        <v>4559</v>
      </c>
    </row>
    <row r="4438" spans="1:7" x14ac:dyDescent="0.25">
      <c r="A4438">
        <v>2</v>
      </c>
      <c r="B4438">
        <v>9</v>
      </c>
      <c r="C4438">
        <v>1</v>
      </c>
      <c r="D4438">
        <v>35</v>
      </c>
      <c r="E4438">
        <v>12</v>
      </c>
      <c r="F4438" t="str">
        <f t="shared" si="69"/>
        <v>2913512</v>
      </c>
      <c r="G4438" t="s">
        <v>4560</v>
      </c>
    </row>
    <row r="4439" spans="1:7" x14ac:dyDescent="0.25">
      <c r="A4439">
        <v>2</v>
      </c>
      <c r="B4439">
        <v>9</v>
      </c>
      <c r="C4439">
        <v>1</v>
      </c>
      <c r="D4439">
        <v>35</v>
      </c>
      <c r="E4439">
        <v>13</v>
      </c>
      <c r="F4439" t="str">
        <f t="shared" si="69"/>
        <v>2913513</v>
      </c>
      <c r="G4439" t="s">
        <v>4561</v>
      </c>
    </row>
    <row r="4440" spans="1:7" x14ac:dyDescent="0.25">
      <c r="A4440">
        <v>2</v>
      </c>
      <c r="B4440">
        <v>9</v>
      </c>
      <c r="C4440">
        <v>1</v>
      </c>
      <c r="D4440">
        <v>35</v>
      </c>
      <c r="E4440">
        <v>14</v>
      </c>
      <c r="F4440" t="str">
        <f t="shared" si="69"/>
        <v>2913514</v>
      </c>
      <c r="G4440" t="s">
        <v>4562</v>
      </c>
    </row>
    <row r="4441" spans="1:7" x14ac:dyDescent="0.25">
      <c r="A4441">
        <v>2</v>
      </c>
      <c r="B4441">
        <v>9</v>
      </c>
      <c r="C4441">
        <v>1</v>
      </c>
      <c r="D4441">
        <v>35</v>
      </c>
      <c r="E4441">
        <v>15</v>
      </c>
      <c r="F4441" t="str">
        <f t="shared" si="69"/>
        <v>2913515</v>
      </c>
      <c r="G4441" t="s">
        <v>4563</v>
      </c>
    </row>
    <row r="4442" spans="1:7" x14ac:dyDescent="0.25">
      <c r="A4442">
        <v>2</v>
      </c>
      <c r="B4442">
        <v>9</v>
      </c>
      <c r="C4442">
        <v>1</v>
      </c>
      <c r="D4442">
        <v>35</v>
      </c>
      <c r="E4442">
        <v>16</v>
      </c>
      <c r="F4442" t="str">
        <f t="shared" si="69"/>
        <v>2913516</v>
      </c>
      <c r="G4442" t="s">
        <v>4564</v>
      </c>
    </row>
    <row r="4443" spans="1:7" x14ac:dyDescent="0.25">
      <c r="A4443">
        <v>2</v>
      </c>
      <c r="B4443">
        <v>9</v>
      </c>
      <c r="C4443">
        <v>1</v>
      </c>
      <c r="D4443">
        <v>35</v>
      </c>
      <c r="E4443">
        <v>17</v>
      </c>
      <c r="F4443" t="str">
        <f t="shared" si="69"/>
        <v>2913517</v>
      </c>
      <c r="G4443" t="s">
        <v>4565</v>
      </c>
    </row>
    <row r="4444" spans="1:7" x14ac:dyDescent="0.25">
      <c r="A4444">
        <v>2</v>
      </c>
      <c r="B4444">
        <v>9</v>
      </c>
      <c r="C4444">
        <v>1</v>
      </c>
      <c r="D4444">
        <v>35</v>
      </c>
      <c r="E4444">
        <v>18</v>
      </c>
      <c r="F4444" t="str">
        <f t="shared" si="69"/>
        <v>2913518</v>
      </c>
      <c r="G4444" t="s">
        <v>4566</v>
      </c>
    </row>
    <row r="4445" spans="1:7" x14ac:dyDescent="0.25">
      <c r="A4445">
        <v>2</v>
      </c>
      <c r="B4445">
        <v>9</v>
      </c>
      <c r="C4445">
        <v>1</v>
      </c>
      <c r="D4445">
        <v>35</v>
      </c>
      <c r="E4445">
        <v>19</v>
      </c>
      <c r="F4445" t="str">
        <f t="shared" si="69"/>
        <v>2913519</v>
      </c>
      <c r="G4445" t="s">
        <v>4567</v>
      </c>
    </row>
    <row r="4446" spans="1:7" x14ac:dyDescent="0.25">
      <c r="A4446">
        <v>2</v>
      </c>
      <c r="B4446">
        <v>9</v>
      </c>
      <c r="C4446">
        <v>1</v>
      </c>
      <c r="D4446">
        <v>35</v>
      </c>
      <c r="E4446">
        <v>20</v>
      </c>
      <c r="F4446" t="str">
        <f t="shared" si="69"/>
        <v>2913520</v>
      </c>
      <c r="G4446" t="s">
        <v>4479</v>
      </c>
    </row>
    <row r="4447" spans="1:7" x14ac:dyDescent="0.25">
      <c r="A4447">
        <v>2</v>
      </c>
      <c r="B4447">
        <v>9</v>
      </c>
      <c r="C4447">
        <v>1</v>
      </c>
      <c r="D4447">
        <v>36</v>
      </c>
      <c r="E4447">
        <v>1</v>
      </c>
      <c r="F4447" t="str">
        <f t="shared" si="69"/>
        <v>291361</v>
      </c>
      <c r="G4447" t="s">
        <v>4568</v>
      </c>
    </row>
    <row r="4448" spans="1:7" x14ac:dyDescent="0.25">
      <c r="A4448">
        <v>2</v>
      </c>
      <c r="B4448">
        <v>9</v>
      </c>
      <c r="C4448">
        <v>1</v>
      </c>
      <c r="D4448">
        <v>36</v>
      </c>
      <c r="E4448">
        <v>2</v>
      </c>
      <c r="F4448" t="str">
        <f t="shared" si="69"/>
        <v>291362</v>
      </c>
      <c r="G4448" t="s">
        <v>4569</v>
      </c>
    </row>
    <row r="4449" spans="1:7" x14ac:dyDescent="0.25">
      <c r="A4449">
        <v>2</v>
      </c>
      <c r="B4449">
        <v>9</v>
      </c>
      <c r="C4449">
        <v>1</v>
      </c>
      <c r="D4449">
        <v>36</v>
      </c>
      <c r="E4449">
        <v>3</v>
      </c>
      <c r="F4449" t="str">
        <f t="shared" si="69"/>
        <v>291363</v>
      </c>
      <c r="G4449" t="s">
        <v>4570</v>
      </c>
    </row>
    <row r="4450" spans="1:7" x14ac:dyDescent="0.25">
      <c r="A4450">
        <v>2</v>
      </c>
      <c r="B4450">
        <v>9</v>
      </c>
      <c r="C4450">
        <v>1</v>
      </c>
      <c r="D4450">
        <v>36</v>
      </c>
      <c r="E4450">
        <v>4</v>
      </c>
      <c r="F4450" t="str">
        <f t="shared" si="69"/>
        <v>291364</v>
      </c>
      <c r="G4450" t="s">
        <v>4571</v>
      </c>
    </row>
    <row r="4451" spans="1:7" x14ac:dyDescent="0.25">
      <c r="A4451">
        <v>2</v>
      </c>
      <c r="B4451">
        <v>9</v>
      </c>
      <c r="C4451">
        <v>1</v>
      </c>
      <c r="D4451">
        <v>36</v>
      </c>
      <c r="E4451">
        <v>5</v>
      </c>
      <c r="F4451" t="str">
        <f t="shared" si="69"/>
        <v>291365</v>
      </c>
      <c r="G4451" t="s">
        <v>4572</v>
      </c>
    </row>
    <row r="4452" spans="1:7" x14ac:dyDescent="0.25">
      <c r="A4452">
        <v>2</v>
      </c>
      <c r="B4452">
        <v>9</v>
      </c>
      <c r="C4452">
        <v>1</v>
      </c>
      <c r="D4452">
        <v>36</v>
      </c>
      <c r="E4452">
        <v>6</v>
      </c>
      <c r="F4452" t="str">
        <f t="shared" si="69"/>
        <v>291366</v>
      </c>
      <c r="G4452" t="s">
        <v>4573</v>
      </c>
    </row>
    <row r="4453" spans="1:7" x14ac:dyDescent="0.25">
      <c r="A4453">
        <v>2</v>
      </c>
      <c r="B4453">
        <v>9</v>
      </c>
      <c r="C4453">
        <v>1</v>
      </c>
      <c r="D4453">
        <v>36</v>
      </c>
      <c r="E4453">
        <v>7</v>
      </c>
      <c r="F4453" t="str">
        <f t="shared" si="69"/>
        <v>291367</v>
      </c>
      <c r="G4453" t="s">
        <v>4574</v>
      </c>
    </row>
    <row r="4454" spans="1:7" x14ac:dyDescent="0.25">
      <c r="A4454">
        <v>2</v>
      </c>
      <c r="B4454">
        <v>9</v>
      </c>
      <c r="C4454">
        <v>1</v>
      </c>
      <c r="D4454">
        <v>36</v>
      </c>
      <c r="E4454">
        <v>8</v>
      </c>
      <c r="F4454" t="str">
        <f t="shared" si="69"/>
        <v>291368</v>
      </c>
      <c r="G4454" t="s">
        <v>4575</v>
      </c>
    </row>
    <row r="4455" spans="1:7" x14ac:dyDescent="0.25">
      <c r="A4455">
        <v>2</v>
      </c>
      <c r="B4455">
        <v>9</v>
      </c>
      <c r="C4455">
        <v>1</v>
      </c>
      <c r="D4455">
        <v>36</v>
      </c>
      <c r="E4455">
        <v>9</v>
      </c>
      <c r="F4455" t="str">
        <f t="shared" si="69"/>
        <v>291369</v>
      </c>
      <c r="G4455" t="s">
        <v>4576</v>
      </c>
    </row>
    <row r="4456" spans="1:7" x14ac:dyDescent="0.25">
      <c r="A4456">
        <v>2</v>
      </c>
      <c r="B4456">
        <v>9</v>
      </c>
      <c r="C4456">
        <v>1</v>
      </c>
      <c r="D4456">
        <v>36</v>
      </c>
      <c r="E4456">
        <v>10</v>
      </c>
      <c r="F4456" t="str">
        <f t="shared" si="69"/>
        <v>2913610</v>
      </c>
      <c r="G4456" t="s">
        <v>4577</v>
      </c>
    </row>
    <row r="4457" spans="1:7" x14ac:dyDescent="0.25">
      <c r="A4457">
        <v>2</v>
      </c>
      <c r="B4457">
        <v>9</v>
      </c>
      <c r="C4457">
        <v>1</v>
      </c>
      <c r="D4457">
        <v>36</v>
      </c>
      <c r="E4457">
        <v>11</v>
      </c>
      <c r="F4457" t="str">
        <f t="shared" si="69"/>
        <v>2913611</v>
      </c>
      <c r="G4457" t="s">
        <v>4578</v>
      </c>
    </row>
    <row r="4458" spans="1:7" x14ac:dyDescent="0.25">
      <c r="A4458">
        <v>2</v>
      </c>
      <c r="B4458">
        <v>9</v>
      </c>
      <c r="C4458">
        <v>1</v>
      </c>
      <c r="D4458">
        <v>37</v>
      </c>
      <c r="E4458">
        <v>1</v>
      </c>
      <c r="F4458" t="str">
        <f t="shared" si="69"/>
        <v>291371</v>
      </c>
      <c r="G4458" t="s">
        <v>4579</v>
      </c>
    </row>
    <row r="4459" spans="1:7" x14ac:dyDescent="0.25">
      <c r="A4459">
        <v>2</v>
      </c>
      <c r="B4459">
        <v>9</v>
      </c>
      <c r="C4459">
        <v>1</v>
      </c>
      <c r="D4459">
        <v>37</v>
      </c>
      <c r="E4459">
        <v>2</v>
      </c>
      <c r="F4459" t="str">
        <f t="shared" si="69"/>
        <v>291372</v>
      </c>
      <c r="G4459" t="s">
        <v>4580</v>
      </c>
    </row>
    <row r="4460" spans="1:7" x14ac:dyDescent="0.25">
      <c r="A4460">
        <v>2</v>
      </c>
      <c r="B4460">
        <v>9</v>
      </c>
      <c r="C4460">
        <v>1</v>
      </c>
      <c r="D4460">
        <v>37</v>
      </c>
      <c r="E4460">
        <v>3</v>
      </c>
      <c r="F4460" t="str">
        <f t="shared" si="69"/>
        <v>291373</v>
      </c>
      <c r="G4460" t="s">
        <v>4581</v>
      </c>
    </row>
    <row r="4461" spans="1:7" x14ac:dyDescent="0.25">
      <c r="A4461">
        <v>2</v>
      </c>
      <c r="B4461">
        <v>9</v>
      </c>
      <c r="C4461">
        <v>1</v>
      </c>
      <c r="D4461">
        <v>37</v>
      </c>
      <c r="E4461">
        <v>4</v>
      </c>
      <c r="F4461" t="str">
        <f t="shared" si="69"/>
        <v>291374</v>
      </c>
      <c r="G4461" t="s">
        <v>4582</v>
      </c>
    </row>
    <row r="4462" spans="1:7" x14ac:dyDescent="0.25">
      <c r="A4462">
        <v>2</v>
      </c>
      <c r="B4462">
        <v>9</v>
      </c>
      <c r="C4462">
        <v>1</v>
      </c>
      <c r="D4462">
        <v>37</v>
      </c>
      <c r="E4462">
        <v>5</v>
      </c>
      <c r="F4462" t="str">
        <f t="shared" si="69"/>
        <v>291375</v>
      </c>
      <c r="G4462" t="s">
        <v>2216</v>
      </c>
    </row>
    <row r="4463" spans="1:7" x14ac:dyDescent="0.25">
      <c r="A4463">
        <v>2</v>
      </c>
      <c r="B4463">
        <v>9</v>
      </c>
      <c r="C4463">
        <v>1</v>
      </c>
      <c r="D4463">
        <v>37</v>
      </c>
      <c r="E4463">
        <v>6</v>
      </c>
      <c r="F4463" t="str">
        <f t="shared" si="69"/>
        <v>291376</v>
      </c>
      <c r="G4463" t="s">
        <v>4583</v>
      </c>
    </row>
    <row r="4464" spans="1:7" x14ac:dyDescent="0.25">
      <c r="A4464">
        <v>2</v>
      </c>
      <c r="B4464">
        <v>9</v>
      </c>
      <c r="C4464">
        <v>1</v>
      </c>
      <c r="D4464">
        <v>37</v>
      </c>
      <c r="E4464">
        <v>7</v>
      </c>
      <c r="F4464" t="str">
        <f t="shared" si="69"/>
        <v>291377</v>
      </c>
      <c r="G4464" t="s">
        <v>2790</v>
      </c>
    </row>
    <row r="4465" spans="1:7" x14ac:dyDescent="0.25">
      <c r="A4465">
        <v>2</v>
      </c>
      <c r="B4465">
        <v>9</v>
      </c>
      <c r="C4465">
        <v>1</v>
      </c>
      <c r="D4465">
        <v>37</v>
      </c>
      <c r="E4465">
        <v>8</v>
      </c>
      <c r="F4465" t="str">
        <f t="shared" si="69"/>
        <v>291378</v>
      </c>
      <c r="G4465" t="s">
        <v>4584</v>
      </c>
    </row>
    <row r="4466" spans="1:7" x14ac:dyDescent="0.25">
      <c r="A4466">
        <v>2</v>
      </c>
      <c r="B4466">
        <v>9</v>
      </c>
      <c r="C4466">
        <v>1</v>
      </c>
      <c r="D4466">
        <v>38</v>
      </c>
      <c r="E4466">
        <v>1</v>
      </c>
      <c r="F4466" t="str">
        <f t="shared" si="69"/>
        <v>291381</v>
      </c>
      <c r="G4466" t="s">
        <v>4585</v>
      </c>
    </row>
    <row r="4467" spans="1:7" x14ac:dyDescent="0.25">
      <c r="A4467">
        <v>2</v>
      </c>
      <c r="B4467">
        <v>9</v>
      </c>
      <c r="C4467">
        <v>1</v>
      </c>
      <c r="D4467">
        <v>38</v>
      </c>
      <c r="E4467">
        <v>2</v>
      </c>
      <c r="F4467" t="str">
        <f t="shared" si="69"/>
        <v>291382</v>
      </c>
      <c r="G4467" t="s">
        <v>4586</v>
      </c>
    </row>
    <row r="4468" spans="1:7" x14ac:dyDescent="0.25">
      <c r="A4468">
        <v>2</v>
      </c>
      <c r="B4468">
        <v>9</v>
      </c>
      <c r="C4468">
        <v>1</v>
      </c>
      <c r="D4468">
        <v>38</v>
      </c>
      <c r="E4468">
        <v>3</v>
      </c>
      <c r="F4468" t="str">
        <f t="shared" si="69"/>
        <v>291383</v>
      </c>
      <c r="G4468" t="s">
        <v>4587</v>
      </c>
    </row>
    <row r="4469" spans="1:7" x14ac:dyDescent="0.25">
      <c r="A4469">
        <v>2</v>
      </c>
      <c r="B4469">
        <v>9</v>
      </c>
      <c r="C4469">
        <v>1</v>
      </c>
      <c r="D4469">
        <v>38</v>
      </c>
      <c r="E4469">
        <v>4</v>
      </c>
      <c r="F4469" t="str">
        <f t="shared" si="69"/>
        <v>291384</v>
      </c>
      <c r="G4469" t="s">
        <v>4588</v>
      </c>
    </row>
    <row r="4470" spans="1:7" x14ac:dyDescent="0.25">
      <c r="A4470">
        <v>2</v>
      </c>
      <c r="B4470">
        <v>9</v>
      </c>
      <c r="C4470">
        <v>1</v>
      </c>
      <c r="D4470">
        <v>38</v>
      </c>
      <c r="E4470">
        <v>5</v>
      </c>
      <c r="F4470" t="str">
        <f t="shared" si="69"/>
        <v>291385</v>
      </c>
      <c r="G4470" t="s">
        <v>4589</v>
      </c>
    </row>
    <row r="4471" spans="1:7" x14ac:dyDescent="0.25">
      <c r="A4471">
        <v>2</v>
      </c>
      <c r="B4471">
        <v>9</v>
      </c>
      <c r="C4471">
        <v>1</v>
      </c>
      <c r="D4471">
        <v>38</v>
      </c>
      <c r="E4471">
        <v>6</v>
      </c>
      <c r="F4471" t="str">
        <f t="shared" si="69"/>
        <v>291386</v>
      </c>
      <c r="G4471" t="s">
        <v>4590</v>
      </c>
    </row>
    <row r="4472" spans="1:7" x14ac:dyDescent="0.25">
      <c r="A4472">
        <v>2</v>
      </c>
      <c r="B4472">
        <v>9</v>
      </c>
      <c r="C4472">
        <v>1</v>
      </c>
      <c r="D4472">
        <v>38</v>
      </c>
      <c r="E4472">
        <v>7</v>
      </c>
      <c r="F4472" t="str">
        <f t="shared" si="69"/>
        <v>291387</v>
      </c>
      <c r="G4472" t="s">
        <v>4591</v>
      </c>
    </row>
    <row r="4473" spans="1:7" x14ac:dyDescent="0.25">
      <c r="A4473">
        <v>2</v>
      </c>
      <c r="B4473">
        <v>9</v>
      </c>
      <c r="C4473">
        <v>1</v>
      </c>
      <c r="D4473">
        <v>38</v>
      </c>
      <c r="E4473">
        <v>8</v>
      </c>
      <c r="F4473" t="str">
        <f t="shared" si="69"/>
        <v>291388</v>
      </c>
      <c r="G4473" t="s">
        <v>4592</v>
      </c>
    </row>
    <row r="4474" spans="1:7" x14ac:dyDescent="0.25">
      <c r="A4474">
        <v>2</v>
      </c>
      <c r="B4474">
        <v>9</v>
      </c>
      <c r="C4474">
        <v>1</v>
      </c>
      <c r="D4474">
        <v>38</v>
      </c>
      <c r="E4474">
        <v>9</v>
      </c>
      <c r="F4474" t="str">
        <f t="shared" si="69"/>
        <v>291389</v>
      </c>
      <c r="G4474" t="s">
        <v>4593</v>
      </c>
    </row>
    <row r="4475" spans="1:7" x14ac:dyDescent="0.25">
      <c r="A4475">
        <v>2</v>
      </c>
      <c r="B4475">
        <v>9</v>
      </c>
      <c r="C4475">
        <v>1</v>
      </c>
      <c r="D4475">
        <v>38</v>
      </c>
      <c r="E4475">
        <v>10</v>
      </c>
      <c r="F4475" t="str">
        <f t="shared" si="69"/>
        <v>2913810</v>
      </c>
      <c r="G4475" t="s">
        <v>4594</v>
      </c>
    </row>
    <row r="4476" spans="1:7" x14ac:dyDescent="0.25">
      <c r="A4476">
        <v>2</v>
      </c>
      <c r="B4476">
        <v>9</v>
      </c>
      <c r="C4476">
        <v>1</v>
      </c>
      <c r="D4476">
        <v>38</v>
      </c>
      <c r="E4476">
        <v>11</v>
      </c>
      <c r="F4476" t="str">
        <f t="shared" si="69"/>
        <v>2913811</v>
      </c>
      <c r="G4476" t="s">
        <v>4595</v>
      </c>
    </row>
    <row r="4477" spans="1:7" x14ac:dyDescent="0.25">
      <c r="A4477">
        <v>2</v>
      </c>
      <c r="B4477">
        <v>9</v>
      </c>
      <c r="C4477">
        <v>1</v>
      </c>
      <c r="D4477">
        <v>38</v>
      </c>
      <c r="E4477">
        <v>12</v>
      </c>
      <c r="F4477" t="str">
        <f t="shared" si="69"/>
        <v>2913812</v>
      </c>
      <c r="G4477" t="s">
        <v>4596</v>
      </c>
    </row>
    <row r="4478" spans="1:7" x14ac:dyDescent="0.25">
      <c r="A4478">
        <v>2</v>
      </c>
      <c r="B4478">
        <v>9</v>
      </c>
      <c r="C4478">
        <v>1</v>
      </c>
      <c r="D4478">
        <v>39</v>
      </c>
      <c r="E4478">
        <v>1</v>
      </c>
      <c r="F4478" t="str">
        <f t="shared" si="69"/>
        <v>291391</v>
      </c>
      <c r="G4478" t="s">
        <v>4597</v>
      </c>
    </row>
    <row r="4479" spans="1:7" x14ac:dyDescent="0.25">
      <c r="A4479">
        <v>2</v>
      </c>
      <c r="B4479">
        <v>9</v>
      </c>
      <c r="C4479">
        <v>1</v>
      </c>
      <c r="D4479">
        <v>39</v>
      </c>
      <c r="E4479">
        <v>2</v>
      </c>
      <c r="F4479" t="str">
        <f t="shared" si="69"/>
        <v>291392</v>
      </c>
      <c r="G4479" t="s">
        <v>4598</v>
      </c>
    </row>
    <row r="4480" spans="1:7" x14ac:dyDescent="0.25">
      <c r="A4480">
        <v>2</v>
      </c>
      <c r="B4480">
        <v>9</v>
      </c>
      <c r="C4480">
        <v>1</v>
      </c>
      <c r="D4480">
        <v>39</v>
      </c>
      <c r="E4480">
        <v>3</v>
      </c>
      <c r="F4480" t="str">
        <f t="shared" si="69"/>
        <v>291393</v>
      </c>
      <c r="G4480" t="s">
        <v>4599</v>
      </c>
    </row>
    <row r="4481" spans="1:7" x14ac:dyDescent="0.25">
      <c r="A4481">
        <v>2</v>
      </c>
      <c r="B4481">
        <v>9</v>
      </c>
      <c r="C4481">
        <v>1</v>
      </c>
      <c r="D4481">
        <v>39</v>
      </c>
      <c r="E4481">
        <v>4</v>
      </c>
      <c r="F4481" t="str">
        <f t="shared" si="69"/>
        <v>291394</v>
      </c>
      <c r="G4481" t="s">
        <v>4600</v>
      </c>
    </row>
    <row r="4482" spans="1:7" x14ac:dyDescent="0.25">
      <c r="A4482">
        <v>2</v>
      </c>
      <c r="B4482">
        <v>9</v>
      </c>
      <c r="C4482">
        <v>1</v>
      </c>
      <c r="D4482">
        <v>39</v>
      </c>
      <c r="E4482">
        <v>5</v>
      </c>
      <c r="F4482" t="str">
        <f t="shared" ref="F4482:F4545" si="70">CONCATENATE(A4482,B4482,C4482,D4482,E4482)</f>
        <v>291395</v>
      </c>
      <c r="G4482" t="s">
        <v>4601</v>
      </c>
    </row>
    <row r="4483" spans="1:7" x14ac:dyDescent="0.25">
      <c r="A4483">
        <v>2</v>
      </c>
      <c r="B4483">
        <v>9</v>
      </c>
      <c r="C4483">
        <v>1</v>
      </c>
      <c r="D4483">
        <v>39</v>
      </c>
      <c r="E4483">
        <v>6</v>
      </c>
      <c r="F4483" t="str">
        <f t="shared" si="70"/>
        <v>291396</v>
      </c>
      <c r="G4483" t="s">
        <v>4602</v>
      </c>
    </row>
    <row r="4484" spans="1:7" x14ac:dyDescent="0.25">
      <c r="A4484">
        <v>2</v>
      </c>
      <c r="B4484">
        <v>9</v>
      </c>
      <c r="C4484">
        <v>1</v>
      </c>
      <c r="D4484">
        <v>39</v>
      </c>
      <c r="E4484">
        <v>7</v>
      </c>
      <c r="F4484" t="str">
        <f t="shared" si="70"/>
        <v>291397</v>
      </c>
      <c r="G4484" t="s">
        <v>4603</v>
      </c>
    </row>
    <row r="4485" spans="1:7" x14ac:dyDescent="0.25">
      <c r="A4485">
        <v>2</v>
      </c>
      <c r="B4485">
        <v>9</v>
      </c>
      <c r="C4485">
        <v>1</v>
      </c>
      <c r="D4485">
        <v>39</v>
      </c>
      <c r="E4485">
        <v>8</v>
      </c>
      <c r="F4485" t="str">
        <f t="shared" si="70"/>
        <v>291398</v>
      </c>
      <c r="G4485" t="s">
        <v>4604</v>
      </c>
    </row>
    <row r="4486" spans="1:7" x14ac:dyDescent="0.25">
      <c r="A4486">
        <v>2</v>
      </c>
      <c r="B4486">
        <v>9</v>
      </c>
      <c r="C4486">
        <v>1</v>
      </c>
      <c r="D4486">
        <v>39</v>
      </c>
      <c r="E4486">
        <v>9</v>
      </c>
      <c r="F4486" t="str">
        <f t="shared" si="70"/>
        <v>291399</v>
      </c>
      <c r="G4486" t="s">
        <v>4605</v>
      </c>
    </row>
    <row r="4487" spans="1:7" x14ac:dyDescent="0.25">
      <c r="A4487">
        <v>2</v>
      </c>
      <c r="B4487">
        <v>9</v>
      </c>
      <c r="C4487">
        <v>1</v>
      </c>
      <c r="D4487">
        <v>39</v>
      </c>
      <c r="E4487">
        <v>10</v>
      </c>
      <c r="F4487" t="str">
        <f t="shared" si="70"/>
        <v>2913910</v>
      </c>
      <c r="G4487" t="s">
        <v>4606</v>
      </c>
    </row>
    <row r="4488" spans="1:7" x14ac:dyDescent="0.25">
      <c r="A4488">
        <v>2</v>
      </c>
      <c r="B4488">
        <v>9</v>
      </c>
      <c r="C4488">
        <v>1</v>
      </c>
      <c r="D4488">
        <v>39</v>
      </c>
      <c r="E4488">
        <v>11</v>
      </c>
      <c r="F4488" t="str">
        <f t="shared" si="70"/>
        <v>2913911</v>
      </c>
      <c r="G4488" t="s">
        <v>4607</v>
      </c>
    </row>
    <row r="4489" spans="1:7" x14ac:dyDescent="0.25">
      <c r="A4489">
        <v>2</v>
      </c>
      <c r="B4489">
        <v>9</v>
      </c>
      <c r="C4489">
        <v>1</v>
      </c>
      <c r="D4489">
        <v>39</v>
      </c>
      <c r="E4489">
        <v>12</v>
      </c>
      <c r="F4489" t="str">
        <f t="shared" si="70"/>
        <v>2913912</v>
      </c>
      <c r="G4489" t="s">
        <v>4608</v>
      </c>
    </row>
    <row r="4490" spans="1:7" x14ac:dyDescent="0.25">
      <c r="A4490">
        <v>2</v>
      </c>
      <c r="B4490">
        <v>9</v>
      </c>
      <c r="C4490">
        <v>1</v>
      </c>
      <c r="D4490">
        <v>39</v>
      </c>
      <c r="E4490">
        <v>13</v>
      </c>
      <c r="F4490" t="str">
        <f t="shared" si="70"/>
        <v>2913913</v>
      </c>
      <c r="G4490" t="s">
        <v>1028</v>
      </c>
    </row>
    <row r="4491" spans="1:7" x14ac:dyDescent="0.25">
      <c r="A4491">
        <v>2</v>
      </c>
      <c r="B4491">
        <v>9</v>
      </c>
      <c r="C4491">
        <v>1</v>
      </c>
      <c r="D4491">
        <v>39</v>
      </c>
      <c r="E4491">
        <v>14</v>
      </c>
      <c r="F4491" t="str">
        <f t="shared" si="70"/>
        <v>2913914</v>
      </c>
      <c r="G4491" t="s">
        <v>4609</v>
      </c>
    </row>
    <row r="4492" spans="1:7" x14ac:dyDescent="0.25">
      <c r="A4492">
        <v>2</v>
      </c>
      <c r="B4492">
        <v>9</v>
      </c>
      <c r="C4492">
        <v>1</v>
      </c>
      <c r="D4492">
        <v>39</v>
      </c>
      <c r="E4492">
        <v>15</v>
      </c>
      <c r="F4492" t="str">
        <f t="shared" si="70"/>
        <v>2913915</v>
      </c>
      <c r="G4492" t="s">
        <v>4610</v>
      </c>
    </row>
    <row r="4493" spans="1:7" x14ac:dyDescent="0.25">
      <c r="A4493">
        <v>2</v>
      </c>
      <c r="B4493">
        <v>9</v>
      </c>
      <c r="C4493">
        <v>1</v>
      </c>
      <c r="D4493">
        <v>39</v>
      </c>
      <c r="E4493">
        <v>16</v>
      </c>
      <c r="F4493" t="str">
        <f t="shared" si="70"/>
        <v>2913916</v>
      </c>
      <c r="G4493" t="s">
        <v>4611</v>
      </c>
    </row>
    <row r="4494" spans="1:7" x14ac:dyDescent="0.25">
      <c r="A4494">
        <v>2</v>
      </c>
      <c r="B4494">
        <v>9</v>
      </c>
      <c r="C4494">
        <v>1</v>
      </c>
      <c r="D4494">
        <v>39</v>
      </c>
      <c r="E4494">
        <v>17</v>
      </c>
      <c r="F4494" t="str">
        <f t="shared" si="70"/>
        <v>2913917</v>
      </c>
      <c r="G4494" t="s">
        <v>4612</v>
      </c>
    </row>
    <row r="4495" spans="1:7" x14ac:dyDescent="0.25">
      <c r="A4495">
        <v>2</v>
      </c>
      <c r="B4495">
        <v>9</v>
      </c>
      <c r="C4495">
        <v>1</v>
      </c>
      <c r="D4495">
        <v>39</v>
      </c>
      <c r="E4495">
        <v>18</v>
      </c>
      <c r="F4495" t="str">
        <f t="shared" si="70"/>
        <v>2913918</v>
      </c>
      <c r="G4495" t="s">
        <v>4613</v>
      </c>
    </row>
    <row r="4496" spans="1:7" x14ac:dyDescent="0.25">
      <c r="A4496">
        <v>2</v>
      </c>
      <c r="B4496">
        <v>9</v>
      </c>
      <c r="C4496">
        <v>1</v>
      </c>
      <c r="D4496">
        <v>39</v>
      </c>
      <c r="E4496">
        <v>19</v>
      </c>
      <c r="F4496" t="str">
        <f t="shared" si="70"/>
        <v>2913919</v>
      </c>
      <c r="G4496" t="s">
        <v>4614</v>
      </c>
    </row>
    <row r="4497" spans="1:7" x14ac:dyDescent="0.25">
      <c r="A4497">
        <v>2</v>
      </c>
      <c r="B4497">
        <v>9</v>
      </c>
      <c r="C4497">
        <v>1</v>
      </c>
      <c r="D4497">
        <v>39</v>
      </c>
      <c r="E4497">
        <v>20</v>
      </c>
      <c r="F4497" t="str">
        <f t="shared" si="70"/>
        <v>2913920</v>
      </c>
      <c r="G4497" t="s">
        <v>4615</v>
      </c>
    </row>
    <row r="4498" spans="1:7" x14ac:dyDescent="0.25">
      <c r="A4498">
        <v>2</v>
      </c>
      <c r="B4498">
        <v>9</v>
      </c>
      <c r="C4498">
        <v>1</v>
      </c>
      <c r="D4498">
        <v>39</v>
      </c>
      <c r="E4498">
        <v>21</v>
      </c>
      <c r="F4498" t="str">
        <f t="shared" si="70"/>
        <v>2913921</v>
      </c>
      <c r="G4498" t="s">
        <v>4616</v>
      </c>
    </row>
    <row r="4499" spans="1:7" x14ac:dyDescent="0.25">
      <c r="A4499">
        <v>2</v>
      </c>
      <c r="B4499">
        <v>9</v>
      </c>
      <c r="C4499">
        <v>1</v>
      </c>
      <c r="D4499">
        <v>39</v>
      </c>
      <c r="E4499">
        <v>22</v>
      </c>
      <c r="F4499" t="str">
        <f t="shared" si="70"/>
        <v>2913922</v>
      </c>
      <c r="G4499" t="s">
        <v>4617</v>
      </c>
    </row>
    <row r="4500" spans="1:7" x14ac:dyDescent="0.25">
      <c r="A4500">
        <v>2</v>
      </c>
      <c r="B4500">
        <v>9</v>
      </c>
      <c r="C4500">
        <v>1</v>
      </c>
      <c r="D4500">
        <v>39</v>
      </c>
      <c r="E4500">
        <v>23</v>
      </c>
      <c r="F4500" t="str">
        <f t="shared" si="70"/>
        <v>2913923</v>
      </c>
      <c r="G4500" t="s">
        <v>4618</v>
      </c>
    </row>
    <row r="4501" spans="1:7" x14ac:dyDescent="0.25">
      <c r="A4501">
        <v>2</v>
      </c>
      <c r="B4501">
        <v>9</v>
      </c>
      <c r="C4501">
        <v>1</v>
      </c>
      <c r="D4501">
        <v>39</v>
      </c>
      <c r="E4501">
        <v>24</v>
      </c>
      <c r="F4501" t="str">
        <f t="shared" si="70"/>
        <v>2913924</v>
      </c>
      <c r="G4501" t="s">
        <v>4619</v>
      </c>
    </row>
    <row r="4502" spans="1:7" x14ac:dyDescent="0.25">
      <c r="A4502">
        <v>2</v>
      </c>
      <c r="B4502">
        <v>9</v>
      </c>
      <c r="C4502">
        <v>1</v>
      </c>
      <c r="D4502">
        <v>39</v>
      </c>
      <c r="E4502">
        <v>25</v>
      </c>
      <c r="F4502" t="str">
        <f t="shared" si="70"/>
        <v>2913925</v>
      </c>
      <c r="G4502" t="s">
        <v>4620</v>
      </c>
    </row>
    <row r="4503" spans="1:7" x14ac:dyDescent="0.25">
      <c r="A4503">
        <v>2</v>
      </c>
      <c r="B4503">
        <v>9</v>
      </c>
      <c r="C4503">
        <v>1</v>
      </c>
      <c r="D4503">
        <v>39</v>
      </c>
      <c r="E4503">
        <v>26</v>
      </c>
      <c r="F4503" t="str">
        <f t="shared" si="70"/>
        <v>2913926</v>
      </c>
      <c r="G4503" t="s">
        <v>4621</v>
      </c>
    </row>
    <row r="4504" spans="1:7" x14ac:dyDescent="0.25">
      <c r="A4504">
        <v>2</v>
      </c>
      <c r="B4504">
        <v>9</v>
      </c>
      <c r="C4504">
        <v>1</v>
      </c>
      <c r="D4504">
        <v>39</v>
      </c>
      <c r="E4504">
        <v>27</v>
      </c>
      <c r="F4504" t="str">
        <f t="shared" si="70"/>
        <v>2913927</v>
      </c>
      <c r="G4504" t="s">
        <v>4622</v>
      </c>
    </row>
    <row r="4505" spans="1:7" x14ac:dyDescent="0.25">
      <c r="A4505">
        <v>2</v>
      </c>
      <c r="B4505">
        <v>9</v>
      </c>
      <c r="C4505">
        <v>1</v>
      </c>
      <c r="D4505">
        <v>39</v>
      </c>
      <c r="E4505">
        <v>28</v>
      </c>
      <c r="F4505" t="str">
        <f t="shared" si="70"/>
        <v>2913928</v>
      </c>
      <c r="G4505" t="s">
        <v>4623</v>
      </c>
    </row>
    <row r="4506" spans="1:7" x14ac:dyDescent="0.25">
      <c r="A4506">
        <v>2</v>
      </c>
      <c r="B4506">
        <v>9</v>
      </c>
      <c r="C4506">
        <v>1</v>
      </c>
      <c r="D4506">
        <v>39</v>
      </c>
      <c r="E4506">
        <v>29</v>
      </c>
      <c r="F4506" t="str">
        <f t="shared" si="70"/>
        <v>2913929</v>
      </c>
      <c r="G4506" t="s">
        <v>4624</v>
      </c>
    </row>
    <row r="4507" spans="1:7" x14ac:dyDescent="0.25">
      <c r="A4507">
        <v>2</v>
      </c>
      <c r="B4507">
        <v>9</v>
      </c>
      <c r="C4507">
        <v>1</v>
      </c>
      <c r="D4507">
        <v>39</v>
      </c>
      <c r="E4507">
        <v>30</v>
      </c>
      <c r="F4507" t="str">
        <f t="shared" si="70"/>
        <v>2913930</v>
      </c>
      <c r="G4507" t="s">
        <v>4625</v>
      </c>
    </row>
    <row r="4508" spans="1:7" x14ac:dyDescent="0.25">
      <c r="A4508">
        <v>2</v>
      </c>
      <c r="B4508">
        <v>9</v>
      </c>
      <c r="C4508">
        <v>1</v>
      </c>
      <c r="D4508">
        <v>39</v>
      </c>
      <c r="E4508">
        <v>31</v>
      </c>
      <c r="F4508" t="str">
        <f t="shared" si="70"/>
        <v>2913931</v>
      </c>
      <c r="G4508" t="s">
        <v>4626</v>
      </c>
    </row>
    <row r="4509" spans="1:7" x14ac:dyDescent="0.25">
      <c r="A4509">
        <v>2</v>
      </c>
      <c r="B4509">
        <v>9</v>
      </c>
      <c r="C4509">
        <v>1</v>
      </c>
      <c r="D4509">
        <v>39</v>
      </c>
      <c r="E4509">
        <v>32</v>
      </c>
      <c r="F4509" t="str">
        <f t="shared" si="70"/>
        <v>2913932</v>
      </c>
      <c r="G4509" t="s">
        <v>4627</v>
      </c>
    </row>
    <row r="4510" spans="1:7" x14ac:dyDescent="0.25">
      <c r="A4510">
        <v>2</v>
      </c>
      <c r="B4510">
        <v>9</v>
      </c>
      <c r="C4510">
        <v>1</v>
      </c>
      <c r="D4510">
        <v>39</v>
      </c>
      <c r="E4510">
        <v>33</v>
      </c>
      <c r="F4510" t="str">
        <f t="shared" si="70"/>
        <v>2913933</v>
      </c>
      <c r="G4510" t="s">
        <v>4628</v>
      </c>
    </row>
    <row r="4511" spans="1:7" x14ac:dyDescent="0.25">
      <c r="A4511">
        <v>2</v>
      </c>
      <c r="B4511">
        <v>9</v>
      </c>
      <c r="C4511">
        <v>1</v>
      </c>
      <c r="D4511">
        <v>39</v>
      </c>
      <c r="E4511">
        <v>34</v>
      </c>
      <c r="F4511" t="str">
        <f t="shared" si="70"/>
        <v>2913934</v>
      </c>
      <c r="G4511" t="s">
        <v>4629</v>
      </c>
    </row>
    <row r="4512" spans="1:7" x14ac:dyDescent="0.25">
      <c r="A4512">
        <v>2</v>
      </c>
      <c r="B4512">
        <v>9</v>
      </c>
      <c r="C4512">
        <v>1</v>
      </c>
      <c r="D4512">
        <v>39</v>
      </c>
      <c r="E4512">
        <v>35</v>
      </c>
      <c r="F4512" t="str">
        <f t="shared" si="70"/>
        <v>2913935</v>
      </c>
      <c r="G4512" t="s">
        <v>4630</v>
      </c>
    </row>
    <row r="4513" spans="1:7" x14ac:dyDescent="0.25">
      <c r="A4513">
        <v>2</v>
      </c>
      <c r="B4513">
        <v>9</v>
      </c>
      <c r="C4513">
        <v>1</v>
      </c>
      <c r="D4513">
        <v>39</v>
      </c>
      <c r="E4513">
        <v>36</v>
      </c>
      <c r="F4513" t="str">
        <f t="shared" si="70"/>
        <v>2913936</v>
      </c>
      <c r="G4513" t="s">
        <v>4631</v>
      </c>
    </row>
    <row r="4514" spans="1:7" x14ac:dyDescent="0.25">
      <c r="A4514">
        <v>2</v>
      </c>
      <c r="B4514">
        <v>9</v>
      </c>
      <c r="C4514">
        <v>1</v>
      </c>
      <c r="D4514">
        <v>39</v>
      </c>
      <c r="E4514">
        <v>37</v>
      </c>
      <c r="F4514" t="str">
        <f t="shared" si="70"/>
        <v>2913937</v>
      </c>
      <c r="G4514" t="s">
        <v>4632</v>
      </c>
    </row>
    <row r="4515" spans="1:7" x14ac:dyDescent="0.25">
      <c r="A4515">
        <v>2</v>
      </c>
      <c r="B4515">
        <v>9</v>
      </c>
      <c r="C4515">
        <v>1</v>
      </c>
      <c r="D4515">
        <v>39</v>
      </c>
      <c r="E4515">
        <v>38</v>
      </c>
      <c r="F4515" t="str">
        <f t="shared" si="70"/>
        <v>2913938</v>
      </c>
      <c r="G4515" t="s">
        <v>4633</v>
      </c>
    </row>
    <row r="4516" spans="1:7" x14ac:dyDescent="0.25">
      <c r="A4516">
        <v>2</v>
      </c>
      <c r="B4516">
        <v>9</v>
      </c>
      <c r="C4516">
        <v>1</v>
      </c>
      <c r="D4516">
        <v>39</v>
      </c>
      <c r="E4516">
        <v>39</v>
      </c>
      <c r="F4516" t="str">
        <f t="shared" si="70"/>
        <v>2913939</v>
      </c>
      <c r="G4516" t="s">
        <v>4634</v>
      </c>
    </row>
    <row r="4517" spans="1:7" x14ac:dyDescent="0.25">
      <c r="A4517">
        <v>2</v>
      </c>
      <c r="B4517">
        <v>9</v>
      </c>
      <c r="C4517">
        <v>1</v>
      </c>
      <c r="D4517">
        <v>39</v>
      </c>
      <c r="E4517">
        <v>40</v>
      </c>
      <c r="F4517" t="str">
        <f t="shared" si="70"/>
        <v>2913940</v>
      </c>
      <c r="G4517" t="s">
        <v>4635</v>
      </c>
    </row>
    <row r="4518" spans="1:7" x14ac:dyDescent="0.25">
      <c r="A4518">
        <v>2</v>
      </c>
      <c r="B4518">
        <v>9</v>
      </c>
      <c r="C4518">
        <v>1</v>
      </c>
      <c r="D4518">
        <v>39</v>
      </c>
      <c r="E4518">
        <v>41</v>
      </c>
      <c r="F4518" t="str">
        <f t="shared" si="70"/>
        <v>2913941</v>
      </c>
      <c r="G4518" t="s">
        <v>4636</v>
      </c>
    </row>
    <row r="4519" spans="1:7" x14ac:dyDescent="0.25">
      <c r="A4519">
        <v>2</v>
      </c>
      <c r="B4519">
        <v>9</v>
      </c>
      <c r="C4519">
        <v>1</v>
      </c>
      <c r="D4519">
        <v>39</v>
      </c>
      <c r="E4519">
        <v>42</v>
      </c>
      <c r="F4519" t="str">
        <f t="shared" si="70"/>
        <v>2913942</v>
      </c>
      <c r="G4519" t="s">
        <v>4637</v>
      </c>
    </row>
    <row r="4520" spans="1:7" x14ac:dyDescent="0.25">
      <c r="A4520">
        <v>2</v>
      </c>
      <c r="B4520">
        <v>9</v>
      </c>
      <c r="C4520">
        <v>1</v>
      </c>
      <c r="D4520">
        <v>39</v>
      </c>
      <c r="E4520">
        <v>43</v>
      </c>
      <c r="F4520" t="str">
        <f t="shared" si="70"/>
        <v>2913943</v>
      </c>
      <c r="G4520" t="s">
        <v>4638</v>
      </c>
    </row>
    <row r="4521" spans="1:7" x14ac:dyDescent="0.25">
      <c r="A4521">
        <v>2</v>
      </c>
      <c r="B4521">
        <v>9</v>
      </c>
      <c r="C4521">
        <v>1</v>
      </c>
      <c r="D4521">
        <v>39</v>
      </c>
      <c r="E4521">
        <v>44</v>
      </c>
      <c r="F4521" t="str">
        <f t="shared" si="70"/>
        <v>2913944</v>
      </c>
      <c r="G4521" t="s">
        <v>4639</v>
      </c>
    </row>
    <row r="4522" spans="1:7" x14ac:dyDescent="0.25">
      <c r="A4522">
        <v>2</v>
      </c>
      <c r="B4522">
        <v>9</v>
      </c>
      <c r="C4522">
        <v>1</v>
      </c>
      <c r="D4522">
        <v>39</v>
      </c>
      <c r="E4522">
        <v>45</v>
      </c>
      <c r="F4522" t="str">
        <f t="shared" si="70"/>
        <v>2913945</v>
      </c>
      <c r="G4522" t="s">
        <v>4640</v>
      </c>
    </row>
    <row r="4523" spans="1:7" x14ac:dyDescent="0.25">
      <c r="A4523">
        <v>2</v>
      </c>
      <c r="B4523">
        <v>9</v>
      </c>
      <c r="C4523">
        <v>1</v>
      </c>
      <c r="D4523">
        <v>39</v>
      </c>
      <c r="E4523">
        <v>46</v>
      </c>
      <c r="F4523" t="str">
        <f t="shared" si="70"/>
        <v>2913946</v>
      </c>
      <c r="G4523" t="s">
        <v>4641</v>
      </c>
    </row>
    <row r="4524" spans="1:7" x14ac:dyDescent="0.25">
      <c r="A4524">
        <v>2</v>
      </c>
      <c r="B4524">
        <v>9</v>
      </c>
      <c r="C4524">
        <v>1</v>
      </c>
      <c r="D4524">
        <v>39</v>
      </c>
      <c r="E4524">
        <v>47</v>
      </c>
      <c r="F4524" t="str">
        <f t="shared" si="70"/>
        <v>2913947</v>
      </c>
      <c r="G4524" t="s">
        <v>4612</v>
      </c>
    </row>
    <row r="4525" spans="1:7" x14ac:dyDescent="0.25">
      <c r="A4525">
        <v>2</v>
      </c>
      <c r="B4525">
        <v>9</v>
      </c>
      <c r="C4525">
        <v>1</v>
      </c>
      <c r="D4525">
        <v>39</v>
      </c>
      <c r="E4525">
        <v>48</v>
      </c>
      <c r="F4525" t="str">
        <f t="shared" si="70"/>
        <v>2913948</v>
      </c>
      <c r="G4525" t="s">
        <v>4642</v>
      </c>
    </row>
    <row r="4526" spans="1:7" x14ac:dyDescent="0.25">
      <c r="A4526">
        <v>2</v>
      </c>
      <c r="B4526">
        <v>9</v>
      </c>
      <c r="C4526">
        <v>1</v>
      </c>
      <c r="D4526">
        <v>39</v>
      </c>
      <c r="E4526">
        <v>49</v>
      </c>
      <c r="F4526" t="str">
        <f t="shared" si="70"/>
        <v>2913949</v>
      </c>
      <c r="G4526" t="s">
        <v>4643</v>
      </c>
    </row>
    <row r="4527" spans="1:7" x14ac:dyDescent="0.25">
      <c r="A4527">
        <v>2</v>
      </c>
      <c r="B4527">
        <v>9</v>
      </c>
      <c r="C4527">
        <v>1</v>
      </c>
      <c r="D4527">
        <v>39</v>
      </c>
      <c r="E4527">
        <v>50</v>
      </c>
      <c r="F4527" t="str">
        <f t="shared" si="70"/>
        <v>2913950</v>
      </c>
      <c r="G4527" t="s">
        <v>4644</v>
      </c>
    </row>
    <row r="4528" spans="1:7" x14ac:dyDescent="0.25">
      <c r="A4528">
        <v>2</v>
      </c>
      <c r="B4528">
        <v>9</v>
      </c>
      <c r="C4528">
        <v>1</v>
      </c>
      <c r="D4528">
        <v>39</v>
      </c>
      <c r="E4528">
        <v>51</v>
      </c>
      <c r="F4528" t="str">
        <f t="shared" si="70"/>
        <v>2913951</v>
      </c>
      <c r="G4528" t="s">
        <v>4645</v>
      </c>
    </row>
    <row r="4529" spans="1:7" x14ac:dyDescent="0.25">
      <c r="A4529">
        <v>2</v>
      </c>
      <c r="B4529">
        <v>9</v>
      </c>
      <c r="C4529">
        <v>1</v>
      </c>
      <c r="D4529">
        <v>39</v>
      </c>
      <c r="E4529">
        <v>52</v>
      </c>
      <c r="F4529" t="str">
        <f t="shared" si="70"/>
        <v>2913952</v>
      </c>
      <c r="G4529" t="s">
        <v>4646</v>
      </c>
    </row>
    <row r="4530" spans="1:7" x14ac:dyDescent="0.25">
      <c r="A4530">
        <v>2</v>
      </c>
      <c r="B4530">
        <v>9</v>
      </c>
      <c r="C4530">
        <v>1</v>
      </c>
      <c r="D4530">
        <v>39</v>
      </c>
      <c r="E4530">
        <v>53</v>
      </c>
      <c r="F4530" t="str">
        <f t="shared" si="70"/>
        <v>2913953</v>
      </c>
      <c r="G4530" t="s">
        <v>4647</v>
      </c>
    </row>
    <row r="4531" spans="1:7" x14ac:dyDescent="0.25">
      <c r="A4531">
        <v>2</v>
      </c>
      <c r="B4531">
        <v>9</v>
      </c>
      <c r="C4531">
        <v>1</v>
      </c>
      <c r="D4531">
        <v>39</v>
      </c>
      <c r="E4531">
        <v>54</v>
      </c>
      <c r="F4531" t="str">
        <f t="shared" si="70"/>
        <v>2913954</v>
      </c>
      <c r="G4531" t="s">
        <v>4648</v>
      </c>
    </row>
    <row r="4532" spans="1:7" x14ac:dyDescent="0.25">
      <c r="A4532">
        <v>2</v>
      </c>
      <c r="B4532">
        <v>9</v>
      </c>
      <c r="C4532">
        <v>1</v>
      </c>
      <c r="D4532">
        <v>39</v>
      </c>
      <c r="E4532">
        <v>55</v>
      </c>
      <c r="F4532" t="str">
        <f t="shared" si="70"/>
        <v>2913955</v>
      </c>
      <c r="G4532" t="s">
        <v>4649</v>
      </c>
    </row>
    <row r="4533" spans="1:7" x14ac:dyDescent="0.25">
      <c r="A4533">
        <v>2</v>
      </c>
      <c r="B4533">
        <v>9</v>
      </c>
      <c r="C4533">
        <v>1</v>
      </c>
      <c r="D4533">
        <v>39</v>
      </c>
      <c r="E4533">
        <v>56</v>
      </c>
      <c r="F4533" t="str">
        <f t="shared" si="70"/>
        <v>2913956</v>
      </c>
      <c r="G4533" t="s">
        <v>4650</v>
      </c>
    </row>
    <row r="4534" spans="1:7" x14ac:dyDescent="0.25">
      <c r="A4534">
        <v>2</v>
      </c>
      <c r="B4534">
        <v>9</v>
      </c>
      <c r="C4534">
        <v>1</v>
      </c>
      <c r="D4534">
        <v>39</v>
      </c>
      <c r="E4534">
        <v>57</v>
      </c>
      <c r="F4534" t="str">
        <f t="shared" si="70"/>
        <v>2913957</v>
      </c>
      <c r="G4534" t="s">
        <v>4651</v>
      </c>
    </row>
    <row r="4535" spans="1:7" x14ac:dyDescent="0.25">
      <c r="A4535">
        <v>2</v>
      </c>
      <c r="B4535">
        <v>9</v>
      </c>
      <c r="C4535">
        <v>1</v>
      </c>
      <c r="D4535">
        <v>39</v>
      </c>
      <c r="E4535">
        <v>58</v>
      </c>
      <c r="F4535" t="str">
        <f t="shared" si="70"/>
        <v>2913958</v>
      </c>
      <c r="G4535" t="s">
        <v>4652</v>
      </c>
    </row>
    <row r="4536" spans="1:7" x14ac:dyDescent="0.25">
      <c r="A4536">
        <v>2</v>
      </c>
      <c r="B4536">
        <v>9</v>
      </c>
      <c r="C4536">
        <v>1</v>
      </c>
      <c r="D4536">
        <v>39</v>
      </c>
      <c r="E4536">
        <v>59</v>
      </c>
      <c r="F4536" t="str">
        <f t="shared" si="70"/>
        <v>2913959</v>
      </c>
      <c r="G4536" t="s">
        <v>4653</v>
      </c>
    </row>
    <row r="4537" spans="1:7" x14ac:dyDescent="0.25">
      <c r="A4537">
        <v>2</v>
      </c>
      <c r="B4537">
        <v>9</v>
      </c>
      <c r="C4537">
        <v>1</v>
      </c>
      <c r="D4537">
        <v>39</v>
      </c>
      <c r="E4537">
        <v>60</v>
      </c>
      <c r="F4537" t="str">
        <f t="shared" si="70"/>
        <v>2913960</v>
      </c>
      <c r="G4537" t="s">
        <v>4654</v>
      </c>
    </row>
    <row r="4538" spans="1:7" x14ac:dyDescent="0.25">
      <c r="A4538">
        <v>2</v>
      </c>
      <c r="B4538">
        <v>9</v>
      </c>
      <c r="C4538">
        <v>1</v>
      </c>
      <c r="D4538">
        <v>39</v>
      </c>
      <c r="E4538">
        <v>61</v>
      </c>
      <c r="F4538" t="str">
        <f t="shared" si="70"/>
        <v>2913961</v>
      </c>
      <c r="G4538" t="s">
        <v>4655</v>
      </c>
    </row>
    <row r="4539" spans="1:7" x14ac:dyDescent="0.25">
      <c r="A4539">
        <v>2</v>
      </c>
      <c r="B4539">
        <v>9</v>
      </c>
      <c r="C4539">
        <v>1</v>
      </c>
      <c r="D4539">
        <v>39</v>
      </c>
      <c r="E4539">
        <v>62</v>
      </c>
      <c r="F4539" t="str">
        <f t="shared" si="70"/>
        <v>2913962</v>
      </c>
      <c r="G4539" t="s">
        <v>4656</v>
      </c>
    </row>
    <row r="4540" spans="1:7" x14ac:dyDescent="0.25">
      <c r="A4540">
        <v>2</v>
      </c>
      <c r="B4540">
        <v>9</v>
      </c>
      <c r="C4540">
        <v>1</v>
      </c>
      <c r="D4540">
        <v>39</v>
      </c>
      <c r="E4540">
        <v>63</v>
      </c>
      <c r="F4540" t="str">
        <f t="shared" si="70"/>
        <v>2913963</v>
      </c>
      <c r="G4540" t="s">
        <v>4657</v>
      </c>
    </row>
    <row r="4541" spans="1:7" x14ac:dyDescent="0.25">
      <c r="A4541">
        <v>2</v>
      </c>
      <c r="B4541">
        <v>9</v>
      </c>
      <c r="C4541">
        <v>1</v>
      </c>
      <c r="D4541">
        <v>39</v>
      </c>
      <c r="E4541">
        <v>64</v>
      </c>
      <c r="F4541" t="str">
        <f t="shared" si="70"/>
        <v>2913964</v>
      </c>
      <c r="G4541" t="s">
        <v>4658</v>
      </c>
    </row>
    <row r="4542" spans="1:7" x14ac:dyDescent="0.25">
      <c r="A4542">
        <v>2</v>
      </c>
      <c r="B4542">
        <v>9</v>
      </c>
      <c r="C4542">
        <v>1</v>
      </c>
      <c r="D4542">
        <v>39</v>
      </c>
      <c r="E4542">
        <v>65</v>
      </c>
      <c r="F4542" t="str">
        <f t="shared" si="70"/>
        <v>2913965</v>
      </c>
      <c r="G4542" t="s">
        <v>4659</v>
      </c>
    </row>
    <row r="4543" spans="1:7" x14ac:dyDescent="0.25">
      <c r="A4543">
        <v>2</v>
      </c>
      <c r="B4543">
        <v>9</v>
      </c>
      <c r="C4543">
        <v>1</v>
      </c>
      <c r="D4543">
        <v>39</v>
      </c>
      <c r="E4543">
        <v>66</v>
      </c>
      <c r="F4543" t="str">
        <f t="shared" si="70"/>
        <v>2913966</v>
      </c>
      <c r="G4543" t="s">
        <v>4660</v>
      </c>
    </row>
    <row r="4544" spans="1:7" x14ac:dyDescent="0.25">
      <c r="A4544">
        <v>2</v>
      </c>
      <c r="B4544">
        <v>9</v>
      </c>
      <c r="C4544">
        <v>1</v>
      </c>
      <c r="D4544">
        <v>39</v>
      </c>
      <c r="E4544">
        <v>67</v>
      </c>
      <c r="F4544" t="str">
        <f t="shared" si="70"/>
        <v>2913967</v>
      </c>
      <c r="G4544" t="s">
        <v>4661</v>
      </c>
    </row>
    <row r="4545" spans="1:7" x14ac:dyDescent="0.25">
      <c r="A4545">
        <v>2</v>
      </c>
      <c r="B4545">
        <v>9</v>
      </c>
      <c r="C4545">
        <v>1</v>
      </c>
      <c r="D4545">
        <v>39</v>
      </c>
      <c r="E4545">
        <v>68</v>
      </c>
      <c r="F4545" t="str">
        <f t="shared" si="70"/>
        <v>2913968</v>
      </c>
      <c r="G4545" t="s">
        <v>4662</v>
      </c>
    </row>
    <row r="4546" spans="1:7" x14ac:dyDescent="0.25">
      <c r="A4546">
        <v>2</v>
      </c>
      <c r="B4546">
        <v>9</v>
      </c>
      <c r="C4546">
        <v>1</v>
      </c>
      <c r="D4546">
        <v>39</v>
      </c>
      <c r="E4546">
        <v>69</v>
      </c>
      <c r="F4546" t="str">
        <f t="shared" ref="F4546:F4609" si="71">CONCATENATE(A4546,B4546,C4546,D4546,E4546)</f>
        <v>2913969</v>
      </c>
      <c r="G4546" t="s">
        <v>4663</v>
      </c>
    </row>
    <row r="4547" spans="1:7" x14ac:dyDescent="0.25">
      <c r="A4547">
        <v>2</v>
      </c>
      <c r="B4547">
        <v>9</v>
      </c>
      <c r="C4547">
        <v>1</v>
      </c>
      <c r="D4547">
        <v>39</v>
      </c>
      <c r="E4547">
        <v>70</v>
      </c>
      <c r="F4547" t="str">
        <f t="shared" si="71"/>
        <v>2913970</v>
      </c>
      <c r="G4547" t="s">
        <v>4664</v>
      </c>
    </row>
    <row r="4548" spans="1:7" x14ac:dyDescent="0.25">
      <c r="A4548">
        <v>2</v>
      </c>
      <c r="B4548">
        <v>9</v>
      </c>
      <c r="C4548">
        <v>1</v>
      </c>
      <c r="D4548">
        <v>39</v>
      </c>
      <c r="E4548">
        <v>71</v>
      </c>
      <c r="F4548" t="str">
        <f t="shared" si="71"/>
        <v>2913971</v>
      </c>
      <c r="G4548" t="s">
        <v>4665</v>
      </c>
    </row>
    <row r="4549" spans="1:7" x14ac:dyDescent="0.25">
      <c r="A4549">
        <v>2</v>
      </c>
      <c r="B4549">
        <v>9</v>
      </c>
      <c r="C4549">
        <v>1</v>
      </c>
      <c r="D4549">
        <v>39</v>
      </c>
      <c r="E4549">
        <v>72</v>
      </c>
      <c r="F4549" t="str">
        <f t="shared" si="71"/>
        <v>2913972</v>
      </c>
      <c r="G4549" t="s">
        <v>4666</v>
      </c>
    </row>
    <row r="4550" spans="1:7" x14ac:dyDescent="0.25">
      <c r="A4550">
        <v>2</v>
      </c>
      <c r="B4550">
        <v>9</v>
      </c>
      <c r="C4550">
        <v>1</v>
      </c>
      <c r="D4550">
        <v>39</v>
      </c>
      <c r="E4550">
        <v>73</v>
      </c>
      <c r="F4550" t="str">
        <f t="shared" si="71"/>
        <v>2913973</v>
      </c>
      <c r="G4550" t="s">
        <v>4667</v>
      </c>
    </row>
    <row r="4551" spans="1:7" x14ac:dyDescent="0.25">
      <c r="A4551">
        <v>2</v>
      </c>
      <c r="B4551">
        <v>9</v>
      </c>
      <c r="C4551">
        <v>1</v>
      </c>
      <c r="D4551">
        <v>40</v>
      </c>
      <c r="E4551">
        <v>1</v>
      </c>
      <c r="F4551" t="str">
        <f t="shared" si="71"/>
        <v>291401</v>
      </c>
      <c r="G4551" t="s">
        <v>4668</v>
      </c>
    </row>
    <row r="4552" spans="1:7" x14ac:dyDescent="0.25">
      <c r="A4552">
        <v>2</v>
      </c>
      <c r="B4552">
        <v>9</v>
      </c>
      <c r="C4552">
        <v>1</v>
      </c>
      <c r="D4552">
        <v>40</v>
      </c>
      <c r="E4552">
        <v>2</v>
      </c>
      <c r="F4552" t="str">
        <f t="shared" si="71"/>
        <v>291402</v>
      </c>
      <c r="G4552" t="s">
        <v>4669</v>
      </c>
    </row>
    <row r="4553" spans="1:7" x14ac:dyDescent="0.25">
      <c r="A4553">
        <v>2</v>
      </c>
      <c r="B4553">
        <v>9</v>
      </c>
      <c r="C4553">
        <v>1</v>
      </c>
      <c r="D4553">
        <v>40</v>
      </c>
      <c r="E4553">
        <v>3</v>
      </c>
      <c r="F4553" t="str">
        <f t="shared" si="71"/>
        <v>291403</v>
      </c>
      <c r="G4553" t="s">
        <v>4670</v>
      </c>
    </row>
    <row r="4554" spans="1:7" x14ac:dyDescent="0.25">
      <c r="A4554">
        <v>2</v>
      </c>
      <c r="B4554">
        <v>9</v>
      </c>
      <c r="C4554">
        <v>1</v>
      </c>
      <c r="D4554">
        <v>40</v>
      </c>
      <c r="E4554">
        <v>4</v>
      </c>
      <c r="F4554" t="str">
        <f t="shared" si="71"/>
        <v>291404</v>
      </c>
      <c r="G4554" t="s">
        <v>4671</v>
      </c>
    </row>
    <row r="4555" spans="1:7" x14ac:dyDescent="0.25">
      <c r="A4555">
        <v>2</v>
      </c>
      <c r="B4555">
        <v>9</v>
      </c>
      <c r="C4555">
        <v>1</v>
      </c>
      <c r="D4555">
        <v>40</v>
      </c>
      <c r="E4555">
        <v>5</v>
      </c>
      <c r="F4555" t="str">
        <f t="shared" si="71"/>
        <v>291405</v>
      </c>
      <c r="G4555" t="s">
        <v>4672</v>
      </c>
    </row>
    <row r="4556" spans="1:7" x14ac:dyDescent="0.25">
      <c r="A4556">
        <v>2</v>
      </c>
      <c r="B4556">
        <v>9</v>
      </c>
      <c r="C4556">
        <v>1</v>
      </c>
      <c r="D4556">
        <v>40</v>
      </c>
      <c r="E4556">
        <v>6</v>
      </c>
      <c r="F4556" t="str">
        <f t="shared" si="71"/>
        <v>291406</v>
      </c>
      <c r="G4556" t="s">
        <v>4673</v>
      </c>
    </row>
    <row r="4557" spans="1:7" x14ac:dyDescent="0.25">
      <c r="A4557">
        <v>2</v>
      </c>
      <c r="B4557">
        <v>9</v>
      </c>
      <c r="C4557">
        <v>1</v>
      </c>
      <c r="D4557">
        <v>40</v>
      </c>
      <c r="E4557">
        <v>7</v>
      </c>
      <c r="F4557" t="str">
        <f t="shared" si="71"/>
        <v>291407</v>
      </c>
      <c r="G4557" t="s">
        <v>4674</v>
      </c>
    </row>
    <row r="4558" spans="1:7" x14ac:dyDescent="0.25">
      <c r="A4558">
        <v>2</v>
      </c>
      <c r="B4558">
        <v>9</v>
      </c>
      <c r="C4558">
        <v>1</v>
      </c>
      <c r="D4558">
        <v>40</v>
      </c>
      <c r="E4558">
        <v>8</v>
      </c>
      <c r="F4558" t="str">
        <f t="shared" si="71"/>
        <v>291408</v>
      </c>
      <c r="G4558" t="s">
        <v>4675</v>
      </c>
    </row>
    <row r="4559" spans="1:7" x14ac:dyDescent="0.25">
      <c r="A4559">
        <v>2</v>
      </c>
      <c r="B4559">
        <v>9</v>
      </c>
      <c r="C4559">
        <v>1</v>
      </c>
      <c r="D4559">
        <v>40</v>
      </c>
      <c r="E4559">
        <v>9</v>
      </c>
      <c r="F4559" t="str">
        <f t="shared" si="71"/>
        <v>291409</v>
      </c>
      <c r="G4559" t="s">
        <v>4676</v>
      </c>
    </row>
    <row r="4560" spans="1:7" x14ac:dyDescent="0.25">
      <c r="A4560">
        <v>2</v>
      </c>
      <c r="B4560">
        <v>9</v>
      </c>
      <c r="C4560">
        <v>1</v>
      </c>
      <c r="D4560">
        <v>40</v>
      </c>
      <c r="E4560">
        <v>10</v>
      </c>
      <c r="F4560" t="str">
        <f t="shared" si="71"/>
        <v>2914010</v>
      </c>
      <c r="G4560" t="s">
        <v>4677</v>
      </c>
    </row>
    <row r="4561" spans="1:7" x14ac:dyDescent="0.25">
      <c r="A4561">
        <v>2</v>
      </c>
      <c r="B4561">
        <v>9</v>
      </c>
      <c r="C4561">
        <v>1</v>
      </c>
      <c r="D4561">
        <v>40</v>
      </c>
      <c r="E4561">
        <v>11</v>
      </c>
      <c r="F4561" t="str">
        <f t="shared" si="71"/>
        <v>2914011</v>
      </c>
      <c r="G4561" t="s">
        <v>4678</v>
      </c>
    </row>
    <row r="4562" spans="1:7" x14ac:dyDescent="0.25">
      <c r="A4562">
        <v>2</v>
      </c>
      <c r="B4562">
        <v>9</v>
      </c>
      <c r="C4562">
        <v>1</v>
      </c>
      <c r="D4562">
        <v>40</v>
      </c>
      <c r="E4562">
        <v>12</v>
      </c>
      <c r="F4562" t="str">
        <f t="shared" si="71"/>
        <v>2914012</v>
      </c>
      <c r="G4562" t="s">
        <v>4679</v>
      </c>
    </row>
    <row r="4563" spans="1:7" x14ac:dyDescent="0.25">
      <c r="A4563">
        <v>2</v>
      </c>
      <c r="B4563">
        <v>9</v>
      </c>
      <c r="C4563">
        <v>1</v>
      </c>
      <c r="D4563">
        <v>40</v>
      </c>
      <c r="E4563">
        <v>13</v>
      </c>
      <c r="F4563" t="str">
        <f t="shared" si="71"/>
        <v>2914013</v>
      </c>
      <c r="G4563" t="s">
        <v>4680</v>
      </c>
    </row>
    <row r="4564" spans="1:7" x14ac:dyDescent="0.25">
      <c r="A4564">
        <v>2</v>
      </c>
      <c r="B4564">
        <v>9</v>
      </c>
      <c r="C4564">
        <v>1</v>
      </c>
      <c r="D4564">
        <v>40</v>
      </c>
      <c r="E4564">
        <v>14</v>
      </c>
      <c r="F4564" t="str">
        <f t="shared" si="71"/>
        <v>2914014</v>
      </c>
      <c r="G4564" t="s">
        <v>4681</v>
      </c>
    </row>
    <row r="4565" spans="1:7" x14ac:dyDescent="0.25">
      <c r="A4565">
        <v>2</v>
      </c>
      <c r="B4565">
        <v>9</v>
      </c>
      <c r="C4565">
        <v>1</v>
      </c>
      <c r="D4565">
        <v>40</v>
      </c>
      <c r="E4565">
        <v>15</v>
      </c>
      <c r="F4565" t="str">
        <f t="shared" si="71"/>
        <v>2914015</v>
      </c>
      <c r="G4565" t="s">
        <v>4682</v>
      </c>
    </row>
    <row r="4566" spans="1:7" x14ac:dyDescent="0.25">
      <c r="A4566">
        <v>2</v>
      </c>
      <c r="B4566">
        <v>9</v>
      </c>
      <c r="C4566">
        <v>1</v>
      </c>
      <c r="D4566">
        <v>40</v>
      </c>
      <c r="E4566">
        <v>16</v>
      </c>
      <c r="F4566" t="str">
        <f t="shared" si="71"/>
        <v>2914016</v>
      </c>
      <c r="G4566" t="s">
        <v>4683</v>
      </c>
    </row>
    <row r="4567" spans="1:7" x14ac:dyDescent="0.25">
      <c r="A4567">
        <v>2</v>
      </c>
      <c r="B4567">
        <v>9</v>
      </c>
      <c r="C4567">
        <v>1</v>
      </c>
      <c r="D4567">
        <v>40</v>
      </c>
      <c r="E4567">
        <v>17</v>
      </c>
      <c r="F4567" t="str">
        <f t="shared" si="71"/>
        <v>2914017</v>
      </c>
      <c r="G4567" t="s">
        <v>4684</v>
      </c>
    </row>
    <row r="4568" spans="1:7" x14ac:dyDescent="0.25">
      <c r="A4568">
        <v>2</v>
      </c>
      <c r="B4568">
        <v>9</v>
      </c>
      <c r="C4568">
        <v>1</v>
      </c>
      <c r="D4568">
        <v>40</v>
      </c>
      <c r="E4568">
        <v>18</v>
      </c>
      <c r="F4568" t="str">
        <f t="shared" si="71"/>
        <v>2914018</v>
      </c>
      <c r="G4568" t="s">
        <v>4685</v>
      </c>
    </row>
    <row r="4569" spans="1:7" x14ac:dyDescent="0.25">
      <c r="A4569">
        <v>2</v>
      </c>
      <c r="B4569">
        <v>9</v>
      </c>
      <c r="C4569">
        <v>1</v>
      </c>
      <c r="D4569">
        <v>40</v>
      </c>
      <c r="E4569">
        <v>19</v>
      </c>
      <c r="F4569" t="str">
        <f t="shared" si="71"/>
        <v>2914019</v>
      </c>
      <c r="G4569" t="s">
        <v>4686</v>
      </c>
    </row>
    <row r="4570" spans="1:7" x14ac:dyDescent="0.25">
      <c r="A4570">
        <v>2</v>
      </c>
      <c r="B4570">
        <v>9</v>
      </c>
      <c r="C4570">
        <v>1</v>
      </c>
      <c r="D4570">
        <v>40</v>
      </c>
      <c r="E4570">
        <v>20</v>
      </c>
      <c r="F4570" t="str">
        <f t="shared" si="71"/>
        <v>2914020</v>
      </c>
      <c r="G4570" t="s">
        <v>4687</v>
      </c>
    </row>
    <row r="4571" spans="1:7" x14ac:dyDescent="0.25">
      <c r="A4571">
        <v>2</v>
      </c>
      <c r="B4571">
        <v>9</v>
      </c>
      <c r="C4571">
        <v>1</v>
      </c>
      <c r="D4571">
        <v>40</v>
      </c>
      <c r="E4571">
        <v>21</v>
      </c>
      <c r="F4571" t="str">
        <f t="shared" si="71"/>
        <v>2914021</v>
      </c>
      <c r="G4571" t="s">
        <v>4688</v>
      </c>
    </row>
    <row r="4572" spans="1:7" x14ac:dyDescent="0.25">
      <c r="A4572">
        <v>2</v>
      </c>
      <c r="B4572">
        <v>9</v>
      </c>
      <c r="C4572">
        <v>1</v>
      </c>
      <c r="D4572">
        <v>40</v>
      </c>
      <c r="E4572">
        <v>22</v>
      </c>
      <c r="F4572" t="str">
        <f t="shared" si="71"/>
        <v>2914022</v>
      </c>
      <c r="G4572" t="s">
        <v>4689</v>
      </c>
    </row>
    <row r="4573" spans="1:7" x14ac:dyDescent="0.25">
      <c r="A4573">
        <v>2</v>
      </c>
      <c r="B4573">
        <v>9</v>
      </c>
      <c r="C4573">
        <v>1</v>
      </c>
      <c r="D4573">
        <v>40</v>
      </c>
      <c r="E4573">
        <v>23</v>
      </c>
      <c r="F4573" t="str">
        <f t="shared" si="71"/>
        <v>2914023</v>
      </c>
      <c r="G4573" t="s">
        <v>4690</v>
      </c>
    </row>
    <row r="4574" spans="1:7" x14ac:dyDescent="0.25">
      <c r="A4574">
        <v>2</v>
      </c>
      <c r="B4574">
        <v>9</v>
      </c>
      <c r="C4574">
        <v>1</v>
      </c>
      <c r="D4574">
        <v>40</v>
      </c>
      <c r="E4574">
        <v>24</v>
      </c>
      <c r="F4574" t="str">
        <f t="shared" si="71"/>
        <v>2914024</v>
      </c>
      <c r="G4574" t="s">
        <v>4691</v>
      </c>
    </row>
    <row r="4575" spans="1:7" x14ac:dyDescent="0.25">
      <c r="A4575">
        <v>2</v>
      </c>
      <c r="B4575">
        <v>9</v>
      </c>
      <c r="C4575">
        <v>1</v>
      </c>
      <c r="D4575">
        <v>40</v>
      </c>
      <c r="E4575">
        <v>25</v>
      </c>
      <c r="F4575" t="str">
        <f t="shared" si="71"/>
        <v>2914025</v>
      </c>
      <c r="G4575" t="s">
        <v>4692</v>
      </c>
    </row>
    <row r="4576" spans="1:7" x14ac:dyDescent="0.25">
      <c r="A4576">
        <v>2</v>
      </c>
      <c r="B4576">
        <v>9</v>
      </c>
      <c r="C4576">
        <v>1</v>
      </c>
      <c r="D4576">
        <v>40</v>
      </c>
      <c r="E4576">
        <v>26</v>
      </c>
      <c r="F4576" t="str">
        <f t="shared" si="71"/>
        <v>2914026</v>
      </c>
      <c r="G4576" t="s">
        <v>4693</v>
      </c>
    </row>
    <row r="4577" spans="1:7" x14ac:dyDescent="0.25">
      <c r="A4577">
        <v>2</v>
      </c>
      <c r="B4577">
        <v>9</v>
      </c>
      <c r="C4577">
        <v>1</v>
      </c>
      <c r="D4577">
        <v>40</v>
      </c>
      <c r="E4577">
        <v>27</v>
      </c>
      <c r="F4577" t="str">
        <f t="shared" si="71"/>
        <v>2914027</v>
      </c>
      <c r="G4577" t="s">
        <v>4694</v>
      </c>
    </row>
    <row r="4578" spans="1:7" x14ac:dyDescent="0.25">
      <c r="A4578">
        <v>2</v>
      </c>
      <c r="B4578">
        <v>9</v>
      </c>
      <c r="C4578">
        <v>1</v>
      </c>
      <c r="D4578">
        <v>40</v>
      </c>
      <c r="E4578">
        <v>28</v>
      </c>
      <c r="F4578" t="str">
        <f t="shared" si="71"/>
        <v>2914028</v>
      </c>
      <c r="G4578" t="s">
        <v>4695</v>
      </c>
    </row>
    <row r="4579" spans="1:7" x14ac:dyDescent="0.25">
      <c r="A4579">
        <v>2</v>
      </c>
      <c r="B4579">
        <v>9</v>
      </c>
      <c r="C4579">
        <v>1</v>
      </c>
      <c r="D4579">
        <v>40</v>
      </c>
      <c r="E4579">
        <v>29</v>
      </c>
      <c r="F4579" t="str">
        <f t="shared" si="71"/>
        <v>2914029</v>
      </c>
      <c r="G4579" t="s">
        <v>4696</v>
      </c>
    </row>
    <row r="4580" spans="1:7" x14ac:dyDescent="0.25">
      <c r="A4580">
        <v>2</v>
      </c>
      <c r="B4580">
        <v>9</v>
      </c>
      <c r="C4580">
        <v>1</v>
      </c>
      <c r="D4580">
        <v>40</v>
      </c>
      <c r="E4580">
        <v>30</v>
      </c>
      <c r="F4580" t="str">
        <f t="shared" si="71"/>
        <v>2914030</v>
      </c>
      <c r="G4580" t="s">
        <v>4697</v>
      </c>
    </row>
    <row r="4581" spans="1:7" x14ac:dyDescent="0.25">
      <c r="A4581">
        <v>2</v>
      </c>
      <c r="B4581">
        <v>9</v>
      </c>
      <c r="C4581">
        <v>1</v>
      </c>
      <c r="D4581">
        <v>40</v>
      </c>
      <c r="E4581">
        <v>31</v>
      </c>
      <c r="F4581" t="str">
        <f t="shared" si="71"/>
        <v>2914031</v>
      </c>
      <c r="G4581" t="s">
        <v>4698</v>
      </c>
    </row>
    <row r="4582" spans="1:7" x14ac:dyDescent="0.25">
      <c r="A4582">
        <v>2</v>
      </c>
      <c r="B4582">
        <v>9</v>
      </c>
      <c r="C4582">
        <v>1</v>
      </c>
      <c r="D4582">
        <v>40</v>
      </c>
      <c r="E4582">
        <v>32</v>
      </c>
      <c r="F4582" t="str">
        <f t="shared" si="71"/>
        <v>2914032</v>
      </c>
      <c r="G4582" t="s">
        <v>4699</v>
      </c>
    </row>
    <row r="4583" spans="1:7" x14ac:dyDescent="0.25">
      <c r="A4583">
        <v>2</v>
      </c>
      <c r="B4583">
        <v>9</v>
      </c>
      <c r="C4583">
        <v>1</v>
      </c>
      <c r="D4583">
        <v>40</v>
      </c>
      <c r="E4583">
        <v>33</v>
      </c>
      <c r="F4583" t="str">
        <f t="shared" si="71"/>
        <v>2914033</v>
      </c>
      <c r="G4583" t="s">
        <v>4413</v>
      </c>
    </row>
    <row r="4584" spans="1:7" x14ac:dyDescent="0.25">
      <c r="A4584">
        <v>2</v>
      </c>
      <c r="B4584">
        <v>9</v>
      </c>
      <c r="C4584">
        <v>1</v>
      </c>
      <c r="D4584">
        <v>40</v>
      </c>
      <c r="E4584">
        <v>34</v>
      </c>
      <c r="F4584" t="str">
        <f t="shared" si="71"/>
        <v>2914034</v>
      </c>
      <c r="G4584" t="s">
        <v>4700</v>
      </c>
    </row>
    <row r="4585" spans="1:7" x14ac:dyDescent="0.25">
      <c r="A4585">
        <v>2</v>
      </c>
      <c r="B4585">
        <v>9</v>
      </c>
      <c r="C4585">
        <v>1</v>
      </c>
      <c r="D4585">
        <v>40</v>
      </c>
      <c r="E4585">
        <v>35</v>
      </c>
      <c r="F4585" t="str">
        <f t="shared" si="71"/>
        <v>2914035</v>
      </c>
      <c r="G4585" t="s">
        <v>4701</v>
      </c>
    </row>
    <row r="4586" spans="1:7" x14ac:dyDescent="0.25">
      <c r="A4586">
        <v>2</v>
      </c>
      <c r="B4586">
        <v>9</v>
      </c>
      <c r="C4586">
        <v>1</v>
      </c>
      <c r="D4586">
        <v>40</v>
      </c>
      <c r="E4586">
        <v>36</v>
      </c>
      <c r="F4586" t="str">
        <f t="shared" si="71"/>
        <v>2914036</v>
      </c>
      <c r="G4586" t="s">
        <v>4702</v>
      </c>
    </row>
    <row r="4587" spans="1:7" x14ac:dyDescent="0.25">
      <c r="A4587">
        <v>2</v>
      </c>
      <c r="B4587">
        <v>9</v>
      </c>
      <c r="C4587">
        <v>1</v>
      </c>
      <c r="D4587">
        <v>40</v>
      </c>
      <c r="E4587">
        <v>37</v>
      </c>
      <c r="F4587" t="str">
        <f t="shared" si="71"/>
        <v>2914037</v>
      </c>
      <c r="G4587" t="s">
        <v>4703</v>
      </c>
    </row>
    <row r="4588" spans="1:7" x14ac:dyDescent="0.25">
      <c r="A4588">
        <v>2</v>
      </c>
      <c r="B4588">
        <v>9</v>
      </c>
      <c r="C4588">
        <v>1</v>
      </c>
      <c r="D4588">
        <v>40</v>
      </c>
      <c r="E4588">
        <v>38</v>
      </c>
      <c r="F4588" t="str">
        <f t="shared" si="71"/>
        <v>2914038</v>
      </c>
      <c r="G4588" t="s">
        <v>4704</v>
      </c>
    </row>
    <row r="4589" spans="1:7" x14ac:dyDescent="0.25">
      <c r="A4589">
        <v>2</v>
      </c>
      <c r="B4589">
        <v>9</v>
      </c>
      <c r="C4589">
        <v>1</v>
      </c>
      <c r="D4589">
        <v>40</v>
      </c>
      <c r="E4589">
        <v>39</v>
      </c>
      <c r="F4589" t="str">
        <f t="shared" si="71"/>
        <v>2914039</v>
      </c>
      <c r="G4589" t="s">
        <v>4705</v>
      </c>
    </row>
    <row r="4590" spans="1:7" x14ac:dyDescent="0.25">
      <c r="A4590">
        <v>2</v>
      </c>
      <c r="B4590">
        <v>9</v>
      </c>
      <c r="C4590">
        <v>1</v>
      </c>
      <c r="D4590">
        <v>40</v>
      </c>
      <c r="E4590">
        <v>40</v>
      </c>
      <c r="F4590" t="str">
        <f t="shared" si="71"/>
        <v>2914040</v>
      </c>
      <c r="G4590" t="s">
        <v>4706</v>
      </c>
    </row>
    <row r="4591" spans="1:7" x14ac:dyDescent="0.25">
      <c r="A4591">
        <v>2</v>
      </c>
      <c r="B4591">
        <v>9</v>
      </c>
      <c r="C4591">
        <v>1</v>
      </c>
      <c r="D4591">
        <v>40</v>
      </c>
      <c r="E4591">
        <v>41</v>
      </c>
      <c r="F4591" t="str">
        <f t="shared" si="71"/>
        <v>2914041</v>
      </c>
      <c r="G4591" t="s">
        <v>4707</v>
      </c>
    </row>
    <row r="4592" spans="1:7" x14ac:dyDescent="0.25">
      <c r="A4592">
        <v>2</v>
      </c>
      <c r="B4592">
        <v>9</v>
      </c>
      <c r="C4592">
        <v>1</v>
      </c>
      <c r="D4592">
        <v>40</v>
      </c>
      <c r="E4592">
        <v>42</v>
      </c>
      <c r="F4592" t="str">
        <f t="shared" si="71"/>
        <v>2914042</v>
      </c>
      <c r="G4592" t="s">
        <v>4708</v>
      </c>
    </row>
    <row r="4593" spans="1:7" x14ac:dyDescent="0.25">
      <c r="A4593">
        <v>2</v>
      </c>
      <c r="B4593">
        <v>9</v>
      </c>
      <c r="C4593">
        <v>1</v>
      </c>
      <c r="D4593">
        <v>40</v>
      </c>
      <c r="E4593">
        <v>43</v>
      </c>
      <c r="F4593" t="str">
        <f t="shared" si="71"/>
        <v>2914043</v>
      </c>
      <c r="G4593" t="s">
        <v>4709</v>
      </c>
    </row>
    <row r="4594" spans="1:7" x14ac:dyDescent="0.25">
      <c r="A4594">
        <v>2</v>
      </c>
      <c r="B4594">
        <v>9</v>
      </c>
      <c r="C4594">
        <v>1</v>
      </c>
      <c r="D4594">
        <v>40</v>
      </c>
      <c r="E4594">
        <v>44</v>
      </c>
      <c r="F4594" t="str">
        <f t="shared" si="71"/>
        <v>2914044</v>
      </c>
      <c r="G4594" t="s">
        <v>4710</v>
      </c>
    </row>
    <row r="4595" spans="1:7" x14ac:dyDescent="0.25">
      <c r="A4595">
        <v>2</v>
      </c>
      <c r="B4595">
        <v>9</v>
      </c>
      <c r="C4595">
        <v>1</v>
      </c>
      <c r="D4595">
        <v>40</v>
      </c>
      <c r="E4595">
        <v>45</v>
      </c>
      <c r="F4595" t="str">
        <f t="shared" si="71"/>
        <v>2914045</v>
      </c>
      <c r="G4595" t="s">
        <v>4711</v>
      </c>
    </row>
    <row r="4596" spans="1:7" x14ac:dyDescent="0.25">
      <c r="A4596">
        <v>2</v>
      </c>
      <c r="B4596">
        <v>9</v>
      </c>
      <c r="C4596">
        <v>1</v>
      </c>
      <c r="D4596">
        <v>40</v>
      </c>
      <c r="E4596">
        <v>46</v>
      </c>
      <c r="F4596" t="str">
        <f t="shared" si="71"/>
        <v>2914046</v>
      </c>
      <c r="G4596" t="s">
        <v>4712</v>
      </c>
    </row>
    <row r="4597" spans="1:7" x14ac:dyDescent="0.25">
      <c r="A4597">
        <v>2</v>
      </c>
      <c r="B4597">
        <v>9</v>
      </c>
      <c r="C4597">
        <v>1</v>
      </c>
      <c r="D4597">
        <v>40</v>
      </c>
      <c r="E4597">
        <v>47</v>
      </c>
      <c r="F4597" t="str">
        <f t="shared" si="71"/>
        <v>2914047</v>
      </c>
      <c r="G4597" t="s">
        <v>4713</v>
      </c>
    </row>
    <row r="4598" spans="1:7" x14ac:dyDescent="0.25">
      <c r="A4598">
        <v>2</v>
      </c>
      <c r="B4598">
        <v>9</v>
      </c>
      <c r="C4598">
        <v>1</v>
      </c>
      <c r="D4598">
        <v>40</v>
      </c>
      <c r="E4598">
        <v>48</v>
      </c>
      <c r="F4598" t="str">
        <f t="shared" si="71"/>
        <v>2914048</v>
      </c>
      <c r="G4598" t="s">
        <v>4714</v>
      </c>
    </row>
    <row r="4599" spans="1:7" x14ac:dyDescent="0.25">
      <c r="A4599">
        <v>2</v>
      </c>
      <c r="B4599">
        <v>9</v>
      </c>
      <c r="C4599">
        <v>1</v>
      </c>
      <c r="D4599">
        <v>40</v>
      </c>
      <c r="E4599">
        <v>49</v>
      </c>
      <c r="F4599" t="str">
        <f t="shared" si="71"/>
        <v>2914049</v>
      </c>
      <c r="G4599" t="s">
        <v>3856</v>
      </c>
    </row>
    <row r="4600" spans="1:7" x14ac:dyDescent="0.25">
      <c r="A4600">
        <v>2</v>
      </c>
      <c r="B4600">
        <v>9</v>
      </c>
      <c r="C4600">
        <v>1</v>
      </c>
      <c r="D4600">
        <v>40</v>
      </c>
      <c r="E4600">
        <v>50</v>
      </c>
      <c r="F4600" t="str">
        <f t="shared" si="71"/>
        <v>2914050</v>
      </c>
      <c r="G4600" t="s">
        <v>4715</v>
      </c>
    </row>
    <row r="4601" spans="1:7" x14ac:dyDescent="0.25">
      <c r="A4601">
        <v>2</v>
      </c>
      <c r="B4601">
        <v>9</v>
      </c>
      <c r="C4601">
        <v>1</v>
      </c>
      <c r="D4601">
        <v>40</v>
      </c>
      <c r="E4601">
        <v>51</v>
      </c>
      <c r="F4601" t="str">
        <f t="shared" si="71"/>
        <v>2914051</v>
      </c>
      <c r="G4601" t="s">
        <v>4716</v>
      </c>
    </row>
    <row r="4602" spans="1:7" x14ac:dyDescent="0.25">
      <c r="A4602">
        <v>2</v>
      </c>
      <c r="B4602">
        <v>9</v>
      </c>
      <c r="C4602">
        <v>1</v>
      </c>
      <c r="D4602">
        <v>40</v>
      </c>
      <c r="E4602">
        <v>52</v>
      </c>
      <c r="F4602" t="str">
        <f t="shared" si="71"/>
        <v>2914052</v>
      </c>
      <c r="G4602" t="s">
        <v>4717</v>
      </c>
    </row>
    <row r="4603" spans="1:7" x14ac:dyDescent="0.25">
      <c r="A4603">
        <v>2</v>
      </c>
      <c r="B4603">
        <v>9</v>
      </c>
      <c r="C4603">
        <v>1</v>
      </c>
      <c r="D4603">
        <v>40</v>
      </c>
      <c r="E4603">
        <v>53</v>
      </c>
      <c r="F4603" t="str">
        <f t="shared" si="71"/>
        <v>2914053</v>
      </c>
      <c r="G4603" t="s">
        <v>4718</v>
      </c>
    </row>
    <row r="4604" spans="1:7" x14ac:dyDescent="0.25">
      <c r="A4604">
        <v>2</v>
      </c>
      <c r="B4604">
        <v>9</v>
      </c>
      <c r="C4604">
        <v>1</v>
      </c>
      <c r="D4604">
        <v>40</v>
      </c>
      <c r="E4604">
        <v>54</v>
      </c>
      <c r="F4604" t="str">
        <f t="shared" si="71"/>
        <v>2914054</v>
      </c>
      <c r="G4604" t="s">
        <v>4719</v>
      </c>
    </row>
    <row r="4605" spans="1:7" x14ac:dyDescent="0.25">
      <c r="A4605">
        <v>2</v>
      </c>
      <c r="B4605">
        <v>9</v>
      </c>
      <c r="C4605">
        <v>1</v>
      </c>
      <c r="D4605">
        <v>40</v>
      </c>
      <c r="E4605">
        <v>55</v>
      </c>
      <c r="F4605" t="str">
        <f t="shared" si="71"/>
        <v>2914055</v>
      </c>
      <c r="G4605" t="s">
        <v>4720</v>
      </c>
    </row>
    <row r="4606" spans="1:7" x14ac:dyDescent="0.25">
      <c r="A4606">
        <v>2</v>
      </c>
      <c r="B4606">
        <v>9</v>
      </c>
      <c r="C4606">
        <v>1</v>
      </c>
      <c r="D4606">
        <v>40</v>
      </c>
      <c r="E4606">
        <v>56</v>
      </c>
      <c r="F4606" t="str">
        <f t="shared" si="71"/>
        <v>2914056</v>
      </c>
      <c r="G4606" t="s">
        <v>4721</v>
      </c>
    </row>
    <row r="4607" spans="1:7" x14ac:dyDescent="0.25">
      <c r="A4607">
        <v>2</v>
      </c>
      <c r="B4607">
        <v>9</v>
      </c>
      <c r="C4607">
        <v>1</v>
      </c>
      <c r="D4607">
        <v>40</v>
      </c>
      <c r="E4607">
        <v>57</v>
      </c>
      <c r="F4607" t="str">
        <f t="shared" si="71"/>
        <v>2914057</v>
      </c>
      <c r="G4607" t="s">
        <v>4722</v>
      </c>
    </row>
    <row r="4608" spans="1:7" x14ac:dyDescent="0.25">
      <c r="A4608">
        <v>2</v>
      </c>
      <c r="B4608">
        <v>9</v>
      </c>
      <c r="C4608">
        <v>1</v>
      </c>
      <c r="D4608">
        <v>40</v>
      </c>
      <c r="E4608">
        <v>58</v>
      </c>
      <c r="F4608" t="str">
        <f t="shared" si="71"/>
        <v>2914058</v>
      </c>
      <c r="G4608" t="s">
        <v>4723</v>
      </c>
    </row>
    <row r="4609" spans="1:7" x14ac:dyDescent="0.25">
      <c r="A4609">
        <v>2</v>
      </c>
      <c r="B4609">
        <v>9</v>
      </c>
      <c r="C4609">
        <v>1</v>
      </c>
      <c r="D4609">
        <v>40</v>
      </c>
      <c r="E4609">
        <v>59</v>
      </c>
      <c r="F4609" t="str">
        <f t="shared" si="71"/>
        <v>2914059</v>
      </c>
      <c r="G4609" t="s">
        <v>4724</v>
      </c>
    </row>
    <row r="4610" spans="1:7" x14ac:dyDescent="0.25">
      <c r="A4610">
        <v>2</v>
      </c>
      <c r="B4610">
        <v>9</v>
      </c>
      <c r="C4610">
        <v>1</v>
      </c>
      <c r="D4610">
        <v>40</v>
      </c>
      <c r="E4610">
        <v>60</v>
      </c>
      <c r="F4610" t="str">
        <f t="shared" ref="F4610:F4673" si="72">CONCATENATE(A4610,B4610,C4610,D4610,E4610)</f>
        <v>2914060</v>
      </c>
      <c r="G4610" t="s">
        <v>4725</v>
      </c>
    </row>
    <row r="4611" spans="1:7" x14ac:dyDescent="0.25">
      <c r="A4611">
        <v>2</v>
      </c>
      <c r="B4611">
        <v>9</v>
      </c>
      <c r="C4611">
        <v>1</v>
      </c>
      <c r="D4611">
        <v>40</v>
      </c>
      <c r="E4611">
        <v>61</v>
      </c>
      <c r="F4611" t="str">
        <f t="shared" si="72"/>
        <v>2914061</v>
      </c>
      <c r="G4611" t="s">
        <v>4726</v>
      </c>
    </row>
    <row r="4612" spans="1:7" x14ac:dyDescent="0.25">
      <c r="A4612">
        <v>2</v>
      </c>
      <c r="B4612">
        <v>9</v>
      </c>
      <c r="C4612">
        <v>1</v>
      </c>
      <c r="D4612">
        <v>40</v>
      </c>
      <c r="E4612">
        <v>62</v>
      </c>
      <c r="F4612" t="str">
        <f t="shared" si="72"/>
        <v>2914062</v>
      </c>
      <c r="G4612" t="s">
        <v>4727</v>
      </c>
    </row>
    <row r="4613" spans="1:7" x14ac:dyDescent="0.25">
      <c r="A4613">
        <v>2</v>
      </c>
      <c r="B4613">
        <v>9</v>
      </c>
      <c r="C4613">
        <v>1</v>
      </c>
      <c r="D4613">
        <v>40</v>
      </c>
      <c r="E4613">
        <v>63</v>
      </c>
      <c r="F4613" t="str">
        <f t="shared" si="72"/>
        <v>2914063</v>
      </c>
      <c r="G4613" t="s">
        <v>4728</v>
      </c>
    </row>
    <row r="4614" spans="1:7" x14ac:dyDescent="0.25">
      <c r="A4614">
        <v>2</v>
      </c>
      <c r="B4614">
        <v>9</v>
      </c>
      <c r="C4614">
        <v>1</v>
      </c>
      <c r="D4614">
        <v>40</v>
      </c>
      <c r="E4614">
        <v>64</v>
      </c>
      <c r="F4614" t="str">
        <f t="shared" si="72"/>
        <v>2914064</v>
      </c>
      <c r="G4614" t="s">
        <v>4729</v>
      </c>
    </row>
    <row r="4615" spans="1:7" x14ac:dyDescent="0.25">
      <c r="A4615">
        <v>2</v>
      </c>
      <c r="B4615">
        <v>9</v>
      </c>
      <c r="C4615">
        <v>1</v>
      </c>
      <c r="D4615">
        <v>41</v>
      </c>
      <c r="E4615">
        <v>1</v>
      </c>
      <c r="F4615" t="str">
        <f t="shared" si="72"/>
        <v>291411</v>
      </c>
      <c r="G4615" t="s">
        <v>4730</v>
      </c>
    </row>
    <row r="4616" spans="1:7" x14ac:dyDescent="0.25">
      <c r="A4616">
        <v>2</v>
      </c>
      <c r="B4616">
        <v>9</v>
      </c>
      <c r="C4616">
        <v>1</v>
      </c>
      <c r="D4616">
        <v>41</v>
      </c>
      <c r="E4616">
        <v>2</v>
      </c>
      <c r="F4616" t="str">
        <f t="shared" si="72"/>
        <v>291412</v>
      </c>
      <c r="G4616" t="s">
        <v>4731</v>
      </c>
    </row>
    <row r="4617" spans="1:7" x14ac:dyDescent="0.25">
      <c r="A4617">
        <v>2</v>
      </c>
      <c r="B4617">
        <v>9</v>
      </c>
      <c r="C4617">
        <v>1</v>
      </c>
      <c r="D4617">
        <v>41</v>
      </c>
      <c r="E4617">
        <v>3</v>
      </c>
      <c r="F4617" t="str">
        <f t="shared" si="72"/>
        <v>291413</v>
      </c>
      <c r="G4617" t="s">
        <v>4398</v>
      </c>
    </row>
    <row r="4618" spans="1:7" x14ac:dyDescent="0.25">
      <c r="A4618">
        <v>2</v>
      </c>
      <c r="B4618">
        <v>9</v>
      </c>
      <c r="C4618">
        <v>1</v>
      </c>
      <c r="D4618">
        <v>41</v>
      </c>
      <c r="E4618">
        <v>4</v>
      </c>
      <c r="F4618" t="str">
        <f t="shared" si="72"/>
        <v>291414</v>
      </c>
      <c r="G4618" t="s">
        <v>4732</v>
      </c>
    </row>
    <row r="4619" spans="1:7" x14ac:dyDescent="0.25">
      <c r="A4619">
        <v>2</v>
      </c>
      <c r="B4619">
        <v>9</v>
      </c>
      <c r="C4619">
        <v>1</v>
      </c>
      <c r="D4619">
        <v>41</v>
      </c>
      <c r="E4619">
        <v>5</v>
      </c>
      <c r="F4619" t="str">
        <f t="shared" si="72"/>
        <v>291415</v>
      </c>
      <c r="G4619" t="s">
        <v>4733</v>
      </c>
    </row>
    <row r="4620" spans="1:7" x14ac:dyDescent="0.25">
      <c r="A4620">
        <v>2</v>
      </c>
      <c r="B4620">
        <v>9</v>
      </c>
      <c r="C4620">
        <v>1</v>
      </c>
      <c r="D4620">
        <v>41</v>
      </c>
      <c r="E4620">
        <v>6</v>
      </c>
      <c r="F4620" t="str">
        <f t="shared" si="72"/>
        <v>291416</v>
      </c>
      <c r="G4620" t="s">
        <v>4734</v>
      </c>
    </row>
    <row r="4621" spans="1:7" x14ac:dyDescent="0.25">
      <c r="A4621">
        <v>2</v>
      </c>
      <c r="B4621">
        <v>9</v>
      </c>
      <c r="C4621">
        <v>1</v>
      </c>
      <c r="D4621">
        <v>41</v>
      </c>
      <c r="E4621">
        <v>7</v>
      </c>
      <c r="F4621" t="str">
        <f t="shared" si="72"/>
        <v>291417</v>
      </c>
      <c r="G4621" t="s">
        <v>4735</v>
      </c>
    </row>
    <row r="4622" spans="1:7" x14ac:dyDescent="0.25">
      <c r="A4622">
        <v>2</v>
      </c>
      <c r="B4622">
        <v>9</v>
      </c>
      <c r="C4622">
        <v>1</v>
      </c>
      <c r="D4622">
        <v>41</v>
      </c>
      <c r="E4622">
        <v>8</v>
      </c>
      <c r="F4622" t="str">
        <f t="shared" si="72"/>
        <v>291418</v>
      </c>
      <c r="G4622" t="s">
        <v>4736</v>
      </c>
    </row>
    <row r="4623" spans="1:7" x14ac:dyDescent="0.25">
      <c r="A4623">
        <v>2</v>
      </c>
      <c r="B4623">
        <v>9</v>
      </c>
      <c r="C4623">
        <v>1</v>
      </c>
      <c r="D4623">
        <v>41</v>
      </c>
      <c r="E4623">
        <v>9</v>
      </c>
      <c r="F4623" t="str">
        <f t="shared" si="72"/>
        <v>291419</v>
      </c>
      <c r="G4623" t="s">
        <v>4737</v>
      </c>
    </row>
    <row r="4624" spans="1:7" x14ac:dyDescent="0.25">
      <c r="A4624">
        <v>2</v>
      </c>
      <c r="B4624">
        <v>9</v>
      </c>
      <c r="C4624">
        <v>1</v>
      </c>
      <c r="D4624">
        <v>41</v>
      </c>
      <c r="E4624">
        <v>10</v>
      </c>
      <c r="F4624" t="str">
        <f t="shared" si="72"/>
        <v>2914110</v>
      </c>
      <c r="G4624" t="s">
        <v>4738</v>
      </c>
    </row>
    <row r="4625" spans="1:7" x14ac:dyDescent="0.25">
      <c r="A4625">
        <v>2</v>
      </c>
      <c r="B4625">
        <v>9</v>
      </c>
      <c r="C4625">
        <v>1</v>
      </c>
      <c r="D4625">
        <v>41</v>
      </c>
      <c r="E4625">
        <v>11</v>
      </c>
      <c r="F4625" t="str">
        <f t="shared" si="72"/>
        <v>2914111</v>
      </c>
      <c r="G4625" t="s">
        <v>4739</v>
      </c>
    </row>
    <row r="4626" spans="1:7" x14ac:dyDescent="0.25">
      <c r="A4626">
        <v>2</v>
      </c>
      <c r="B4626">
        <v>9</v>
      </c>
      <c r="C4626">
        <v>1</v>
      </c>
      <c r="D4626">
        <v>41</v>
      </c>
      <c r="E4626">
        <v>12</v>
      </c>
      <c r="F4626" t="str">
        <f t="shared" si="72"/>
        <v>2914112</v>
      </c>
      <c r="G4626" t="s">
        <v>4740</v>
      </c>
    </row>
    <row r="4627" spans="1:7" x14ac:dyDescent="0.25">
      <c r="A4627">
        <v>2</v>
      </c>
      <c r="B4627">
        <v>9</v>
      </c>
      <c r="C4627">
        <v>1</v>
      </c>
      <c r="D4627">
        <v>41</v>
      </c>
      <c r="E4627">
        <v>13</v>
      </c>
      <c r="F4627" t="str">
        <f t="shared" si="72"/>
        <v>2914113</v>
      </c>
      <c r="G4627" t="s">
        <v>4741</v>
      </c>
    </row>
    <row r="4628" spans="1:7" x14ac:dyDescent="0.25">
      <c r="A4628">
        <v>2</v>
      </c>
      <c r="B4628">
        <v>9</v>
      </c>
      <c r="C4628">
        <v>1</v>
      </c>
      <c r="D4628">
        <v>41</v>
      </c>
      <c r="E4628">
        <v>14</v>
      </c>
      <c r="F4628" t="str">
        <f t="shared" si="72"/>
        <v>2914114</v>
      </c>
      <c r="G4628" t="s">
        <v>4742</v>
      </c>
    </row>
    <row r="4629" spans="1:7" x14ac:dyDescent="0.25">
      <c r="A4629">
        <v>2</v>
      </c>
      <c r="B4629">
        <v>9</v>
      </c>
      <c r="C4629">
        <v>1</v>
      </c>
      <c r="D4629">
        <v>41</v>
      </c>
      <c r="E4629">
        <v>15</v>
      </c>
      <c r="F4629" t="str">
        <f t="shared" si="72"/>
        <v>2914115</v>
      </c>
      <c r="G4629" t="s">
        <v>4743</v>
      </c>
    </row>
    <row r="4630" spans="1:7" x14ac:dyDescent="0.25">
      <c r="A4630">
        <v>2</v>
      </c>
      <c r="B4630">
        <v>9</v>
      </c>
      <c r="C4630">
        <v>1</v>
      </c>
      <c r="D4630">
        <v>41</v>
      </c>
      <c r="E4630">
        <v>16</v>
      </c>
      <c r="F4630" t="str">
        <f t="shared" si="72"/>
        <v>2914116</v>
      </c>
      <c r="G4630" t="s">
        <v>4744</v>
      </c>
    </row>
    <row r="4631" spans="1:7" x14ac:dyDescent="0.25">
      <c r="A4631">
        <v>2</v>
      </c>
      <c r="B4631">
        <v>9</v>
      </c>
      <c r="C4631">
        <v>1</v>
      </c>
      <c r="D4631">
        <v>41</v>
      </c>
      <c r="E4631">
        <v>17</v>
      </c>
      <c r="F4631" t="str">
        <f t="shared" si="72"/>
        <v>2914117</v>
      </c>
      <c r="G4631" t="s">
        <v>4745</v>
      </c>
    </row>
    <row r="4632" spans="1:7" x14ac:dyDescent="0.25">
      <c r="A4632">
        <v>2</v>
      </c>
      <c r="B4632">
        <v>9</v>
      </c>
      <c r="C4632">
        <v>1</v>
      </c>
      <c r="D4632">
        <v>41</v>
      </c>
      <c r="E4632">
        <v>18</v>
      </c>
      <c r="F4632" t="str">
        <f t="shared" si="72"/>
        <v>2914118</v>
      </c>
      <c r="G4632" t="s">
        <v>4746</v>
      </c>
    </row>
    <row r="4633" spans="1:7" x14ac:dyDescent="0.25">
      <c r="A4633">
        <v>2</v>
      </c>
      <c r="B4633">
        <v>9</v>
      </c>
      <c r="C4633">
        <v>1</v>
      </c>
      <c r="D4633">
        <v>41</v>
      </c>
      <c r="E4633">
        <v>19</v>
      </c>
      <c r="F4633" t="str">
        <f t="shared" si="72"/>
        <v>2914119</v>
      </c>
      <c r="G4633" t="s">
        <v>4747</v>
      </c>
    </row>
    <row r="4634" spans="1:7" x14ac:dyDescent="0.25">
      <c r="A4634">
        <v>2</v>
      </c>
      <c r="B4634">
        <v>9</v>
      </c>
      <c r="C4634">
        <v>1</v>
      </c>
      <c r="D4634">
        <v>41</v>
      </c>
      <c r="E4634">
        <v>20</v>
      </c>
      <c r="F4634" t="str">
        <f t="shared" si="72"/>
        <v>2914120</v>
      </c>
      <c r="G4634" t="s">
        <v>4748</v>
      </c>
    </row>
    <row r="4635" spans="1:7" x14ac:dyDescent="0.25">
      <c r="A4635">
        <v>2</v>
      </c>
      <c r="B4635">
        <v>9</v>
      </c>
      <c r="C4635">
        <v>1</v>
      </c>
      <c r="D4635">
        <v>41</v>
      </c>
      <c r="E4635">
        <v>21</v>
      </c>
      <c r="F4635" t="str">
        <f t="shared" si="72"/>
        <v>2914121</v>
      </c>
      <c r="G4635" t="s">
        <v>4749</v>
      </c>
    </row>
    <row r="4636" spans="1:7" x14ac:dyDescent="0.25">
      <c r="A4636">
        <v>2</v>
      </c>
      <c r="B4636">
        <v>9</v>
      </c>
      <c r="C4636">
        <v>1</v>
      </c>
      <c r="D4636">
        <v>41</v>
      </c>
      <c r="E4636">
        <v>22</v>
      </c>
      <c r="F4636" t="str">
        <f t="shared" si="72"/>
        <v>2914122</v>
      </c>
      <c r="G4636" t="s">
        <v>4406</v>
      </c>
    </row>
    <row r="4637" spans="1:7" x14ac:dyDescent="0.25">
      <c r="A4637">
        <v>2</v>
      </c>
      <c r="B4637">
        <v>9</v>
      </c>
      <c r="C4637">
        <v>1</v>
      </c>
      <c r="D4637">
        <v>41</v>
      </c>
      <c r="E4637">
        <v>23</v>
      </c>
      <c r="F4637" t="str">
        <f t="shared" si="72"/>
        <v>2914123</v>
      </c>
      <c r="G4637" t="s">
        <v>4750</v>
      </c>
    </row>
    <row r="4638" spans="1:7" x14ac:dyDescent="0.25">
      <c r="A4638">
        <v>2</v>
      </c>
      <c r="B4638">
        <v>9</v>
      </c>
      <c r="C4638">
        <v>1</v>
      </c>
      <c r="D4638">
        <v>41</v>
      </c>
      <c r="E4638">
        <v>24</v>
      </c>
      <c r="F4638" t="str">
        <f t="shared" si="72"/>
        <v>2914124</v>
      </c>
      <c r="G4638" t="s">
        <v>4751</v>
      </c>
    </row>
    <row r="4639" spans="1:7" x14ac:dyDescent="0.25">
      <c r="A4639">
        <v>2</v>
      </c>
      <c r="B4639">
        <v>9</v>
      </c>
      <c r="C4639">
        <v>1</v>
      </c>
      <c r="D4639">
        <v>41</v>
      </c>
      <c r="E4639">
        <v>25</v>
      </c>
      <c r="F4639" t="str">
        <f t="shared" si="72"/>
        <v>2914125</v>
      </c>
      <c r="G4639" t="s">
        <v>4752</v>
      </c>
    </row>
    <row r="4640" spans="1:7" x14ac:dyDescent="0.25">
      <c r="A4640">
        <v>2</v>
      </c>
      <c r="B4640">
        <v>9</v>
      </c>
      <c r="C4640">
        <v>1</v>
      </c>
      <c r="D4640">
        <v>41</v>
      </c>
      <c r="E4640">
        <v>26</v>
      </c>
      <c r="F4640" t="str">
        <f t="shared" si="72"/>
        <v>2914126</v>
      </c>
      <c r="G4640" t="s">
        <v>4753</v>
      </c>
    </row>
    <row r="4641" spans="1:7" x14ac:dyDescent="0.25">
      <c r="A4641">
        <v>2</v>
      </c>
      <c r="B4641">
        <v>9</v>
      </c>
      <c r="C4641">
        <v>1</v>
      </c>
      <c r="D4641">
        <v>41</v>
      </c>
      <c r="E4641">
        <v>27</v>
      </c>
      <c r="F4641" t="str">
        <f t="shared" si="72"/>
        <v>2914127</v>
      </c>
      <c r="G4641" t="s">
        <v>4754</v>
      </c>
    </row>
    <row r="4642" spans="1:7" x14ac:dyDescent="0.25">
      <c r="A4642">
        <v>2</v>
      </c>
      <c r="B4642">
        <v>9</v>
      </c>
      <c r="C4642">
        <v>1</v>
      </c>
      <c r="D4642">
        <v>41</v>
      </c>
      <c r="E4642">
        <v>28</v>
      </c>
      <c r="F4642" t="str">
        <f t="shared" si="72"/>
        <v>2914128</v>
      </c>
      <c r="G4642" t="s">
        <v>4755</v>
      </c>
    </row>
    <row r="4643" spans="1:7" x14ac:dyDescent="0.25">
      <c r="A4643">
        <v>2</v>
      </c>
      <c r="B4643">
        <v>9</v>
      </c>
      <c r="C4643">
        <v>1</v>
      </c>
      <c r="D4643">
        <v>41</v>
      </c>
      <c r="E4643">
        <v>29</v>
      </c>
      <c r="F4643" t="str">
        <f t="shared" si="72"/>
        <v>2914129</v>
      </c>
      <c r="G4643" t="s">
        <v>4756</v>
      </c>
    </row>
    <row r="4644" spans="1:7" x14ac:dyDescent="0.25">
      <c r="A4644">
        <v>2</v>
      </c>
      <c r="B4644">
        <v>9</v>
      </c>
      <c r="C4644">
        <v>1</v>
      </c>
      <c r="D4644">
        <v>41</v>
      </c>
      <c r="E4644">
        <v>30</v>
      </c>
      <c r="F4644" t="str">
        <f t="shared" si="72"/>
        <v>2914130</v>
      </c>
      <c r="G4644" t="s">
        <v>4757</v>
      </c>
    </row>
    <row r="4645" spans="1:7" x14ac:dyDescent="0.25">
      <c r="A4645">
        <v>2</v>
      </c>
      <c r="B4645">
        <v>9</v>
      </c>
      <c r="C4645">
        <v>1</v>
      </c>
      <c r="D4645">
        <v>41</v>
      </c>
      <c r="E4645">
        <v>31</v>
      </c>
      <c r="F4645" t="str">
        <f t="shared" si="72"/>
        <v>2914131</v>
      </c>
      <c r="G4645" t="s">
        <v>4758</v>
      </c>
    </row>
    <row r="4646" spans="1:7" x14ac:dyDescent="0.25">
      <c r="A4646">
        <v>2</v>
      </c>
      <c r="B4646">
        <v>9</v>
      </c>
      <c r="C4646">
        <v>1</v>
      </c>
      <c r="D4646">
        <v>41</v>
      </c>
      <c r="E4646">
        <v>32</v>
      </c>
      <c r="F4646" t="str">
        <f t="shared" si="72"/>
        <v>2914132</v>
      </c>
      <c r="G4646" t="s">
        <v>4759</v>
      </c>
    </row>
    <row r="4647" spans="1:7" x14ac:dyDescent="0.25">
      <c r="A4647">
        <v>2</v>
      </c>
      <c r="B4647">
        <v>9</v>
      </c>
      <c r="C4647">
        <v>1</v>
      </c>
      <c r="D4647">
        <v>41</v>
      </c>
      <c r="E4647">
        <v>33</v>
      </c>
      <c r="F4647" t="str">
        <f t="shared" si="72"/>
        <v>2914133</v>
      </c>
      <c r="G4647" t="s">
        <v>4760</v>
      </c>
    </row>
    <row r="4648" spans="1:7" x14ac:dyDescent="0.25">
      <c r="A4648">
        <v>2</v>
      </c>
      <c r="B4648">
        <v>9</v>
      </c>
      <c r="C4648">
        <v>1</v>
      </c>
      <c r="D4648">
        <v>41</v>
      </c>
      <c r="E4648">
        <v>34</v>
      </c>
      <c r="F4648" t="str">
        <f t="shared" si="72"/>
        <v>2914134</v>
      </c>
      <c r="G4648" t="s">
        <v>4761</v>
      </c>
    </row>
    <row r="4649" spans="1:7" x14ac:dyDescent="0.25">
      <c r="A4649">
        <v>2</v>
      </c>
      <c r="B4649">
        <v>9</v>
      </c>
      <c r="C4649">
        <v>1</v>
      </c>
      <c r="D4649">
        <v>41</v>
      </c>
      <c r="E4649">
        <v>35</v>
      </c>
      <c r="F4649" t="str">
        <f t="shared" si="72"/>
        <v>2914135</v>
      </c>
      <c r="G4649" t="s">
        <v>4762</v>
      </c>
    </row>
    <row r="4650" spans="1:7" x14ac:dyDescent="0.25">
      <c r="A4650">
        <v>2</v>
      </c>
      <c r="B4650">
        <v>9</v>
      </c>
      <c r="C4650">
        <v>1</v>
      </c>
      <c r="D4650">
        <v>41</v>
      </c>
      <c r="E4650">
        <v>36</v>
      </c>
      <c r="F4650" t="str">
        <f t="shared" si="72"/>
        <v>2914136</v>
      </c>
      <c r="G4650" t="s">
        <v>4763</v>
      </c>
    </row>
    <row r="4651" spans="1:7" x14ac:dyDescent="0.25">
      <c r="A4651">
        <v>2</v>
      </c>
      <c r="B4651">
        <v>9</v>
      </c>
      <c r="C4651">
        <v>1</v>
      </c>
      <c r="D4651">
        <v>41</v>
      </c>
      <c r="E4651">
        <v>37</v>
      </c>
      <c r="F4651" t="str">
        <f t="shared" si="72"/>
        <v>2914137</v>
      </c>
      <c r="G4651" t="s">
        <v>4764</v>
      </c>
    </row>
    <row r="4652" spans="1:7" x14ac:dyDescent="0.25">
      <c r="A4652">
        <v>2</v>
      </c>
      <c r="B4652">
        <v>9</v>
      </c>
      <c r="C4652">
        <v>1</v>
      </c>
      <c r="D4652">
        <v>41</v>
      </c>
      <c r="E4652">
        <v>38</v>
      </c>
      <c r="F4652" t="str">
        <f t="shared" si="72"/>
        <v>2914138</v>
      </c>
      <c r="G4652" t="s">
        <v>4765</v>
      </c>
    </row>
    <row r="4653" spans="1:7" x14ac:dyDescent="0.25">
      <c r="A4653">
        <v>2</v>
      </c>
      <c r="B4653">
        <v>9</v>
      </c>
      <c r="C4653">
        <v>1</v>
      </c>
      <c r="D4653">
        <v>41</v>
      </c>
      <c r="E4653">
        <v>39</v>
      </c>
      <c r="F4653" t="str">
        <f t="shared" si="72"/>
        <v>2914139</v>
      </c>
      <c r="G4653" t="s">
        <v>4766</v>
      </c>
    </row>
    <row r="4654" spans="1:7" x14ac:dyDescent="0.25">
      <c r="A4654">
        <v>2</v>
      </c>
      <c r="B4654">
        <v>9</v>
      </c>
      <c r="C4654">
        <v>1</v>
      </c>
      <c r="D4654">
        <v>42</v>
      </c>
      <c r="E4654">
        <v>1</v>
      </c>
      <c r="F4654" t="str">
        <f t="shared" si="72"/>
        <v>291421</v>
      </c>
      <c r="G4654" t="s">
        <v>4767</v>
      </c>
    </row>
    <row r="4655" spans="1:7" x14ac:dyDescent="0.25">
      <c r="A4655">
        <v>2</v>
      </c>
      <c r="B4655">
        <v>9</v>
      </c>
      <c r="C4655">
        <v>1</v>
      </c>
      <c r="D4655">
        <v>42</v>
      </c>
      <c r="E4655">
        <v>2</v>
      </c>
      <c r="F4655" t="str">
        <f t="shared" si="72"/>
        <v>291422</v>
      </c>
      <c r="G4655" t="s">
        <v>4768</v>
      </c>
    </row>
    <row r="4656" spans="1:7" x14ac:dyDescent="0.25">
      <c r="A4656">
        <v>2</v>
      </c>
      <c r="B4656">
        <v>9</v>
      </c>
      <c r="C4656">
        <v>1</v>
      </c>
      <c r="D4656">
        <v>42</v>
      </c>
      <c r="E4656">
        <v>3</v>
      </c>
      <c r="F4656" t="str">
        <f t="shared" si="72"/>
        <v>291423</v>
      </c>
      <c r="G4656" t="s">
        <v>4769</v>
      </c>
    </row>
    <row r="4657" spans="1:7" x14ac:dyDescent="0.25">
      <c r="A4657">
        <v>2</v>
      </c>
      <c r="B4657">
        <v>9</v>
      </c>
      <c r="C4657">
        <v>1</v>
      </c>
      <c r="D4657">
        <v>42</v>
      </c>
      <c r="E4657">
        <v>4</v>
      </c>
      <c r="F4657" t="str">
        <f t="shared" si="72"/>
        <v>291424</v>
      </c>
      <c r="G4657" t="s">
        <v>4770</v>
      </c>
    </row>
    <row r="4658" spans="1:7" x14ac:dyDescent="0.25">
      <c r="A4658">
        <v>2</v>
      </c>
      <c r="B4658">
        <v>9</v>
      </c>
      <c r="C4658">
        <v>1</v>
      </c>
      <c r="D4658">
        <v>42</v>
      </c>
      <c r="E4658">
        <v>5</v>
      </c>
      <c r="F4658" t="str">
        <f t="shared" si="72"/>
        <v>291425</v>
      </c>
      <c r="G4658" t="s">
        <v>4771</v>
      </c>
    </row>
    <row r="4659" spans="1:7" x14ac:dyDescent="0.25">
      <c r="A4659">
        <v>2</v>
      </c>
      <c r="B4659">
        <v>9</v>
      </c>
      <c r="C4659">
        <v>1</v>
      </c>
      <c r="D4659">
        <v>42</v>
      </c>
      <c r="E4659">
        <v>6</v>
      </c>
      <c r="F4659" t="str">
        <f t="shared" si="72"/>
        <v>291426</v>
      </c>
      <c r="G4659" t="s">
        <v>4772</v>
      </c>
    </row>
    <row r="4660" spans="1:7" x14ac:dyDescent="0.25">
      <c r="A4660">
        <v>2</v>
      </c>
      <c r="B4660">
        <v>9</v>
      </c>
      <c r="C4660">
        <v>1</v>
      </c>
      <c r="D4660">
        <v>42</v>
      </c>
      <c r="E4660">
        <v>7</v>
      </c>
      <c r="F4660" t="str">
        <f t="shared" si="72"/>
        <v>291427</v>
      </c>
      <c r="G4660" t="s">
        <v>4773</v>
      </c>
    </row>
    <row r="4661" spans="1:7" x14ac:dyDescent="0.25">
      <c r="A4661">
        <v>2</v>
      </c>
      <c r="B4661">
        <v>9</v>
      </c>
      <c r="C4661">
        <v>1</v>
      </c>
      <c r="D4661">
        <v>42</v>
      </c>
      <c r="E4661">
        <v>8</v>
      </c>
      <c r="F4661" t="str">
        <f t="shared" si="72"/>
        <v>291428</v>
      </c>
      <c r="G4661" t="s">
        <v>4774</v>
      </c>
    </row>
    <row r="4662" spans="1:7" x14ac:dyDescent="0.25">
      <c r="A4662">
        <v>2</v>
      </c>
      <c r="B4662">
        <v>9</v>
      </c>
      <c r="C4662">
        <v>1</v>
      </c>
      <c r="D4662">
        <v>42</v>
      </c>
      <c r="E4662">
        <v>9</v>
      </c>
      <c r="F4662" t="str">
        <f t="shared" si="72"/>
        <v>291429</v>
      </c>
      <c r="G4662" t="s">
        <v>4775</v>
      </c>
    </row>
    <row r="4663" spans="1:7" x14ac:dyDescent="0.25">
      <c r="A4663">
        <v>2</v>
      </c>
      <c r="B4663">
        <v>9</v>
      </c>
      <c r="C4663">
        <v>1</v>
      </c>
      <c r="D4663">
        <v>42</v>
      </c>
      <c r="E4663">
        <v>10</v>
      </c>
      <c r="F4663" t="str">
        <f t="shared" si="72"/>
        <v>2914210</v>
      </c>
      <c r="G4663" t="s">
        <v>4776</v>
      </c>
    </row>
    <row r="4664" spans="1:7" x14ac:dyDescent="0.25">
      <c r="A4664">
        <v>2</v>
      </c>
      <c r="B4664">
        <v>9</v>
      </c>
      <c r="C4664">
        <v>1</v>
      </c>
      <c r="D4664">
        <v>42</v>
      </c>
      <c r="E4664">
        <v>11</v>
      </c>
      <c r="F4664" t="str">
        <f t="shared" si="72"/>
        <v>2914211</v>
      </c>
      <c r="G4664" t="s">
        <v>4777</v>
      </c>
    </row>
    <row r="4665" spans="1:7" x14ac:dyDescent="0.25">
      <c r="A4665">
        <v>2</v>
      </c>
      <c r="B4665">
        <v>9</v>
      </c>
      <c r="C4665">
        <v>1</v>
      </c>
      <c r="D4665">
        <v>42</v>
      </c>
      <c r="E4665">
        <v>12</v>
      </c>
      <c r="F4665" t="str">
        <f t="shared" si="72"/>
        <v>2914212</v>
      </c>
      <c r="G4665" t="s">
        <v>4778</v>
      </c>
    </row>
    <row r="4666" spans="1:7" x14ac:dyDescent="0.25">
      <c r="A4666">
        <v>2</v>
      </c>
      <c r="B4666">
        <v>9</v>
      </c>
      <c r="C4666">
        <v>1</v>
      </c>
      <c r="D4666">
        <v>42</v>
      </c>
      <c r="E4666">
        <v>13</v>
      </c>
      <c r="F4666" t="str">
        <f t="shared" si="72"/>
        <v>2914213</v>
      </c>
      <c r="G4666" t="s">
        <v>4779</v>
      </c>
    </row>
    <row r="4667" spans="1:7" x14ac:dyDescent="0.25">
      <c r="A4667">
        <v>2</v>
      </c>
      <c r="B4667">
        <v>9</v>
      </c>
      <c r="C4667">
        <v>1</v>
      </c>
      <c r="D4667">
        <v>42</v>
      </c>
      <c r="E4667">
        <v>14</v>
      </c>
      <c r="F4667" t="str">
        <f t="shared" si="72"/>
        <v>2914214</v>
      </c>
      <c r="G4667" t="s">
        <v>4780</v>
      </c>
    </row>
    <row r="4668" spans="1:7" x14ac:dyDescent="0.25">
      <c r="A4668">
        <v>2</v>
      </c>
      <c r="B4668">
        <v>9</v>
      </c>
      <c r="C4668">
        <v>1</v>
      </c>
      <c r="D4668">
        <v>42</v>
      </c>
      <c r="E4668">
        <v>15</v>
      </c>
      <c r="F4668" t="str">
        <f t="shared" si="72"/>
        <v>2914215</v>
      </c>
      <c r="G4668" t="s">
        <v>4781</v>
      </c>
    </row>
    <row r="4669" spans="1:7" x14ac:dyDescent="0.25">
      <c r="A4669">
        <v>2</v>
      </c>
      <c r="B4669">
        <v>9</v>
      </c>
      <c r="C4669">
        <v>1</v>
      </c>
      <c r="D4669">
        <v>42</v>
      </c>
      <c r="E4669">
        <v>16</v>
      </c>
      <c r="F4669" t="str">
        <f t="shared" si="72"/>
        <v>2914216</v>
      </c>
      <c r="G4669" t="s">
        <v>4782</v>
      </c>
    </row>
    <row r="4670" spans="1:7" x14ac:dyDescent="0.25">
      <c r="A4670">
        <v>2</v>
      </c>
      <c r="B4670">
        <v>9</v>
      </c>
      <c r="C4670">
        <v>1</v>
      </c>
      <c r="D4670">
        <v>42</v>
      </c>
      <c r="E4670">
        <v>17</v>
      </c>
      <c r="F4670" t="str">
        <f t="shared" si="72"/>
        <v>2914217</v>
      </c>
      <c r="G4670" t="s">
        <v>4783</v>
      </c>
    </row>
    <row r="4671" spans="1:7" x14ac:dyDescent="0.25">
      <c r="A4671">
        <v>2</v>
      </c>
      <c r="B4671">
        <v>9</v>
      </c>
      <c r="C4671">
        <v>1</v>
      </c>
      <c r="D4671">
        <v>42</v>
      </c>
      <c r="E4671">
        <v>18</v>
      </c>
      <c r="F4671" t="str">
        <f t="shared" si="72"/>
        <v>2914218</v>
      </c>
      <c r="G4671" t="s">
        <v>4784</v>
      </c>
    </row>
    <row r="4672" spans="1:7" x14ac:dyDescent="0.25">
      <c r="A4672">
        <v>2</v>
      </c>
      <c r="B4672">
        <v>9</v>
      </c>
      <c r="C4672">
        <v>1</v>
      </c>
      <c r="D4672">
        <v>42</v>
      </c>
      <c r="E4672">
        <v>19</v>
      </c>
      <c r="F4672" t="str">
        <f t="shared" si="72"/>
        <v>2914219</v>
      </c>
      <c r="G4672" t="s">
        <v>4785</v>
      </c>
    </row>
    <row r="4673" spans="1:7" x14ac:dyDescent="0.25">
      <c r="A4673">
        <v>2</v>
      </c>
      <c r="B4673">
        <v>9</v>
      </c>
      <c r="C4673">
        <v>1</v>
      </c>
      <c r="D4673">
        <v>42</v>
      </c>
      <c r="E4673">
        <v>20</v>
      </c>
      <c r="F4673" t="str">
        <f t="shared" si="72"/>
        <v>2914220</v>
      </c>
      <c r="G4673" t="s">
        <v>4786</v>
      </c>
    </row>
    <row r="4674" spans="1:7" x14ac:dyDescent="0.25">
      <c r="A4674">
        <v>2</v>
      </c>
      <c r="B4674">
        <v>9</v>
      </c>
      <c r="C4674">
        <v>1</v>
      </c>
      <c r="D4674">
        <v>42</v>
      </c>
      <c r="E4674">
        <v>21</v>
      </c>
      <c r="F4674" t="str">
        <f t="shared" ref="F4674:F4737" si="73">CONCATENATE(A4674,B4674,C4674,D4674,E4674)</f>
        <v>2914221</v>
      </c>
      <c r="G4674" t="s">
        <v>4787</v>
      </c>
    </row>
    <row r="4675" spans="1:7" x14ac:dyDescent="0.25">
      <c r="A4675">
        <v>2</v>
      </c>
      <c r="B4675">
        <v>9</v>
      </c>
      <c r="C4675">
        <v>1</v>
      </c>
      <c r="D4675">
        <v>42</v>
      </c>
      <c r="E4675">
        <v>22</v>
      </c>
      <c r="F4675" t="str">
        <f t="shared" si="73"/>
        <v>2914222</v>
      </c>
      <c r="G4675" t="s">
        <v>4788</v>
      </c>
    </row>
    <row r="4676" spans="1:7" x14ac:dyDescent="0.25">
      <c r="A4676">
        <v>2</v>
      </c>
      <c r="B4676">
        <v>9</v>
      </c>
      <c r="C4676">
        <v>1</v>
      </c>
      <c r="D4676">
        <v>42</v>
      </c>
      <c r="E4676">
        <v>23</v>
      </c>
      <c r="F4676" t="str">
        <f t="shared" si="73"/>
        <v>2914223</v>
      </c>
      <c r="G4676" t="s">
        <v>4789</v>
      </c>
    </row>
    <row r="4677" spans="1:7" x14ac:dyDescent="0.25">
      <c r="A4677">
        <v>2</v>
      </c>
      <c r="B4677">
        <v>9</v>
      </c>
      <c r="C4677">
        <v>1</v>
      </c>
      <c r="D4677">
        <v>42</v>
      </c>
      <c r="E4677">
        <v>24</v>
      </c>
      <c r="F4677" t="str">
        <f t="shared" si="73"/>
        <v>2914224</v>
      </c>
      <c r="G4677" t="s">
        <v>4790</v>
      </c>
    </row>
    <row r="4678" spans="1:7" x14ac:dyDescent="0.25">
      <c r="A4678">
        <v>2</v>
      </c>
      <c r="B4678">
        <v>9</v>
      </c>
      <c r="C4678">
        <v>1</v>
      </c>
      <c r="D4678">
        <v>42</v>
      </c>
      <c r="E4678">
        <v>25</v>
      </c>
      <c r="F4678" t="str">
        <f t="shared" si="73"/>
        <v>2914225</v>
      </c>
      <c r="G4678" t="s">
        <v>4791</v>
      </c>
    </row>
    <row r="4679" spans="1:7" x14ac:dyDescent="0.25">
      <c r="A4679">
        <v>2</v>
      </c>
      <c r="B4679">
        <v>9</v>
      </c>
      <c r="C4679">
        <v>1</v>
      </c>
      <c r="D4679">
        <v>42</v>
      </c>
      <c r="E4679">
        <v>26</v>
      </c>
      <c r="F4679" t="str">
        <f t="shared" si="73"/>
        <v>2914226</v>
      </c>
      <c r="G4679" t="s">
        <v>4792</v>
      </c>
    </row>
    <row r="4680" spans="1:7" x14ac:dyDescent="0.25">
      <c r="A4680">
        <v>2</v>
      </c>
      <c r="B4680">
        <v>9</v>
      </c>
      <c r="C4680">
        <v>1</v>
      </c>
      <c r="D4680">
        <v>42</v>
      </c>
      <c r="E4680">
        <v>27</v>
      </c>
      <c r="F4680" t="str">
        <f t="shared" si="73"/>
        <v>2914227</v>
      </c>
      <c r="G4680" t="s">
        <v>4793</v>
      </c>
    </row>
    <row r="4681" spans="1:7" x14ac:dyDescent="0.25">
      <c r="A4681">
        <v>2</v>
      </c>
      <c r="B4681">
        <v>9</v>
      </c>
      <c r="C4681">
        <v>1</v>
      </c>
      <c r="D4681">
        <v>42</v>
      </c>
      <c r="E4681">
        <v>28</v>
      </c>
      <c r="F4681" t="str">
        <f t="shared" si="73"/>
        <v>2914228</v>
      </c>
      <c r="G4681" t="s">
        <v>4794</v>
      </c>
    </row>
    <row r="4682" spans="1:7" x14ac:dyDescent="0.25">
      <c r="A4682">
        <v>2</v>
      </c>
      <c r="B4682">
        <v>9</v>
      </c>
      <c r="C4682">
        <v>1</v>
      </c>
      <c r="D4682">
        <v>42</v>
      </c>
      <c r="E4682">
        <v>29</v>
      </c>
      <c r="F4682" t="str">
        <f t="shared" si="73"/>
        <v>2914229</v>
      </c>
      <c r="G4682" t="s">
        <v>4795</v>
      </c>
    </row>
    <row r="4683" spans="1:7" x14ac:dyDescent="0.25">
      <c r="A4683">
        <v>2</v>
      </c>
      <c r="B4683">
        <v>9</v>
      </c>
      <c r="C4683">
        <v>1</v>
      </c>
      <c r="D4683">
        <v>42</v>
      </c>
      <c r="E4683">
        <v>30</v>
      </c>
      <c r="F4683" t="str">
        <f t="shared" si="73"/>
        <v>2914230</v>
      </c>
      <c r="G4683" t="s">
        <v>4796</v>
      </c>
    </row>
    <row r="4684" spans="1:7" x14ac:dyDescent="0.25">
      <c r="A4684">
        <v>2</v>
      </c>
      <c r="B4684">
        <v>9</v>
      </c>
      <c r="C4684">
        <v>1</v>
      </c>
      <c r="D4684">
        <v>42</v>
      </c>
      <c r="E4684">
        <v>31</v>
      </c>
      <c r="F4684" t="str">
        <f t="shared" si="73"/>
        <v>2914231</v>
      </c>
      <c r="G4684" t="s">
        <v>4797</v>
      </c>
    </row>
    <row r="4685" spans="1:7" x14ac:dyDescent="0.25">
      <c r="A4685">
        <v>2</v>
      </c>
      <c r="B4685">
        <v>9</v>
      </c>
      <c r="C4685">
        <v>1</v>
      </c>
      <c r="D4685">
        <v>42</v>
      </c>
      <c r="E4685">
        <v>32</v>
      </c>
      <c r="F4685" t="str">
        <f t="shared" si="73"/>
        <v>2914232</v>
      </c>
      <c r="G4685" t="s">
        <v>4798</v>
      </c>
    </row>
    <row r="4686" spans="1:7" x14ac:dyDescent="0.25">
      <c r="A4686">
        <v>2</v>
      </c>
      <c r="B4686">
        <v>9</v>
      </c>
      <c r="C4686">
        <v>1</v>
      </c>
      <c r="D4686">
        <v>42</v>
      </c>
      <c r="E4686">
        <v>33</v>
      </c>
      <c r="F4686" t="str">
        <f t="shared" si="73"/>
        <v>2914233</v>
      </c>
      <c r="G4686" t="s">
        <v>4799</v>
      </c>
    </row>
    <row r="4687" spans="1:7" x14ac:dyDescent="0.25">
      <c r="A4687">
        <v>2</v>
      </c>
      <c r="B4687">
        <v>9</v>
      </c>
      <c r="C4687">
        <v>1</v>
      </c>
      <c r="D4687">
        <v>42</v>
      </c>
      <c r="E4687">
        <v>34</v>
      </c>
      <c r="F4687" t="str">
        <f t="shared" si="73"/>
        <v>2914234</v>
      </c>
      <c r="G4687" t="s">
        <v>4800</v>
      </c>
    </row>
    <row r="4688" spans="1:7" x14ac:dyDescent="0.25">
      <c r="A4688">
        <v>2</v>
      </c>
      <c r="B4688">
        <v>9</v>
      </c>
      <c r="C4688">
        <v>1</v>
      </c>
      <c r="D4688">
        <v>42</v>
      </c>
      <c r="E4688">
        <v>35</v>
      </c>
      <c r="F4688" t="str">
        <f t="shared" si="73"/>
        <v>2914235</v>
      </c>
      <c r="G4688" t="s">
        <v>4801</v>
      </c>
    </row>
    <row r="4689" spans="1:7" x14ac:dyDescent="0.25">
      <c r="A4689">
        <v>2</v>
      </c>
      <c r="B4689">
        <v>9</v>
      </c>
      <c r="C4689">
        <v>1</v>
      </c>
      <c r="D4689">
        <v>42</v>
      </c>
      <c r="E4689">
        <v>36</v>
      </c>
      <c r="F4689" t="str">
        <f t="shared" si="73"/>
        <v>2914236</v>
      </c>
      <c r="G4689" t="s">
        <v>4802</v>
      </c>
    </row>
    <row r="4690" spans="1:7" x14ac:dyDescent="0.25">
      <c r="A4690">
        <v>2</v>
      </c>
      <c r="B4690">
        <v>9</v>
      </c>
      <c r="C4690">
        <v>1</v>
      </c>
      <c r="D4690">
        <v>42</v>
      </c>
      <c r="E4690">
        <v>37</v>
      </c>
      <c r="F4690" t="str">
        <f t="shared" si="73"/>
        <v>2914237</v>
      </c>
      <c r="G4690" t="s">
        <v>4803</v>
      </c>
    </row>
    <row r="4691" spans="1:7" x14ac:dyDescent="0.25">
      <c r="A4691">
        <v>2</v>
      </c>
      <c r="B4691">
        <v>9</v>
      </c>
      <c r="C4691">
        <v>1</v>
      </c>
      <c r="D4691">
        <v>42</v>
      </c>
      <c r="E4691">
        <v>38</v>
      </c>
      <c r="F4691" t="str">
        <f t="shared" si="73"/>
        <v>2914238</v>
      </c>
      <c r="G4691" t="s">
        <v>4804</v>
      </c>
    </row>
    <row r="4692" spans="1:7" x14ac:dyDescent="0.25">
      <c r="A4692">
        <v>2</v>
      </c>
      <c r="B4692">
        <v>9</v>
      </c>
      <c r="C4692">
        <v>1</v>
      </c>
      <c r="D4692">
        <v>42</v>
      </c>
      <c r="E4692">
        <v>39</v>
      </c>
      <c r="F4692" t="str">
        <f t="shared" si="73"/>
        <v>2914239</v>
      </c>
      <c r="G4692" t="s">
        <v>4805</v>
      </c>
    </row>
    <row r="4693" spans="1:7" x14ac:dyDescent="0.25">
      <c r="A4693">
        <v>2</v>
      </c>
      <c r="B4693">
        <v>9</v>
      </c>
      <c r="C4693">
        <v>1</v>
      </c>
      <c r="D4693">
        <v>42</v>
      </c>
      <c r="E4693">
        <v>40</v>
      </c>
      <c r="F4693" t="str">
        <f t="shared" si="73"/>
        <v>2914240</v>
      </c>
      <c r="G4693" t="s">
        <v>4806</v>
      </c>
    </row>
    <row r="4694" spans="1:7" x14ac:dyDescent="0.25">
      <c r="A4694">
        <v>2</v>
      </c>
      <c r="B4694">
        <v>9</v>
      </c>
      <c r="C4694">
        <v>1</v>
      </c>
      <c r="D4694">
        <v>42</v>
      </c>
      <c r="E4694">
        <v>41</v>
      </c>
      <c r="F4694" t="str">
        <f t="shared" si="73"/>
        <v>2914241</v>
      </c>
      <c r="G4694" t="s">
        <v>4807</v>
      </c>
    </row>
    <row r="4695" spans="1:7" x14ac:dyDescent="0.25">
      <c r="A4695">
        <v>2</v>
      </c>
      <c r="B4695">
        <v>9</v>
      </c>
      <c r="C4695">
        <v>1</v>
      </c>
      <c r="D4695">
        <v>42</v>
      </c>
      <c r="E4695">
        <v>42</v>
      </c>
      <c r="F4695" t="str">
        <f t="shared" si="73"/>
        <v>2914242</v>
      </c>
      <c r="G4695" t="s">
        <v>4808</v>
      </c>
    </row>
    <row r="4696" spans="1:7" x14ac:dyDescent="0.25">
      <c r="A4696">
        <v>2</v>
      </c>
      <c r="B4696">
        <v>9</v>
      </c>
      <c r="C4696">
        <v>1</v>
      </c>
      <c r="D4696">
        <v>42</v>
      </c>
      <c r="E4696">
        <v>43</v>
      </c>
      <c r="F4696" t="str">
        <f t="shared" si="73"/>
        <v>2914243</v>
      </c>
      <c r="G4696" t="s">
        <v>4809</v>
      </c>
    </row>
    <row r="4697" spans="1:7" x14ac:dyDescent="0.25">
      <c r="A4697">
        <v>2</v>
      </c>
      <c r="B4697">
        <v>9</v>
      </c>
      <c r="C4697">
        <v>1</v>
      </c>
      <c r="D4697">
        <v>42</v>
      </c>
      <c r="E4697">
        <v>44</v>
      </c>
      <c r="F4697" t="str">
        <f t="shared" si="73"/>
        <v>2914244</v>
      </c>
      <c r="G4697" t="s">
        <v>4810</v>
      </c>
    </row>
    <row r="4698" spans="1:7" x14ac:dyDescent="0.25">
      <c r="A4698">
        <v>2</v>
      </c>
      <c r="B4698">
        <v>9</v>
      </c>
      <c r="C4698">
        <v>1</v>
      </c>
      <c r="D4698">
        <v>42</v>
      </c>
      <c r="E4698">
        <v>45</v>
      </c>
      <c r="F4698" t="str">
        <f t="shared" si="73"/>
        <v>2914245</v>
      </c>
      <c r="G4698" t="s">
        <v>4811</v>
      </c>
    </row>
    <row r="4699" spans="1:7" x14ac:dyDescent="0.25">
      <c r="A4699">
        <v>2</v>
      </c>
      <c r="B4699">
        <v>9</v>
      </c>
      <c r="C4699">
        <v>1</v>
      </c>
      <c r="D4699">
        <v>42</v>
      </c>
      <c r="E4699">
        <v>46</v>
      </c>
      <c r="F4699" t="str">
        <f t="shared" si="73"/>
        <v>2914246</v>
      </c>
      <c r="G4699" t="s">
        <v>4812</v>
      </c>
    </row>
    <row r="4700" spans="1:7" x14ac:dyDescent="0.25">
      <c r="A4700">
        <v>2</v>
      </c>
      <c r="B4700">
        <v>9</v>
      </c>
      <c r="C4700">
        <v>1</v>
      </c>
      <c r="D4700">
        <v>42</v>
      </c>
      <c r="E4700">
        <v>47</v>
      </c>
      <c r="F4700" t="str">
        <f t="shared" si="73"/>
        <v>2914247</v>
      </c>
      <c r="G4700" t="s">
        <v>4813</v>
      </c>
    </row>
    <row r="4701" spans="1:7" x14ac:dyDescent="0.25">
      <c r="A4701">
        <v>2</v>
      </c>
      <c r="B4701">
        <v>9</v>
      </c>
      <c r="C4701">
        <v>1</v>
      </c>
      <c r="D4701">
        <v>42</v>
      </c>
      <c r="E4701">
        <v>48</v>
      </c>
      <c r="F4701" t="str">
        <f t="shared" si="73"/>
        <v>2914248</v>
      </c>
      <c r="G4701" t="s">
        <v>4814</v>
      </c>
    </row>
    <row r="4702" spans="1:7" x14ac:dyDescent="0.25">
      <c r="A4702">
        <v>2</v>
      </c>
      <c r="B4702">
        <v>9</v>
      </c>
      <c r="C4702">
        <v>1</v>
      </c>
      <c r="D4702">
        <v>42</v>
      </c>
      <c r="E4702">
        <v>49</v>
      </c>
      <c r="F4702" t="str">
        <f t="shared" si="73"/>
        <v>2914249</v>
      </c>
      <c r="G4702" t="s">
        <v>4815</v>
      </c>
    </row>
    <row r="4703" spans="1:7" x14ac:dyDescent="0.25">
      <c r="A4703">
        <v>2</v>
      </c>
      <c r="B4703">
        <v>9</v>
      </c>
      <c r="C4703">
        <v>1</v>
      </c>
      <c r="D4703">
        <v>42</v>
      </c>
      <c r="E4703">
        <v>50</v>
      </c>
      <c r="F4703" t="str">
        <f t="shared" si="73"/>
        <v>2914250</v>
      </c>
      <c r="G4703" t="s">
        <v>4816</v>
      </c>
    </row>
    <row r="4704" spans="1:7" x14ac:dyDescent="0.25">
      <c r="A4704">
        <v>2</v>
      </c>
      <c r="B4704">
        <v>9</v>
      </c>
      <c r="C4704">
        <v>1</v>
      </c>
      <c r="D4704">
        <v>42</v>
      </c>
      <c r="E4704">
        <v>51</v>
      </c>
      <c r="F4704" t="str">
        <f t="shared" si="73"/>
        <v>2914251</v>
      </c>
      <c r="G4704" t="s">
        <v>4817</v>
      </c>
    </row>
    <row r="4705" spans="1:7" x14ac:dyDescent="0.25">
      <c r="A4705">
        <v>2</v>
      </c>
      <c r="B4705">
        <v>9</v>
      </c>
      <c r="C4705">
        <v>1</v>
      </c>
      <c r="D4705">
        <v>42</v>
      </c>
      <c r="E4705">
        <v>52</v>
      </c>
      <c r="F4705" t="str">
        <f t="shared" si="73"/>
        <v>2914252</v>
      </c>
      <c r="G4705" t="s">
        <v>4818</v>
      </c>
    </row>
    <row r="4706" spans="1:7" x14ac:dyDescent="0.25">
      <c r="A4706">
        <v>2</v>
      </c>
      <c r="B4706">
        <v>9</v>
      </c>
      <c r="C4706">
        <v>1</v>
      </c>
      <c r="D4706">
        <v>42</v>
      </c>
      <c r="E4706">
        <v>53</v>
      </c>
      <c r="F4706" t="str">
        <f t="shared" si="73"/>
        <v>2914253</v>
      </c>
      <c r="G4706" t="s">
        <v>4819</v>
      </c>
    </row>
    <row r="4707" spans="1:7" x14ac:dyDescent="0.25">
      <c r="A4707">
        <v>2</v>
      </c>
      <c r="B4707">
        <v>9</v>
      </c>
      <c r="C4707">
        <v>1</v>
      </c>
      <c r="D4707">
        <v>42</v>
      </c>
      <c r="E4707">
        <v>54</v>
      </c>
      <c r="F4707" t="str">
        <f t="shared" si="73"/>
        <v>2914254</v>
      </c>
      <c r="G4707" t="s">
        <v>4820</v>
      </c>
    </row>
    <row r="4708" spans="1:7" x14ac:dyDescent="0.25">
      <c r="A4708">
        <v>2</v>
      </c>
      <c r="B4708">
        <v>9</v>
      </c>
      <c r="C4708">
        <v>1</v>
      </c>
      <c r="D4708">
        <v>42</v>
      </c>
      <c r="E4708">
        <v>55</v>
      </c>
      <c r="F4708" t="str">
        <f t="shared" si="73"/>
        <v>2914255</v>
      </c>
      <c r="G4708" t="s">
        <v>4821</v>
      </c>
    </row>
    <row r="4709" spans="1:7" x14ac:dyDescent="0.25">
      <c r="A4709">
        <v>2</v>
      </c>
      <c r="B4709">
        <v>9</v>
      </c>
      <c r="C4709">
        <v>1</v>
      </c>
      <c r="D4709">
        <v>42</v>
      </c>
      <c r="E4709">
        <v>56</v>
      </c>
      <c r="F4709" t="str">
        <f t="shared" si="73"/>
        <v>2914256</v>
      </c>
      <c r="G4709" t="s">
        <v>4822</v>
      </c>
    </row>
    <row r="4710" spans="1:7" x14ac:dyDescent="0.25">
      <c r="A4710">
        <v>2</v>
      </c>
      <c r="B4710">
        <v>9</v>
      </c>
      <c r="C4710">
        <v>1</v>
      </c>
      <c r="D4710">
        <v>42</v>
      </c>
      <c r="E4710">
        <v>57</v>
      </c>
      <c r="F4710" t="str">
        <f t="shared" si="73"/>
        <v>2914257</v>
      </c>
      <c r="G4710" t="s">
        <v>4823</v>
      </c>
    </row>
    <row r="4711" spans="1:7" x14ac:dyDescent="0.25">
      <c r="A4711">
        <v>2</v>
      </c>
      <c r="B4711">
        <v>9</v>
      </c>
      <c r="C4711">
        <v>1</v>
      </c>
      <c r="D4711">
        <v>42</v>
      </c>
      <c r="E4711">
        <v>58</v>
      </c>
      <c r="F4711" t="str">
        <f t="shared" si="73"/>
        <v>2914258</v>
      </c>
      <c r="G4711" t="s">
        <v>4824</v>
      </c>
    </row>
    <row r="4712" spans="1:7" x14ac:dyDescent="0.25">
      <c r="A4712">
        <v>2</v>
      </c>
      <c r="B4712">
        <v>9</v>
      </c>
      <c r="C4712">
        <v>1</v>
      </c>
      <c r="D4712">
        <v>42</v>
      </c>
      <c r="E4712">
        <v>59</v>
      </c>
      <c r="F4712" t="str">
        <f t="shared" si="73"/>
        <v>2914259</v>
      </c>
      <c r="G4712" t="s">
        <v>4825</v>
      </c>
    </row>
    <row r="4713" spans="1:7" x14ac:dyDescent="0.25">
      <c r="A4713">
        <v>2</v>
      </c>
      <c r="B4713">
        <v>9</v>
      </c>
      <c r="C4713">
        <v>1</v>
      </c>
      <c r="D4713">
        <v>42</v>
      </c>
      <c r="E4713">
        <v>60</v>
      </c>
      <c r="F4713" t="str">
        <f t="shared" si="73"/>
        <v>2914260</v>
      </c>
      <c r="G4713" t="s">
        <v>4826</v>
      </c>
    </row>
    <row r="4714" spans="1:7" x14ac:dyDescent="0.25">
      <c r="A4714">
        <v>2</v>
      </c>
      <c r="B4714">
        <v>9</v>
      </c>
      <c r="C4714">
        <v>1</v>
      </c>
      <c r="D4714">
        <v>42</v>
      </c>
      <c r="E4714">
        <v>61</v>
      </c>
      <c r="F4714" t="str">
        <f t="shared" si="73"/>
        <v>2914261</v>
      </c>
      <c r="G4714" t="s">
        <v>4827</v>
      </c>
    </row>
    <row r="4715" spans="1:7" x14ac:dyDescent="0.25">
      <c r="A4715">
        <v>2</v>
      </c>
      <c r="B4715">
        <v>9</v>
      </c>
      <c r="C4715">
        <v>1</v>
      </c>
      <c r="D4715">
        <v>42</v>
      </c>
      <c r="E4715">
        <v>62</v>
      </c>
      <c r="F4715" t="str">
        <f t="shared" si="73"/>
        <v>2914262</v>
      </c>
      <c r="G4715" t="s">
        <v>4828</v>
      </c>
    </row>
    <row r="4716" spans="1:7" x14ac:dyDescent="0.25">
      <c r="A4716">
        <v>2</v>
      </c>
      <c r="B4716">
        <v>9</v>
      </c>
      <c r="C4716">
        <v>1</v>
      </c>
      <c r="D4716">
        <v>42</v>
      </c>
      <c r="E4716">
        <v>63</v>
      </c>
      <c r="F4716" t="str">
        <f t="shared" si="73"/>
        <v>2914263</v>
      </c>
      <c r="G4716" t="s">
        <v>4829</v>
      </c>
    </row>
    <row r="4717" spans="1:7" x14ac:dyDescent="0.25">
      <c r="A4717">
        <v>2</v>
      </c>
      <c r="B4717">
        <v>9</v>
      </c>
      <c r="C4717">
        <v>1</v>
      </c>
      <c r="D4717">
        <v>42</v>
      </c>
      <c r="E4717">
        <v>64</v>
      </c>
      <c r="F4717" t="str">
        <f t="shared" si="73"/>
        <v>2914264</v>
      </c>
      <c r="G4717" t="s">
        <v>4830</v>
      </c>
    </row>
    <row r="4718" spans="1:7" x14ac:dyDescent="0.25">
      <c r="A4718">
        <v>2</v>
      </c>
      <c r="B4718">
        <v>9</v>
      </c>
      <c r="C4718">
        <v>1</v>
      </c>
      <c r="D4718">
        <v>42</v>
      </c>
      <c r="E4718">
        <v>65</v>
      </c>
      <c r="F4718" t="str">
        <f t="shared" si="73"/>
        <v>2914265</v>
      </c>
      <c r="G4718" t="s">
        <v>4831</v>
      </c>
    </row>
    <row r="4719" spans="1:7" x14ac:dyDescent="0.25">
      <c r="A4719">
        <v>2</v>
      </c>
      <c r="B4719">
        <v>9</v>
      </c>
      <c r="C4719">
        <v>1</v>
      </c>
      <c r="D4719">
        <v>42</v>
      </c>
      <c r="E4719">
        <v>66</v>
      </c>
      <c r="F4719" t="str">
        <f t="shared" si="73"/>
        <v>2914266</v>
      </c>
      <c r="G4719" t="s">
        <v>4832</v>
      </c>
    </row>
    <row r="4720" spans="1:7" x14ac:dyDescent="0.25">
      <c r="A4720">
        <v>2</v>
      </c>
      <c r="B4720">
        <v>9</v>
      </c>
      <c r="C4720">
        <v>1</v>
      </c>
      <c r="D4720">
        <v>43</v>
      </c>
      <c r="E4720">
        <v>1</v>
      </c>
      <c r="F4720" t="str">
        <f t="shared" si="73"/>
        <v>291431</v>
      </c>
      <c r="G4720" t="s">
        <v>4833</v>
      </c>
    </row>
    <row r="4721" spans="1:7" x14ac:dyDescent="0.25">
      <c r="A4721">
        <v>2</v>
      </c>
      <c r="B4721">
        <v>9</v>
      </c>
      <c r="C4721">
        <v>1</v>
      </c>
      <c r="D4721">
        <v>43</v>
      </c>
      <c r="E4721">
        <v>2</v>
      </c>
      <c r="F4721" t="str">
        <f t="shared" si="73"/>
        <v>291432</v>
      </c>
      <c r="G4721" t="s">
        <v>4834</v>
      </c>
    </row>
    <row r="4722" spans="1:7" x14ac:dyDescent="0.25">
      <c r="A4722">
        <v>2</v>
      </c>
      <c r="B4722">
        <v>9</v>
      </c>
      <c r="C4722">
        <v>1</v>
      </c>
      <c r="D4722">
        <v>43</v>
      </c>
      <c r="E4722">
        <v>3</v>
      </c>
      <c r="F4722" t="str">
        <f t="shared" si="73"/>
        <v>291433</v>
      </c>
      <c r="G4722" t="s">
        <v>4835</v>
      </c>
    </row>
    <row r="4723" spans="1:7" x14ac:dyDescent="0.25">
      <c r="A4723">
        <v>2</v>
      </c>
      <c r="B4723">
        <v>9</v>
      </c>
      <c r="C4723">
        <v>1</v>
      </c>
      <c r="D4723">
        <v>43</v>
      </c>
      <c r="E4723">
        <v>4</v>
      </c>
      <c r="F4723" t="str">
        <f t="shared" si="73"/>
        <v>291434</v>
      </c>
      <c r="G4723" t="s">
        <v>4836</v>
      </c>
    </row>
    <row r="4724" spans="1:7" x14ac:dyDescent="0.25">
      <c r="A4724">
        <v>2</v>
      </c>
      <c r="B4724">
        <v>9</v>
      </c>
      <c r="C4724">
        <v>1</v>
      </c>
      <c r="D4724">
        <v>43</v>
      </c>
      <c r="E4724">
        <v>5</v>
      </c>
      <c r="F4724" t="str">
        <f t="shared" si="73"/>
        <v>291435</v>
      </c>
      <c r="G4724" t="s">
        <v>4837</v>
      </c>
    </row>
    <row r="4725" spans="1:7" x14ac:dyDescent="0.25">
      <c r="A4725">
        <v>2</v>
      </c>
      <c r="B4725">
        <v>9</v>
      </c>
      <c r="C4725">
        <v>1</v>
      </c>
      <c r="D4725">
        <v>43</v>
      </c>
      <c r="E4725">
        <v>6</v>
      </c>
      <c r="F4725" t="str">
        <f t="shared" si="73"/>
        <v>291436</v>
      </c>
      <c r="G4725" t="s">
        <v>4838</v>
      </c>
    </row>
    <row r="4726" spans="1:7" x14ac:dyDescent="0.25">
      <c r="A4726">
        <v>2</v>
      </c>
      <c r="B4726">
        <v>9</v>
      </c>
      <c r="C4726">
        <v>1</v>
      </c>
      <c r="D4726">
        <v>43</v>
      </c>
      <c r="E4726">
        <v>7</v>
      </c>
      <c r="F4726" t="str">
        <f t="shared" si="73"/>
        <v>291437</v>
      </c>
      <c r="G4726" t="s">
        <v>4839</v>
      </c>
    </row>
    <row r="4727" spans="1:7" x14ac:dyDescent="0.25">
      <c r="A4727">
        <v>2</v>
      </c>
      <c r="B4727">
        <v>9</v>
      </c>
      <c r="C4727">
        <v>1</v>
      </c>
      <c r="D4727">
        <v>43</v>
      </c>
      <c r="E4727">
        <v>8</v>
      </c>
      <c r="F4727" t="str">
        <f t="shared" si="73"/>
        <v>291438</v>
      </c>
      <c r="G4727" t="s">
        <v>4840</v>
      </c>
    </row>
    <row r="4728" spans="1:7" x14ac:dyDescent="0.25">
      <c r="A4728">
        <v>2</v>
      </c>
      <c r="B4728">
        <v>9</v>
      </c>
      <c r="C4728">
        <v>1</v>
      </c>
      <c r="D4728">
        <v>43</v>
      </c>
      <c r="E4728">
        <v>9</v>
      </c>
      <c r="F4728" t="str">
        <f t="shared" si="73"/>
        <v>291439</v>
      </c>
      <c r="G4728" t="s">
        <v>4841</v>
      </c>
    </row>
    <row r="4729" spans="1:7" x14ac:dyDescent="0.25">
      <c r="A4729">
        <v>2</v>
      </c>
      <c r="B4729">
        <v>9</v>
      </c>
      <c r="C4729">
        <v>1</v>
      </c>
      <c r="D4729">
        <v>43</v>
      </c>
      <c r="E4729">
        <v>10</v>
      </c>
      <c r="F4729" t="str">
        <f t="shared" si="73"/>
        <v>2914310</v>
      </c>
      <c r="G4729" t="s">
        <v>4842</v>
      </c>
    </row>
    <row r="4730" spans="1:7" x14ac:dyDescent="0.25">
      <c r="A4730">
        <v>2</v>
      </c>
      <c r="B4730">
        <v>9</v>
      </c>
      <c r="C4730">
        <v>1</v>
      </c>
      <c r="D4730">
        <v>43</v>
      </c>
      <c r="E4730">
        <v>11</v>
      </c>
      <c r="F4730" t="str">
        <f t="shared" si="73"/>
        <v>2914311</v>
      </c>
      <c r="G4730" t="s">
        <v>4843</v>
      </c>
    </row>
    <row r="4731" spans="1:7" x14ac:dyDescent="0.25">
      <c r="A4731">
        <v>2</v>
      </c>
      <c r="B4731">
        <v>9</v>
      </c>
      <c r="C4731">
        <v>1</v>
      </c>
      <c r="D4731">
        <v>43</v>
      </c>
      <c r="E4731">
        <v>12</v>
      </c>
      <c r="F4731" t="str">
        <f t="shared" si="73"/>
        <v>2914312</v>
      </c>
      <c r="G4731" t="s">
        <v>4107</v>
      </c>
    </row>
    <row r="4732" spans="1:7" x14ac:dyDescent="0.25">
      <c r="A4732">
        <v>2</v>
      </c>
      <c r="B4732">
        <v>9</v>
      </c>
      <c r="C4732">
        <v>1</v>
      </c>
      <c r="D4732">
        <v>43</v>
      </c>
      <c r="E4732">
        <v>13</v>
      </c>
      <c r="F4732" t="str">
        <f t="shared" si="73"/>
        <v>2914313</v>
      </c>
      <c r="G4732" t="s">
        <v>4844</v>
      </c>
    </row>
    <row r="4733" spans="1:7" x14ac:dyDescent="0.25">
      <c r="A4733">
        <v>2</v>
      </c>
      <c r="B4733">
        <v>9</v>
      </c>
      <c r="C4733">
        <v>1</v>
      </c>
      <c r="D4733">
        <v>43</v>
      </c>
      <c r="E4733">
        <v>14</v>
      </c>
      <c r="F4733" t="str">
        <f t="shared" si="73"/>
        <v>2914314</v>
      </c>
      <c r="G4733" t="s">
        <v>4845</v>
      </c>
    </row>
    <row r="4734" spans="1:7" x14ac:dyDescent="0.25">
      <c r="A4734">
        <v>2</v>
      </c>
      <c r="B4734">
        <v>9</v>
      </c>
      <c r="C4734">
        <v>1</v>
      </c>
      <c r="D4734">
        <v>43</v>
      </c>
      <c r="E4734">
        <v>15</v>
      </c>
      <c r="F4734" t="str">
        <f t="shared" si="73"/>
        <v>2914315</v>
      </c>
      <c r="G4734" t="s">
        <v>4846</v>
      </c>
    </row>
    <row r="4735" spans="1:7" x14ac:dyDescent="0.25">
      <c r="A4735">
        <v>2</v>
      </c>
      <c r="B4735">
        <v>9</v>
      </c>
      <c r="C4735">
        <v>1</v>
      </c>
      <c r="D4735">
        <v>43</v>
      </c>
      <c r="E4735">
        <v>16</v>
      </c>
      <c r="F4735" t="str">
        <f t="shared" si="73"/>
        <v>2914316</v>
      </c>
      <c r="G4735" t="s">
        <v>4847</v>
      </c>
    </row>
    <row r="4736" spans="1:7" x14ac:dyDescent="0.25">
      <c r="A4736">
        <v>2</v>
      </c>
      <c r="B4736">
        <v>9</v>
      </c>
      <c r="C4736">
        <v>1</v>
      </c>
      <c r="D4736">
        <v>43</v>
      </c>
      <c r="E4736">
        <v>17</v>
      </c>
      <c r="F4736" t="str">
        <f t="shared" si="73"/>
        <v>2914317</v>
      </c>
      <c r="G4736" t="s">
        <v>4848</v>
      </c>
    </row>
    <row r="4737" spans="1:7" x14ac:dyDescent="0.25">
      <c r="A4737">
        <v>2</v>
      </c>
      <c r="B4737">
        <v>9</v>
      </c>
      <c r="C4737">
        <v>1</v>
      </c>
      <c r="D4737">
        <v>43</v>
      </c>
      <c r="E4737">
        <v>18</v>
      </c>
      <c r="F4737" t="str">
        <f t="shared" si="73"/>
        <v>2914318</v>
      </c>
      <c r="G4737" t="s">
        <v>4849</v>
      </c>
    </row>
    <row r="4738" spans="1:7" x14ac:dyDescent="0.25">
      <c r="A4738">
        <v>2</v>
      </c>
      <c r="B4738">
        <v>9</v>
      </c>
      <c r="C4738">
        <v>1</v>
      </c>
      <c r="D4738">
        <v>43</v>
      </c>
      <c r="E4738">
        <v>19</v>
      </c>
      <c r="F4738" t="str">
        <f t="shared" ref="F4738:F4801" si="74">CONCATENATE(A4738,B4738,C4738,D4738,E4738)</f>
        <v>2914319</v>
      </c>
      <c r="G4738" t="s">
        <v>4850</v>
      </c>
    </row>
    <row r="4739" spans="1:7" x14ac:dyDescent="0.25">
      <c r="A4739">
        <v>2</v>
      </c>
      <c r="B4739">
        <v>9</v>
      </c>
      <c r="C4739">
        <v>1</v>
      </c>
      <c r="D4739">
        <v>43</v>
      </c>
      <c r="E4739">
        <v>20</v>
      </c>
      <c r="F4739" t="str">
        <f t="shared" si="74"/>
        <v>2914320</v>
      </c>
      <c r="G4739" t="s">
        <v>4851</v>
      </c>
    </row>
    <row r="4740" spans="1:7" x14ac:dyDescent="0.25">
      <c r="A4740">
        <v>2</v>
      </c>
      <c r="B4740">
        <v>9</v>
      </c>
      <c r="C4740">
        <v>1</v>
      </c>
      <c r="D4740">
        <v>43</v>
      </c>
      <c r="E4740">
        <v>21</v>
      </c>
      <c r="F4740" t="str">
        <f t="shared" si="74"/>
        <v>2914321</v>
      </c>
      <c r="G4740" t="s">
        <v>4852</v>
      </c>
    </row>
    <row r="4741" spans="1:7" x14ac:dyDescent="0.25">
      <c r="A4741">
        <v>2</v>
      </c>
      <c r="B4741">
        <v>9</v>
      </c>
      <c r="C4741">
        <v>1</v>
      </c>
      <c r="D4741">
        <v>43</v>
      </c>
      <c r="E4741">
        <v>22</v>
      </c>
      <c r="F4741" t="str">
        <f t="shared" si="74"/>
        <v>2914322</v>
      </c>
      <c r="G4741" t="s">
        <v>4853</v>
      </c>
    </row>
    <row r="4742" spans="1:7" x14ac:dyDescent="0.25">
      <c r="A4742">
        <v>2</v>
      </c>
      <c r="B4742">
        <v>9</v>
      </c>
      <c r="C4742">
        <v>1</v>
      </c>
      <c r="D4742">
        <v>43</v>
      </c>
      <c r="E4742">
        <v>23</v>
      </c>
      <c r="F4742" t="str">
        <f t="shared" si="74"/>
        <v>2914323</v>
      </c>
      <c r="G4742" t="s">
        <v>4854</v>
      </c>
    </row>
    <row r="4743" spans="1:7" x14ac:dyDescent="0.25">
      <c r="A4743">
        <v>2</v>
      </c>
      <c r="B4743">
        <v>9</v>
      </c>
      <c r="C4743">
        <v>1</v>
      </c>
      <c r="D4743">
        <v>43</v>
      </c>
      <c r="E4743">
        <v>24</v>
      </c>
      <c r="F4743" t="str">
        <f t="shared" si="74"/>
        <v>2914324</v>
      </c>
      <c r="G4743" t="s">
        <v>4855</v>
      </c>
    </row>
    <row r="4744" spans="1:7" x14ac:dyDescent="0.25">
      <c r="A4744">
        <v>2</v>
      </c>
      <c r="B4744">
        <v>9</v>
      </c>
      <c r="C4744">
        <v>1</v>
      </c>
      <c r="D4744">
        <v>43</v>
      </c>
      <c r="E4744">
        <v>25</v>
      </c>
      <c r="F4744" t="str">
        <f t="shared" si="74"/>
        <v>2914325</v>
      </c>
      <c r="G4744" t="s">
        <v>4856</v>
      </c>
    </row>
    <row r="4745" spans="1:7" x14ac:dyDescent="0.25">
      <c r="A4745">
        <v>2</v>
      </c>
      <c r="B4745">
        <v>9</v>
      </c>
      <c r="C4745">
        <v>1</v>
      </c>
      <c r="D4745">
        <v>43</v>
      </c>
      <c r="E4745">
        <v>26</v>
      </c>
      <c r="F4745" t="str">
        <f t="shared" si="74"/>
        <v>2914326</v>
      </c>
      <c r="G4745" t="s">
        <v>4857</v>
      </c>
    </row>
    <row r="4746" spans="1:7" x14ac:dyDescent="0.25">
      <c r="A4746">
        <v>2</v>
      </c>
      <c r="B4746">
        <v>9</v>
      </c>
      <c r="C4746">
        <v>1</v>
      </c>
      <c r="D4746">
        <v>43</v>
      </c>
      <c r="E4746">
        <v>27</v>
      </c>
      <c r="F4746" t="str">
        <f t="shared" si="74"/>
        <v>2914327</v>
      </c>
      <c r="G4746" t="s">
        <v>4858</v>
      </c>
    </row>
    <row r="4747" spans="1:7" x14ac:dyDescent="0.25">
      <c r="A4747">
        <v>2</v>
      </c>
      <c r="B4747">
        <v>9</v>
      </c>
      <c r="C4747">
        <v>1</v>
      </c>
      <c r="D4747">
        <v>43</v>
      </c>
      <c r="E4747">
        <v>28</v>
      </c>
      <c r="F4747" t="str">
        <f t="shared" si="74"/>
        <v>2914328</v>
      </c>
      <c r="G4747" t="s">
        <v>4859</v>
      </c>
    </row>
    <row r="4748" spans="1:7" x14ac:dyDescent="0.25">
      <c r="A4748">
        <v>2</v>
      </c>
      <c r="B4748">
        <v>9</v>
      </c>
      <c r="C4748">
        <v>1</v>
      </c>
      <c r="D4748">
        <v>43</v>
      </c>
      <c r="E4748">
        <v>29</v>
      </c>
      <c r="F4748" t="str">
        <f t="shared" si="74"/>
        <v>2914329</v>
      </c>
      <c r="G4748" t="s">
        <v>4860</v>
      </c>
    </row>
    <row r="4749" spans="1:7" x14ac:dyDescent="0.25">
      <c r="A4749">
        <v>2</v>
      </c>
      <c r="B4749">
        <v>9</v>
      </c>
      <c r="C4749">
        <v>1</v>
      </c>
      <c r="D4749">
        <v>43</v>
      </c>
      <c r="E4749">
        <v>30</v>
      </c>
      <c r="F4749" t="str">
        <f t="shared" si="74"/>
        <v>2914330</v>
      </c>
      <c r="G4749" t="s">
        <v>4861</v>
      </c>
    </row>
    <row r="4750" spans="1:7" x14ac:dyDescent="0.25">
      <c r="A4750">
        <v>2</v>
      </c>
      <c r="B4750">
        <v>9</v>
      </c>
      <c r="C4750">
        <v>1</v>
      </c>
      <c r="D4750">
        <v>43</v>
      </c>
      <c r="E4750">
        <v>31</v>
      </c>
      <c r="F4750" t="str">
        <f t="shared" si="74"/>
        <v>2914331</v>
      </c>
      <c r="G4750" t="s">
        <v>4862</v>
      </c>
    </row>
    <row r="4751" spans="1:7" x14ac:dyDescent="0.25">
      <c r="A4751">
        <v>2</v>
      </c>
      <c r="B4751">
        <v>9</v>
      </c>
      <c r="C4751">
        <v>1</v>
      </c>
      <c r="D4751">
        <v>43</v>
      </c>
      <c r="E4751">
        <v>32</v>
      </c>
      <c r="F4751" t="str">
        <f t="shared" si="74"/>
        <v>2914332</v>
      </c>
      <c r="G4751" t="s">
        <v>4374</v>
      </c>
    </row>
    <row r="4752" spans="1:7" x14ac:dyDescent="0.25">
      <c r="A4752">
        <v>2</v>
      </c>
      <c r="B4752">
        <v>9</v>
      </c>
      <c r="C4752">
        <v>1</v>
      </c>
      <c r="D4752">
        <v>43</v>
      </c>
      <c r="E4752">
        <v>33</v>
      </c>
      <c r="F4752" t="str">
        <f t="shared" si="74"/>
        <v>2914333</v>
      </c>
      <c r="G4752" t="s">
        <v>4863</v>
      </c>
    </row>
    <row r="4753" spans="1:7" x14ac:dyDescent="0.25">
      <c r="A4753">
        <v>2</v>
      </c>
      <c r="B4753">
        <v>9</v>
      </c>
      <c r="C4753">
        <v>1</v>
      </c>
      <c r="D4753">
        <v>43</v>
      </c>
      <c r="E4753">
        <v>34</v>
      </c>
      <c r="F4753" t="str">
        <f t="shared" si="74"/>
        <v>2914334</v>
      </c>
      <c r="G4753" t="s">
        <v>4864</v>
      </c>
    </row>
    <row r="4754" spans="1:7" x14ac:dyDescent="0.25">
      <c r="A4754">
        <v>2</v>
      </c>
      <c r="B4754">
        <v>9</v>
      </c>
      <c r="C4754">
        <v>1</v>
      </c>
      <c r="D4754">
        <v>43</v>
      </c>
      <c r="E4754">
        <v>35</v>
      </c>
      <c r="F4754" t="str">
        <f t="shared" si="74"/>
        <v>2914335</v>
      </c>
      <c r="G4754" t="s">
        <v>4865</v>
      </c>
    </row>
    <row r="4755" spans="1:7" x14ac:dyDescent="0.25">
      <c r="A4755">
        <v>2</v>
      </c>
      <c r="B4755">
        <v>9</v>
      </c>
      <c r="C4755">
        <v>1</v>
      </c>
      <c r="D4755">
        <v>43</v>
      </c>
      <c r="E4755">
        <v>36</v>
      </c>
      <c r="F4755" t="str">
        <f t="shared" si="74"/>
        <v>2914336</v>
      </c>
      <c r="G4755" t="s">
        <v>4866</v>
      </c>
    </row>
    <row r="4756" spans="1:7" x14ac:dyDescent="0.25">
      <c r="A4756">
        <v>2</v>
      </c>
      <c r="B4756">
        <v>9</v>
      </c>
      <c r="C4756">
        <v>1</v>
      </c>
      <c r="D4756">
        <v>44</v>
      </c>
      <c r="E4756">
        <v>1</v>
      </c>
      <c r="F4756" t="str">
        <f t="shared" si="74"/>
        <v>291441</v>
      </c>
      <c r="G4756" t="s">
        <v>4867</v>
      </c>
    </row>
    <row r="4757" spans="1:7" x14ac:dyDescent="0.25">
      <c r="A4757">
        <v>2</v>
      </c>
      <c r="B4757">
        <v>9</v>
      </c>
      <c r="C4757">
        <v>1</v>
      </c>
      <c r="D4757">
        <v>44</v>
      </c>
      <c r="E4757">
        <v>2</v>
      </c>
      <c r="F4757" t="str">
        <f t="shared" si="74"/>
        <v>291442</v>
      </c>
      <c r="G4757" t="s">
        <v>4868</v>
      </c>
    </row>
    <row r="4758" spans="1:7" x14ac:dyDescent="0.25">
      <c r="A4758">
        <v>2</v>
      </c>
      <c r="B4758">
        <v>9</v>
      </c>
      <c r="C4758">
        <v>1</v>
      </c>
      <c r="D4758">
        <v>44</v>
      </c>
      <c r="E4758">
        <v>3</v>
      </c>
      <c r="F4758" t="str">
        <f t="shared" si="74"/>
        <v>291443</v>
      </c>
      <c r="G4758" t="s">
        <v>4869</v>
      </c>
    </row>
    <row r="4759" spans="1:7" x14ac:dyDescent="0.25">
      <c r="A4759">
        <v>2</v>
      </c>
      <c r="B4759">
        <v>9</v>
      </c>
      <c r="C4759">
        <v>1</v>
      </c>
      <c r="D4759">
        <v>44</v>
      </c>
      <c r="E4759">
        <v>4</v>
      </c>
      <c r="F4759" t="str">
        <f t="shared" si="74"/>
        <v>291444</v>
      </c>
      <c r="G4759" t="s">
        <v>4870</v>
      </c>
    </row>
    <row r="4760" spans="1:7" x14ac:dyDescent="0.25">
      <c r="A4760">
        <v>2</v>
      </c>
      <c r="B4760">
        <v>9</v>
      </c>
      <c r="C4760">
        <v>1</v>
      </c>
      <c r="D4760">
        <v>44</v>
      </c>
      <c r="E4760">
        <v>5</v>
      </c>
      <c r="F4760" t="str">
        <f t="shared" si="74"/>
        <v>291445</v>
      </c>
      <c r="G4760" t="s">
        <v>4871</v>
      </c>
    </row>
    <row r="4761" spans="1:7" x14ac:dyDescent="0.25">
      <c r="A4761">
        <v>2</v>
      </c>
      <c r="B4761">
        <v>9</v>
      </c>
      <c r="C4761">
        <v>1</v>
      </c>
      <c r="D4761">
        <v>44</v>
      </c>
      <c r="E4761">
        <v>6</v>
      </c>
      <c r="F4761" t="str">
        <f t="shared" si="74"/>
        <v>291446</v>
      </c>
      <c r="G4761" t="s">
        <v>4872</v>
      </c>
    </row>
    <row r="4762" spans="1:7" x14ac:dyDescent="0.25">
      <c r="A4762">
        <v>2</v>
      </c>
      <c r="B4762">
        <v>9</v>
      </c>
      <c r="C4762">
        <v>1</v>
      </c>
      <c r="D4762">
        <v>44</v>
      </c>
      <c r="E4762">
        <v>7</v>
      </c>
      <c r="F4762" t="str">
        <f t="shared" si="74"/>
        <v>291447</v>
      </c>
      <c r="G4762" t="s">
        <v>4873</v>
      </c>
    </row>
    <row r="4763" spans="1:7" x14ac:dyDescent="0.25">
      <c r="A4763">
        <v>2</v>
      </c>
      <c r="B4763">
        <v>9</v>
      </c>
      <c r="C4763">
        <v>1</v>
      </c>
      <c r="D4763">
        <v>44</v>
      </c>
      <c r="E4763">
        <v>8</v>
      </c>
      <c r="F4763" t="str">
        <f t="shared" si="74"/>
        <v>291448</v>
      </c>
      <c r="G4763" t="s">
        <v>4874</v>
      </c>
    </row>
    <row r="4764" spans="1:7" x14ac:dyDescent="0.25">
      <c r="A4764">
        <v>2</v>
      </c>
      <c r="B4764">
        <v>9</v>
      </c>
      <c r="C4764">
        <v>1</v>
      </c>
      <c r="D4764">
        <v>44</v>
      </c>
      <c r="E4764">
        <v>9</v>
      </c>
      <c r="F4764" t="str">
        <f t="shared" si="74"/>
        <v>291449</v>
      </c>
      <c r="G4764" t="s">
        <v>4875</v>
      </c>
    </row>
    <row r="4765" spans="1:7" x14ac:dyDescent="0.25">
      <c r="A4765">
        <v>2</v>
      </c>
      <c r="B4765">
        <v>9</v>
      </c>
      <c r="C4765">
        <v>1</v>
      </c>
      <c r="D4765">
        <v>44</v>
      </c>
      <c r="E4765">
        <v>10</v>
      </c>
      <c r="F4765" t="str">
        <f t="shared" si="74"/>
        <v>2914410</v>
      </c>
      <c r="G4765" t="s">
        <v>4876</v>
      </c>
    </row>
    <row r="4766" spans="1:7" x14ac:dyDescent="0.25">
      <c r="A4766">
        <v>2</v>
      </c>
      <c r="B4766">
        <v>9</v>
      </c>
      <c r="C4766">
        <v>1</v>
      </c>
      <c r="D4766">
        <v>44</v>
      </c>
      <c r="E4766">
        <v>11</v>
      </c>
      <c r="F4766" t="str">
        <f t="shared" si="74"/>
        <v>2914411</v>
      </c>
      <c r="G4766" t="s">
        <v>4877</v>
      </c>
    </row>
    <row r="4767" spans="1:7" x14ac:dyDescent="0.25">
      <c r="A4767">
        <v>2</v>
      </c>
      <c r="B4767">
        <v>9</v>
      </c>
      <c r="C4767">
        <v>1</v>
      </c>
      <c r="D4767">
        <v>44</v>
      </c>
      <c r="E4767">
        <v>12</v>
      </c>
      <c r="F4767" t="str">
        <f t="shared" si="74"/>
        <v>2914412</v>
      </c>
      <c r="G4767" t="s">
        <v>4878</v>
      </c>
    </row>
    <row r="4768" spans="1:7" x14ac:dyDescent="0.25">
      <c r="A4768">
        <v>2</v>
      </c>
      <c r="B4768">
        <v>9</v>
      </c>
      <c r="C4768">
        <v>1</v>
      </c>
      <c r="D4768">
        <v>44</v>
      </c>
      <c r="E4768">
        <v>13</v>
      </c>
      <c r="F4768" t="str">
        <f t="shared" si="74"/>
        <v>2914413</v>
      </c>
      <c r="G4768" t="s">
        <v>4879</v>
      </c>
    </row>
    <row r="4769" spans="1:7" x14ac:dyDescent="0.25">
      <c r="A4769">
        <v>2</v>
      </c>
      <c r="B4769">
        <v>9</v>
      </c>
      <c r="C4769">
        <v>1</v>
      </c>
      <c r="D4769">
        <v>44</v>
      </c>
      <c r="E4769">
        <v>14</v>
      </c>
      <c r="F4769" t="str">
        <f t="shared" si="74"/>
        <v>2914414</v>
      </c>
      <c r="G4769" t="s">
        <v>4880</v>
      </c>
    </row>
    <row r="4770" spans="1:7" x14ac:dyDescent="0.25">
      <c r="A4770">
        <v>2</v>
      </c>
      <c r="B4770">
        <v>9</v>
      </c>
      <c r="C4770">
        <v>1</v>
      </c>
      <c r="D4770">
        <v>44</v>
      </c>
      <c r="E4770">
        <v>15</v>
      </c>
      <c r="F4770" t="str">
        <f t="shared" si="74"/>
        <v>2914415</v>
      </c>
      <c r="G4770" t="s">
        <v>4881</v>
      </c>
    </row>
    <row r="4771" spans="1:7" x14ac:dyDescent="0.25">
      <c r="A4771">
        <v>2</v>
      </c>
      <c r="B4771">
        <v>9</v>
      </c>
      <c r="C4771">
        <v>1</v>
      </c>
      <c r="D4771">
        <v>44</v>
      </c>
      <c r="E4771">
        <v>16</v>
      </c>
      <c r="F4771" t="str">
        <f t="shared" si="74"/>
        <v>2914416</v>
      </c>
      <c r="G4771" t="s">
        <v>4882</v>
      </c>
    </row>
    <row r="4772" spans="1:7" x14ac:dyDescent="0.25">
      <c r="A4772">
        <v>2</v>
      </c>
      <c r="B4772">
        <v>9</v>
      </c>
      <c r="C4772">
        <v>1</v>
      </c>
      <c r="D4772">
        <v>44</v>
      </c>
      <c r="E4772">
        <v>17</v>
      </c>
      <c r="F4772" t="str">
        <f t="shared" si="74"/>
        <v>2914417</v>
      </c>
      <c r="G4772" t="s">
        <v>4883</v>
      </c>
    </row>
    <row r="4773" spans="1:7" x14ac:dyDescent="0.25">
      <c r="A4773">
        <v>2</v>
      </c>
      <c r="B4773">
        <v>9</v>
      </c>
      <c r="C4773">
        <v>1</v>
      </c>
      <c r="D4773">
        <v>44</v>
      </c>
      <c r="E4773">
        <v>18</v>
      </c>
      <c r="F4773" t="str">
        <f t="shared" si="74"/>
        <v>2914418</v>
      </c>
      <c r="G4773" t="s">
        <v>4884</v>
      </c>
    </row>
    <row r="4774" spans="1:7" x14ac:dyDescent="0.25">
      <c r="A4774">
        <v>2</v>
      </c>
      <c r="B4774">
        <v>9</v>
      </c>
      <c r="C4774">
        <v>1</v>
      </c>
      <c r="D4774">
        <v>44</v>
      </c>
      <c r="E4774">
        <v>19</v>
      </c>
      <c r="F4774" t="str">
        <f t="shared" si="74"/>
        <v>2914419</v>
      </c>
      <c r="G4774" t="s">
        <v>4885</v>
      </c>
    </row>
    <row r="4775" spans="1:7" x14ac:dyDescent="0.25">
      <c r="A4775">
        <v>2</v>
      </c>
      <c r="B4775">
        <v>9</v>
      </c>
      <c r="C4775">
        <v>1</v>
      </c>
      <c r="D4775">
        <v>44</v>
      </c>
      <c r="E4775">
        <v>20</v>
      </c>
      <c r="F4775" t="str">
        <f t="shared" si="74"/>
        <v>2914420</v>
      </c>
      <c r="G4775" t="s">
        <v>4886</v>
      </c>
    </row>
    <row r="4776" spans="1:7" x14ac:dyDescent="0.25">
      <c r="A4776">
        <v>2</v>
      </c>
      <c r="B4776">
        <v>9</v>
      </c>
      <c r="C4776">
        <v>1</v>
      </c>
      <c r="D4776">
        <v>45</v>
      </c>
      <c r="E4776">
        <v>1</v>
      </c>
      <c r="F4776" t="str">
        <f t="shared" si="74"/>
        <v>291451</v>
      </c>
      <c r="G4776" t="s">
        <v>4887</v>
      </c>
    </row>
    <row r="4777" spans="1:7" x14ac:dyDescent="0.25">
      <c r="A4777">
        <v>2</v>
      </c>
      <c r="B4777">
        <v>9</v>
      </c>
      <c r="C4777">
        <v>1</v>
      </c>
      <c r="D4777">
        <v>45</v>
      </c>
      <c r="E4777">
        <v>2</v>
      </c>
      <c r="F4777" t="str">
        <f t="shared" si="74"/>
        <v>291452</v>
      </c>
      <c r="G4777" t="s">
        <v>4888</v>
      </c>
    </row>
    <row r="4778" spans="1:7" x14ac:dyDescent="0.25">
      <c r="A4778">
        <v>2</v>
      </c>
      <c r="B4778">
        <v>9</v>
      </c>
      <c r="C4778">
        <v>1</v>
      </c>
      <c r="D4778">
        <v>45</v>
      </c>
      <c r="E4778">
        <v>3</v>
      </c>
      <c r="F4778" t="str">
        <f t="shared" si="74"/>
        <v>291453</v>
      </c>
      <c r="G4778" t="s">
        <v>4889</v>
      </c>
    </row>
    <row r="4779" spans="1:7" x14ac:dyDescent="0.25">
      <c r="A4779">
        <v>2</v>
      </c>
      <c r="B4779">
        <v>9</v>
      </c>
      <c r="C4779">
        <v>1</v>
      </c>
      <c r="D4779">
        <v>45</v>
      </c>
      <c r="E4779">
        <v>4</v>
      </c>
      <c r="F4779" t="str">
        <f t="shared" si="74"/>
        <v>291454</v>
      </c>
      <c r="G4779" t="s">
        <v>4890</v>
      </c>
    </row>
    <row r="4780" spans="1:7" x14ac:dyDescent="0.25">
      <c r="A4780">
        <v>2</v>
      </c>
      <c r="B4780">
        <v>9</v>
      </c>
      <c r="C4780">
        <v>1</v>
      </c>
      <c r="D4780">
        <v>45</v>
      </c>
      <c r="E4780">
        <v>5</v>
      </c>
      <c r="F4780" t="str">
        <f t="shared" si="74"/>
        <v>291455</v>
      </c>
      <c r="G4780" t="s">
        <v>4891</v>
      </c>
    </row>
    <row r="4781" spans="1:7" x14ac:dyDescent="0.25">
      <c r="A4781">
        <v>2</v>
      </c>
      <c r="B4781">
        <v>9</v>
      </c>
      <c r="C4781">
        <v>1</v>
      </c>
      <c r="D4781">
        <v>45</v>
      </c>
      <c r="E4781">
        <v>6</v>
      </c>
      <c r="F4781" t="str">
        <f t="shared" si="74"/>
        <v>291456</v>
      </c>
      <c r="G4781" t="s">
        <v>4892</v>
      </c>
    </row>
    <row r="4782" spans="1:7" x14ac:dyDescent="0.25">
      <c r="A4782">
        <v>2</v>
      </c>
      <c r="B4782">
        <v>9</v>
      </c>
      <c r="C4782">
        <v>1</v>
      </c>
      <c r="D4782">
        <v>45</v>
      </c>
      <c r="E4782">
        <v>7</v>
      </c>
      <c r="F4782" t="str">
        <f t="shared" si="74"/>
        <v>291457</v>
      </c>
      <c r="G4782" t="s">
        <v>4893</v>
      </c>
    </row>
    <row r="4783" spans="1:7" x14ac:dyDescent="0.25">
      <c r="A4783">
        <v>2</v>
      </c>
      <c r="B4783">
        <v>9</v>
      </c>
      <c r="C4783">
        <v>1</v>
      </c>
      <c r="D4783">
        <v>45</v>
      </c>
      <c r="E4783">
        <v>8</v>
      </c>
      <c r="F4783" t="str">
        <f t="shared" si="74"/>
        <v>291458</v>
      </c>
      <c r="G4783" t="s">
        <v>4894</v>
      </c>
    </row>
    <row r="4784" spans="1:7" x14ac:dyDescent="0.25">
      <c r="A4784">
        <v>2</v>
      </c>
      <c r="B4784">
        <v>9</v>
      </c>
      <c r="C4784">
        <v>1</v>
      </c>
      <c r="D4784">
        <v>45</v>
      </c>
      <c r="E4784">
        <v>9</v>
      </c>
      <c r="F4784" t="str">
        <f t="shared" si="74"/>
        <v>291459</v>
      </c>
      <c r="G4784" t="s">
        <v>4895</v>
      </c>
    </row>
    <row r="4785" spans="1:7" x14ac:dyDescent="0.25">
      <c r="A4785">
        <v>2</v>
      </c>
      <c r="B4785">
        <v>9</v>
      </c>
      <c r="C4785">
        <v>1</v>
      </c>
      <c r="D4785">
        <v>45</v>
      </c>
      <c r="E4785">
        <v>10</v>
      </c>
      <c r="F4785" t="str">
        <f t="shared" si="74"/>
        <v>2914510</v>
      </c>
      <c r="G4785" t="s">
        <v>4896</v>
      </c>
    </row>
    <row r="4786" spans="1:7" x14ac:dyDescent="0.25">
      <c r="A4786">
        <v>2</v>
      </c>
      <c r="B4786">
        <v>9</v>
      </c>
      <c r="C4786">
        <v>1</v>
      </c>
      <c r="D4786">
        <v>45</v>
      </c>
      <c r="E4786">
        <v>11</v>
      </c>
      <c r="F4786" t="str">
        <f t="shared" si="74"/>
        <v>2914511</v>
      </c>
      <c r="G4786" t="s">
        <v>4897</v>
      </c>
    </row>
    <row r="4787" spans="1:7" x14ac:dyDescent="0.25">
      <c r="A4787">
        <v>2</v>
      </c>
      <c r="B4787">
        <v>9</v>
      </c>
      <c r="C4787">
        <v>1</v>
      </c>
      <c r="D4787">
        <v>45</v>
      </c>
      <c r="E4787">
        <v>12</v>
      </c>
      <c r="F4787" t="str">
        <f t="shared" si="74"/>
        <v>2914512</v>
      </c>
      <c r="G4787" t="s">
        <v>4898</v>
      </c>
    </row>
    <row r="4788" spans="1:7" x14ac:dyDescent="0.25">
      <c r="A4788">
        <v>2</v>
      </c>
      <c r="B4788">
        <v>9</v>
      </c>
      <c r="C4788">
        <v>1</v>
      </c>
      <c r="D4788">
        <v>45</v>
      </c>
      <c r="E4788">
        <v>13</v>
      </c>
      <c r="F4788" t="str">
        <f t="shared" si="74"/>
        <v>2914513</v>
      </c>
      <c r="G4788" t="s">
        <v>4899</v>
      </c>
    </row>
    <row r="4789" spans="1:7" x14ac:dyDescent="0.25">
      <c r="A4789">
        <v>2</v>
      </c>
      <c r="B4789">
        <v>9</v>
      </c>
      <c r="C4789">
        <v>1</v>
      </c>
      <c r="D4789">
        <v>45</v>
      </c>
      <c r="E4789">
        <v>14</v>
      </c>
      <c r="F4789" t="str">
        <f t="shared" si="74"/>
        <v>2914514</v>
      </c>
      <c r="G4789" t="s">
        <v>4900</v>
      </c>
    </row>
    <row r="4790" spans="1:7" x14ac:dyDescent="0.25">
      <c r="A4790">
        <v>2</v>
      </c>
      <c r="B4790">
        <v>9</v>
      </c>
      <c r="C4790">
        <v>1</v>
      </c>
      <c r="D4790">
        <v>45</v>
      </c>
      <c r="E4790">
        <v>15</v>
      </c>
      <c r="F4790" t="str">
        <f t="shared" si="74"/>
        <v>2914515</v>
      </c>
      <c r="G4790" t="s">
        <v>4901</v>
      </c>
    </row>
    <row r="4791" spans="1:7" x14ac:dyDescent="0.25">
      <c r="A4791">
        <v>2</v>
      </c>
      <c r="B4791">
        <v>9</v>
      </c>
      <c r="C4791">
        <v>1</v>
      </c>
      <c r="D4791">
        <v>45</v>
      </c>
      <c r="E4791">
        <v>16</v>
      </c>
      <c r="F4791" t="str">
        <f t="shared" si="74"/>
        <v>2914516</v>
      </c>
      <c r="G4791" t="s">
        <v>4902</v>
      </c>
    </row>
    <row r="4792" spans="1:7" x14ac:dyDescent="0.25">
      <c r="A4792">
        <v>2</v>
      </c>
      <c r="B4792">
        <v>9</v>
      </c>
      <c r="C4792">
        <v>1</v>
      </c>
      <c r="D4792">
        <v>45</v>
      </c>
      <c r="E4792">
        <v>17</v>
      </c>
      <c r="F4792" t="str">
        <f t="shared" si="74"/>
        <v>2914517</v>
      </c>
      <c r="G4792" t="s">
        <v>4903</v>
      </c>
    </row>
    <row r="4793" spans="1:7" x14ac:dyDescent="0.25">
      <c r="A4793">
        <v>2</v>
      </c>
      <c r="B4793">
        <v>9</v>
      </c>
      <c r="C4793">
        <v>1</v>
      </c>
      <c r="D4793">
        <v>45</v>
      </c>
      <c r="E4793">
        <v>18</v>
      </c>
      <c r="F4793" t="str">
        <f t="shared" si="74"/>
        <v>2914518</v>
      </c>
      <c r="G4793" t="s">
        <v>4904</v>
      </c>
    </row>
    <row r="4794" spans="1:7" x14ac:dyDescent="0.25">
      <c r="A4794">
        <v>2</v>
      </c>
      <c r="B4794">
        <v>9</v>
      </c>
      <c r="C4794">
        <v>1</v>
      </c>
      <c r="D4794">
        <v>45</v>
      </c>
      <c r="E4794">
        <v>19</v>
      </c>
      <c r="F4794" t="str">
        <f t="shared" si="74"/>
        <v>2914519</v>
      </c>
      <c r="G4794" t="s">
        <v>4905</v>
      </c>
    </row>
    <row r="4795" spans="1:7" x14ac:dyDescent="0.25">
      <c r="A4795">
        <v>2</v>
      </c>
      <c r="B4795">
        <v>9</v>
      </c>
      <c r="C4795">
        <v>1</v>
      </c>
      <c r="D4795">
        <v>46</v>
      </c>
      <c r="E4795">
        <v>1</v>
      </c>
      <c r="F4795" t="str">
        <f t="shared" si="74"/>
        <v>291461</v>
      </c>
      <c r="G4795" t="s">
        <v>4906</v>
      </c>
    </row>
    <row r="4796" spans="1:7" x14ac:dyDescent="0.25">
      <c r="A4796">
        <v>2</v>
      </c>
      <c r="B4796">
        <v>9</v>
      </c>
      <c r="C4796">
        <v>1</v>
      </c>
      <c r="D4796">
        <v>46</v>
      </c>
      <c r="E4796">
        <v>2</v>
      </c>
      <c r="F4796" t="str">
        <f t="shared" si="74"/>
        <v>291462</v>
      </c>
      <c r="G4796" t="s">
        <v>4907</v>
      </c>
    </row>
    <row r="4797" spans="1:7" x14ac:dyDescent="0.25">
      <c r="A4797">
        <v>2</v>
      </c>
      <c r="B4797">
        <v>9</v>
      </c>
      <c r="C4797">
        <v>1</v>
      </c>
      <c r="D4797">
        <v>46</v>
      </c>
      <c r="E4797">
        <v>3</v>
      </c>
      <c r="F4797" t="str">
        <f t="shared" si="74"/>
        <v>291463</v>
      </c>
      <c r="G4797" t="s">
        <v>4908</v>
      </c>
    </row>
    <row r="4798" spans="1:7" x14ac:dyDescent="0.25">
      <c r="A4798">
        <v>2</v>
      </c>
      <c r="B4798">
        <v>9</v>
      </c>
      <c r="C4798">
        <v>1</v>
      </c>
      <c r="D4798">
        <v>46</v>
      </c>
      <c r="E4798">
        <v>4</v>
      </c>
      <c r="F4798" t="str">
        <f t="shared" si="74"/>
        <v>291464</v>
      </c>
      <c r="G4798" t="s">
        <v>398</v>
      </c>
    </row>
    <row r="4799" spans="1:7" x14ac:dyDescent="0.25">
      <c r="A4799">
        <v>2</v>
      </c>
      <c r="B4799">
        <v>9</v>
      </c>
      <c r="C4799">
        <v>1</v>
      </c>
      <c r="D4799">
        <v>46</v>
      </c>
      <c r="E4799">
        <v>5</v>
      </c>
      <c r="F4799" t="str">
        <f t="shared" si="74"/>
        <v>291465</v>
      </c>
      <c r="G4799" t="s">
        <v>4909</v>
      </c>
    </row>
    <row r="4800" spans="1:7" x14ac:dyDescent="0.25">
      <c r="A4800">
        <v>2</v>
      </c>
      <c r="B4800">
        <v>9</v>
      </c>
      <c r="C4800">
        <v>1</v>
      </c>
      <c r="D4800">
        <v>46</v>
      </c>
      <c r="E4800">
        <v>6</v>
      </c>
      <c r="F4800" t="str">
        <f t="shared" si="74"/>
        <v>291466</v>
      </c>
      <c r="G4800" t="s">
        <v>4910</v>
      </c>
    </row>
    <row r="4801" spans="1:7" x14ac:dyDescent="0.25">
      <c r="A4801">
        <v>2</v>
      </c>
      <c r="B4801">
        <v>9</v>
      </c>
      <c r="C4801">
        <v>1</v>
      </c>
      <c r="D4801">
        <v>46</v>
      </c>
      <c r="E4801">
        <v>7</v>
      </c>
      <c r="F4801" t="str">
        <f t="shared" si="74"/>
        <v>291467</v>
      </c>
      <c r="G4801" t="s">
        <v>4911</v>
      </c>
    </row>
    <row r="4802" spans="1:7" x14ac:dyDescent="0.25">
      <c r="A4802">
        <v>2</v>
      </c>
      <c r="B4802">
        <v>9</v>
      </c>
      <c r="C4802">
        <v>1</v>
      </c>
      <c r="D4802">
        <v>46</v>
      </c>
      <c r="E4802">
        <v>8</v>
      </c>
      <c r="F4802" t="str">
        <f t="shared" ref="F4802:F4865" si="75">CONCATENATE(A4802,B4802,C4802,D4802,E4802)</f>
        <v>291468</v>
      </c>
      <c r="G4802" t="s">
        <v>4912</v>
      </c>
    </row>
    <row r="4803" spans="1:7" x14ac:dyDescent="0.25">
      <c r="A4803">
        <v>2</v>
      </c>
      <c r="B4803">
        <v>9</v>
      </c>
      <c r="C4803">
        <v>1</v>
      </c>
      <c r="D4803">
        <v>46</v>
      </c>
      <c r="E4803">
        <v>9</v>
      </c>
      <c r="F4803" t="str">
        <f t="shared" si="75"/>
        <v>291469</v>
      </c>
      <c r="G4803" t="s">
        <v>4913</v>
      </c>
    </row>
    <row r="4804" spans="1:7" x14ac:dyDescent="0.25">
      <c r="A4804">
        <v>2</v>
      </c>
      <c r="B4804">
        <v>9</v>
      </c>
      <c r="C4804">
        <v>1</v>
      </c>
      <c r="D4804">
        <v>46</v>
      </c>
      <c r="E4804">
        <v>10</v>
      </c>
      <c r="F4804" t="str">
        <f t="shared" si="75"/>
        <v>2914610</v>
      </c>
      <c r="G4804" t="s">
        <v>4913</v>
      </c>
    </row>
    <row r="4805" spans="1:7" x14ac:dyDescent="0.25">
      <c r="A4805">
        <v>2</v>
      </c>
      <c r="B4805">
        <v>9</v>
      </c>
      <c r="C4805">
        <v>1</v>
      </c>
      <c r="D4805">
        <v>46</v>
      </c>
      <c r="E4805">
        <v>11</v>
      </c>
      <c r="F4805" t="str">
        <f t="shared" si="75"/>
        <v>2914611</v>
      </c>
      <c r="G4805" t="s">
        <v>4914</v>
      </c>
    </row>
    <row r="4806" spans="1:7" x14ac:dyDescent="0.25">
      <c r="A4806">
        <v>2</v>
      </c>
      <c r="B4806">
        <v>9</v>
      </c>
      <c r="C4806">
        <v>1</v>
      </c>
      <c r="D4806">
        <v>46</v>
      </c>
      <c r="E4806">
        <v>12</v>
      </c>
      <c r="F4806" t="str">
        <f t="shared" si="75"/>
        <v>2914612</v>
      </c>
      <c r="G4806" t="s">
        <v>4915</v>
      </c>
    </row>
    <row r="4807" spans="1:7" x14ac:dyDescent="0.25">
      <c r="A4807">
        <v>2</v>
      </c>
      <c r="B4807">
        <v>9</v>
      </c>
      <c r="C4807">
        <v>1</v>
      </c>
      <c r="D4807">
        <v>46</v>
      </c>
      <c r="E4807">
        <v>13</v>
      </c>
      <c r="F4807" t="str">
        <f t="shared" si="75"/>
        <v>2914613</v>
      </c>
      <c r="G4807" t="s">
        <v>4916</v>
      </c>
    </row>
    <row r="4808" spans="1:7" x14ac:dyDescent="0.25">
      <c r="A4808">
        <v>2</v>
      </c>
      <c r="B4808">
        <v>9</v>
      </c>
      <c r="C4808">
        <v>1</v>
      </c>
      <c r="D4808">
        <v>46</v>
      </c>
      <c r="E4808">
        <v>14</v>
      </c>
      <c r="F4808" t="str">
        <f t="shared" si="75"/>
        <v>2914614</v>
      </c>
      <c r="G4808" t="s">
        <v>4917</v>
      </c>
    </row>
    <row r="4809" spans="1:7" x14ac:dyDescent="0.25">
      <c r="A4809">
        <v>2</v>
      </c>
      <c r="B4809">
        <v>9</v>
      </c>
      <c r="C4809">
        <v>1</v>
      </c>
      <c r="D4809">
        <v>46</v>
      </c>
      <c r="E4809">
        <v>15</v>
      </c>
      <c r="F4809" t="str">
        <f t="shared" si="75"/>
        <v>2914615</v>
      </c>
      <c r="G4809" t="s">
        <v>4918</v>
      </c>
    </row>
    <row r="4810" spans="1:7" x14ac:dyDescent="0.25">
      <c r="A4810">
        <v>2</v>
      </c>
      <c r="B4810">
        <v>9</v>
      </c>
      <c r="C4810">
        <v>1</v>
      </c>
      <c r="D4810">
        <v>46</v>
      </c>
      <c r="E4810">
        <v>16</v>
      </c>
      <c r="F4810" t="str">
        <f t="shared" si="75"/>
        <v>2914616</v>
      </c>
      <c r="G4810" t="s">
        <v>4399</v>
      </c>
    </row>
    <row r="4811" spans="1:7" x14ac:dyDescent="0.25">
      <c r="A4811">
        <v>2</v>
      </c>
      <c r="B4811">
        <v>9</v>
      </c>
      <c r="C4811">
        <v>1</v>
      </c>
      <c r="D4811">
        <v>46</v>
      </c>
      <c r="E4811">
        <v>17</v>
      </c>
      <c r="F4811" t="str">
        <f t="shared" si="75"/>
        <v>2914617</v>
      </c>
      <c r="G4811" t="s">
        <v>4919</v>
      </c>
    </row>
    <row r="4812" spans="1:7" x14ac:dyDescent="0.25">
      <c r="A4812">
        <v>2</v>
      </c>
      <c r="B4812">
        <v>9</v>
      </c>
      <c r="C4812">
        <v>1</v>
      </c>
      <c r="D4812">
        <v>46</v>
      </c>
      <c r="E4812">
        <v>18</v>
      </c>
      <c r="F4812" t="str">
        <f t="shared" si="75"/>
        <v>2914618</v>
      </c>
      <c r="G4812" t="s">
        <v>4920</v>
      </c>
    </row>
    <row r="4813" spans="1:7" x14ac:dyDescent="0.25">
      <c r="A4813">
        <v>2</v>
      </c>
      <c r="B4813">
        <v>9</v>
      </c>
      <c r="C4813">
        <v>1</v>
      </c>
      <c r="D4813">
        <v>46</v>
      </c>
      <c r="E4813">
        <v>19</v>
      </c>
      <c r="F4813" t="str">
        <f t="shared" si="75"/>
        <v>2914619</v>
      </c>
      <c r="G4813" t="s">
        <v>4921</v>
      </c>
    </row>
    <row r="4814" spans="1:7" x14ac:dyDescent="0.25">
      <c r="A4814">
        <v>2</v>
      </c>
      <c r="B4814">
        <v>9</v>
      </c>
      <c r="C4814">
        <v>1</v>
      </c>
      <c r="D4814">
        <v>46</v>
      </c>
      <c r="E4814">
        <v>20</v>
      </c>
      <c r="F4814" t="str">
        <f t="shared" si="75"/>
        <v>2914620</v>
      </c>
      <c r="G4814" t="s">
        <v>4922</v>
      </c>
    </row>
    <row r="4815" spans="1:7" x14ac:dyDescent="0.25">
      <c r="A4815">
        <v>2</v>
      </c>
      <c r="B4815">
        <v>9</v>
      </c>
      <c r="C4815">
        <v>1</v>
      </c>
      <c r="D4815">
        <v>46</v>
      </c>
      <c r="E4815">
        <v>21</v>
      </c>
      <c r="F4815" t="str">
        <f t="shared" si="75"/>
        <v>2914621</v>
      </c>
      <c r="G4815" t="s">
        <v>4923</v>
      </c>
    </row>
    <row r="4816" spans="1:7" x14ac:dyDescent="0.25">
      <c r="A4816">
        <v>2</v>
      </c>
      <c r="B4816">
        <v>9</v>
      </c>
      <c r="C4816">
        <v>1</v>
      </c>
      <c r="D4816">
        <v>46</v>
      </c>
      <c r="E4816">
        <v>22</v>
      </c>
      <c r="F4816" t="str">
        <f t="shared" si="75"/>
        <v>2914622</v>
      </c>
      <c r="G4816" t="s">
        <v>4924</v>
      </c>
    </row>
    <row r="4817" spans="1:7" x14ac:dyDescent="0.25">
      <c r="A4817">
        <v>2</v>
      </c>
      <c r="B4817">
        <v>9</v>
      </c>
      <c r="C4817">
        <v>1</v>
      </c>
      <c r="D4817">
        <v>46</v>
      </c>
      <c r="E4817">
        <v>23</v>
      </c>
      <c r="F4817" t="str">
        <f t="shared" si="75"/>
        <v>2914623</v>
      </c>
      <c r="G4817" t="s">
        <v>4925</v>
      </c>
    </row>
    <row r="4818" spans="1:7" x14ac:dyDescent="0.25">
      <c r="A4818">
        <v>2</v>
      </c>
      <c r="B4818">
        <v>9</v>
      </c>
      <c r="C4818">
        <v>1</v>
      </c>
      <c r="D4818">
        <v>46</v>
      </c>
      <c r="E4818">
        <v>24</v>
      </c>
      <c r="F4818" t="str">
        <f t="shared" si="75"/>
        <v>2914624</v>
      </c>
      <c r="G4818" t="s">
        <v>4926</v>
      </c>
    </row>
    <row r="4819" spans="1:7" x14ac:dyDescent="0.25">
      <c r="A4819">
        <v>2</v>
      </c>
      <c r="B4819">
        <v>9</v>
      </c>
      <c r="C4819">
        <v>1</v>
      </c>
      <c r="D4819">
        <v>46</v>
      </c>
      <c r="E4819">
        <v>25</v>
      </c>
      <c r="F4819" t="str">
        <f t="shared" si="75"/>
        <v>2914625</v>
      </c>
      <c r="G4819" t="s">
        <v>4927</v>
      </c>
    </row>
    <row r="4820" spans="1:7" x14ac:dyDescent="0.25">
      <c r="A4820">
        <v>2</v>
      </c>
      <c r="B4820">
        <v>9</v>
      </c>
      <c r="C4820">
        <v>1</v>
      </c>
      <c r="D4820">
        <v>46</v>
      </c>
      <c r="E4820">
        <v>26</v>
      </c>
      <c r="F4820" t="str">
        <f t="shared" si="75"/>
        <v>2914626</v>
      </c>
      <c r="G4820" t="s">
        <v>4928</v>
      </c>
    </row>
    <row r="4821" spans="1:7" x14ac:dyDescent="0.25">
      <c r="A4821">
        <v>2</v>
      </c>
      <c r="B4821">
        <v>9</v>
      </c>
      <c r="C4821">
        <v>1</v>
      </c>
      <c r="D4821">
        <v>46</v>
      </c>
      <c r="E4821">
        <v>27</v>
      </c>
      <c r="F4821" t="str">
        <f t="shared" si="75"/>
        <v>2914627</v>
      </c>
      <c r="G4821" t="s">
        <v>4929</v>
      </c>
    </row>
    <row r="4822" spans="1:7" x14ac:dyDescent="0.25">
      <c r="A4822">
        <v>2</v>
      </c>
      <c r="B4822">
        <v>9</v>
      </c>
      <c r="C4822">
        <v>1</v>
      </c>
      <c r="D4822">
        <v>46</v>
      </c>
      <c r="E4822">
        <v>28</v>
      </c>
      <c r="F4822" t="str">
        <f t="shared" si="75"/>
        <v>2914628</v>
      </c>
      <c r="G4822" t="s">
        <v>4930</v>
      </c>
    </row>
    <row r="4823" spans="1:7" x14ac:dyDescent="0.25">
      <c r="A4823">
        <v>2</v>
      </c>
      <c r="B4823">
        <v>9</v>
      </c>
      <c r="C4823">
        <v>1</v>
      </c>
      <c r="D4823">
        <v>46</v>
      </c>
      <c r="E4823">
        <v>29</v>
      </c>
      <c r="F4823" t="str">
        <f t="shared" si="75"/>
        <v>2914629</v>
      </c>
      <c r="G4823" t="s">
        <v>4931</v>
      </c>
    </row>
    <row r="4824" spans="1:7" x14ac:dyDescent="0.25">
      <c r="A4824">
        <v>2</v>
      </c>
      <c r="B4824">
        <v>9</v>
      </c>
      <c r="C4824">
        <v>1</v>
      </c>
      <c r="D4824">
        <v>46</v>
      </c>
      <c r="E4824">
        <v>30</v>
      </c>
      <c r="F4824" t="str">
        <f t="shared" si="75"/>
        <v>2914630</v>
      </c>
      <c r="G4824" t="s">
        <v>4932</v>
      </c>
    </row>
    <row r="4825" spans="1:7" x14ac:dyDescent="0.25">
      <c r="A4825">
        <v>2</v>
      </c>
      <c r="B4825">
        <v>9</v>
      </c>
      <c r="C4825">
        <v>1</v>
      </c>
      <c r="D4825">
        <v>46</v>
      </c>
      <c r="E4825">
        <v>31</v>
      </c>
      <c r="F4825" t="str">
        <f t="shared" si="75"/>
        <v>2914631</v>
      </c>
      <c r="G4825" t="s">
        <v>4933</v>
      </c>
    </row>
    <row r="4826" spans="1:7" x14ac:dyDescent="0.25">
      <c r="A4826">
        <v>2</v>
      </c>
      <c r="B4826">
        <v>9</v>
      </c>
      <c r="C4826">
        <v>1</v>
      </c>
      <c r="D4826">
        <v>46</v>
      </c>
      <c r="E4826">
        <v>32</v>
      </c>
      <c r="F4826" t="str">
        <f t="shared" si="75"/>
        <v>2914632</v>
      </c>
      <c r="G4826" t="s">
        <v>4934</v>
      </c>
    </row>
    <row r="4827" spans="1:7" x14ac:dyDescent="0.25">
      <c r="A4827">
        <v>2</v>
      </c>
      <c r="B4827">
        <v>9</v>
      </c>
      <c r="C4827">
        <v>1</v>
      </c>
      <c r="D4827">
        <v>46</v>
      </c>
      <c r="E4827">
        <v>33</v>
      </c>
      <c r="F4827" t="str">
        <f t="shared" si="75"/>
        <v>2914633</v>
      </c>
      <c r="G4827" t="s">
        <v>4935</v>
      </c>
    </row>
    <row r="4828" spans="1:7" x14ac:dyDescent="0.25">
      <c r="A4828">
        <v>2</v>
      </c>
      <c r="B4828">
        <v>9</v>
      </c>
      <c r="C4828">
        <v>1</v>
      </c>
      <c r="D4828">
        <v>46</v>
      </c>
      <c r="E4828">
        <v>34</v>
      </c>
      <c r="F4828" t="str">
        <f t="shared" si="75"/>
        <v>2914634</v>
      </c>
      <c r="G4828" t="s">
        <v>4936</v>
      </c>
    </row>
    <row r="4829" spans="1:7" x14ac:dyDescent="0.25">
      <c r="A4829">
        <v>2</v>
      </c>
      <c r="B4829">
        <v>9</v>
      </c>
      <c r="C4829">
        <v>1</v>
      </c>
      <c r="D4829">
        <v>46</v>
      </c>
      <c r="E4829">
        <v>35</v>
      </c>
      <c r="F4829" t="str">
        <f t="shared" si="75"/>
        <v>2914635</v>
      </c>
      <c r="G4829" t="s">
        <v>4937</v>
      </c>
    </row>
    <row r="4830" spans="1:7" x14ac:dyDescent="0.25">
      <c r="A4830">
        <v>2</v>
      </c>
      <c r="B4830">
        <v>9</v>
      </c>
      <c r="C4830">
        <v>1</v>
      </c>
      <c r="D4830">
        <v>46</v>
      </c>
      <c r="E4830">
        <v>36</v>
      </c>
      <c r="F4830" t="str">
        <f t="shared" si="75"/>
        <v>2914636</v>
      </c>
      <c r="G4830" t="s">
        <v>4591</v>
      </c>
    </row>
    <row r="4831" spans="1:7" x14ac:dyDescent="0.25">
      <c r="A4831">
        <v>2</v>
      </c>
      <c r="B4831">
        <v>9</v>
      </c>
      <c r="C4831">
        <v>1</v>
      </c>
      <c r="D4831">
        <v>46</v>
      </c>
      <c r="E4831">
        <v>37</v>
      </c>
      <c r="F4831" t="str">
        <f t="shared" si="75"/>
        <v>2914637</v>
      </c>
      <c r="G4831" t="s">
        <v>4938</v>
      </c>
    </row>
    <row r="4832" spans="1:7" x14ac:dyDescent="0.25">
      <c r="A4832">
        <v>2</v>
      </c>
      <c r="B4832">
        <v>9</v>
      </c>
      <c r="C4832">
        <v>1</v>
      </c>
      <c r="D4832">
        <v>46</v>
      </c>
      <c r="E4832">
        <v>38</v>
      </c>
      <c r="F4832" t="str">
        <f t="shared" si="75"/>
        <v>2914638</v>
      </c>
      <c r="G4832" t="s">
        <v>4939</v>
      </c>
    </row>
    <row r="4833" spans="1:7" x14ac:dyDescent="0.25">
      <c r="A4833">
        <v>2</v>
      </c>
      <c r="B4833">
        <v>9</v>
      </c>
      <c r="C4833">
        <v>1</v>
      </c>
      <c r="D4833">
        <v>46</v>
      </c>
      <c r="E4833">
        <v>39</v>
      </c>
      <c r="F4833" t="str">
        <f t="shared" si="75"/>
        <v>2914639</v>
      </c>
      <c r="G4833" t="s">
        <v>4940</v>
      </c>
    </row>
    <row r="4834" spans="1:7" x14ac:dyDescent="0.25">
      <c r="A4834">
        <v>2</v>
      </c>
      <c r="B4834">
        <v>9</v>
      </c>
      <c r="C4834">
        <v>1</v>
      </c>
      <c r="D4834">
        <v>46</v>
      </c>
      <c r="E4834">
        <v>40</v>
      </c>
      <c r="F4834" t="str">
        <f t="shared" si="75"/>
        <v>2914640</v>
      </c>
      <c r="G4834" t="s">
        <v>4941</v>
      </c>
    </row>
    <row r="4835" spans="1:7" x14ac:dyDescent="0.25">
      <c r="A4835">
        <v>2</v>
      </c>
      <c r="B4835">
        <v>9</v>
      </c>
      <c r="C4835">
        <v>1</v>
      </c>
      <c r="D4835">
        <v>46</v>
      </c>
      <c r="E4835">
        <v>41</v>
      </c>
      <c r="F4835" t="str">
        <f t="shared" si="75"/>
        <v>2914641</v>
      </c>
      <c r="G4835" t="s">
        <v>4942</v>
      </c>
    </row>
    <row r="4836" spans="1:7" x14ac:dyDescent="0.25">
      <c r="A4836">
        <v>2</v>
      </c>
      <c r="B4836">
        <v>9</v>
      </c>
      <c r="C4836">
        <v>1</v>
      </c>
      <c r="D4836">
        <v>46</v>
      </c>
      <c r="E4836">
        <v>42</v>
      </c>
      <c r="F4836" t="str">
        <f t="shared" si="75"/>
        <v>2914642</v>
      </c>
      <c r="G4836" t="s">
        <v>4943</v>
      </c>
    </row>
    <row r="4837" spans="1:7" x14ac:dyDescent="0.25">
      <c r="A4837">
        <v>2</v>
      </c>
      <c r="B4837">
        <v>9</v>
      </c>
      <c r="C4837">
        <v>1</v>
      </c>
      <c r="D4837">
        <v>46</v>
      </c>
      <c r="E4837">
        <v>43</v>
      </c>
      <c r="F4837" t="str">
        <f t="shared" si="75"/>
        <v>2914643</v>
      </c>
      <c r="G4837" t="s">
        <v>4944</v>
      </c>
    </row>
    <row r="4838" spans="1:7" x14ac:dyDescent="0.25">
      <c r="A4838">
        <v>2</v>
      </c>
      <c r="B4838">
        <v>9</v>
      </c>
      <c r="C4838">
        <v>1</v>
      </c>
      <c r="D4838">
        <v>46</v>
      </c>
      <c r="E4838">
        <v>44</v>
      </c>
      <c r="F4838" t="str">
        <f t="shared" si="75"/>
        <v>2914644</v>
      </c>
      <c r="G4838" t="s">
        <v>4945</v>
      </c>
    </row>
    <row r="4839" spans="1:7" x14ac:dyDescent="0.25">
      <c r="A4839">
        <v>2</v>
      </c>
      <c r="B4839">
        <v>9</v>
      </c>
      <c r="C4839">
        <v>1</v>
      </c>
      <c r="D4839">
        <v>46</v>
      </c>
      <c r="E4839">
        <v>45</v>
      </c>
      <c r="F4839" t="str">
        <f t="shared" si="75"/>
        <v>2914645</v>
      </c>
      <c r="G4839" t="s">
        <v>4946</v>
      </c>
    </row>
    <row r="4840" spans="1:7" x14ac:dyDescent="0.25">
      <c r="A4840">
        <v>2</v>
      </c>
      <c r="B4840">
        <v>9</v>
      </c>
      <c r="C4840">
        <v>1</v>
      </c>
      <c r="D4840">
        <v>46</v>
      </c>
      <c r="E4840">
        <v>46</v>
      </c>
      <c r="F4840" t="str">
        <f t="shared" si="75"/>
        <v>2914646</v>
      </c>
      <c r="G4840" t="s">
        <v>4086</v>
      </c>
    </row>
    <row r="4841" spans="1:7" x14ac:dyDescent="0.25">
      <c r="A4841">
        <v>2</v>
      </c>
      <c r="B4841">
        <v>9</v>
      </c>
      <c r="C4841">
        <v>1</v>
      </c>
      <c r="D4841">
        <v>46</v>
      </c>
      <c r="E4841">
        <v>47</v>
      </c>
      <c r="F4841" t="str">
        <f t="shared" si="75"/>
        <v>2914647</v>
      </c>
      <c r="G4841" t="s">
        <v>4947</v>
      </c>
    </row>
    <row r="4842" spans="1:7" x14ac:dyDescent="0.25">
      <c r="A4842">
        <v>2</v>
      </c>
      <c r="B4842">
        <v>9</v>
      </c>
      <c r="C4842">
        <v>1</v>
      </c>
      <c r="D4842">
        <v>46</v>
      </c>
      <c r="E4842">
        <v>48</v>
      </c>
      <c r="F4842" t="str">
        <f t="shared" si="75"/>
        <v>2914648</v>
      </c>
      <c r="G4842" t="s">
        <v>4948</v>
      </c>
    </row>
    <row r="4843" spans="1:7" x14ac:dyDescent="0.25">
      <c r="A4843">
        <v>2</v>
      </c>
      <c r="B4843">
        <v>9</v>
      </c>
      <c r="C4843">
        <v>1</v>
      </c>
      <c r="D4843">
        <v>46</v>
      </c>
      <c r="E4843">
        <v>49</v>
      </c>
      <c r="F4843" t="str">
        <f t="shared" si="75"/>
        <v>2914649</v>
      </c>
      <c r="G4843" t="s">
        <v>4949</v>
      </c>
    </row>
    <row r="4844" spans="1:7" x14ac:dyDescent="0.25">
      <c r="A4844">
        <v>2</v>
      </c>
      <c r="B4844">
        <v>9</v>
      </c>
      <c r="C4844">
        <v>1</v>
      </c>
      <c r="D4844">
        <v>46</v>
      </c>
      <c r="E4844">
        <v>50</v>
      </c>
      <c r="F4844" t="str">
        <f t="shared" si="75"/>
        <v>2914650</v>
      </c>
      <c r="G4844" t="s">
        <v>4950</v>
      </c>
    </row>
    <row r="4845" spans="1:7" x14ac:dyDescent="0.25">
      <c r="A4845">
        <v>2</v>
      </c>
      <c r="B4845">
        <v>9</v>
      </c>
      <c r="C4845">
        <v>1</v>
      </c>
      <c r="D4845">
        <v>46</v>
      </c>
      <c r="E4845">
        <v>51</v>
      </c>
      <c r="F4845" t="str">
        <f t="shared" si="75"/>
        <v>2914651</v>
      </c>
      <c r="G4845" t="s">
        <v>4951</v>
      </c>
    </row>
    <row r="4846" spans="1:7" x14ac:dyDescent="0.25">
      <c r="A4846">
        <v>2</v>
      </c>
      <c r="B4846">
        <v>9</v>
      </c>
      <c r="C4846">
        <v>1</v>
      </c>
      <c r="D4846">
        <v>46</v>
      </c>
      <c r="E4846">
        <v>52</v>
      </c>
      <c r="F4846" t="str">
        <f t="shared" si="75"/>
        <v>2914652</v>
      </c>
      <c r="G4846" t="s">
        <v>4952</v>
      </c>
    </row>
    <row r="4847" spans="1:7" x14ac:dyDescent="0.25">
      <c r="A4847">
        <v>2</v>
      </c>
      <c r="B4847">
        <v>9</v>
      </c>
      <c r="C4847">
        <v>1</v>
      </c>
      <c r="D4847">
        <v>46</v>
      </c>
      <c r="E4847">
        <v>53</v>
      </c>
      <c r="F4847" t="str">
        <f t="shared" si="75"/>
        <v>2914653</v>
      </c>
      <c r="G4847" t="s">
        <v>4953</v>
      </c>
    </row>
    <row r="4848" spans="1:7" x14ac:dyDescent="0.25">
      <c r="A4848">
        <v>2</v>
      </c>
      <c r="B4848">
        <v>9</v>
      </c>
      <c r="C4848">
        <v>1</v>
      </c>
      <c r="D4848">
        <v>46</v>
      </c>
      <c r="E4848">
        <v>54</v>
      </c>
      <c r="F4848" t="str">
        <f t="shared" si="75"/>
        <v>2914654</v>
      </c>
      <c r="G4848" t="s">
        <v>4954</v>
      </c>
    </row>
    <row r="4849" spans="1:7" x14ac:dyDescent="0.25">
      <c r="A4849">
        <v>2</v>
      </c>
      <c r="B4849">
        <v>9</v>
      </c>
      <c r="C4849">
        <v>1</v>
      </c>
      <c r="D4849">
        <v>46</v>
      </c>
      <c r="E4849">
        <v>55</v>
      </c>
      <c r="F4849" t="str">
        <f t="shared" si="75"/>
        <v>2914655</v>
      </c>
      <c r="G4849" t="s">
        <v>4955</v>
      </c>
    </row>
    <row r="4850" spans="1:7" x14ac:dyDescent="0.25">
      <c r="A4850">
        <v>2</v>
      </c>
      <c r="B4850">
        <v>9</v>
      </c>
      <c r="C4850">
        <v>1</v>
      </c>
      <c r="D4850">
        <v>46</v>
      </c>
      <c r="E4850">
        <v>56</v>
      </c>
      <c r="F4850" t="str">
        <f t="shared" si="75"/>
        <v>2914656</v>
      </c>
      <c r="G4850" t="s">
        <v>4956</v>
      </c>
    </row>
    <row r="4851" spans="1:7" x14ac:dyDescent="0.25">
      <c r="A4851">
        <v>2</v>
      </c>
      <c r="B4851">
        <v>9</v>
      </c>
      <c r="C4851">
        <v>1</v>
      </c>
      <c r="D4851">
        <v>46</v>
      </c>
      <c r="E4851">
        <v>57</v>
      </c>
      <c r="F4851" t="str">
        <f t="shared" si="75"/>
        <v>2914657</v>
      </c>
      <c r="G4851" t="s">
        <v>4957</v>
      </c>
    </row>
    <row r="4852" spans="1:7" x14ac:dyDescent="0.25">
      <c r="A4852">
        <v>2</v>
      </c>
      <c r="B4852">
        <v>9</v>
      </c>
      <c r="C4852">
        <v>1</v>
      </c>
      <c r="D4852">
        <v>46</v>
      </c>
      <c r="E4852">
        <v>58</v>
      </c>
      <c r="F4852" t="str">
        <f t="shared" si="75"/>
        <v>2914658</v>
      </c>
      <c r="G4852" t="s">
        <v>4958</v>
      </c>
    </row>
    <row r="4853" spans="1:7" x14ac:dyDescent="0.25">
      <c r="A4853">
        <v>2</v>
      </c>
      <c r="B4853">
        <v>9</v>
      </c>
      <c r="C4853">
        <v>1</v>
      </c>
      <c r="D4853">
        <v>46</v>
      </c>
      <c r="E4853">
        <v>59</v>
      </c>
      <c r="F4853" t="str">
        <f t="shared" si="75"/>
        <v>2914659</v>
      </c>
      <c r="G4853" t="s">
        <v>4959</v>
      </c>
    </row>
    <row r="4854" spans="1:7" x14ac:dyDescent="0.25">
      <c r="A4854">
        <v>2</v>
      </c>
      <c r="B4854">
        <v>9</v>
      </c>
      <c r="C4854">
        <v>1</v>
      </c>
      <c r="D4854">
        <v>46</v>
      </c>
      <c r="E4854">
        <v>60</v>
      </c>
      <c r="F4854" t="str">
        <f t="shared" si="75"/>
        <v>2914660</v>
      </c>
      <c r="G4854" t="s">
        <v>4960</v>
      </c>
    </row>
    <row r="4855" spans="1:7" x14ac:dyDescent="0.25">
      <c r="A4855">
        <v>2</v>
      </c>
      <c r="B4855">
        <v>9</v>
      </c>
      <c r="C4855">
        <v>1</v>
      </c>
      <c r="D4855">
        <v>46</v>
      </c>
      <c r="E4855">
        <v>61</v>
      </c>
      <c r="F4855" t="str">
        <f t="shared" si="75"/>
        <v>2914661</v>
      </c>
      <c r="G4855" t="s">
        <v>4961</v>
      </c>
    </row>
    <row r="4856" spans="1:7" x14ac:dyDescent="0.25">
      <c r="A4856">
        <v>2</v>
      </c>
      <c r="B4856">
        <v>9</v>
      </c>
      <c r="C4856">
        <v>1</v>
      </c>
      <c r="D4856">
        <v>46</v>
      </c>
      <c r="E4856">
        <v>62</v>
      </c>
      <c r="F4856" t="str">
        <f t="shared" si="75"/>
        <v>2914662</v>
      </c>
      <c r="G4856" t="s">
        <v>4962</v>
      </c>
    </row>
    <row r="4857" spans="1:7" x14ac:dyDescent="0.25">
      <c r="A4857">
        <v>2</v>
      </c>
      <c r="B4857">
        <v>9</v>
      </c>
      <c r="C4857">
        <v>1</v>
      </c>
      <c r="D4857">
        <v>46</v>
      </c>
      <c r="E4857">
        <v>63</v>
      </c>
      <c r="F4857" t="str">
        <f t="shared" si="75"/>
        <v>2914663</v>
      </c>
      <c r="G4857" t="s">
        <v>4737</v>
      </c>
    </row>
    <row r="4858" spans="1:7" x14ac:dyDescent="0.25">
      <c r="A4858">
        <v>2</v>
      </c>
      <c r="B4858">
        <v>9</v>
      </c>
      <c r="C4858">
        <v>1</v>
      </c>
      <c r="D4858">
        <v>46</v>
      </c>
      <c r="E4858">
        <v>64</v>
      </c>
      <c r="F4858" t="str">
        <f t="shared" si="75"/>
        <v>2914664</v>
      </c>
      <c r="G4858" t="s">
        <v>4963</v>
      </c>
    </row>
    <row r="4859" spans="1:7" x14ac:dyDescent="0.25">
      <c r="A4859">
        <v>2</v>
      </c>
      <c r="B4859">
        <v>9</v>
      </c>
      <c r="C4859">
        <v>1</v>
      </c>
      <c r="D4859">
        <v>46</v>
      </c>
      <c r="E4859">
        <v>65</v>
      </c>
      <c r="F4859" t="str">
        <f t="shared" si="75"/>
        <v>2914665</v>
      </c>
      <c r="G4859" t="s">
        <v>4964</v>
      </c>
    </row>
    <row r="4860" spans="1:7" x14ac:dyDescent="0.25">
      <c r="A4860">
        <v>2</v>
      </c>
      <c r="B4860">
        <v>9</v>
      </c>
      <c r="C4860">
        <v>1</v>
      </c>
      <c r="D4860">
        <v>46</v>
      </c>
      <c r="E4860">
        <v>66</v>
      </c>
      <c r="F4860" t="str">
        <f t="shared" si="75"/>
        <v>2914666</v>
      </c>
      <c r="G4860" t="s">
        <v>4965</v>
      </c>
    </row>
    <row r="4861" spans="1:7" x14ac:dyDescent="0.25">
      <c r="A4861">
        <v>2</v>
      </c>
      <c r="B4861">
        <v>9</v>
      </c>
      <c r="C4861">
        <v>1</v>
      </c>
      <c r="D4861">
        <v>46</v>
      </c>
      <c r="E4861">
        <v>67</v>
      </c>
      <c r="F4861" t="str">
        <f t="shared" si="75"/>
        <v>2914667</v>
      </c>
      <c r="G4861" t="s">
        <v>4966</v>
      </c>
    </row>
    <row r="4862" spans="1:7" x14ac:dyDescent="0.25">
      <c r="A4862">
        <v>2</v>
      </c>
      <c r="B4862">
        <v>9</v>
      </c>
      <c r="C4862">
        <v>1</v>
      </c>
      <c r="D4862">
        <v>46</v>
      </c>
      <c r="E4862">
        <v>68</v>
      </c>
      <c r="F4862" t="str">
        <f t="shared" si="75"/>
        <v>2914668</v>
      </c>
      <c r="G4862" t="s">
        <v>4406</v>
      </c>
    </row>
    <row r="4863" spans="1:7" x14ac:dyDescent="0.25">
      <c r="A4863">
        <v>2</v>
      </c>
      <c r="B4863">
        <v>9</v>
      </c>
      <c r="C4863">
        <v>1</v>
      </c>
      <c r="D4863">
        <v>46</v>
      </c>
      <c r="E4863">
        <v>69</v>
      </c>
      <c r="F4863" t="str">
        <f t="shared" si="75"/>
        <v>2914669</v>
      </c>
      <c r="G4863" t="s">
        <v>4967</v>
      </c>
    </row>
    <row r="4864" spans="1:7" x14ac:dyDescent="0.25">
      <c r="A4864">
        <v>2</v>
      </c>
      <c r="B4864">
        <v>9</v>
      </c>
      <c r="C4864">
        <v>1</v>
      </c>
      <c r="D4864">
        <v>46</v>
      </c>
      <c r="E4864">
        <v>70</v>
      </c>
      <c r="F4864" t="str">
        <f t="shared" si="75"/>
        <v>2914670</v>
      </c>
      <c r="G4864" t="s">
        <v>4968</v>
      </c>
    </row>
    <row r="4865" spans="1:7" x14ac:dyDescent="0.25">
      <c r="A4865">
        <v>2</v>
      </c>
      <c r="B4865">
        <v>9</v>
      </c>
      <c r="C4865">
        <v>1</v>
      </c>
      <c r="D4865">
        <v>46</v>
      </c>
      <c r="E4865">
        <v>71</v>
      </c>
      <c r="F4865" t="str">
        <f t="shared" si="75"/>
        <v>2914671</v>
      </c>
      <c r="G4865" t="s">
        <v>4969</v>
      </c>
    </row>
    <row r="4866" spans="1:7" x14ac:dyDescent="0.25">
      <c r="A4866">
        <v>2</v>
      </c>
      <c r="B4866">
        <v>9</v>
      </c>
      <c r="C4866">
        <v>1</v>
      </c>
      <c r="D4866">
        <v>46</v>
      </c>
      <c r="E4866">
        <v>72</v>
      </c>
      <c r="F4866" t="str">
        <f t="shared" ref="F4866:F4929" si="76">CONCATENATE(A4866,B4866,C4866,D4866,E4866)</f>
        <v>2914672</v>
      </c>
      <c r="G4866" t="s">
        <v>4970</v>
      </c>
    </row>
    <row r="4867" spans="1:7" x14ac:dyDescent="0.25">
      <c r="A4867">
        <v>2</v>
      </c>
      <c r="B4867">
        <v>9</v>
      </c>
      <c r="C4867">
        <v>1</v>
      </c>
      <c r="D4867">
        <v>46</v>
      </c>
      <c r="E4867">
        <v>73</v>
      </c>
      <c r="F4867" t="str">
        <f t="shared" si="76"/>
        <v>2914673</v>
      </c>
      <c r="G4867" t="s">
        <v>4971</v>
      </c>
    </row>
    <row r="4868" spans="1:7" x14ac:dyDescent="0.25">
      <c r="A4868">
        <v>2</v>
      </c>
      <c r="B4868">
        <v>9</v>
      </c>
      <c r="C4868">
        <v>1</v>
      </c>
      <c r="D4868">
        <v>46</v>
      </c>
      <c r="E4868">
        <v>74</v>
      </c>
      <c r="F4868" t="str">
        <f t="shared" si="76"/>
        <v>2914674</v>
      </c>
      <c r="G4868" t="s">
        <v>4972</v>
      </c>
    </row>
    <row r="4869" spans="1:7" x14ac:dyDescent="0.25">
      <c r="A4869">
        <v>2</v>
      </c>
      <c r="B4869">
        <v>9</v>
      </c>
      <c r="C4869">
        <v>1</v>
      </c>
      <c r="D4869">
        <v>46</v>
      </c>
      <c r="E4869">
        <v>75</v>
      </c>
      <c r="F4869" t="str">
        <f t="shared" si="76"/>
        <v>2914675</v>
      </c>
      <c r="G4869" t="s">
        <v>4973</v>
      </c>
    </row>
    <row r="4870" spans="1:7" x14ac:dyDescent="0.25">
      <c r="A4870">
        <v>2</v>
      </c>
      <c r="B4870">
        <v>9</v>
      </c>
      <c r="C4870">
        <v>1</v>
      </c>
      <c r="D4870">
        <v>46</v>
      </c>
      <c r="E4870">
        <v>76</v>
      </c>
      <c r="F4870" t="str">
        <f t="shared" si="76"/>
        <v>2914676</v>
      </c>
      <c r="G4870" t="s">
        <v>4974</v>
      </c>
    </row>
    <row r="4871" spans="1:7" x14ac:dyDescent="0.25">
      <c r="A4871">
        <v>2</v>
      </c>
      <c r="B4871">
        <v>9</v>
      </c>
      <c r="C4871">
        <v>1</v>
      </c>
      <c r="D4871">
        <v>46</v>
      </c>
      <c r="E4871">
        <v>77</v>
      </c>
      <c r="F4871" t="str">
        <f t="shared" si="76"/>
        <v>2914677</v>
      </c>
      <c r="G4871" t="s">
        <v>4975</v>
      </c>
    </row>
    <row r="4872" spans="1:7" x14ac:dyDescent="0.25">
      <c r="A4872">
        <v>2</v>
      </c>
      <c r="B4872">
        <v>9</v>
      </c>
      <c r="C4872">
        <v>1</v>
      </c>
      <c r="D4872">
        <v>46</v>
      </c>
      <c r="E4872">
        <v>78</v>
      </c>
      <c r="F4872" t="str">
        <f t="shared" si="76"/>
        <v>2914678</v>
      </c>
      <c r="G4872" t="s">
        <v>4976</v>
      </c>
    </row>
    <row r="4873" spans="1:7" x14ac:dyDescent="0.25">
      <c r="A4873">
        <v>2</v>
      </c>
      <c r="B4873">
        <v>9</v>
      </c>
      <c r="C4873">
        <v>1</v>
      </c>
      <c r="D4873">
        <v>46</v>
      </c>
      <c r="E4873">
        <v>79</v>
      </c>
      <c r="F4873" t="str">
        <f t="shared" si="76"/>
        <v>2914679</v>
      </c>
      <c r="G4873" t="s">
        <v>4977</v>
      </c>
    </row>
    <row r="4874" spans="1:7" x14ac:dyDescent="0.25">
      <c r="A4874">
        <v>2</v>
      </c>
      <c r="B4874">
        <v>9</v>
      </c>
      <c r="C4874">
        <v>1</v>
      </c>
      <c r="D4874">
        <v>46</v>
      </c>
      <c r="E4874">
        <v>80</v>
      </c>
      <c r="F4874" t="str">
        <f t="shared" si="76"/>
        <v>2914680</v>
      </c>
      <c r="G4874" t="s">
        <v>4978</v>
      </c>
    </row>
    <row r="4875" spans="1:7" x14ac:dyDescent="0.25">
      <c r="A4875">
        <v>2</v>
      </c>
      <c r="B4875">
        <v>9</v>
      </c>
      <c r="C4875">
        <v>1</v>
      </c>
      <c r="D4875">
        <v>46</v>
      </c>
      <c r="E4875">
        <v>81</v>
      </c>
      <c r="F4875" t="str">
        <f t="shared" si="76"/>
        <v>2914681</v>
      </c>
      <c r="G4875" t="s">
        <v>400</v>
      </c>
    </row>
    <row r="4876" spans="1:7" x14ac:dyDescent="0.25">
      <c r="A4876">
        <v>2</v>
      </c>
      <c r="B4876">
        <v>9</v>
      </c>
      <c r="C4876">
        <v>1</v>
      </c>
      <c r="D4876">
        <v>46</v>
      </c>
      <c r="E4876">
        <v>82</v>
      </c>
      <c r="F4876" t="str">
        <f t="shared" si="76"/>
        <v>2914682</v>
      </c>
      <c r="G4876" t="s">
        <v>4979</v>
      </c>
    </row>
    <row r="4877" spans="1:7" x14ac:dyDescent="0.25">
      <c r="A4877">
        <v>2</v>
      </c>
      <c r="B4877">
        <v>9</v>
      </c>
      <c r="C4877">
        <v>1</v>
      </c>
      <c r="D4877">
        <v>46</v>
      </c>
      <c r="E4877">
        <v>83</v>
      </c>
      <c r="F4877" t="str">
        <f t="shared" si="76"/>
        <v>2914683</v>
      </c>
      <c r="G4877" t="s">
        <v>4980</v>
      </c>
    </row>
    <row r="4878" spans="1:7" x14ac:dyDescent="0.25">
      <c r="A4878">
        <v>2</v>
      </c>
      <c r="B4878">
        <v>9</v>
      </c>
      <c r="C4878">
        <v>1</v>
      </c>
      <c r="D4878">
        <v>46</v>
      </c>
      <c r="E4878">
        <v>84</v>
      </c>
      <c r="F4878" t="str">
        <f t="shared" si="76"/>
        <v>2914684</v>
      </c>
      <c r="G4878" t="s">
        <v>4981</v>
      </c>
    </row>
    <row r="4879" spans="1:7" x14ac:dyDescent="0.25">
      <c r="A4879">
        <v>2</v>
      </c>
      <c r="B4879">
        <v>9</v>
      </c>
      <c r="C4879">
        <v>1</v>
      </c>
      <c r="D4879">
        <v>46</v>
      </c>
      <c r="E4879">
        <v>85</v>
      </c>
      <c r="F4879" t="str">
        <f t="shared" si="76"/>
        <v>2914685</v>
      </c>
      <c r="G4879" t="s">
        <v>4982</v>
      </c>
    </row>
    <row r="4880" spans="1:7" x14ac:dyDescent="0.25">
      <c r="A4880">
        <v>2</v>
      </c>
      <c r="B4880">
        <v>9</v>
      </c>
      <c r="C4880">
        <v>1</v>
      </c>
      <c r="D4880">
        <v>46</v>
      </c>
      <c r="E4880">
        <v>86</v>
      </c>
      <c r="F4880" t="str">
        <f t="shared" si="76"/>
        <v>2914686</v>
      </c>
      <c r="G4880" t="s">
        <v>4983</v>
      </c>
    </row>
    <row r="4881" spans="1:7" x14ac:dyDescent="0.25">
      <c r="A4881">
        <v>2</v>
      </c>
      <c r="B4881">
        <v>9</v>
      </c>
      <c r="C4881">
        <v>1</v>
      </c>
      <c r="D4881">
        <v>46</v>
      </c>
      <c r="E4881">
        <v>87</v>
      </c>
      <c r="F4881" t="str">
        <f t="shared" si="76"/>
        <v>2914687</v>
      </c>
      <c r="G4881" t="s">
        <v>4984</v>
      </c>
    </row>
    <row r="4882" spans="1:7" x14ac:dyDescent="0.25">
      <c r="A4882">
        <v>2</v>
      </c>
      <c r="B4882">
        <v>9</v>
      </c>
      <c r="C4882">
        <v>1</v>
      </c>
      <c r="D4882">
        <v>46</v>
      </c>
      <c r="E4882">
        <v>88</v>
      </c>
      <c r="F4882" t="str">
        <f t="shared" si="76"/>
        <v>2914688</v>
      </c>
      <c r="G4882" t="s">
        <v>4985</v>
      </c>
    </row>
    <row r="4883" spans="1:7" x14ac:dyDescent="0.25">
      <c r="A4883">
        <v>2</v>
      </c>
      <c r="B4883">
        <v>9</v>
      </c>
      <c r="C4883">
        <v>1</v>
      </c>
      <c r="D4883">
        <v>46</v>
      </c>
      <c r="E4883">
        <v>89</v>
      </c>
      <c r="F4883" t="str">
        <f t="shared" si="76"/>
        <v>2914689</v>
      </c>
      <c r="G4883" t="s">
        <v>4986</v>
      </c>
    </row>
    <row r="4884" spans="1:7" x14ac:dyDescent="0.25">
      <c r="A4884">
        <v>2</v>
      </c>
      <c r="B4884">
        <v>9</v>
      </c>
      <c r="C4884">
        <v>1</v>
      </c>
      <c r="D4884">
        <v>46</v>
      </c>
      <c r="E4884">
        <v>90</v>
      </c>
      <c r="F4884" t="str">
        <f t="shared" si="76"/>
        <v>2914690</v>
      </c>
      <c r="G4884" t="s">
        <v>4987</v>
      </c>
    </row>
    <row r="4885" spans="1:7" x14ac:dyDescent="0.25">
      <c r="A4885">
        <v>2</v>
      </c>
      <c r="B4885">
        <v>9</v>
      </c>
      <c r="C4885">
        <v>1</v>
      </c>
      <c r="D4885">
        <v>46</v>
      </c>
      <c r="E4885">
        <v>91</v>
      </c>
      <c r="F4885" t="str">
        <f t="shared" si="76"/>
        <v>2914691</v>
      </c>
      <c r="G4885" t="s">
        <v>4988</v>
      </c>
    </row>
    <row r="4886" spans="1:7" x14ac:dyDescent="0.25">
      <c r="A4886">
        <v>2</v>
      </c>
      <c r="B4886">
        <v>9</v>
      </c>
      <c r="C4886">
        <v>1</v>
      </c>
      <c r="D4886">
        <v>46</v>
      </c>
      <c r="E4886">
        <v>92</v>
      </c>
      <c r="F4886" t="str">
        <f t="shared" si="76"/>
        <v>2914692</v>
      </c>
      <c r="G4886" t="s">
        <v>4989</v>
      </c>
    </row>
    <row r="4887" spans="1:7" x14ac:dyDescent="0.25">
      <c r="A4887">
        <v>2</v>
      </c>
      <c r="B4887">
        <v>9</v>
      </c>
      <c r="C4887">
        <v>1</v>
      </c>
      <c r="D4887">
        <v>46</v>
      </c>
      <c r="E4887">
        <v>93</v>
      </c>
      <c r="F4887" t="str">
        <f t="shared" si="76"/>
        <v>2914693</v>
      </c>
      <c r="G4887" t="s">
        <v>4990</v>
      </c>
    </row>
    <row r="4888" spans="1:7" x14ac:dyDescent="0.25">
      <c r="A4888">
        <v>2</v>
      </c>
      <c r="B4888">
        <v>9</v>
      </c>
      <c r="C4888">
        <v>1</v>
      </c>
      <c r="D4888">
        <v>46</v>
      </c>
      <c r="E4888">
        <v>94</v>
      </c>
      <c r="F4888" t="str">
        <f t="shared" si="76"/>
        <v>2914694</v>
      </c>
      <c r="G4888" t="s">
        <v>4745</v>
      </c>
    </row>
    <row r="4889" spans="1:7" x14ac:dyDescent="0.25">
      <c r="A4889">
        <v>2</v>
      </c>
      <c r="B4889">
        <v>9</v>
      </c>
      <c r="C4889">
        <v>1</v>
      </c>
      <c r="D4889">
        <v>46</v>
      </c>
      <c r="E4889">
        <v>95</v>
      </c>
      <c r="F4889" t="str">
        <f t="shared" si="76"/>
        <v>2914695</v>
      </c>
      <c r="G4889" t="s">
        <v>4991</v>
      </c>
    </row>
    <row r="4890" spans="1:7" x14ac:dyDescent="0.25">
      <c r="A4890">
        <v>2</v>
      </c>
      <c r="B4890">
        <v>9</v>
      </c>
      <c r="C4890">
        <v>1</v>
      </c>
      <c r="D4890">
        <v>46</v>
      </c>
      <c r="E4890">
        <v>96</v>
      </c>
      <c r="F4890" t="str">
        <f t="shared" si="76"/>
        <v>2914696</v>
      </c>
      <c r="G4890" t="s">
        <v>4992</v>
      </c>
    </row>
    <row r="4891" spans="1:7" x14ac:dyDescent="0.25">
      <c r="A4891">
        <v>2</v>
      </c>
      <c r="B4891">
        <v>9</v>
      </c>
      <c r="C4891">
        <v>1</v>
      </c>
      <c r="D4891">
        <v>46</v>
      </c>
      <c r="E4891">
        <v>97</v>
      </c>
      <c r="F4891" t="str">
        <f t="shared" si="76"/>
        <v>2914697</v>
      </c>
      <c r="G4891" t="s">
        <v>4993</v>
      </c>
    </row>
    <row r="4892" spans="1:7" x14ac:dyDescent="0.25">
      <c r="A4892">
        <v>2</v>
      </c>
      <c r="B4892">
        <v>9</v>
      </c>
      <c r="C4892">
        <v>1</v>
      </c>
      <c r="D4892">
        <v>46</v>
      </c>
      <c r="E4892">
        <v>98</v>
      </c>
      <c r="F4892" t="str">
        <f t="shared" si="76"/>
        <v>2914698</v>
      </c>
      <c r="G4892" t="s">
        <v>4994</v>
      </c>
    </row>
    <row r="4893" spans="1:7" x14ac:dyDescent="0.25">
      <c r="A4893">
        <v>2</v>
      </c>
      <c r="B4893">
        <v>9</v>
      </c>
      <c r="C4893">
        <v>1</v>
      </c>
      <c r="D4893">
        <v>46</v>
      </c>
      <c r="E4893">
        <v>99</v>
      </c>
      <c r="F4893" t="str">
        <f t="shared" si="76"/>
        <v>2914699</v>
      </c>
      <c r="G4893" t="s">
        <v>4995</v>
      </c>
    </row>
    <row r="4894" spans="1:7" x14ac:dyDescent="0.25">
      <c r="A4894">
        <v>2</v>
      </c>
      <c r="B4894">
        <v>9</v>
      </c>
      <c r="C4894">
        <v>1</v>
      </c>
      <c r="D4894">
        <v>46</v>
      </c>
      <c r="E4894">
        <v>100</v>
      </c>
      <c r="F4894" t="str">
        <f t="shared" si="76"/>
        <v>29146100</v>
      </c>
      <c r="G4894" t="s">
        <v>4996</v>
      </c>
    </row>
    <row r="4895" spans="1:7" x14ac:dyDescent="0.25">
      <c r="A4895">
        <v>2</v>
      </c>
      <c r="B4895">
        <v>9</v>
      </c>
      <c r="C4895">
        <v>1</v>
      </c>
      <c r="D4895">
        <v>47</v>
      </c>
      <c r="E4895">
        <v>1</v>
      </c>
      <c r="F4895" t="str">
        <f t="shared" si="76"/>
        <v>291471</v>
      </c>
      <c r="G4895" t="s">
        <v>4997</v>
      </c>
    </row>
    <row r="4896" spans="1:7" x14ac:dyDescent="0.25">
      <c r="A4896">
        <v>2</v>
      </c>
      <c r="B4896">
        <v>9</v>
      </c>
      <c r="C4896">
        <v>1</v>
      </c>
      <c r="D4896">
        <v>47</v>
      </c>
      <c r="E4896">
        <v>2</v>
      </c>
      <c r="F4896" t="str">
        <f t="shared" si="76"/>
        <v>291472</v>
      </c>
      <c r="G4896" t="s">
        <v>4998</v>
      </c>
    </row>
    <row r="4897" spans="1:7" x14ac:dyDescent="0.25">
      <c r="A4897">
        <v>2</v>
      </c>
      <c r="B4897">
        <v>9</v>
      </c>
      <c r="C4897">
        <v>1</v>
      </c>
      <c r="D4897">
        <v>47</v>
      </c>
      <c r="E4897">
        <v>3</v>
      </c>
      <c r="F4897" t="str">
        <f t="shared" si="76"/>
        <v>291473</v>
      </c>
      <c r="G4897" t="s">
        <v>4999</v>
      </c>
    </row>
    <row r="4898" spans="1:7" x14ac:dyDescent="0.25">
      <c r="A4898">
        <v>2</v>
      </c>
      <c r="B4898">
        <v>9</v>
      </c>
      <c r="C4898">
        <v>1</v>
      </c>
      <c r="D4898">
        <v>47</v>
      </c>
      <c r="E4898">
        <v>4</v>
      </c>
      <c r="F4898" t="str">
        <f t="shared" si="76"/>
        <v>291474</v>
      </c>
      <c r="G4898" t="s">
        <v>5000</v>
      </c>
    </row>
    <row r="4899" spans="1:7" x14ac:dyDescent="0.25">
      <c r="A4899">
        <v>2</v>
      </c>
      <c r="B4899">
        <v>9</v>
      </c>
      <c r="C4899">
        <v>1</v>
      </c>
      <c r="D4899">
        <v>47</v>
      </c>
      <c r="E4899">
        <v>5</v>
      </c>
      <c r="F4899" t="str">
        <f t="shared" si="76"/>
        <v>291475</v>
      </c>
      <c r="G4899" t="s">
        <v>4338</v>
      </c>
    </row>
    <row r="4900" spans="1:7" x14ac:dyDescent="0.25">
      <c r="A4900">
        <v>2</v>
      </c>
      <c r="B4900">
        <v>9</v>
      </c>
      <c r="C4900">
        <v>1</v>
      </c>
      <c r="D4900">
        <v>47</v>
      </c>
      <c r="E4900">
        <v>6</v>
      </c>
      <c r="F4900" t="str">
        <f t="shared" si="76"/>
        <v>291476</v>
      </c>
      <c r="G4900" t="s">
        <v>5001</v>
      </c>
    </row>
    <row r="4901" spans="1:7" x14ac:dyDescent="0.25">
      <c r="A4901">
        <v>2</v>
      </c>
      <c r="B4901">
        <v>9</v>
      </c>
      <c r="C4901">
        <v>1</v>
      </c>
      <c r="D4901">
        <v>47</v>
      </c>
      <c r="E4901">
        <v>7</v>
      </c>
      <c r="F4901" t="str">
        <f t="shared" si="76"/>
        <v>291477</v>
      </c>
      <c r="G4901" t="s">
        <v>5002</v>
      </c>
    </row>
    <row r="4902" spans="1:7" x14ac:dyDescent="0.25">
      <c r="A4902">
        <v>2</v>
      </c>
      <c r="B4902">
        <v>9</v>
      </c>
      <c r="C4902">
        <v>1</v>
      </c>
      <c r="D4902">
        <v>47</v>
      </c>
      <c r="E4902">
        <v>8</v>
      </c>
      <c r="F4902" t="str">
        <f t="shared" si="76"/>
        <v>291478</v>
      </c>
      <c r="G4902" t="s">
        <v>5003</v>
      </c>
    </row>
    <row r="4903" spans="1:7" x14ac:dyDescent="0.25">
      <c r="A4903">
        <v>2</v>
      </c>
      <c r="B4903">
        <v>9</v>
      </c>
      <c r="C4903">
        <v>1</v>
      </c>
      <c r="D4903">
        <v>47</v>
      </c>
      <c r="E4903">
        <v>9</v>
      </c>
      <c r="F4903" t="str">
        <f t="shared" si="76"/>
        <v>291479</v>
      </c>
      <c r="G4903" t="s">
        <v>5004</v>
      </c>
    </row>
    <row r="4904" spans="1:7" x14ac:dyDescent="0.25">
      <c r="A4904">
        <v>2</v>
      </c>
      <c r="B4904">
        <v>9</v>
      </c>
      <c r="C4904">
        <v>1</v>
      </c>
      <c r="D4904">
        <v>47</v>
      </c>
      <c r="E4904">
        <v>10</v>
      </c>
      <c r="F4904" t="str">
        <f t="shared" si="76"/>
        <v>2914710</v>
      </c>
      <c r="G4904" t="s">
        <v>5005</v>
      </c>
    </row>
    <row r="4905" spans="1:7" x14ac:dyDescent="0.25">
      <c r="A4905">
        <v>2</v>
      </c>
      <c r="B4905">
        <v>9</v>
      </c>
      <c r="C4905">
        <v>1</v>
      </c>
      <c r="D4905">
        <v>47</v>
      </c>
      <c r="E4905">
        <v>11</v>
      </c>
      <c r="F4905" t="str">
        <f t="shared" si="76"/>
        <v>2914711</v>
      </c>
      <c r="G4905" t="s">
        <v>5006</v>
      </c>
    </row>
    <row r="4906" spans="1:7" x14ac:dyDescent="0.25">
      <c r="A4906">
        <v>2</v>
      </c>
      <c r="B4906">
        <v>9</v>
      </c>
      <c r="C4906">
        <v>1</v>
      </c>
      <c r="D4906">
        <v>47</v>
      </c>
      <c r="E4906">
        <v>12</v>
      </c>
      <c r="F4906" t="str">
        <f t="shared" si="76"/>
        <v>2914712</v>
      </c>
      <c r="G4906" t="s">
        <v>5007</v>
      </c>
    </row>
    <row r="4907" spans="1:7" x14ac:dyDescent="0.25">
      <c r="A4907">
        <v>2</v>
      </c>
      <c r="B4907">
        <v>9</v>
      </c>
      <c r="C4907">
        <v>1</v>
      </c>
      <c r="D4907">
        <v>47</v>
      </c>
      <c r="E4907">
        <v>13</v>
      </c>
      <c r="F4907" t="str">
        <f t="shared" si="76"/>
        <v>2914713</v>
      </c>
      <c r="G4907" t="s">
        <v>5008</v>
      </c>
    </row>
    <row r="4908" spans="1:7" x14ac:dyDescent="0.25">
      <c r="A4908">
        <v>2</v>
      </c>
      <c r="B4908">
        <v>9</v>
      </c>
      <c r="C4908">
        <v>1</v>
      </c>
      <c r="D4908">
        <v>47</v>
      </c>
      <c r="E4908">
        <v>14</v>
      </c>
      <c r="F4908" t="str">
        <f t="shared" si="76"/>
        <v>2914714</v>
      </c>
      <c r="G4908" t="s">
        <v>5009</v>
      </c>
    </row>
    <row r="4909" spans="1:7" x14ac:dyDescent="0.25">
      <c r="A4909">
        <v>2</v>
      </c>
      <c r="B4909">
        <v>9</v>
      </c>
      <c r="C4909">
        <v>1</v>
      </c>
      <c r="D4909">
        <v>47</v>
      </c>
      <c r="E4909">
        <v>15</v>
      </c>
      <c r="F4909" t="str">
        <f t="shared" si="76"/>
        <v>2914715</v>
      </c>
      <c r="G4909" t="s">
        <v>5010</v>
      </c>
    </row>
    <row r="4910" spans="1:7" x14ac:dyDescent="0.25">
      <c r="A4910">
        <v>2</v>
      </c>
      <c r="B4910">
        <v>9</v>
      </c>
      <c r="C4910">
        <v>1</v>
      </c>
      <c r="D4910">
        <v>47</v>
      </c>
      <c r="E4910">
        <v>16</v>
      </c>
      <c r="F4910" t="str">
        <f t="shared" si="76"/>
        <v>2914716</v>
      </c>
      <c r="G4910" t="s">
        <v>5011</v>
      </c>
    </row>
    <row r="4911" spans="1:7" x14ac:dyDescent="0.25">
      <c r="A4911">
        <v>2</v>
      </c>
      <c r="B4911">
        <v>9</v>
      </c>
      <c r="C4911">
        <v>1</v>
      </c>
      <c r="D4911">
        <v>47</v>
      </c>
      <c r="E4911">
        <v>17</v>
      </c>
      <c r="F4911" t="str">
        <f t="shared" si="76"/>
        <v>2914717</v>
      </c>
      <c r="G4911" t="s">
        <v>5012</v>
      </c>
    </row>
    <row r="4912" spans="1:7" x14ac:dyDescent="0.25">
      <c r="A4912">
        <v>2</v>
      </c>
      <c r="B4912">
        <v>9</v>
      </c>
      <c r="C4912">
        <v>1</v>
      </c>
      <c r="D4912">
        <v>47</v>
      </c>
      <c r="E4912">
        <v>18</v>
      </c>
      <c r="F4912" t="str">
        <f t="shared" si="76"/>
        <v>2914718</v>
      </c>
      <c r="G4912" t="s">
        <v>5013</v>
      </c>
    </row>
    <row r="4913" spans="1:7" x14ac:dyDescent="0.25">
      <c r="A4913">
        <v>2</v>
      </c>
      <c r="B4913">
        <v>9</v>
      </c>
      <c r="C4913">
        <v>1</v>
      </c>
      <c r="D4913">
        <v>47</v>
      </c>
      <c r="E4913">
        <v>19</v>
      </c>
      <c r="F4913" t="str">
        <f t="shared" si="76"/>
        <v>2914719</v>
      </c>
      <c r="G4913" t="s">
        <v>5014</v>
      </c>
    </row>
    <row r="4914" spans="1:7" x14ac:dyDescent="0.25">
      <c r="A4914">
        <v>2</v>
      </c>
      <c r="B4914">
        <v>9</v>
      </c>
      <c r="C4914">
        <v>1</v>
      </c>
      <c r="D4914">
        <v>47</v>
      </c>
      <c r="E4914">
        <v>20</v>
      </c>
      <c r="F4914" t="str">
        <f t="shared" si="76"/>
        <v>2914720</v>
      </c>
      <c r="G4914" t="s">
        <v>5015</v>
      </c>
    </row>
    <row r="4915" spans="1:7" x14ac:dyDescent="0.25">
      <c r="A4915">
        <v>2</v>
      </c>
      <c r="B4915">
        <v>9</v>
      </c>
      <c r="C4915">
        <v>1</v>
      </c>
      <c r="D4915">
        <v>47</v>
      </c>
      <c r="E4915">
        <v>21</v>
      </c>
      <c r="F4915" t="str">
        <f t="shared" si="76"/>
        <v>2914721</v>
      </c>
      <c r="G4915" t="s">
        <v>5016</v>
      </c>
    </row>
    <row r="4916" spans="1:7" x14ac:dyDescent="0.25">
      <c r="A4916">
        <v>2</v>
      </c>
      <c r="B4916">
        <v>9</v>
      </c>
      <c r="C4916">
        <v>1</v>
      </c>
      <c r="D4916">
        <v>47</v>
      </c>
      <c r="E4916">
        <v>22</v>
      </c>
      <c r="F4916" t="str">
        <f t="shared" si="76"/>
        <v>2914722</v>
      </c>
      <c r="G4916" t="s">
        <v>3772</v>
      </c>
    </row>
    <row r="4917" spans="1:7" x14ac:dyDescent="0.25">
      <c r="A4917">
        <v>2</v>
      </c>
      <c r="B4917">
        <v>9</v>
      </c>
      <c r="C4917">
        <v>1</v>
      </c>
      <c r="D4917">
        <v>47</v>
      </c>
      <c r="E4917">
        <v>23</v>
      </c>
      <c r="F4917" t="str">
        <f t="shared" si="76"/>
        <v>2914723</v>
      </c>
      <c r="G4917" t="s">
        <v>5017</v>
      </c>
    </row>
    <row r="4918" spans="1:7" x14ac:dyDescent="0.25">
      <c r="A4918">
        <v>2</v>
      </c>
      <c r="B4918">
        <v>9</v>
      </c>
      <c r="C4918">
        <v>1</v>
      </c>
      <c r="D4918">
        <v>47</v>
      </c>
      <c r="E4918">
        <v>24</v>
      </c>
      <c r="F4918" t="str">
        <f t="shared" si="76"/>
        <v>2914724</v>
      </c>
      <c r="G4918" t="s">
        <v>5018</v>
      </c>
    </row>
    <row r="4919" spans="1:7" x14ac:dyDescent="0.25">
      <c r="A4919">
        <v>2</v>
      </c>
      <c r="B4919">
        <v>9</v>
      </c>
      <c r="C4919">
        <v>1</v>
      </c>
      <c r="D4919">
        <v>47</v>
      </c>
      <c r="E4919">
        <v>25</v>
      </c>
      <c r="F4919" t="str">
        <f t="shared" si="76"/>
        <v>2914725</v>
      </c>
      <c r="G4919" t="s">
        <v>5019</v>
      </c>
    </row>
    <row r="4920" spans="1:7" x14ac:dyDescent="0.25">
      <c r="A4920">
        <v>2</v>
      </c>
      <c r="B4920">
        <v>9</v>
      </c>
      <c r="C4920">
        <v>1</v>
      </c>
      <c r="D4920">
        <v>47</v>
      </c>
      <c r="E4920">
        <v>26</v>
      </c>
      <c r="F4920" t="str">
        <f t="shared" si="76"/>
        <v>2914726</v>
      </c>
      <c r="G4920" t="s">
        <v>5020</v>
      </c>
    </row>
    <row r="4921" spans="1:7" x14ac:dyDescent="0.25">
      <c r="A4921">
        <v>2</v>
      </c>
      <c r="B4921">
        <v>9</v>
      </c>
      <c r="C4921">
        <v>1</v>
      </c>
      <c r="D4921">
        <v>47</v>
      </c>
      <c r="E4921">
        <v>27</v>
      </c>
      <c r="F4921" t="str">
        <f t="shared" si="76"/>
        <v>2914727</v>
      </c>
      <c r="G4921" t="s">
        <v>5021</v>
      </c>
    </row>
    <row r="4922" spans="1:7" x14ac:dyDescent="0.25">
      <c r="A4922">
        <v>2</v>
      </c>
      <c r="B4922">
        <v>9</v>
      </c>
      <c r="C4922">
        <v>1</v>
      </c>
      <c r="D4922">
        <v>47</v>
      </c>
      <c r="E4922">
        <v>28</v>
      </c>
      <c r="F4922" t="str">
        <f t="shared" si="76"/>
        <v>2914728</v>
      </c>
      <c r="G4922" t="s">
        <v>5022</v>
      </c>
    </row>
    <row r="4923" spans="1:7" x14ac:dyDescent="0.25">
      <c r="A4923">
        <v>2</v>
      </c>
      <c r="B4923">
        <v>9</v>
      </c>
      <c r="C4923">
        <v>1</v>
      </c>
      <c r="D4923">
        <v>47</v>
      </c>
      <c r="E4923">
        <v>29</v>
      </c>
      <c r="F4923" t="str">
        <f t="shared" si="76"/>
        <v>2914729</v>
      </c>
      <c r="G4923" t="s">
        <v>5023</v>
      </c>
    </row>
    <row r="4924" spans="1:7" x14ac:dyDescent="0.25">
      <c r="A4924">
        <v>2</v>
      </c>
      <c r="B4924">
        <v>9</v>
      </c>
      <c r="C4924">
        <v>1</v>
      </c>
      <c r="D4924">
        <v>47</v>
      </c>
      <c r="E4924">
        <v>30</v>
      </c>
      <c r="F4924" t="str">
        <f t="shared" si="76"/>
        <v>2914730</v>
      </c>
      <c r="G4924" t="s">
        <v>5024</v>
      </c>
    </row>
    <row r="4925" spans="1:7" x14ac:dyDescent="0.25">
      <c r="A4925">
        <v>2</v>
      </c>
      <c r="B4925">
        <v>9</v>
      </c>
      <c r="C4925">
        <v>1</v>
      </c>
      <c r="D4925">
        <v>47</v>
      </c>
      <c r="E4925">
        <v>31</v>
      </c>
      <c r="F4925" t="str">
        <f t="shared" si="76"/>
        <v>2914731</v>
      </c>
      <c r="G4925" t="s">
        <v>5025</v>
      </c>
    </row>
    <row r="4926" spans="1:7" x14ac:dyDescent="0.25">
      <c r="A4926">
        <v>2</v>
      </c>
      <c r="B4926">
        <v>9</v>
      </c>
      <c r="C4926">
        <v>1</v>
      </c>
      <c r="D4926">
        <v>47</v>
      </c>
      <c r="E4926">
        <v>32</v>
      </c>
      <c r="F4926" t="str">
        <f t="shared" si="76"/>
        <v>2914732</v>
      </c>
      <c r="G4926" t="s">
        <v>5026</v>
      </c>
    </row>
    <row r="4927" spans="1:7" x14ac:dyDescent="0.25">
      <c r="A4927">
        <v>2</v>
      </c>
      <c r="B4927">
        <v>9</v>
      </c>
      <c r="C4927">
        <v>1</v>
      </c>
      <c r="D4927">
        <v>47</v>
      </c>
      <c r="E4927">
        <v>33</v>
      </c>
      <c r="F4927" t="str">
        <f t="shared" si="76"/>
        <v>2914733</v>
      </c>
      <c r="G4927" t="s">
        <v>5027</v>
      </c>
    </row>
    <row r="4928" spans="1:7" x14ac:dyDescent="0.25">
      <c r="A4928">
        <v>2</v>
      </c>
      <c r="B4928">
        <v>9</v>
      </c>
      <c r="C4928">
        <v>1</v>
      </c>
      <c r="D4928">
        <v>47</v>
      </c>
      <c r="E4928">
        <v>34</v>
      </c>
      <c r="F4928" t="str">
        <f t="shared" si="76"/>
        <v>2914734</v>
      </c>
      <c r="G4928" t="s">
        <v>5028</v>
      </c>
    </row>
    <row r="4929" spans="1:7" x14ac:dyDescent="0.25">
      <c r="A4929">
        <v>2</v>
      </c>
      <c r="B4929">
        <v>9</v>
      </c>
      <c r="C4929">
        <v>1</v>
      </c>
      <c r="D4929">
        <v>47</v>
      </c>
      <c r="E4929">
        <v>35</v>
      </c>
      <c r="F4929" t="str">
        <f t="shared" si="76"/>
        <v>2914735</v>
      </c>
      <c r="G4929" t="s">
        <v>5029</v>
      </c>
    </row>
    <row r="4930" spans="1:7" x14ac:dyDescent="0.25">
      <c r="A4930">
        <v>2</v>
      </c>
      <c r="B4930">
        <v>9</v>
      </c>
      <c r="C4930">
        <v>1</v>
      </c>
      <c r="D4930">
        <v>47</v>
      </c>
      <c r="E4930">
        <v>36</v>
      </c>
      <c r="F4930" t="str">
        <f t="shared" ref="F4930:F4993" si="77">CONCATENATE(A4930,B4930,C4930,D4930,E4930)</f>
        <v>2914736</v>
      </c>
      <c r="G4930" t="s">
        <v>5030</v>
      </c>
    </row>
    <row r="4931" spans="1:7" x14ac:dyDescent="0.25">
      <c r="A4931">
        <v>2</v>
      </c>
      <c r="B4931">
        <v>9</v>
      </c>
      <c r="C4931">
        <v>1</v>
      </c>
      <c r="D4931">
        <v>47</v>
      </c>
      <c r="E4931">
        <v>37</v>
      </c>
      <c r="F4931" t="str">
        <f t="shared" si="77"/>
        <v>2914737</v>
      </c>
      <c r="G4931" t="s">
        <v>5031</v>
      </c>
    </row>
    <row r="4932" spans="1:7" x14ac:dyDescent="0.25">
      <c r="A4932">
        <v>2</v>
      </c>
      <c r="B4932">
        <v>9</v>
      </c>
      <c r="C4932">
        <v>1</v>
      </c>
      <c r="D4932">
        <v>47</v>
      </c>
      <c r="E4932">
        <v>38</v>
      </c>
      <c r="F4932" t="str">
        <f t="shared" si="77"/>
        <v>2914738</v>
      </c>
      <c r="G4932" t="s">
        <v>5032</v>
      </c>
    </row>
    <row r="4933" spans="1:7" x14ac:dyDescent="0.25">
      <c r="A4933">
        <v>2</v>
      </c>
      <c r="B4933">
        <v>9</v>
      </c>
      <c r="C4933">
        <v>1</v>
      </c>
      <c r="D4933">
        <v>47</v>
      </c>
      <c r="E4933">
        <v>39</v>
      </c>
      <c r="F4933" t="str">
        <f t="shared" si="77"/>
        <v>2914739</v>
      </c>
      <c r="G4933" t="s">
        <v>5033</v>
      </c>
    </row>
    <row r="4934" spans="1:7" x14ac:dyDescent="0.25">
      <c r="A4934">
        <v>2</v>
      </c>
      <c r="B4934">
        <v>9</v>
      </c>
      <c r="C4934">
        <v>1</v>
      </c>
      <c r="D4934">
        <v>47</v>
      </c>
      <c r="E4934">
        <v>40</v>
      </c>
      <c r="F4934" t="str">
        <f t="shared" si="77"/>
        <v>2914740</v>
      </c>
      <c r="G4934" t="s">
        <v>5034</v>
      </c>
    </row>
    <row r="4935" spans="1:7" x14ac:dyDescent="0.25">
      <c r="A4935">
        <v>2</v>
      </c>
      <c r="B4935">
        <v>9</v>
      </c>
      <c r="C4935">
        <v>1</v>
      </c>
      <c r="D4935">
        <v>47</v>
      </c>
      <c r="E4935">
        <v>41</v>
      </c>
      <c r="F4935" t="str">
        <f t="shared" si="77"/>
        <v>2914741</v>
      </c>
      <c r="G4935" t="s">
        <v>5035</v>
      </c>
    </row>
    <row r="4936" spans="1:7" x14ac:dyDescent="0.25">
      <c r="A4936">
        <v>2</v>
      </c>
      <c r="B4936">
        <v>9</v>
      </c>
      <c r="C4936">
        <v>1</v>
      </c>
      <c r="D4936">
        <v>47</v>
      </c>
      <c r="E4936">
        <v>42</v>
      </c>
      <c r="F4936" t="str">
        <f t="shared" si="77"/>
        <v>2914742</v>
      </c>
      <c r="G4936" t="s">
        <v>5036</v>
      </c>
    </row>
    <row r="4937" spans="1:7" x14ac:dyDescent="0.25">
      <c r="A4937">
        <v>2</v>
      </c>
      <c r="B4937">
        <v>9</v>
      </c>
      <c r="C4937">
        <v>1</v>
      </c>
      <c r="D4937">
        <v>47</v>
      </c>
      <c r="E4937">
        <v>43</v>
      </c>
      <c r="F4937" t="str">
        <f t="shared" si="77"/>
        <v>2914743</v>
      </c>
      <c r="G4937" t="s">
        <v>5037</v>
      </c>
    </row>
    <row r="4938" spans="1:7" x14ac:dyDescent="0.25">
      <c r="A4938">
        <v>2</v>
      </c>
      <c r="B4938">
        <v>9</v>
      </c>
      <c r="C4938">
        <v>1</v>
      </c>
      <c r="D4938">
        <v>47</v>
      </c>
      <c r="E4938">
        <v>44</v>
      </c>
      <c r="F4938" t="str">
        <f t="shared" si="77"/>
        <v>2914744</v>
      </c>
      <c r="G4938" t="s">
        <v>5038</v>
      </c>
    </row>
    <row r="4939" spans="1:7" x14ac:dyDescent="0.25">
      <c r="A4939">
        <v>2</v>
      </c>
      <c r="B4939">
        <v>9</v>
      </c>
      <c r="C4939">
        <v>1</v>
      </c>
      <c r="D4939">
        <v>47</v>
      </c>
      <c r="E4939">
        <v>45</v>
      </c>
      <c r="F4939" t="str">
        <f t="shared" si="77"/>
        <v>2914745</v>
      </c>
      <c r="G4939" t="s">
        <v>5039</v>
      </c>
    </row>
    <row r="4940" spans="1:7" x14ac:dyDescent="0.25">
      <c r="A4940">
        <v>2</v>
      </c>
      <c r="B4940">
        <v>9</v>
      </c>
      <c r="C4940">
        <v>1</v>
      </c>
      <c r="D4940">
        <v>47</v>
      </c>
      <c r="E4940">
        <v>46</v>
      </c>
      <c r="F4940" t="str">
        <f t="shared" si="77"/>
        <v>2914746</v>
      </c>
      <c r="G4940" t="s">
        <v>5040</v>
      </c>
    </row>
    <row r="4941" spans="1:7" x14ac:dyDescent="0.25">
      <c r="A4941">
        <v>2</v>
      </c>
      <c r="B4941">
        <v>9</v>
      </c>
      <c r="C4941">
        <v>1</v>
      </c>
      <c r="D4941">
        <v>47</v>
      </c>
      <c r="E4941">
        <v>47</v>
      </c>
      <c r="F4941" t="str">
        <f t="shared" si="77"/>
        <v>2914747</v>
      </c>
      <c r="G4941" t="s">
        <v>5041</v>
      </c>
    </row>
    <row r="4942" spans="1:7" x14ac:dyDescent="0.25">
      <c r="A4942">
        <v>2</v>
      </c>
      <c r="B4942">
        <v>9</v>
      </c>
      <c r="C4942">
        <v>1</v>
      </c>
      <c r="D4942">
        <v>47</v>
      </c>
      <c r="E4942">
        <v>48</v>
      </c>
      <c r="F4942" t="str">
        <f t="shared" si="77"/>
        <v>2914748</v>
      </c>
      <c r="G4942" t="s">
        <v>5042</v>
      </c>
    </row>
    <row r="4943" spans="1:7" x14ac:dyDescent="0.25">
      <c r="A4943">
        <v>2</v>
      </c>
      <c r="B4943">
        <v>9</v>
      </c>
      <c r="C4943">
        <v>1</v>
      </c>
      <c r="D4943">
        <v>47</v>
      </c>
      <c r="E4943">
        <v>49</v>
      </c>
      <c r="F4943" t="str">
        <f t="shared" si="77"/>
        <v>2914749</v>
      </c>
      <c r="G4943" t="s">
        <v>5043</v>
      </c>
    </row>
    <row r="4944" spans="1:7" x14ac:dyDescent="0.25">
      <c r="A4944">
        <v>2</v>
      </c>
      <c r="B4944">
        <v>9</v>
      </c>
      <c r="C4944">
        <v>1</v>
      </c>
      <c r="D4944">
        <v>47</v>
      </c>
      <c r="E4944">
        <v>50</v>
      </c>
      <c r="F4944" t="str">
        <f t="shared" si="77"/>
        <v>2914750</v>
      </c>
      <c r="G4944" t="s">
        <v>5044</v>
      </c>
    </row>
    <row r="4945" spans="1:7" x14ac:dyDescent="0.25">
      <c r="A4945">
        <v>2</v>
      </c>
      <c r="B4945">
        <v>9</v>
      </c>
      <c r="C4945">
        <v>1</v>
      </c>
      <c r="D4945">
        <v>47</v>
      </c>
      <c r="E4945">
        <v>51</v>
      </c>
      <c r="F4945" t="str">
        <f t="shared" si="77"/>
        <v>2914751</v>
      </c>
      <c r="G4945" t="s">
        <v>5045</v>
      </c>
    </row>
    <row r="4946" spans="1:7" x14ac:dyDescent="0.25">
      <c r="A4946">
        <v>2</v>
      </c>
      <c r="B4946">
        <v>9</v>
      </c>
      <c r="C4946">
        <v>1</v>
      </c>
      <c r="D4946">
        <v>47</v>
      </c>
      <c r="E4946">
        <v>52</v>
      </c>
      <c r="F4946" t="str">
        <f t="shared" si="77"/>
        <v>2914752</v>
      </c>
      <c r="G4946" t="s">
        <v>5046</v>
      </c>
    </row>
    <row r="4947" spans="1:7" x14ac:dyDescent="0.25">
      <c r="A4947">
        <v>2</v>
      </c>
      <c r="B4947">
        <v>9</v>
      </c>
      <c r="C4947">
        <v>1</v>
      </c>
      <c r="D4947">
        <v>47</v>
      </c>
      <c r="E4947">
        <v>53</v>
      </c>
      <c r="F4947" t="str">
        <f t="shared" si="77"/>
        <v>2914753</v>
      </c>
      <c r="G4947" t="s">
        <v>5047</v>
      </c>
    </row>
    <row r="4948" spans="1:7" x14ac:dyDescent="0.25">
      <c r="A4948">
        <v>2</v>
      </c>
      <c r="B4948">
        <v>9</v>
      </c>
      <c r="C4948">
        <v>1</v>
      </c>
      <c r="D4948">
        <v>47</v>
      </c>
      <c r="E4948">
        <v>54</v>
      </c>
      <c r="F4948" t="str">
        <f t="shared" si="77"/>
        <v>2914754</v>
      </c>
      <c r="G4948" t="s">
        <v>5048</v>
      </c>
    </row>
    <row r="4949" spans="1:7" x14ac:dyDescent="0.25">
      <c r="A4949">
        <v>2</v>
      </c>
      <c r="B4949">
        <v>9</v>
      </c>
      <c r="C4949">
        <v>1</v>
      </c>
      <c r="D4949">
        <v>47</v>
      </c>
      <c r="E4949">
        <v>55</v>
      </c>
      <c r="F4949" t="str">
        <f t="shared" si="77"/>
        <v>2914755</v>
      </c>
      <c r="G4949" t="s">
        <v>5049</v>
      </c>
    </row>
    <row r="4950" spans="1:7" x14ac:dyDescent="0.25">
      <c r="A4950">
        <v>2</v>
      </c>
      <c r="B4950">
        <v>9</v>
      </c>
      <c r="C4950">
        <v>1</v>
      </c>
      <c r="D4950">
        <v>47</v>
      </c>
      <c r="E4950">
        <v>56</v>
      </c>
      <c r="F4950" t="str">
        <f t="shared" si="77"/>
        <v>2914756</v>
      </c>
      <c r="G4950" t="s">
        <v>5050</v>
      </c>
    </row>
    <row r="4951" spans="1:7" x14ac:dyDescent="0.25">
      <c r="A4951">
        <v>2</v>
      </c>
      <c r="B4951">
        <v>9</v>
      </c>
      <c r="C4951">
        <v>1</v>
      </c>
      <c r="D4951">
        <v>47</v>
      </c>
      <c r="E4951">
        <v>57</v>
      </c>
      <c r="F4951" t="str">
        <f t="shared" si="77"/>
        <v>2914757</v>
      </c>
      <c r="G4951" t="s">
        <v>5051</v>
      </c>
    </row>
    <row r="4952" spans="1:7" x14ac:dyDescent="0.25">
      <c r="A4952">
        <v>2</v>
      </c>
      <c r="B4952">
        <v>9</v>
      </c>
      <c r="C4952">
        <v>1</v>
      </c>
      <c r="D4952">
        <v>47</v>
      </c>
      <c r="E4952">
        <v>58</v>
      </c>
      <c r="F4952" t="str">
        <f t="shared" si="77"/>
        <v>2914758</v>
      </c>
      <c r="G4952" t="s">
        <v>5052</v>
      </c>
    </row>
    <row r="4953" spans="1:7" x14ac:dyDescent="0.25">
      <c r="A4953">
        <v>2</v>
      </c>
      <c r="B4953">
        <v>9</v>
      </c>
      <c r="C4953">
        <v>1</v>
      </c>
      <c r="D4953">
        <v>47</v>
      </c>
      <c r="E4953">
        <v>59</v>
      </c>
      <c r="F4953" t="str">
        <f t="shared" si="77"/>
        <v>2914759</v>
      </c>
      <c r="G4953" t="s">
        <v>5053</v>
      </c>
    </row>
    <row r="4954" spans="1:7" x14ac:dyDescent="0.25">
      <c r="A4954">
        <v>2</v>
      </c>
      <c r="B4954">
        <v>9</v>
      </c>
      <c r="C4954">
        <v>1</v>
      </c>
      <c r="D4954">
        <v>47</v>
      </c>
      <c r="E4954">
        <v>60</v>
      </c>
      <c r="F4954" t="str">
        <f t="shared" si="77"/>
        <v>2914760</v>
      </c>
      <c r="G4954" t="s">
        <v>5054</v>
      </c>
    </row>
    <row r="4955" spans="1:7" x14ac:dyDescent="0.25">
      <c r="A4955">
        <v>2</v>
      </c>
      <c r="B4955">
        <v>9</v>
      </c>
      <c r="C4955">
        <v>1</v>
      </c>
      <c r="D4955">
        <v>47</v>
      </c>
      <c r="E4955">
        <v>61</v>
      </c>
      <c r="F4955" t="str">
        <f t="shared" si="77"/>
        <v>2914761</v>
      </c>
      <c r="G4955" t="s">
        <v>5055</v>
      </c>
    </row>
    <row r="4956" spans="1:7" x14ac:dyDescent="0.25">
      <c r="A4956">
        <v>2</v>
      </c>
      <c r="B4956">
        <v>9</v>
      </c>
      <c r="C4956">
        <v>1</v>
      </c>
      <c r="D4956">
        <v>47</v>
      </c>
      <c r="E4956">
        <v>62</v>
      </c>
      <c r="F4956" t="str">
        <f t="shared" si="77"/>
        <v>2914762</v>
      </c>
      <c r="G4956" t="s">
        <v>5056</v>
      </c>
    </row>
    <row r="4957" spans="1:7" x14ac:dyDescent="0.25">
      <c r="A4957">
        <v>2</v>
      </c>
      <c r="B4957">
        <v>9</v>
      </c>
      <c r="C4957">
        <v>1</v>
      </c>
      <c r="D4957">
        <v>47</v>
      </c>
      <c r="E4957">
        <v>63</v>
      </c>
      <c r="F4957" t="str">
        <f t="shared" si="77"/>
        <v>2914763</v>
      </c>
      <c r="G4957" t="s">
        <v>5057</v>
      </c>
    </row>
    <row r="4958" spans="1:7" x14ac:dyDescent="0.25">
      <c r="A4958">
        <v>2</v>
      </c>
      <c r="B4958">
        <v>9</v>
      </c>
      <c r="C4958">
        <v>1</v>
      </c>
      <c r="D4958">
        <v>47</v>
      </c>
      <c r="E4958">
        <v>64</v>
      </c>
      <c r="F4958" t="str">
        <f t="shared" si="77"/>
        <v>2914764</v>
      </c>
      <c r="G4958" t="s">
        <v>5058</v>
      </c>
    </row>
    <row r="4959" spans="1:7" x14ac:dyDescent="0.25">
      <c r="A4959">
        <v>2</v>
      </c>
      <c r="B4959">
        <v>9</v>
      </c>
      <c r="C4959">
        <v>1</v>
      </c>
      <c r="D4959">
        <v>47</v>
      </c>
      <c r="E4959">
        <v>65</v>
      </c>
      <c r="F4959" t="str">
        <f t="shared" si="77"/>
        <v>2914765</v>
      </c>
      <c r="G4959" t="s">
        <v>5059</v>
      </c>
    </row>
    <row r="4960" spans="1:7" x14ac:dyDescent="0.25">
      <c r="A4960">
        <v>2</v>
      </c>
      <c r="B4960">
        <v>9</v>
      </c>
      <c r="C4960">
        <v>1</v>
      </c>
      <c r="D4960">
        <v>47</v>
      </c>
      <c r="E4960">
        <v>66</v>
      </c>
      <c r="F4960" t="str">
        <f t="shared" si="77"/>
        <v>2914766</v>
      </c>
      <c r="G4960" t="s">
        <v>5060</v>
      </c>
    </row>
    <row r="4961" spans="1:7" x14ac:dyDescent="0.25">
      <c r="A4961">
        <v>2</v>
      </c>
      <c r="B4961">
        <v>9</v>
      </c>
      <c r="C4961">
        <v>1</v>
      </c>
      <c r="D4961">
        <v>47</v>
      </c>
      <c r="E4961">
        <v>67</v>
      </c>
      <c r="F4961" t="str">
        <f t="shared" si="77"/>
        <v>2914767</v>
      </c>
      <c r="G4961" t="s">
        <v>5061</v>
      </c>
    </row>
    <row r="4962" spans="1:7" x14ac:dyDescent="0.25">
      <c r="A4962">
        <v>2</v>
      </c>
      <c r="B4962">
        <v>9</v>
      </c>
      <c r="C4962">
        <v>1</v>
      </c>
      <c r="D4962">
        <v>47</v>
      </c>
      <c r="E4962">
        <v>68</v>
      </c>
      <c r="F4962" t="str">
        <f t="shared" si="77"/>
        <v>2914768</v>
      </c>
      <c r="G4962" t="s">
        <v>5062</v>
      </c>
    </row>
    <row r="4963" spans="1:7" x14ac:dyDescent="0.25">
      <c r="A4963">
        <v>2</v>
      </c>
      <c r="B4963">
        <v>9</v>
      </c>
      <c r="C4963">
        <v>1</v>
      </c>
      <c r="D4963">
        <v>47</v>
      </c>
      <c r="E4963">
        <v>69</v>
      </c>
      <c r="F4963" t="str">
        <f t="shared" si="77"/>
        <v>2914769</v>
      </c>
      <c r="G4963" t="s">
        <v>5063</v>
      </c>
    </row>
    <row r="4964" spans="1:7" x14ac:dyDescent="0.25">
      <c r="A4964">
        <v>2</v>
      </c>
      <c r="B4964">
        <v>9</v>
      </c>
      <c r="C4964">
        <v>1</v>
      </c>
      <c r="D4964">
        <v>47</v>
      </c>
      <c r="E4964">
        <v>70</v>
      </c>
      <c r="F4964" t="str">
        <f t="shared" si="77"/>
        <v>2914770</v>
      </c>
      <c r="G4964" t="s">
        <v>5064</v>
      </c>
    </row>
    <row r="4965" spans="1:7" x14ac:dyDescent="0.25">
      <c r="A4965">
        <v>2</v>
      </c>
      <c r="B4965">
        <v>9</v>
      </c>
      <c r="C4965">
        <v>1</v>
      </c>
      <c r="D4965">
        <v>47</v>
      </c>
      <c r="E4965">
        <v>71</v>
      </c>
      <c r="F4965" t="str">
        <f t="shared" si="77"/>
        <v>2914771</v>
      </c>
      <c r="G4965" t="s">
        <v>5065</v>
      </c>
    </row>
    <row r="4966" spans="1:7" x14ac:dyDescent="0.25">
      <c r="A4966">
        <v>2</v>
      </c>
      <c r="B4966">
        <v>9</v>
      </c>
      <c r="C4966">
        <v>1</v>
      </c>
      <c r="D4966">
        <v>47</v>
      </c>
      <c r="E4966">
        <v>72</v>
      </c>
      <c r="F4966" t="str">
        <f t="shared" si="77"/>
        <v>2914772</v>
      </c>
      <c r="G4966" t="s">
        <v>1759</v>
      </c>
    </row>
    <row r="4967" spans="1:7" x14ac:dyDescent="0.25">
      <c r="A4967">
        <v>2</v>
      </c>
      <c r="B4967">
        <v>9</v>
      </c>
      <c r="C4967">
        <v>1</v>
      </c>
      <c r="D4967">
        <v>47</v>
      </c>
      <c r="E4967">
        <v>73</v>
      </c>
      <c r="F4967" t="str">
        <f t="shared" si="77"/>
        <v>2914773</v>
      </c>
      <c r="G4967" t="s">
        <v>5066</v>
      </c>
    </row>
    <row r="4968" spans="1:7" x14ac:dyDescent="0.25">
      <c r="A4968">
        <v>2</v>
      </c>
      <c r="B4968">
        <v>9</v>
      </c>
      <c r="C4968">
        <v>1</v>
      </c>
      <c r="D4968">
        <v>47</v>
      </c>
      <c r="E4968">
        <v>74</v>
      </c>
      <c r="F4968" t="str">
        <f t="shared" si="77"/>
        <v>2914774</v>
      </c>
      <c r="G4968" t="s">
        <v>5067</v>
      </c>
    </row>
    <row r="4969" spans="1:7" x14ac:dyDescent="0.25">
      <c r="A4969">
        <v>2</v>
      </c>
      <c r="B4969">
        <v>9</v>
      </c>
      <c r="C4969">
        <v>1</v>
      </c>
      <c r="D4969">
        <v>47</v>
      </c>
      <c r="E4969">
        <v>75</v>
      </c>
      <c r="F4969" t="str">
        <f t="shared" si="77"/>
        <v>2914775</v>
      </c>
      <c r="G4969" t="s">
        <v>5068</v>
      </c>
    </row>
    <row r="4970" spans="1:7" x14ac:dyDescent="0.25">
      <c r="A4970">
        <v>2</v>
      </c>
      <c r="B4970">
        <v>9</v>
      </c>
      <c r="C4970">
        <v>1</v>
      </c>
      <c r="D4970">
        <v>47</v>
      </c>
      <c r="E4970">
        <v>76</v>
      </c>
      <c r="F4970" t="str">
        <f t="shared" si="77"/>
        <v>2914776</v>
      </c>
      <c r="G4970" t="s">
        <v>5069</v>
      </c>
    </row>
    <row r="4971" spans="1:7" x14ac:dyDescent="0.25">
      <c r="A4971">
        <v>2</v>
      </c>
      <c r="B4971">
        <v>9</v>
      </c>
      <c r="C4971">
        <v>1</v>
      </c>
      <c r="D4971">
        <v>47</v>
      </c>
      <c r="E4971">
        <v>77</v>
      </c>
      <c r="F4971" t="str">
        <f t="shared" si="77"/>
        <v>2914777</v>
      </c>
      <c r="G4971" t="s">
        <v>5070</v>
      </c>
    </row>
    <row r="4972" spans="1:7" x14ac:dyDescent="0.25">
      <c r="A4972">
        <v>2</v>
      </c>
      <c r="B4972">
        <v>9</v>
      </c>
      <c r="C4972">
        <v>1</v>
      </c>
      <c r="D4972">
        <v>47</v>
      </c>
      <c r="E4972">
        <v>78</v>
      </c>
      <c r="F4972" t="str">
        <f t="shared" si="77"/>
        <v>2914778</v>
      </c>
      <c r="G4972" t="s">
        <v>5071</v>
      </c>
    </row>
    <row r="4973" spans="1:7" x14ac:dyDescent="0.25">
      <c r="A4973">
        <v>2</v>
      </c>
      <c r="B4973">
        <v>9</v>
      </c>
      <c r="C4973">
        <v>1</v>
      </c>
      <c r="D4973">
        <v>47</v>
      </c>
      <c r="E4973">
        <v>79</v>
      </c>
      <c r="F4973" t="str">
        <f t="shared" si="77"/>
        <v>2914779</v>
      </c>
      <c r="G4973" t="s">
        <v>5072</v>
      </c>
    </row>
    <row r="4974" spans="1:7" x14ac:dyDescent="0.25">
      <c r="A4974">
        <v>2</v>
      </c>
      <c r="B4974">
        <v>9</v>
      </c>
      <c r="C4974">
        <v>1</v>
      </c>
      <c r="D4974">
        <v>47</v>
      </c>
      <c r="E4974">
        <v>80</v>
      </c>
      <c r="F4974" t="str">
        <f t="shared" si="77"/>
        <v>2914780</v>
      </c>
      <c r="G4974" t="s">
        <v>5073</v>
      </c>
    </row>
    <row r="4975" spans="1:7" x14ac:dyDescent="0.25">
      <c r="A4975">
        <v>2</v>
      </c>
      <c r="B4975">
        <v>9</v>
      </c>
      <c r="C4975">
        <v>1</v>
      </c>
      <c r="D4975">
        <v>47</v>
      </c>
      <c r="E4975">
        <v>81</v>
      </c>
      <c r="F4975" t="str">
        <f t="shared" si="77"/>
        <v>2914781</v>
      </c>
      <c r="G4975" t="s">
        <v>5074</v>
      </c>
    </row>
    <row r="4976" spans="1:7" x14ac:dyDescent="0.25">
      <c r="A4976">
        <v>2</v>
      </c>
      <c r="B4976">
        <v>9</v>
      </c>
      <c r="C4976">
        <v>1</v>
      </c>
      <c r="D4976">
        <v>47</v>
      </c>
      <c r="E4976">
        <v>82</v>
      </c>
      <c r="F4976" t="str">
        <f t="shared" si="77"/>
        <v>2914782</v>
      </c>
      <c r="G4976" t="s">
        <v>2836</v>
      </c>
    </row>
    <row r="4977" spans="1:7" x14ac:dyDescent="0.25">
      <c r="A4977">
        <v>2</v>
      </c>
      <c r="B4977">
        <v>9</v>
      </c>
      <c r="C4977">
        <v>1</v>
      </c>
      <c r="D4977">
        <v>47</v>
      </c>
      <c r="E4977">
        <v>83</v>
      </c>
      <c r="F4977" t="str">
        <f t="shared" si="77"/>
        <v>2914783</v>
      </c>
      <c r="G4977" t="s">
        <v>2807</v>
      </c>
    </row>
    <row r="4978" spans="1:7" x14ac:dyDescent="0.25">
      <c r="A4978">
        <v>2</v>
      </c>
      <c r="B4978">
        <v>9</v>
      </c>
      <c r="C4978">
        <v>1</v>
      </c>
      <c r="D4978">
        <v>47</v>
      </c>
      <c r="E4978">
        <v>84</v>
      </c>
      <c r="F4978" t="str">
        <f t="shared" si="77"/>
        <v>2914784</v>
      </c>
      <c r="G4978" t="s">
        <v>3935</v>
      </c>
    </row>
    <row r="4979" spans="1:7" x14ac:dyDescent="0.25">
      <c r="A4979">
        <v>2</v>
      </c>
      <c r="B4979">
        <v>9</v>
      </c>
      <c r="C4979">
        <v>1</v>
      </c>
      <c r="D4979">
        <v>47</v>
      </c>
      <c r="E4979">
        <v>85</v>
      </c>
      <c r="F4979" t="str">
        <f t="shared" si="77"/>
        <v>2914785</v>
      </c>
      <c r="G4979" t="s">
        <v>4330</v>
      </c>
    </row>
    <row r="4980" spans="1:7" x14ac:dyDescent="0.25">
      <c r="A4980">
        <v>2</v>
      </c>
      <c r="B4980">
        <v>9</v>
      </c>
      <c r="C4980">
        <v>1</v>
      </c>
      <c r="D4980">
        <v>47</v>
      </c>
      <c r="E4980">
        <v>86</v>
      </c>
      <c r="F4980" t="str">
        <f t="shared" si="77"/>
        <v>2914786</v>
      </c>
      <c r="G4980" t="s">
        <v>5075</v>
      </c>
    </row>
    <row r="4981" spans="1:7" x14ac:dyDescent="0.25">
      <c r="A4981">
        <v>2</v>
      </c>
      <c r="B4981">
        <v>9</v>
      </c>
      <c r="C4981">
        <v>1</v>
      </c>
      <c r="D4981">
        <v>47</v>
      </c>
      <c r="E4981">
        <v>87</v>
      </c>
      <c r="F4981" t="str">
        <f t="shared" si="77"/>
        <v>2914787</v>
      </c>
      <c r="G4981" t="s">
        <v>5076</v>
      </c>
    </row>
    <row r="4982" spans="1:7" x14ac:dyDescent="0.25">
      <c r="A4982">
        <v>2</v>
      </c>
      <c r="B4982">
        <v>9</v>
      </c>
      <c r="C4982">
        <v>1</v>
      </c>
      <c r="D4982">
        <v>47</v>
      </c>
      <c r="E4982">
        <v>88</v>
      </c>
      <c r="F4982" t="str">
        <f t="shared" si="77"/>
        <v>2914788</v>
      </c>
      <c r="G4982" t="s">
        <v>5077</v>
      </c>
    </row>
    <row r="4983" spans="1:7" x14ac:dyDescent="0.25">
      <c r="A4983">
        <v>2</v>
      </c>
      <c r="B4983">
        <v>9</v>
      </c>
      <c r="C4983">
        <v>1</v>
      </c>
      <c r="D4983">
        <v>47</v>
      </c>
      <c r="E4983">
        <v>89</v>
      </c>
      <c r="F4983" t="str">
        <f t="shared" si="77"/>
        <v>2914789</v>
      </c>
      <c r="G4983" t="s">
        <v>3245</v>
      </c>
    </row>
    <row r="4984" spans="1:7" x14ac:dyDescent="0.25">
      <c r="A4984">
        <v>2</v>
      </c>
      <c r="B4984">
        <v>9</v>
      </c>
      <c r="C4984">
        <v>1</v>
      </c>
      <c r="D4984">
        <v>47</v>
      </c>
      <c r="E4984">
        <v>90</v>
      </c>
      <c r="F4984" t="str">
        <f t="shared" si="77"/>
        <v>2914790</v>
      </c>
      <c r="G4984" t="s">
        <v>5078</v>
      </c>
    </row>
    <row r="4985" spans="1:7" x14ac:dyDescent="0.25">
      <c r="A4985">
        <v>2</v>
      </c>
      <c r="B4985">
        <v>9</v>
      </c>
      <c r="C4985">
        <v>1</v>
      </c>
      <c r="D4985">
        <v>47</v>
      </c>
      <c r="E4985">
        <v>91</v>
      </c>
      <c r="F4985" t="str">
        <f t="shared" si="77"/>
        <v>2914791</v>
      </c>
      <c r="G4985" t="s">
        <v>5079</v>
      </c>
    </row>
    <row r="4986" spans="1:7" x14ac:dyDescent="0.25">
      <c r="A4986">
        <v>2</v>
      </c>
      <c r="B4986">
        <v>9</v>
      </c>
      <c r="C4986">
        <v>1</v>
      </c>
      <c r="D4986">
        <v>47</v>
      </c>
      <c r="E4986">
        <v>92</v>
      </c>
      <c r="F4986" t="str">
        <f t="shared" si="77"/>
        <v>2914792</v>
      </c>
      <c r="G4986" t="s">
        <v>5080</v>
      </c>
    </row>
    <row r="4987" spans="1:7" x14ac:dyDescent="0.25">
      <c r="A4987">
        <v>2</v>
      </c>
      <c r="B4987">
        <v>9</v>
      </c>
      <c r="C4987">
        <v>1</v>
      </c>
      <c r="D4987">
        <v>47</v>
      </c>
      <c r="E4987">
        <v>93</v>
      </c>
      <c r="F4987" t="str">
        <f t="shared" si="77"/>
        <v>2914793</v>
      </c>
      <c r="G4987" t="s">
        <v>5081</v>
      </c>
    </row>
    <row r="4988" spans="1:7" x14ac:dyDescent="0.25">
      <c r="A4988">
        <v>2</v>
      </c>
      <c r="B4988">
        <v>9</v>
      </c>
      <c r="C4988">
        <v>1</v>
      </c>
      <c r="D4988">
        <v>47</v>
      </c>
      <c r="E4988">
        <v>94</v>
      </c>
      <c r="F4988" t="str">
        <f t="shared" si="77"/>
        <v>2914794</v>
      </c>
      <c r="G4988" t="s">
        <v>4207</v>
      </c>
    </row>
    <row r="4989" spans="1:7" x14ac:dyDescent="0.25">
      <c r="A4989">
        <v>2</v>
      </c>
      <c r="B4989">
        <v>9</v>
      </c>
      <c r="C4989">
        <v>1</v>
      </c>
      <c r="D4989">
        <v>47</v>
      </c>
      <c r="E4989">
        <v>95</v>
      </c>
      <c r="F4989" t="str">
        <f t="shared" si="77"/>
        <v>2914795</v>
      </c>
      <c r="G4989" t="s">
        <v>5082</v>
      </c>
    </row>
    <row r="4990" spans="1:7" x14ac:dyDescent="0.25">
      <c r="A4990">
        <v>2</v>
      </c>
      <c r="B4990">
        <v>9</v>
      </c>
      <c r="C4990">
        <v>1</v>
      </c>
      <c r="D4990">
        <v>47</v>
      </c>
      <c r="E4990">
        <v>96</v>
      </c>
      <c r="F4990" t="str">
        <f t="shared" si="77"/>
        <v>2914796</v>
      </c>
      <c r="G4990" t="s">
        <v>5083</v>
      </c>
    </row>
    <row r="4991" spans="1:7" x14ac:dyDescent="0.25">
      <c r="A4991">
        <v>2</v>
      </c>
      <c r="B4991">
        <v>9</v>
      </c>
      <c r="C4991">
        <v>1</v>
      </c>
      <c r="D4991">
        <v>47</v>
      </c>
      <c r="E4991">
        <v>97</v>
      </c>
      <c r="F4991" t="str">
        <f t="shared" si="77"/>
        <v>2914797</v>
      </c>
      <c r="G4991" t="s">
        <v>5084</v>
      </c>
    </row>
    <row r="4992" spans="1:7" x14ac:dyDescent="0.25">
      <c r="A4992">
        <v>2</v>
      </c>
      <c r="B4992">
        <v>9</v>
      </c>
      <c r="C4992">
        <v>1</v>
      </c>
      <c r="D4992">
        <v>47</v>
      </c>
      <c r="E4992">
        <v>98</v>
      </c>
      <c r="F4992" t="str">
        <f t="shared" si="77"/>
        <v>2914798</v>
      </c>
      <c r="G4992" t="s">
        <v>5085</v>
      </c>
    </row>
    <row r="4993" spans="1:7" x14ac:dyDescent="0.25">
      <c r="A4993">
        <v>2</v>
      </c>
      <c r="B4993">
        <v>9</v>
      </c>
      <c r="C4993">
        <v>1</v>
      </c>
      <c r="D4993">
        <v>47</v>
      </c>
      <c r="E4993">
        <v>99</v>
      </c>
      <c r="F4993" t="str">
        <f t="shared" si="77"/>
        <v>2914799</v>
      </c>
      <c r="G4993" t="s">
        <v>5086</v>
      </c>
    </row>
    <row r="4994" spans="1:7" x14ac:dyDescent="0.25">
      <c r="A4994">
        <v>2</v>
      </c>
      <c r="B4994">
        <v>9</v>
      </c>
      <c r="C4994">
        <v>1</v>
      </c>
      <c r="D4994">
        <v>47</v>
      </c>
      <c r="E4994">
        <v>100</v>
      </c>
      <c r="F4994" t="str">
        <f t="shared" ref="F4994:F5057" si="78">CONCATENATE(A4994,B4994,C4994,D4994,E4994)</f>
        <v>29147100</v>
      </c>
      <c r="G4994" t="s">
        <v>5087</v>
      </c>
    </row>
    <row r="4995" spans="1:7" x14ac:dyDescent="0.25">
      <c r="A4995">
        <v>2</v>
      </c>
      <c r="B4995">
        <v>9</v>
      </c>
      <c r="C4995">
        <v>1</v>
      </c>
      <c r="D4995">
        <v>48</v>
      </c>
      <c r="E4995">
        <v>1</v>
      </c>
      <c r="F4995" t="str">
        <f t="shared" si="78"/>
        <v>291481</v>
      </c>
      <c r="G4995" t="s">
        <v>5088</v>
      </c>
    </row>
    <row r="4996" spans="1:7" x14ac:dyDescent="0.25">
      <c r="A4996">
        <v>2</v>
      </c>
      <c r="B4996">
        <v>9</v>
      </c>
      <c r="C4996">
        <v>1</v>
      </c>
      <c r="D4996">
        <v>48</v>
      </c>
      <c r="E4996">
        <v>2</v>
      </c>
      <c r="F4996" t="str">
        <f t="shared" si="78"/>
        <v>291482</v>
      </c>
      <c r="G4996" t="s">
        <v>5089</v>
      </c>
    </row>
    <row r="4997" spans="1:7" x14ac:dyDescent="0.25">
      <c r="A4997">
        <v>2</v>
      </c>
      <c r="B4997">
        <v>9</v>
      </c>
      <c r="C4997">
        <v>1</v>
      </c>
      <c r="D4997">
        <v>48</v>
      </c>
      <c r="E4997">
        <v>3</v>
      </c>
      <c r="F4997" t="str">
        <f t="shared" si="78"/>
        <v>291483</v>
      </c>
      <c r="G4997" t="s">
        <v>5090</v>
      </c>
    </row>
    <row r="4998" spans="1:7" x14ac:dyDescent="0.25">
      <c r="A4998">
        <v>2</v>
      </c>
      <c r="B4998">
        <v>9</v>
      </c>
      <c r="C4998">
        <v>1</v>
      </c>
      <c r="D4998">
        <v>48</v>
      </c>
      <c r="E4998">
        <v>4</v>
      </c>
      <c r="F4998" t="str">
        <f t="shared" si="78"/>
        <v>291484</v>
      </c>
      <c r="G4998" t="s">
        <v>5091</v>
      </c>
    </row>
    <row r="4999" spans="1:7" x14ac:dyDescent="0.25">
      <c r="A4999">
        <v>2</v>
      </c>
      <c r="B4999">
        <v>9</v>
      </c>
      <c r="C4999">
        <v>1</v>
      </c>
      <c r="D4999">
        <v>48</v>
      </c>
      <c r="E4999">
        <v>5</v>
      </c>
      <c r="F4999" t="str">
        <f t="shared" si="78"/>
        <v>291485</v>
      </c>
      <c r="G4999" t="s">
        <v>5092</v>
      </c>
    </row>
    <row r="5000" spans="1:7" x14ac:dyDescent="0.25">
      <c r="A5000">
        <v>2</v>
      </c>
      <c r="B5000">
        <v>9</v>
      </c>
      <c r="C5000">
        <v>1</v>
      </c>
      <c r="D5000">
        <v>48</v>
      </c>
      <c r="E5000">
        <v>6</v>
      </c>
      <c r="F5000" t="str">
        <f t="shared" si="78"/>
        <v>291486</v>
      </c>
      <c r="G5000" t="s">
        <v>3285</v>
      </c>
    </row>
    <row r="5001" spans="1:7" x14ac:dyDescent="0.25">
      <c r="A5001">
        <v>2</v>
      </c>
      <c r="B5001">
        <v>9</v>
      </c>
      <c r="C5001">
        <v>1</v>
      </c>
      <c r="D5001">
        <v>48</v>
      </c>
      <c r="E5001">
        <v>7</v>
      </c>
      <c r="F5001" t="str">
        <f t="shared" si="78"/>
        <v>291487</v>
      </c>
      <c r="G5001" t="s">
        <v>5093</v>
      </c>
    </row>
    <row r="5002" spans="1:7" x14ac:dyDescent="0.25">
      <c r="A5002">
        <v>2</v>
      </c>
      <c r="B5002">
        <v>9</v>
      </c>
      <c r="C5002">
        <v>1</v>
      </c>
      <c r="D5002">
        <v>48</v>
      </c>
      <c r="E5002">
        <v>8</v>
      </c>
      <c r="F5002" t="str">
        <f t="shared" si="78"/>
        <v>291488</v>
      </c>
      <c r="G5002" t="s">
        <v>5094</v>
      </c>
    </row>
    <row r="5003" spans="1:7" x14ac:dyDescent="0.25">
      <c r="A5003">
        <v>2</v>
      </c>
      <c r="B5003">
        <v>9</v>
      </c>
      <c r="C5003">
        <v>1</v>
      </c>
      <c r="D5003">
        <v>48</v>
      </c>
      <c r="E5003">
        <v>9</v>
      </c>
      <c r="F5003" t="str">
        <f t="shared" si="78"/>
        <v>291489</v>
      </c>
      <c r="G5003" t="s">
        <v>5095</v>
      </c>
    </row>
    <row r="5004" spans="1:7" x14ac:dyDescent="0.25">
      <c r="A5004">
        <v>2</v>
      </c>
      <c r="B5004">
        <v>9</v>
      </c>
      <c r="C5004">
        <v>1</v>
      </c>
      <c r="D5004">
        <v>48</v>
      </c>
      <c r="E5004">
        <v>10</v>
      </c>
      <c r="F5004" t="str">
        <f t="shared" si="78"/>
        <v>2914810</v>
      </c>
      <c r="G5004" t="s">
        <v>5096</v>
      </c>
    </row>
    <row r="5005" spans="1:7" x14ac:dyDescent="0.25">
      <c r="A5005">
        <v>2</v>
      </c>
      <c r="B5005">
        <v>9</v>
      </c>
      <c r="C5005">
        <v>1</v>
      </c>
      <c r="D5005">
        <v>48</v>
      </c>
      <c r="E5005">
        <v>11</v>
      </c>
      <c r="F5005" t="str">
        <f t="shared" si="78"/>
        <v>2914811</v>
      </c>
      <c r="G5005" t="s">
        <v>5097</v>
      </c>
    </row>
    <row r="5006" spans="1:7" x14ac:dyDescent="0.25">
      <c r="A5006">
        <v>2</v>
      </c>
      <c r="B5006">
        <v>9</v>
      </c>
      <c r="C5006">
        <v>1</v>
      </c>
      <c r="D5006">
        <v>48</v>
      </c>
      <c r="E5006">
        <v>12</v>
      </c>
      <c r="F5006" t="str">
        <f t="shared" si="78"/>
        <v>2914812</v>
      </c>
      <c r="G5006" t="s">
        <v>5098</v>
      </c>
    </row>
    <row r="5007" spans="1:7" x14ac:dyDescent="0.25">
      <c r="A5007">
        <v>2</v>
      </c>
      <c r="B5007">
        <v>9</v>
      </c>
      <c r="C5007">
        <v>1</v>
      </c>
      <c r="D5007">
        <v>48</v>
      </c>
      <c r="E5007">
        <v>13</v>
      </c>
      <c r="F5007" t="str">
        <f t="shared" si="78"/>
        <v>2914813</v>
      </c>
      <c r="G5007" t="s">
        <v>5099</v>
      </c>
    </row>
    <row r="5008" spans="1:7" x14ac:dyDescent="0.25">
      <c r="A5008">
        <v>2</v>
      </c>
      <c r="B5008">
        <v>9</v>
      </c>
      <c r="C5008">
        <v>1</v>
      </c>
      <c r="D5008">
        <v>48</v>
      </c>
      <c r="E5008">
        <v>14</v>
      </c>
      <c r="F5008" t="str">
        <f t="shared" si="78"/>
        <v>2914814</v>
      </c>
      <c r="G5008" t="s">
        <v>5100</v>
      </c>
    </row>
    <row r="5009" spans="1:7" x14ac:dyDescent="0.25">
      <c r="A5009">
        <v>2</v>
      </c>
      <c r="B5009">
        <v>9</v>
      </c>
      <c r="C5009">
        <v>1</v>
      </c>
      <c r="D5009">
        <v>48</v>
      </c>
      <c r="E5009">
        <v>15</v>
      </c>
      <c r="F5009" t="str">
        <f t="shared" si="78"/>
        <v>2914815</v>
      </c>
      <c r="G5009" t="s">
        <v>5101</v>
      </c>
    </row>
    <row r="5010" spans="1:7" x14ac:dyDescent="0.25">
      <c r="A5010">
        <v>2</v>
      </c>
      <c r="B5010">
        <v>9</v>
      </c>
      <c r="C5010">
        <v>1</v>
      </c>
      <c r="D5010">
        <v>48</v>
      </c>
      <c r="E5010">
        <v>16</v>
      </c>
      <c r="F5010" t="str">
        <f t="shared" si="78"/>
        <v>2914816</v>
      </c>
      <c r="G5010" t="s">
        <v>4683</v>
      </c>
    </row>
    <row r="5011" spans="1:7" x14ac:dyDescent="0.25">
      <c r="A5011">
        <v>2</v>
      </c>
      <c r="B5011">
        <v>9</v>
      </c>
      <c r="C5011">
        <v>1</v>
      </c>
      <c r="D5011">
        <v>48</v>
      </c>
      <c r="E5011">
        <v>17</v>
      </c>
      <c r="F5011" t="str">
        <f t="shared" si="78"/>
        <v>2914817</v>
      </c>
      <c r="G5011" t="s">
        <v>5102</v>
      </c>
    </row>
    <row r="5012" spans="1:7" x14ac:dyDescent="0.25">
      <c r="A5012">
        <v>2</v>
      </c>
      <c r="B5012">
        <v>9</v>
      </c>
      <c r="C5012">
        <v>1</v>
      </c>
      <c r="D5012">
        <v>48</v>
      </c>
      <c r="E5012">
        <v>18</v>
      </c>
      <c r="F5012" t="str">
        <f t="shared" si="78"/>
        <v>2914818</v>
      </c>
      <c r="G5012" t="s">
        <v>5103</v>
      </c>
    </row>
    <row r="5013" spans="1:7" x14ac:dyDescent="0.25">
      <c r="A5013">
        <v>2</v>
      </c>
      <c r="B5013">
        <v>9</v>
      </c>
      <c r="C5013">
        <v>1</v>
      </c>
      <c r="D5013">
        <v>48</v>
      </c>
      <c r="E5013">
        <v>19</v>
      </c>
      <c r="F5013" t="str">
        <f t="shared" si="78"/>
        <v>2914819</v>
      </c>
      <c r="G5013" t="s">
        <v>5104</v>
      </c>
    </row>
    <row r="5014" spans="1:7" x14ac:dyDescent="0.25">
      <c r="A5014">
        <v>2</v>
      </c>
      <c r="B5014">
        <v>9</v>
      </c>
      <c r="C5014">
        <v>1</v>
      </c>
      <c r="D5014">
        <v>48</v>
      </c>
      <c r="E5014">
        <v>20</v>
      </c>
      <c r="F5014" t="str">
        <f t="shared" si="78"/>
        <v>2914820</v>
      </c>
      <c r="G5014" t="s">
        <v>5105</v>
      </c>
    </row>
    <row r="5015" spans="1:7" x14ac:dyDescent="0.25">
      <c r="A5015">
        <v>2</v>
      </c>
      <c r="B5015">
        <v>9</v>
      </c>
      <c r="C5015">
        <v>1</v>
      </c>
      <c r="D5015">
        <v>48</v>
      </c>
      <c r="E5015">
        <v>21</v>
      </c>
      <c r="F5015" t="str">
        <f t="shared" si="78"/>
        <v>2914821</v>
      </c>
      <c r="G5015" t="s">
        <v>5106</v>
      </c>
    </row>
    <row r="5016" spans="1:7" x14ac:dyDescent="0.25">
      <c r="A5016">
        <v>2</v>
      </c>
      <c r="B5016">
        <v>9</v>
      </c>
      <c r="C5016">
        <v>1</v>
      </c>
      <c r="D5016">
        <v>48</v>
      </c>
      <c r="E5016">
        <v>22</v>
      </c>
      <c r="F5016" t="str">
        <f t="shared" si="78"/>
        <v>2914822</v>
      </c>
      <c r="G5016" t="s">
        <v>5107</v>
      </c>
    </row>
    <row r="5017" spans="1:7" x14ac:dyDescent="0.25">
      <c r="A5017">
        <v>2</v>
      </c>
      <c r="B5017">
        <v>9</v>
      </c>
      <c r="C5017">
        <v>1</v>
      </c>
      <c r="D5017">
        <v>48</v>
      </c>
      <c r="E5017">
        <v>23</v>
      </c>
      <c r="F5017" t="str">
        <f t="shared" si="78"/>
        <v>2914823</v>
      </c>
      <c r="G5017" t="s">
        <v>5108</v>
      </c>
    </row>
    <row r="5018" spans="1:7" x14ac:dyDescent="0.25">
      <c r="A5018">
        <v>2</v>
      </c>
      <c r="B5018">
        <v>9</v>
      </c>
      <c r="C5018">
        <v>1</v>
      </c>
      <c r="D5018">
        <v>48</v>
      </c>
      <c r="E5018">
        <v>24</v>
      </c>
      <c r="F5018" t="str">
        <f t="shared" si="78"/>
        <v>2914824</v>
      </c>
      <c r="G5018" t="s">
        <v>5109</v>
      </c>
    </row>
    <row r="5019" spans="1:7" x14ac:dyDescent="0.25">
      <c r="A5019">
        <v>2</v>
      </c>
      <c r="B5019">
        <v>9</v>
      </c>
      <c r="C5019">
        <v>1</v>
      </c>
      <c r="D5019">
        <v>48</v>
      </c>
      <c r="E5019">
        <v>25</v>
      </c>
      <c r="F5019" t="str">
        <f t="shared" si="78"/>
        <v>2914825</v>
      </c>
      <c r="G5019" t="s">
        <v>5110</v>
      </c>
    </row>
    <row r="5020" spans="1:7" x14ac:dyDescent="0.25">
      <c r="A5020">
        <v>2</v>
      </c>
      <c r="B5020">
        <v>9</v>
      </c>
      <c r="C5020">
        <v>1</v>
      </c>
      <c r="D5020">
        <v>48</v>
      </c>
      <c r="E5020">
        <v>26</v>
      </c>
      <c r="F5020" t="str">
        <f t="shared" si="78"/>
        <v>2914826</v>
      </c>
      <c r="G5020" t="s">
        <v>5111</v>
      </c>
    </row>
    <row r="5021" spans="1:7" x14ac:dyDescent="0.25">
      <c r="A5021">
        <v>2</v>
      </c>
      <c r="B5021">
        <v>9</v>
      </c>
      <c r="C5021">
        <v>1</v>
      </c>
      <c r="D5021">
        <v>48</v>
      </c>
      <c r="E5021">
        <v>27</v>
      </c>
      <c r="F5021" t="str">
        <f t="shared" si="78"/>
        <v>2914827</v>
      </c>
      <c r="G5021" t="s">
        <v>5112</v>
      </c>
    </row>
    <row r="5022" spans="1:7" x14ac:dyDescent="0.25">
      <c r="A5022">
        <v>2</v>
      </c>
      <c r="B5022">
        <v>9</v>
      </c>
      <c r="C5022">
        <v>1</v>
      </c>
      <c r="D5022">
        <v>48</v>
      </c>
      <c r="E5022">
        <v>28</v>
      </c>
      <c r="F5022" t="str">
        <f t="shared" si="78"/>
        <v>2914828</v>
      </c>
      <c r="G5022" t="s">
        <v>5113</v>
      </c>
    </row>
    <row r="5023" spans="1:7" x14ac:dyDescent="0.25">
      <c r="A5023">
        <v>2</v>
      </c>
      <c r="B5023">
        <v>9</v>
      </c>
      <c r="C5023">
        <v>1</v>
      </c>
      <c r="D5023">
        <v>48</v>
      </c>
      <c r="E5023">
        <v>29</v>
      </c>
      <c r="F5023" t="str">
        <f t="shared" si="78"/>
        <v>2914829</v>
      </c>
      <c r="G5023" t="s">
        <v>5114</v>
      </c>
    </row>
    <row r="5024" spans="1:7" x14ac:dyDescent="0.25">
      <c r="A5024">
        <v>2</v>
      </c>
      <c r="B5024">
        <v>9</v>
      </c>
      <c r="C5024">
        <v>1</v>
      </c>
      <c r="D5024">
        <v>48</v>
      </c>
      <c r="E5024">
        <v>30</v>
      </c>
      <c r="F5024" t="str">
        <f t="shared" si="78"/>
        <v>2914830</v>
      </c>
      <c r="G5024" t="s">
        <v>5115</v>
      </c>
    </row>
    <row r="5025" spans="1:7" x14ac:dyDescent="0.25">
      <c r="A5025">
        <v>2</v>
      </c>
      <c r="B5025">
        <v>9</v>
      </c>
      <c r="C5025">
        <v>1</v>
      </c>
      <c r="D5025">
        <v>48</v>
      </c>
      <c r="E5025">
        <v>31</v>
      </c>
      <c r="F5025" t="str">
        <f t="shared" si="78"/>
        <v>2914831</v>
      </c>
      <c r="G5025" t="s">
        <v>5116</v>
      </c>
    </row>
    <row r="5026" spans="1:7" x14ac:dyDescent="0.25">
      <c r="A5026">
        <v>2</v>
      </c>
      <c r="B5026">
        <v>9</v>
      </c>
      <c r="C5026">
        <v>1</v>
      </c>
      <c r="D5026">
        <v>48</v>
      </c>
      <c r="E5026">
        <v>32</v>
      </c>
      <c r="F5026" t="str">
        <f t="shared" si="78"/>
        <v>2914832</v>
      </c>
      <c r="G5026" t="s">
        <v>5117</v>
      </c>
    </row>
    <row r="5027" spans="1:7" x14ac:dyDescent="0.25">
      <c r="A5027">
        <v>2</v>
      </c>
      <c r="B5027">
        <v>9</v>
      </c>
      <c r="C5027">
        <v>1</v>
      </c>
      <c r="D5027">
        <v>48</v>
      </c>
      <c r="E5027">
        <v>33</v>
      </c>
      <c r="F5027" t="str">
        <f t="shared" si="78"/>
        <v>2914833</v>
      </c>
      <c r="G5027" t="s">
        <v>5118</v>
      </c>
    </row>
    <row r="5028" spans="1:7" x14ac:dyDescent="0.25">
      <c r="A5028">
        <v>2</v>
      </c>
      <c r="B5028">
        <v>9</v>
      </c>
      <c r="C5028">
        <v>1</v>
      </c>
      <c r="D5028">
        <v>48</v>
      </c>
      <c r="E5028">
        <v>34</v>
      </c>
      <c r="F5028" t="str">
        <f t="shared" si="78"/>
        <v>2914834</v>
      </c>
      <c r="G5028" t="s">
        <v>5119</v>
      </c>
    </row>
    <row r="5029" spans="1:7" x14ac:dyDescent="0.25">
      <c r="A5029">
        <v>2</v>
      </c>
      <c r="B5029">
        <v>9</v>
      </c>
      <c r="C5029">
        <v>1</v>
      </c>
      <c r="D5029">
        <v>48</v>
      </c>
      <c r="E5029">
        <v>35</v>
      </c>
      <c r="F5029" t="str">
        <f t="shared" si="78"/>
        <v>2914835</v>
      </c>
      <c r="G5029" t="s">
        <v>5120</v>
      </c>
    </row>
    <row r="5030" spans="1:7" x14ac:dyDescent="0.25">
      <c r="A5030">
        <v>2</v>
      </c>
      <c r="B5030">
        <v>9</v>
      </c>
      <c r="C5030">
        <v>1</v>
      </c>
      <c r="D5030">
        <v>48</v>
      </c>
      <c r="E5030">
        <v>36</v>
      </c>
      <c r="F5030" t="str">
        <f t="shared" si="78"/>
        <v>2914836</v>
      </c>
      <c r="G5030" t="s">
        <v>5121</v>
      </c>
    </row>
    <row r="5031" spans="1:7" x14ac:dyDescent="0.25">
      <c r="A5031">
        <v>2</v>
      </c>
      <c r="B5031">
        <v>9</v>
      </c>
      <c r="C5031">
        <v>1</v>
      </c>
      <c r="D5031">
        <v>48</v>
      </c>
      <c r="E5031">
        <v>37</v>
      </c>
      <c r="F5031" t="str">
        <f t="shared" si="78"/>
        <v>2914837</v>
      </c>
      <c r="G5031" t="s">
        <v>5122</v>
      </c>
    </row>
    <row r="5032" spans="1:7" x14ac:dyDescent="0.25">
      <c r="A5032">
        <v>2</v>
      </c>
      <c r="B5032">
        <v>9</v>
      </c>
      <c r="C5032">
        <v>1</v>
      </c>
      <c r="D5032">
        <v>48</v>
      </c>
      <c r="E5032">
        <v>38</v>
      </c>
      <c r="F5032" t="str">
        <f t="shared" si="78"/>
        <v>2914838</v>
      </c>
      <c r="G5032" t="s">
        <v>5123</v>
      </c>
    </row>
    <row r="5033" spans="1:7" x14ac:dyDescent="0.25">
      <c r="A5033">
        <v>2</v>
      </c>
      <c r="B5033">
        <v>9</v>
      </c>
      <c r="C5033">
        <v>1</v>
      </c>
      <c r="D5033">
        <v>48</v>
      </c>
      <c r="E5033">
        <v>39</v>
      </c>
      <c r="F5033" t="str">
        <f t="shared" si="78"/>
        <v>2914839</v>
      </c>
      <c r="G5033" t="s">
        <v>5124</v>
      </c>
    </row>
    <row r="5034" spans="1:7" x14ac:dyDescent="0.25">
      <c r="A5034">
        <v>2</v>
      </c>
      <c r="B5034">
        <v>9</v>
      </c>
      <c r="C5034">
        <v>1</v>
      </c>
      <c r="D5034">
        <v>48</v>
      </c>
      <c r="E5034">
        <v>40</v>
      </c>
      <c r="F5034" t="str">
        <f t="shared" si="78"/>
        <v>2914840</v>
      </c>
      <c r="G5034" t="s">
        <v>5125</v>
      </c>
    </row>
    <row r="5035" spans="1:7" x14ac:dyDescent="0.25">
      <c r="A5035">
        <v>2</v>
      </c>
      <c r="B5035">
        <v>9</v>
      </c>
      <c r="C5035">
        <v>1</v>
      </c>
      <c r="D5035">
        <v>48</v>
      </c>
      <c r="E5035">
        <v>41</v>
      </c>
      <c r="F5035" t="str">
        <f t="shared" si="78"/>
        <v>2914841</v>
      </c>
      <c r="G5035" t="s">
        <v>5126</v>
      </c>
    </row>
    <row r="5036" spans="1:7" x14ac:dyDescent="0.25">
      <c r="A5036">
        <v>2</v>
      </c>
      <c r="B5036">
        <v>9</v>
      </c>
      <c r="C5036">
        <v>1</v>
      </c>
      <c r="D5036">
        <v>48</v>
      </c>
      <c r="E5036">
        <v>42</v>
      </c>
      <c r="F5036" t="str">
        <f t="shared" si="78"/>
        <v>2914842</v>
      </c>
      <c r="G5036" t="s">
        <v>5127</v>
      </c>
    </row>
    <row r="5037" spans="1:7" x14ac:dyDescent="0.25">
      <c r="A5037">
        <v>2</v>
      </c>
      <c r="B5037">
        <v>9</v>
      </c>
      <c r="C5037">
        <v>1</v>
      </c>
      <c r="D5037">
        <v>48</v>
      </c>
      <c r="E5037">
        <v>43</v>
      </c>
      <c r="F5037" t="str">
        <f t="shared" si="78"/>
        <v>2914843</v>
      </c>
      <c r="G5037" t="s">
        <v>5128</v>
      </c>
    </row>
    <row r="5038" spans="1:7" x14ac:dyDescent="0.25">
      <c r="A5038">
        <v>2</v>
      </c>
      <c r="B5038">
        <v>9</v>
      </c>
      <c r="C5038">
        <v>1</v>
      </c>
      <c r="D5038">
        <v>48</v>
      </c>
      <c r="E5038">
        <v>44</v>
      </c>
      <c r="F5038" t="str">
        <f t="shared" si="78"/>
        <v>2914844</v>
      </c>
      <c r="G5038" t="s">
        <v>5129</v>
      </c>
    </row>
    <row r="5039" spans="1:7" x14ac:dyDescent="0.25">
      <c r="A5039">
        <v>2</v>
      </c>
      <c r="B5039">
        <v>9</v>
      </c>
      <c r="C5039">
        <v>1</v>
      </c>
      <c r="D5039">
        <v>48</v>
      </c>
      <c r="E5039">
        <v>45</v>
      </c>
      <c r="F5039" t="str">
        <f t="shared" si="78"/>
        <v>2914845</v>
      </c>
      <c r="G5039" t="s">
        <v>5130</v>
      </c>
    </row>
    <row r="5040" spans="1:7" x14ac:dyDescent="0.25">
      <c r="A5040">
        <v>2</v>
      </c>
      <c r="B5040">
        <v>9</v>
      </c>
      <c r="C5040">
        <v>1</v>
      </c>
      <c r="D5040">
        <v>48</v>
      </c>
      <c r="E5040">
        <v>46</v>
      </c>
      <c r="F5040" t="str">
        <f t="shared" si="78"/>
        <v>2914846</v>
      </c>
      <c r="G5040" t="s">
        <v>5131</v>
      </c>
    </row>
    <row r="5041" spans="1:7" x14ac:dyDescent="0.25">
      <c r="A5041">
        <v>2</v>
      </c>
      <c r="B5041">
        <v>9</v>
      </c>
      <c r="C5041">
        <v>1</v>
      </c>
      <c r="D5041">
        <v>48</v>
      </c>
      <c r="E5041">
        <v>47</v>
      </c>
      <c r="F5041" t="str">
        <f t="shared" si="78"/>
        <v>2914847</v>
      </c>
      <c r="G5041" t="s">
        <v>5132</v>
      </c>
    </row>
    <row r="5042" spans="1:7" x14ac:dyDescent="0.25">
      <c r="A5042">
        <v>2</v>
      </c>
      <c r="B5042">
        <v>9</v>
      </c>
      <c r="C5042">
        <v>1</v>
      </c>
      <c r="D5042">
        <v>48</v>
      </c>
      <c r="E5042">
        <v>48</v>
      </c>
      <c r="F5042" t="str">
        <f t="shared" si="78"/>
        <v>2914848</v>
      </c>
      <c r="G5042" t="s">
        <v>5133</v>
      </c>
    </row>
    <row r="5043" spans="1:7" x14ac:dyDescent="0.25">
      <c r="A5043">
        <v>2</v>
      </c>
      <c r="B5043">
        <v>9</v>
      </c>
      <c r="C5043">
        <v>1</v>
      </c>
      <c r="D5043">
        <v>48</v>
      </c>
      <c r="E5043">
        <v>49</v>
      </c>
      <c r="F5043" t="str">
        <f t="shared" si="78"/>
        <v>2914849</v>
      </c>
      <c r="G5043" t="s">
        <v>5134</v>
      </c>
    </row>
    <row r="5044" spans="1:7" x14ac:dyDescent="0.25">
      <c r="A5044">
        <v>2</v>
      </c>
      <c r="B5044">
        <v>9</v>
      </c>
      <c r="C5044">
        <v>1</v>
      </c>
      <c r="D5044">
        <v>48</v>
      </c>
      <c r="E5044">
        <v>50</v>
      </c>
      <c r="F5044" t="str">
        <f t="shared" si="78"/>
        <v>2914850</v>
      </c>
      <c r="G5044" t="s">
        <v>5135</v>
      </c>
    </row>
    <row r="5045" spans="1:7" x14ac:dyDescent="0.25">
      <c r="A5045">
        <v>2</v>
      </c>
      <c r="B5045">
        <v>9</v>
      </c>
      <c r="C5045">
        <v>1</v>
      </c>
      <c r="D5045">
        <v>48</v>
      </c>
      <c r="E5045">
        <v>51</v>
      </c>
      <c r="F5045" t="str">
        <f t="shared" si="78"/>
        <v>2914851</v>
      </c>
      <c r="G5045" t="s">
        <v>5136</v>
      </c>
    </row>
    <row r="5046" spans="1:7" x14ac:dyDescent="0.25">
      <c r="A5046">
        <v>2</v>
      </c>
      <c r="B5046">
        <v>9</v>
      </c>
      <c r="C5046">
        <v>1</v>
      </c>
      <c r="D5046">
        <v>48</v>
      </c>
      <c r="E5046">
        <v>52</v>
      </c>
      <c r="F5046" t="str">
        <f t="shared" si="78"/>
        <v>2914852</v>
      </c>
      <c r="G5046" t="s">
        <v>5137</v>
      </c>
    </row>
    <row r="5047" spans="1:7" x14ac:dyDescent="0.25">
      <c r="A5047">
        <v>2</v>
      </c>
      <c r="B5047">
        <v>9</v>
      </c>
      <c r="C5047">
        <v>1</v>
      </c>
      <c r="D5047">
        <v>48</v>
      </c>
      <c r="E5047">
        <v>53</v>
      </c>
      <c r="F5047" t="str">
        <f t="shared" si="78"/>
        <v>2914853</v>
      </c>
      <c r="G5047" t="s">
        <v>5138</v>
      </c>
    </row>
    <row r="5048" spans="1:7" x14ac:dyDescent="0.25">
      <c r="A5048">
        <v>2</v>
      </c>
      <c r="B5048">
        <v>9</v>
      </c>
      <c r="C5048">
        <v>1</v>
      </c>
      <c r="D5048">
        <v>48</v>
      </c>
      <c r="E5048">
        <v>54</v>
      </c>
      <c r="F5048" t="str">
        <f t="shared" si="78"/>
        <v>2914854</v>
      </c>
      <c r="G5048" t="s">
        <v>5139</v>
      </c>
    </row>
    <row r="5049" spans="1:7" x14ac:dyDescent="0.25">
      <c r="A5049">
        <v>2</v>
      </c>
      <c r="B5049">
        <v>9</v>
      </c>
      <c r="C5049">
        <v>1</v>
      </c>
      <c r="D5049">
        <v>48</v>
      </c>
      <c r="E5049">
        <v>55</v>
      </c>
      <c r="F5049" t="str">
        <f t="shared" si="78"/>
        <v>2914855</v>
      </c>
      <c r="G5049" t="s">
        <v>5140</v>
      </c>
    </row>
    <row r="5050" spans="1:7" x14ac:dyDescent="0.25">
      <c r="A5050">
        <v>2</v>
      </c>
      <c r="B5050">
        <v>9</v>
      </c>
      <c r="C5050">
        <v>1</v>
      </c>
      <c r="D5050">
        <v>48</v>
      </c>
      <c r="E5050">
        <v>56</v>
      </c>
      <c r="F5050" t="str">
        <f t="shared" si="78"/>
        <v>2914856</v>
      </c>
      <c r="G5050" t="s">
        <v>402</v>
      </c>
    </row>
    <row r="5051" spans="1:7" x14ac:dyDescent="0.25">
      <c r="A5051">
        <v>2</v>
      </c>
      <c r="B5051">
        <v>9</v>
      </c>
      <c r="C5051">
        <v>1</v>
      </c>
      <c r="D5051">
        <v>48</v>
      </c>
      <c r="E5051">
        <v>57</v>
      </c>
      <c r="F5051" t="str">
        <f t="shared" si="78"/>
        <v>2914857</v>
      </c>
      <c r="G5051" t="s">
        <v>5141</v>
      </c>
    </row>
    <row r="5052" spans="1:7" x14ac:dyDescent="0.25">
      <c r="A5052">
        <v>2</v>
      </c>
      <c r="B5052">
        <v>9</v>
      </c>
      <c r="C5052">
        <v>1</v>
      </c>
      <c r="D5052">
        <v>48</v>
      </c>
      <c r="E5052">
        <v>58</v>
      </c>
      <c r="F5052" t="str">
        <f t="shared" si="78"/>
        <v>2914858</v>
      </c>
      <c r="G5052" t="s">
        <v>5142</v>
      </c>
    </row>
    <row r="5053" spans="1:7" x14ac:dyDescent="0.25">
      <c r="A5053">
        <v>2</v>
      </c>
      <c r="B5053">
        <v>9</v>
      </c>
      <c r="C5053">
        <v>1</v>
      </c>
      <c r="D5053">
        <v>48</v>
      </c>
      <c r="E5053">
        <v>59</v>
      </c>
      <c r="F5053" t="str">
        <f t="shared" si="78"/>
        <v>2914859</v>
      </c>
      <c r="G5053" t="s">
        <v>5143</v>
      </c>
    </row>
    <row r="5054" spans="1:7" x14ac:dyDescent="0.25">
      <c r="A5054">
        <v>2</v>
      </c>
      <c r="B5054">
        <v>9</v>
      </c>
      <c r="C5054">
        <v>1</v>
      </c>
      <c r="D5054">
        <v>48</v>
      </c>
      <c r="E5054">
        <v>60</v>
      </c>
      <c r="F5054" t="str">
        <f t="shared" si="78"/>
        <v>2914860</v>
      </c>
      <c r="G5054" t="s">
        <v>5144</v>
      </c>
    </row>
    <row r="5055" spans="1:7" x14ac:dyDescent="0.25">
      <c r="A5055">
        <v>2</v>
      </c>
      <c r="B5055">
        <v>9</v>
      </c>
      <c r="C5055">
        <v>1</v>
      </c>
      <c r="D5055">
        <v>48</v>
      </c>
      <c r="E5055">
        <v>61</v>
      </c>
      <c r="F5055" t="str">
        <f t="shared" si="78"/>
        <v>2914861</v>
      </c>
      <c r="G5055" t="s">
        <v>5145</v>
      </c>
    </row>
    <row r="5056" spans="1:7" x14ac:dyDescent="0.25">
      <c r="A5056">
        <v>2</v>
      </c>
      <c r="B5056">
        <v>9</v>
      </c>
      <c r="C5056">
        <v>1</v>
      </c>
      <c r="D5056">
        <v>48</v>
      </c>
      <c r="E5056">
        <v>62</v>
      </c>
      <c r="F5056" t="str">
        <f t="shared" si="78"/>
        <v>2914862</v>
      </c>
      <c r="G5056" t="s">
        <v>5146</v>
      </c>
    </row>
    <row r="5057" spans="1:7" x14ac:dyDescent="0.25">
      <c r="A5057">
        <v>2</v>
      </c>
      <c r="B5057">
        <v>9</v>
      </c>
      <c r="C5057">
        <v>1</v>
      </c>
      <c r="D5057">
        <v>48</v>
      </c>
      <c r="E5057">
        <v>63</v>
      </c>
      <c r="F5057" t="str">
        <f t="shared" si="78"/>
        <v>2914863</v>
      </c>
      <c r="G5057" t="s">
        <v>5147</v>
      </c>
    </row>
    <row r="5058" spans="1:7" x14ac:dyDescent="0.25">
      <c r="A5058">
        <v>2</v>
      </c>
      <c r="B5058">
        <v>9</v>
      </c>
      <c r="C5058">
        <v>1</v>
      </c>
      <c r="D5058">
        <v>48</v>
      </c>
      <c r="E5058">
        <v>64</v>
      </c>
      <c r="F5058" t="str">
        <f t="shared" ref="F5058:F5121" si="79">CONCATENATE(A5058,B5058,C5058,D5058,E5058)</f>
        <v>2914864</v>
      </c>
      <c r="G5058" t="s">
        <v>5148</v>
      </c>
    </row>
    <row r="5059" spans="1:7" x14ac:dyDescent="0.25">
      <c r="A5059">
        <v>2</v>
      </c>
      <c r="B5059">
        <v>9</v>
      </c>
      <c r="C5059">
        <v>1</v>
      </c>
      <c r="D5059">
        <v>48</v>
      </c>
      <c r="E5059">
        <v>65</v>
      </c>
      <c r="F5059" t="str">
        <f t="shared" si="79"/>
        <v>2914865</v>
      </c>
      <c r="G5059" t="s">
        <v>5149</v>
      </c>
    </row>
    <row r="5060" spans="1:7" x14ac:dyDescent="0.25">
      <c r="A5060">
        <v>2</v>
      </c>
      <c r="B5060">
        <v>9</v>
      </c>
      <c r="C5060">
        <v>1</v>
      </c>
      <c r="D5060">
        <v>48</v>
      </c>
      <c r="E5060">
        <v>66</v>
      </c>
      <c r="F5060" t="str">
        <f t="shared" si="79"/>
        <v>2914866</v>
      </c>
      <c r="G5060" t="s">
        <v>5150</v>
      </c>
    </row>
    <row r="5061" spans="1:7" x14ac:dyDescent="0.25">
      <c r="A5061">
        <v>2</v>
      </c>
      <c r="B5061">
        <v>9</v>
      </c>
      <c r="C5061">
        <v>1</v>
      </c>
      <c r="D5061">
        <v>48</v>
      </c>
      <c r="E5061">
        <v>67</v>
      </c>
      <c r="F5061" t="str">
        <f t="shared" si="79"/>
        <v>2914867</v>
      </c>
      <c r="G5061" t="s">
        <v>5151</v>
      </c>
    </row>
    <row r="5062" spans="1:7" x14ac:dyDescent="0.25">
      <c r="A5062">
        <v>2</v>
      </c>
      <c r="B5062">
        <v>9</v>
      </c>
      <c r="C5062">
        <v>1</v>
      </c>
      <c r="D5062">
        <v>48</v>
      </c>
      <c r="E5062">
        <v>68</v>
      </c>
      <c r="F5062" t="str">
        <f t="shared" si="79"/>
        <v>2914868</v>
      </c>
      <c r="G5062" t="s">
        <v>5152</v>
      </c>
    </row>
    <row r="5063" spans="1:7" x14ac:dyDescent="0.25">
      <c r="A5063">
        <v>2</v>
      </c>
      <c r="B5063">
        <v>9</v>
      </c>
      <c r="C5063">
        <v>1</v>
      </c>
      <c r="D5063">
        <v>48</v>
      </c>
      <c r="E5063">
        <v>69</v>
      </c>
      <c r="F5063" t="str">
        <f t="shared" si="79"/>
        <v>2914869</v>
      </c>
      <c r="G5063" t="s">
        <v>5153</v>
      </c>
    </row>
    <row r="5064" spans="1:7" x14ac:dyDescent="0.25">
      <c r="A5064">
        <v>2</v>
      </c>
      <c r="B5064">
        <v>9</v>
      </c>
      <c r="C5064">
        <v>1</v>
      </c>
      <c r="D5064">
        <v>48</v>
      </c>
      <c r="E5064">
        <v>70</v>
      </c>
      <c r="F5064" t="str">
        <f t="shared" si="79"/>
        <v>2914870</v>
      </c>
      <c r="G5064" t="s">
        <v>5154</v>
      </c>
    </row>
    <row r="5065" spans="1:7" x14ac:dyDescent="0.25">
      <c r="A5065">
        <v>2</v>
      </c>
      <c r="B5065">
        <v>9</v>
      </c>
      <c r="C5065">
        <v>1</v>
      </c>
      <c r="D5065">
        <v>48</v>
      </c>
      <c r="E5065">
        <v>71</v>
      </c>
      <c r="F5065" t="str">
        <f t="shared" si="79"/>
        <v>2914871</v>
      </c>
      <c r="G5065" t="s">
        <v>5155</v>
      </c>
    </row>
    <row r="5066" spans="1:7" x14ac:dyDescent="0.25">
      <c r="A5066">
        <v>2</v>
      </c>
      <c r="B5066">
        <v>9</v>
      </c>
      <c r="C5066">
        <v>1</v>
      </c>
      <c r="D5066">
        <v>48</v>
      </c>
      <c r="E5066">
        <v>72</v>
      </c>
      <c r="F5066" t="str">
        <f t="shared" si="79"/>
        <v>2914872</v>
      </c>
      <c r="G5066" t="s">
        <v>5156</v>
      </c>
    </row>
    <row r="5067" spans="1:7" x14ac:dyDescent="0.25">
      <c r="A5067">
        <v>2</v>
      </c>
      <c r="B5067">
        <v>9</v>
      </c>
      <c r="C5067">
        <v>1</v>
      </c>
      <c r="D5067">
        <v>48</v>
      </c>
      <c r="E5067">
        <v>73</v>
      </c>
      <c r="F5067" t="str">
        <f t="shared" si="79"/>
        <v>2914873</v>
      </c>
      <c r="G5067" t="s">
        <v>5157</v>
      </c>
    </row>
    <row r="5068" spans="1:7" x14ac:dyDescent="0.25">
      <c r="A5068">
        <v>2</v>
      </c>
      <c r="B5068">
        <v>9</v>
      </c>
      <c r="C5068">
        <v>1</v>
      </c>
      <c r="D5068">
        <v>48</v>
      </c>
      <c r="E5068">
        <v>74</v>
      </c>
      <c r="F5068" t="str">
        <f t="shared" si="79"/>
        <v>2914874</v>
      </c>
      <c r="G5068" t="s">
        <v>5158</v>
      </c>
    </row>
    <row r="5069" spans="1:7" x14ac:dyDescent="0.25">
      <c r="A5069">
        <v>2</v>
      </c>
      <c r="B5069">
        <v>9</v>
      </c>
      <c r="C5069">
        <v>1</v>
      </c>
      <c r="D5069">
        <v>48</v>
      </c>
      <c r="E5069">
        <v>75</v>
      </c>
      <c r="F5069" t="str">
        <f t="shared" si="79"/>
        <v>2914875</v>
      </c>
      <c r="G5069" t="s">
        <v>5159</v>
      </c>
    </row>
    <row r="5070" spans="1:7" x14ac:dyDescent="0.25">
      <c r="A5070">
        <v>2</v>
      </c>
      <c r="B5070">
        <v>9</v>
      </c>
      <c r="C5070">
        <v>1</v>
      </c>
      <c r="D5070">
        <v>48</v>
      </c>
      <c r="E5070">
        <v>76</v>
      </c>
      <c r="F5070" t="str">
        <f t="shared" si="79"/>
        <v>2914876</v>
      </c>
      <c r="G5070" t="s">
        <v>5160</v>
      </c>
    </row>
    <row r="5071" spans="1:7" x14ac:dyDescent="0.25">
      <c r="A5071">
        <v>2</v>
      </c>
      <c r="B5071">
        <v>9</v>
      </c>
      <c r="C5071">
        <v>1</v>
      </c>
      <c r="D5071">
        <v>49</v>
      </c>
      <c r="E5071">
        <v>1</v>
      </c>
      <c r="F5071" t="str">
        <f t="shared" si="79"/>
        <v>291491</v>
      </c>
      <c r="G5071" t="s">
        <v>5161</v>
      </c>
    </row>
    <row r="5072" spans="1:7" x14ac:dyDescent="0.25">
      <c r="A5072">
        <v>2</v>
      </c>
      <c r="B5072">
        <v>9</v>
      </c>
      <c r="C5072">
        <v>1</v>
      </c>
      <c r="D5072">
        <v>49</v>
      </c>
      <c r="E5072">
        <v>2</v>
      </c>
      <c r="F5072" t="str">
        <f t="shared" si="79"/>
        <v>291492</v>
      </c>
      <c r="G5072" t="s">
        <v>5162</v>
      </c>
    </row>
    <row r="5073" spans="1:7" x14ac:dyDescent="0.25">
      <c r="A5073">
        <v>2</v>
      </c>
      <c r="B5073">
        <v>9</v>
      </c>
      <c r="C5073">
        <v>1</v>
      </c>
      <c r="D5073">
        <v>49</v>
      </c>
      <c r="E5073">
        <v>3</v>
      </c>
      <c r="F5073" t="str">
        <f t="shared" si="79"/>
        <v>291493</v>
      </c>
      <c r="G5073" t="s">
        <v>5163</v>
      </c>
    </row>
    <row r="5074" spans="1:7" x14ac:dyDescent="0.25">
      <c r="A5074">
        <v>2</v>
      </c>
      <c r="B5074">
        <v>9</v>
      </c>
      <c r="C5074">
        <v>1</v>
      </c>
      <c r="D5074">
        <v>50</v>
      </c>
      <c r="E5074">
        <v>1</v>
      </c>
      <c r="F5074" t="str">
        <f t="shared" si="79"/>
        <v>291501</v>
      </c>
      <c r="G5074" t="s">
        <v>5164</v>
      </c>
    </row>
    <row r="5075" spans="1:7" x14ac:dyDescent="0.25">
      <c r="A5075">
        <v>2</v>
      </c>
      <c r="B5075">
        <v>9</v>
      </c>
      <c r="C5075">
        <v>1</v>
      </c>
      <c r="D5075">
        <v>50</v>
      </c>
      <c r="E5075">
        <v>2</v>
      </c>
      <c r="F5075" t="str">
        <f t="shared" si="79"/>
        <v>291502</v>
      </c>
      <c r="G5075" t="s">
        <v>5165</v>
      </c>
    </row>
    <row r="5076" spans="1:7" x14ac:dyDescent="0.25">
      <c r="A5076">
        <v>2</v>
      </c>
      <c r="B5076">
        <v>9</v>
      </c>
      <c r="C5076">
        <v>1</v>
      </c>
      <c r="D5076">
        <v>50</v>
      </c>
      <c r="E5076">
        <v>3</v>
      </c>
      <c r="F5076" t="str">
        <f t="shared" si="79"/>
        <v>291503</v>
      </c>
      <c r="G5076" t="s">
        <v>5166</v>
      </c>
    </row>
    <row r="5077" spans="1:7" x14ac:dyDescent="0.25">
      <c r="A5077">
        <v>2</v>
      </c>
      <c r="B5077">
        <v>9</v>
      </c>
      <c r="C5077">
        <v>1</v>
      </c>
      <c r="D5077">
        <v>51</v>
      </c>
      <c r="E5077">
        <v>1</v>
      </c>
      <c r="F5077" t="str">
        <f t="shared" si="79"/>
        <v>291511</v>
      </c>
      <c r="G5077" t="s">
        <v>5167</v>
      </c>
    </row>
    <row r="5078" spans="1:7" x14ac:dyDescent="0.25">
      <c r="A5078">
        <v>2</v>
      </c>
      <c r="B5078">
        <v>9</v>
      </c>
      <c r="C5078">
        <v>1</v>
      </c>
      <c r="D5078">
        <v>51</v>
      </c>
      <c r="E5078">
        <v>2</v>
      </c>
      <c r="F5078" t="str">
        <f t="shared" si="79"/>
        <v>291512</v>
      </c>
      <c r="G5078" t="s">
        <v>5168</v>
      </c>
    </row>
    <row r="5079" spans="1:7" x14ac:dyDescent="0.25">
      <c r="A5079">
        <v>2</v>
      </c>
      <c r="B5079">
        <v>9</v>
      </c>
      <c r="C5079">
        <v>1</v>
      </c>
      <c r="D5079">
        <v>51</v>
      </c>
      <c r="E5079">
        <v>3</v>
      </c>
      <c r="F5079" t="str">
        <f t="shared" si="79"/>
        <v>291513</v>
      </c>
      <c r="G5079" t="s">
        <v>5169</v>
      </c>
    </row>
    <row r="5080" spans="1:7" x14ac:dyDescent="0.25">
      <c r="A5080">
        <v>2</v>
      </c>
      <c r="B5080">
        <v>9</v>
      </c>
      <c r="C5080">
        <v>1</v>
      </c>
      <c r="D5080">
        <v>51</v>
      </c>
      <c r="E5080">
        <v>4</v>
      </c>
      <c r="F5080" t="str">
        <f t="shared" si="79"/>
        <v>291514</v>
      </c>
      <c r="G5080" t="s">
        <v>5170</v>
      </c>
    </row>
    <row r="5081" spans="1:7" x14ac:dyDescent="0.25">
      <c r="A5081">
        <v>2</v>
      </c>
      <c r="B5081">
        <v>9</v>
      </c>
      <c r="C5081">
        <v>1</v>
      </c>
      <c r="D5081">
        <v>52</v>
      </c>
      <c r="E5081">
        <v>1</v>
      </c>
      <c r="F5081" t="str">
        <f t="shared" si="79"/>
        <v>291521</v>
      </c>
      <c r="G5081" t="s">
        <v>5171</v>
      </c>
    </row>
    <row r="5082" spans="1:7" x14ac:dyDescent="0.25">
      <c r="A5082">
        <v>2</v>
      </c>
      <c r="B5082">
        <v>9</v>
      </c>
      <c r="C5082">
        <v>1</v>
      </c>
      <c r="D5082">
        <v>52</v>
      </c>
      <c r="E5082">
        <v>2</v>
      </c>
      <c r="F5082" t="str">
        <f t="shared" si="79"/>
        <v>291522</v>
      </c>
      <c r="G5082" t="s">
        <v>2827</v>
      </c>
    </row>
    <row r="5083" spans="1:7" x14ac:dyDescent="0.25">
      <c r="A5083">
        <v>2</v>
      </c>
      <c r="B5083">
        <v>9</v>
      </c>
      <c r="C5083">
        <v>1</v>
      </c>
      <c r="D5083">
        <v>52</v>
      </c>
      <c r="E5083">
        <v>3</v>
      </c>
      <c r="F5083" t="str">
        <f t="shared" si="79"/>
        <v>291523</v>
      </c>
      <c r="G5083" t="s">
        <v>5172</v>
      </c>
    </row>
    <row r="5084" spans="1:7" x14ac:dyDescent="0.25">
      <c r="A5084">
        <v>2</v>
      </c>
      <c r="B5084">
        <v>9</v>
      </c>
      <c r="C5084">
        <v>1</v>
      </c>
      <c r="D5084">
        <v>52</v>
      </c>
      <c r="E5084">
        <v>4</v>
      </c>
      <c r="F5084" t="str">
        <f t="shared" si="79"/>
        <v>291524</v>
      </c>
      <c r="G5084" t="s">
        <v>1186</v>
      </c>
    </row>
    <row r="5085" spans="1:7" x14ac:dyDescent="0.25">
      <c r="A5085">
        <v>2</v>
      </c>
      <c r="B5085">
        <v>9</v>
      </c>
      <c r="C5085">
        <v>1</v>
      </c>
      <c r="D5085">
        <v>52</v>
      </c>
      <c r="E5085">
        <v>5</v>
      </c>
      <c r="F5085" t="str">
        <f t="shared" si="79"/>
        <v>291525</v>
      </c>
      <c r="G5085" t="s">
        <v>5173</v>
      </c>
    </row>
    <row r="5086" spans="1:7" x14ac:dyDescent="0.25">
      <c r="A5086">
        <v>2</v>
      </c>
      <c r="B5086">
        <v>9</v>
      </c>
      <c r="C5086">
        <v>1</v>
      </c>
      <c r="D5086">
        <v>52</v>
      </c>
      <c r="E5086">
        <v>6</v>
      </c>
      <c r="F5086" t="str">
        <f t="shared" si="79"/>
        <v>291526</v>
      </c>
      <c r="G5086" t="s">
        <v>5174</v>
      </c>
    </row>
    <row r="5087" spans="1:7" x14ac:dyDescent="0.25">
      <c r="A5087">
        <v>2</v>
      </c>
      <c r="B5087">
        <v>9</v>
      </c>
      <c r="C5087">
        <v>1</v>
      </c>
      <c r="D5087">
        <v>52</v>
      </c>
      <c r="E5087">
        <v>7</v>
      </c>
      <c r="F5087" t="str">
        <f t="shared" si="79"/>
        <v>291527</v>
      </c>
      <c r="G5087" t="s">
        <v>5175</v>
      </c>
    </row>
    <row r="5088" spans="1:7" x14ac:dyDescent="0.25">
      <c r="A5088">
        <v>2</v>
      </c>
      <c r="B5088">
        <v>9</v>
      </c>
      <c r="C5088">
        <v>1</v>
      </c>
      <c r="D5088">
        <v>52</v>
      </c>
      <c r="E5088">
        <v>8</v>
      </c>
      <c r="F5088" t="str">
        <f t="shared" si="79"/>
        <v>291528</v>
      </c>
      <c r="G5088" t="s">
        <v>5176</v>
      </c>
    </row>
    <row r="5089" spans="1:7" x14ac:dyDescent="0.25">
      <c r="A5089">
        <v>2</v>
      </c>
      <c r="B5089">
        <v>9</v>
      </c>
      <c r="C5089">
        <v>1</v>
      </c>
      <c r="D5089">
        <v>52</v>
      </c>
      <c r="E5089">
        <v>9</v>
      </c>
      <c r="F5089" t="str">
        <f t="shared" si="79"/>
        <v>291529</v>
      </c>
      <c r="G5089" t="s">
        <v>5177</v>
      </c>
    </row>
    <row r="5090" spans="1:7" x14ac:dyDescent="0.25">
      <c r="A5090">
        <v>2</v>
      </c>
      <c r="B5090">
        <v>9</v>
      </c>
      <c r="C5090">
        <v>1</v>
      </c>
      <c r="D5090">
        <v>52</v>
      </c>
      <c r="E5090">
        <v>10</v>
      </c>
      <c r="F5090" t="str">
        <f t="shared" si="79"/>
        <v>2915210</v>
      </c>
      <c r="G5090" t="s">
        <v>4955</v>
      </c>
    </row>
    <row r="5091" spans="1:7" x14ac:dyDescent="0.25">
      <c r="A5091">
        <v>2</v>
      </c>
      <c r="B5091">
        <v>9</v>
      </c>
      <c r="C5091">
        <v>1</v>
      </c>
      <c r="D5091">
        <v>52</v>
      </c>
      <c r="E5091">
        <v>11</v>
      </c>
      <c r="F5091" t="str">
        <f t="shared" si="79"/>
        <v>2915211</v>
      </c>
      <c r="G5091" t="s">
        <v>5178</v>
      </c>
    </row>
    <row r="5092" spans="1:7" x14ac:dyDescent="0.25">
      <c r="A5092">
        <v>2</v>
      </c>
      <c r="B5092">
        <v>9</v>
      </c>
      <c r="C5092">
        <v>1</v>
      </c>
      <c r="D5092">
        <v>52</v>
      </c>
      <c r="E5092">
        <v>12</v>
      </c>
      <c r="F5092" t="str">
        <f t="shared" si="79"/>
        <v>2915212</v>
      </c>
      <c r="G5092" t="s">
        <v>5179</v>
      </c>
    </row>
    <row r="5093" spans="1:7" x14ac:dyDescent="0.25">
      <c r="A5093">
        <v>2</v>
      </c>
      <c r="B5093">
        <v>9</v>
      </c>
      <c r="C5093">
        <v>1</v>
      </c>
      <c r="D5093">
        <v>52</v>
      </c>
      <c r="E5093">
        <v>13</v>
      </c>
      <c r="F5093" t="str">
        <f t="shared" si="79"/>
        <v>2915213</v>
      </c>
      <c r="G5093" t="s">
        <v>5180</v>
      </c>
    </row>
    <row r="5094" spans="1:7" x14ac:dyDescent="0.25">
      <c r="A5094">
        <v>2</v>
      </c>
      <c r="B5094">
        <v>9</v>
      </c>
      <c r="C5094">
        <v>1</v>
      </c>
      <c r="D5094">
        <v>52</v>
      </c>
      <c r="E5094">
        <v>14</v>
      </c>
      <c r="F5094" t="str">
        <f t="shared" si="79"/>
        <v>2915214</v>
      </c>
      <c r="G5094" t="s">
        <v>5181</v>
      </c>
    </row>
    <row r="5095" spans="1:7" x14ac:dyDescent="0.25">
      <c r="A5095">
        <v>2</v>
      </c>
      <c r="B5095">
        <v>9</v>
      </c>
      <c r="C5095">
        <v>1</v>
      </c>
      <c r="D5095">
        <v>52</v>
      </c>
      <c r="E5095">
        <v>15</v>
      </c>
      <c r="F5095" t="str">
        <f t="shared" si="79"/>
        <v>2915215</v>
      </c>
      <c r="G5095" t="s">
        <v>4942</v>
      </c>
    </row>
    <row r="5096" spans="1:7" x14ac:dyDescent="0.25">
      <c r="A5096">
        <v>2</v>
      </c>
      <c r="B5096">
        <v>9</v>
      </c>
      <c r="C5096">
        <v>1</v>
      </c>
      <c r="D5096">
        <v>52</v>
      </c>
      <c r="E5096">
        <v>16</v>
      </c>
      <c r="F5096" t="str">
        <f t="shared" si="79"/>
        <v>2915216</v>
      </c>
      <c r="G5096" t="s">
        <v>2225</v>
      </c>
    </row>
    <row r="5097" spans="1:7" x14ac:dyDescent="0.25">
      <c r="A5097">
        <v>2</v>
      </c>
      <c r="B5097">
        <v>9</v>
      </c>
      <c r="C5097">
        <v>1</v>
      </c>
      <c r="D5097">
        <v>52</v>
      </c>
      <c r="E5097">
        <v>17</v>
      </c>
      <c r="F5097" t="str">
        <f t="shared" si="79"/>
        <v>2915217</v>
      </c>
      <c r="G5097" t="s">
        <v>5182</v>
      </c>
    </row>
    <row r="5098" spans="1:7" x14ac:dyDescent="0.25">
      <c r="A5098">
        <v>2</v>
      </c>
      <c r="B5098">
        <v>9</v>
      </c>
      <c r="C5098">
        <v>1</v>
      </c>
      <c r="D5098">
        <v>52</v>
      </c>
      <c r="E5098">
        <v>18</v>
      </c>
      <c r="F5098" t="str">
        <f t="shared" si="79"/>
        <v>2915218</v>
      </c>
      <c r="G5098" t="s">
        <v>5183</v>
      </c>
    </row>
    <row r="5099" spans="1:7" x14ac:dyDescent="0.25">
      <c r="A5099">
        <v>2</v>
      </c>
      <c r="B5099">
        <v>9</v>
      </c>
      <c r="C5099">
        <v>1</v>
      </c>
      <c r="D5099">
        <v>52</v>
      </c>
      <c r="E5099">
        <v>19</v>
      </c>
      <c r="F5099" t="str">
        <f t="shared" si="79"/>
        <v>2915219</v>
      </c>
      <c r="G5099" t="s">
        <v>5184</v>
      </c>
    </row>
    <row r="5100" spans="1:7" x14ac:dyDescent="0.25">
      <c r="A5100">
        <v>2</v>
      </c>
      <c r="B5100">
        <v>9</v>
      </c>
      <c r="C5100">
        <v>1</v>
      </c>
      <c r="D5100">
        <v>52</v>
      </c>
      <c r="E5100">
        <v>20</v>
      </c>
      <c r="F5100" t="str">
        <f t="shared" si="79"/>
        <v>2915220</v>
      </c>
      <c r="G5100" t="s">
        <v>5185</v>
      </c>
    </row>
    <row r="5101" spans="1:7" x14ac:dyDescent="0.25">
      <c r="A5101">
        <v>2</v>
      </c>
      <c r="B5101">
        <v>9</v>
      </c>
      <c r="C5101">
        <v>1</v>
      </c>
      <c r="D5101">
        <v>52</v>
      </c>
      <c r="E5101">
        <v>21</v>
      </c>
      <c r="F5101" t="str">
        <f t="shared" si="79"/>
        <v>2915221</v>
      </c>
      <c r="G5101" t="s">
        <v>5186</v>
      </c>
    </row>
    <row r="5102" spans="1:7" x14ac:dyDescent="0.25">
      <c r="A5102">
        <v>2</v>
      </c>
      <c r="B5102">
        <v>9</v>
      </c>
      <c r="C5102">
        <v>1</v>
      </c>
      <c r="D5102">
        <v>52</v>
      </c>
      <c r="E5102">
        <v>22</v>
      </c>
      <c r="F5102" t="str">
        <f t="shared" si="79"/>
        <v>2915222</v>
      </c>
      <c r="G5102" t="s">
        <v>5187</v>
      </c>
    </row>
    <row r="5103" spans="1:7" x14ac:dyDescent="0.25">
      <c r="A5103">
        <v>2</v>
      </c>
      <c r="B5103">
        <v>9</v>
      </c>
      <c r="C5103">
        <v>1</v>
      </c>
      <c r="D5103">
        <v>52</v>
      </c>
      <c r="E5103">
        <v>23</v>
      </c>
      <c r="F5103" t="str">
        <f t="shared" si="79"/>
        <v>2915223</v>
      </c>
      <c r="G5103" t="s">
        <v>5188</v>
      </c>
    </row>
    <row r="5104" spans="1:7" x14ac:dyDescent="0.25">
      <c r="A5104">
        <v>2</v>
      </c>
      <c r="B5104">
        <v>9</v>
      </c>
      <c r="C5104">
        <v>1</v>
      </c>
      <c r="D5104">
        <v>52</v>
      </c>
      <c r="E5104">
        <v>24</v>
      </c>
      <c r="F5104" t="str">
        <f t="shared" si="79"/>
        <v>2915224</v>
      </c>
      <c r="G5104" t="s">
        <v>4915</v>
      </c>
    </row>
    <row r="5105" spans="1:7" x14ac:dyDescent="0.25">
      <c r="A5105">
        <v>2</v>
      </c>
      <c r="B5105">
        <v>9</v>
      </c>
      <c r="C5105">
        <v>1</v>
      </c>
      <c r="D5105">
        <v>52</v>
      </c>
      <c r="E5105">
        <v>25</v>
      </c>
      <c r="F5105" t="str">
        <f t="shared" si="79"/>
        <v>2915225</v>
      </c>
      <c r="G5105" t="s">
        <v>5189</v>
      </c>
    </row>
    <row r="5106" spans="1:7" x14ac:dyDescent="0.25">
      <c r="A5106">
        <v>2</v>
      </c>
      <c r="B5106">
        <v>9</v>
      </c>
      <c r="C5106">
        <v>1</v>
      </c>
      <c r="D5106">
        <v>52</v>
      </c>
      <c r="E5106">
        <v>26</v>
      </c>
      <c r="F5106" t="str">
        <f t="shared" si="79"/>
        <v>2915226</v>
      </c>
      <c r="G5106" t="s">
        <v>5190</v>
      </c>
    </row>
    <row r="5107" spans="1:7" x14ac:dyDescent="0.25">
      <c r="A5107">
        <v>2</v>
      </c>
      <c r="B5107">
        <v>9</v>
      </c>
      <c r="C5107">
        <v>1</v>
      </c>
      <c r="D5107">
        <v>52</v>
      </c>
      <c r="E5107">
        <v>27</v>
      </c>
      <c r="F5107" t="str">
        <f t="shared" si="79"/>
        <v>2915227</v>
      </c>
      <c r="G5107" t="s">
        <v>5191</v>
      </c>
    </row>
    <row r="5108" spans="1:7" x14ac:dyDescent="0.25">
      <c r="A5108">
        <v>2</v>
      </c>
      <c r="B5108">
        <v>9</v>
      </c>
      <c r="C5108">
        <v>1</v>
      </c>
      <c r="D5108">
        <v>52</v>
      </c>
      <c r="E5108">
        <v>28</v>
      </c>
      <c r="F5108" t="str">
        <f t="shared" si="79"/>
        <v>2915228</v>
      </c>
      <c r="G5108" t="s">
        <v>5192</v>
      </c>
    </row>
    <row r="5109" spans="1:7" x14ac:dyDescent="0.25">
      <c r="A5109">
        <v>2</v>
      </c>
      <c r="B5109">
        <v>9</v>
      </c>
      <c r="C5109">
        <v>1</v>
      </c>
      <c r="D5109">
        <v>52</v>
      </c>
      <c r="E5109">
        <v>29</v>
      </c>
      <c r="F5109" t="str">
        <f t="shared" si="79"/>
        <v>2915229</v>
      </c>
      <c r="G5109" t="s">
        <v>5193</v>
      </c>
    </row>
    <row r="5110" spans="1:7" x14ac:dyDescent="0.25">
      <c r="A5110">
        <v>2</v>
      </c>
      <c r="B5110">
        <v>9</v>
      </c>
      <c r="C5110">
        <v>1</v>
      </c>
      <c r="D5110">
        <v>52</v>
      </c>
      <c r="E5110">
        <v>30</v>
      </c>
      <c r="F5110" t="str">
        <f t="shared" si="79"/>
        <v>2915230</v>
      </c>
      <c r="G5110" t="s">
        <v>5194</v>
      </c>
    </row>
    <row r="5111" spans="1:7" x14ac:dyDescent="0.25">
      <c r="A5111">
        <v>2</v>
      </c>
      <c r="B5111">
        <v>9</v>
      </c>
      <c r="C5111">
        <v>1</v>
      </c>
      <c r="D5111">
        <v>52</v>
      </c>
      <c r="E5111">
        <v>31</v>
      </c>
      <c r="F5111" t="str">
        <f t="shared" si="79"/>
        <v>2915231</v>
      </c>
      <c r="G5111" t="s">
        <v>5195</v>
      </c>
    </row>
    <row r="5112" spans="1:7" x14ac:dyDescent="0.25">
      <c r="A5112">
        <v>2</v>
      </c>
      <c r="B5112">
        <v>9</v>
      </c>
      <c r="C5112">
        <v>1</v>
      </c>
      <c r="D5112">
        <v>52</v>
      </c>
      <c r="E5112">
        <v>32</v>
      </c>
      <c r="F5112" t="str">
        <f t="shared" si="79"/>
        <v>2915232</v>
      </c>
      <c r="G5112" t="s">
        <v>5196</v>
      </c>
    </row>
    <row r="5113" spans="1:7" x14ac:dyDescent="0.25">
      <c r="A5113">
        <v>2</v>
      </c>
      <c r="B5113">
        <v>9</v>
      </c>
      <c r="C5113">
        <v>1</v>
      </c>
      <c r="D5113">
        <v>52</v>
      </c>
      <c r="E5113">
        <v>33</v>
      </c>
      <c r="F5113" t="str">
        <f t="shared" si="79"/>
        <v>2915233</v>
      </c>
      <c r="G5113" t="s">
        <v>5197</v>
      </c>
    </row>
    <row r="5114" spans="1:7" x14ac:dyDescent="0.25">
      <c r="A5114">
        <v>2</v>
      </c>
      <c r="B5114">
        <v>9</v>
      </c>
      <c r="C5114">
        <v>1</v>
      </c>
      <c r="D5114">
        <v>52</v>
      </c>
      <c r="E5114">
        <v>34</v>
      </c>
      <c r="F5114" t="str">
        <f t="shared" si="79"/>
        <v>2915234</v>
      </c>
      <c r="G5114" t="s">
        <v>5198</v>
      </c>
    </row>
    <row r="5115" spans="1:7" x14ac:dyDescent="0.25">
      <c r="A5115">
        <v>2</v>
      </c>
      <c r="B5115">
        <v>9</v>
      </c>
      <c r="C5115">
        <v>1</v>
      </c>
      <c r="D5115">
        <v>52</v>
      </c>
      <c r="E5115">
        <v>35</v>
      </c>
      <c r="F5115" t="str">
        <f t="shared" si="79"/>
        <v>2915235</v>
      </c>
      <c r="G5115" t="s">
        <v>5000</v>
      </c>
    </row>
    <row r="5116" spans="1:7" x14ac:dyDescent="0.25">
      <c r="A5116">
        <v>2</v>
      </c>
      <c r="B5116">
        <v>9</v>
      </c>
      <c r="C5116">
        <v>1</v>
      </c>
      <c r="D5116">
        <v>52</v>
      </c>
      <c r="E5116">
        <v>36</v>
      </c>
      <c r="F5116" t="str">
        <f t="shared" si="79"/>
        <v>2915236</v>
      </c>
      <c r="G5116" t="s">
        <v>5199</v>
      </c>
    </row>
    <row r="5117" spans="1:7" x14ac:dyDescent="0.25">
      <c r="A5117">
        <v>2</v>
      </c>
      <c r="B5117">
        <v>9</v>
      </c>
      <c r="C5117">
        <v>1</v>
      </c>
      <c r="D5117">
        <v>52</v>
      </c>
      <c r="E5117">
        <v>37</v>
      </c>
      <c r="F5117" t="str">
        <f t="shared" si="79"/>
        <v>2915237</v>
      </c>
      <c r="G5117" t="s">
        <v>5200</v>
      </c>
    </row>
    <row r="5118" spans="1:7" x14ac:dyDescent="0.25">
      <c r="A5118">
        <v>2</v>
      </c>
      <c r="B5118">
        <v>9</v>
      </c>
      <c r="C5118">
        <v>1</v>
      </c>
      <c r="D5118">
        <v>52</v>
      </c>
      <c r="E5118">
        <v>38</v>
      </c>
      <c r="F5118" t="str">
        <f t="shared" si="79"/>
        <v>2915238</v>
      </c>
      <c r="G5118" t="s">
        <v>5201</v>
      </c>
    </row>
    <row r="5119" spans="1:7" x14ac:dyDescent="0.25">
      <c r="A5119">
        <v>2</v>
      </c>
      <c r="B5119">
        <v>9</v>
      </c>
      <c r="C5119">
        <v>1</v>
      </c>
      <c r="D5119">
        <v>52</v>
      </c>
      <c r="E5119">
        <v>39</v>
      </c>
      <c r="F5119" t="str">
        <f t="shared" si="79"/>
        <v>2915239</v>
      </c>
      <c r="G5119" t="s">
        <v>5202</v>
      </c>
    </row>
    <row r="5120" spans="1:7" x14ac:dyDescent="0.25">
      <c r="A5120">
        <v>2</v>
      </c>
      <c r="B5120">
        <v>9</v>
      </c>
      <c r="C5120">
        <v>1</v>
      </c>
      <c r="D5120">
        <v>52</v>
      </c>
      <c r="E5120">
        <v>40</v>
      </c>
      <c r="F5120" t="str">
        <f t="shared" si="79"/>
        <v>2915240</v>
      </c>
      <c r="G5120" t="s">
        <v>5203</v>
      </c>
    </row>
    <row r="5121" spans="1:7" x14ac:dyDescent="0.25">
      <c r="A5121">
        <v>2</v>
      </c>
      <c r="B5121">
        <v>9</v>
      </c>
      <c r="C5121">
        <v>1</v>
      </c>
      <c r="D5121">
        <v>52</v>
      </c>
      <c r="E5121">
        <v>41</v>
      </c>
      <c r="F5121" t="str">
        <f t="shared" si="79"/>
        <v>2915241</v>
      </c>
      <c r="G5121" t="s">
        <v>5204</v>
      </c>
    </row>
    <row r="5122" spans="1:7" x14ac:dyDescent="0.25">
      <c r="A5122">
        <v>2</v>
      </c>
      <c r="B5122">
        <v>9</v>
      </c>
      <c r="C5122">
        <v>1</v>
      </c>
      <c r="D5122">
        <v>52</v>
      </c>
      <c r="E5122">
        <v>42</v>
      </c>
      <c r="F5122" t="str">
        <f t="shared" ref="F5122:F5185" si="80">CONCATENATE(A5122,B5122,C5122,D5122,E5122)</f>
        <v>2915242</v>
      </c>
      <c r="G5122" t="s">
        <v>5205</v>
      </c>
    </row>
    <row r="5123" spans="1:7" x14ac:dyDescent="0.25">
      <c r="A5123">
        <v>2</v>
      </c>
      <c r="B5123">
        <v>9</v>
      </c>
      <c r="C5123">
        <v>1</v>
      </c>
      <c r="D5123">
        <v>53</v>
      </c>
      <c r="E5123">
        <v>5</v>
      </c>
      <c r="F5123" t="str">
        <f t="shared" si="80"/>
        <v>291535</v>
      </c>
      <c r="G5123" t="s">
        <v>5206</v>
      </c>
    </row>
    <row r="5124" spans="1:7" x14ac:dyDescent="0.25">
      <c r="A5124">
        <v>2</v>
      </c>
      <c r="B5124">
        <v>9</v>
      </c>
      <c r="C5124">
        <v>1</v>
      </c>
      <c r="D5124">
        <v>53</v>
      </c>
      <c r="E5124">
        <v>6</v>
      </c>
      <c r="F5124" t="str">
        <f t="shared" si="80"/>
        <v>291536</v>
      </c>
      <c r="G5124" t="s">
        <v>5207</v>
      </c>
    </row>
    <row r="5125" spans="1:7" x14ac:dyDescent="0.25">
      <c r="A5125">
        <v>2</v>
      </c>
      <c r="B5125">
        <v>9</v>
      </c>
      <c r="C5125">
        <v>1</v>
      </c>
      <c r="D5125">
        <v>53</v>
      </c>
      <c r="E5125">
        <v>7</v>
      </c>
      <c r="F5125" t="str">
        <f t="shared" si="80"/>
        <v>291537</v>
      </c>
      <c r="G5125" t="s">
        <v>5208</v>
      </c>
    </row>
    <row r="5126" spans="1:7" x14ac:dyDescent="0.25">
      <c r="A5126">
        <v>2</v>
      </c>
      <c r="B5126">
        <v>9</v>
      </c>
      <c r="C5126">
        <v>1</v>
      </c>
      <c r="D5126">
        <v>53</v>
      </c>
      <c r="E5126">
        <v>8</v>
      </c>
      <c r="F5126" t="str">
        <f t="shared" si="80"/>
        <v>291538</v>
      </c>
      <c r="G5126" t="s">
        <v>5209</v>
      </c>
    </row>
    <row r="5127" spans="1:7" x14ac:dyDescent="0.25">
      <c r="A5127">
        <v>2</v>
      </c>
      <c r="B5127">
        <v>9</v>
      </c>
      <c r="C5127">
        <v>1</v>
      </c>
      <c r="D5127">
        <v>53</v>
      </c>
      <c r="E5127">
        <v>9</v>
      </c>
      <c r="F5127" t="str">
        <f t="shared" si="80"/>
        <v>291539</v>
      </c>
      <c r="G5127" t="s">
        <v>4454</v>
      </c>
    </row>
    <row r="5128" spans="1:7" x14ac:dyDescent="0.25">
      <c r="A5128">
        <v>2</v>
      </c>
      <c r="B5128">
        <v>9</v>
      </c>
      <c r="C5128">
        <v>1</v>
      </c>
      <c r="D5128">
        <v>53</v>
      </c>
      <c r="E5128">
        <v>10</v>
      </c>
      <c r="F5128" t="str">
        <f t="shared" si="80"/>
        <v>2915310</v>
      </c>
      <c r="G5128" t="s">
        <v>5210</v>
      </c>
    </row>
    <row r="5129" spans="1:7" x14ac:dyDescent="0.25">
      <c r="A5129">
        <v>2</v>
      </c>
      <c r="B5129">
        <v>9</v>
      </c>
      <c r="C5129">
        <v>1</v>
      </c>
      <c r="D5129">
        <v>53</v>
      </c>
      <c r="E5129">
        <v>11</v>
      </c>
      <c r="F5129" t="str">
        <f t="shared" si="80"/>
        <v>2915311</v>
      </c>
      <c r="G5129" t="s">
        <v>5211</v>
      </c>
    </row>
    <row r="5130" spans="1:7" x14ac:dyDescent="0.25">
      <c r="A5130">
        <v>2</v>
      </c>
      <c r="B5130">
        <v>9</v>
      </c>
      <c r="C5130">
        <v>1</v>
      </c>
      <c r="D5130">
        <v>53</v>
      </c>
      <c r="E5130">
        <v>12</v>
      </c>
      <c r="F5130" t="str">
        <f t="shared" si="80"/>
        <v>2915312</v>
      </c>
      <c r="G5130" t="s">
        <v>5212</v>
      </c>
    </row>
    <row r="5131" spans="1:7" x14ac:dyDescent="0.25">
      <c r="A5131">
        <v>2</v>
      </c>
      <c r="B5131">
        <v>9</v>
      </c>
      <c r="C5131">
        <v>1</v>
      </c>
      <c r="D5131">
        <v>53</v>
      </c>
      <c r="E5131">
        <v>13</v>
      </c>
      <c r="F5131" t="str">
        <f t="shared" si="80"/>
        <v>2915313</v>
      </c>
      <c r="G5131" t="s">
        <v>5213</v>
      </c>
    </row>
    <row r="5132" spans="1:7" x14ac:dyDescent="0.25">
      <c r="A5132">
        <v>2</v>
      </c>
      <c r="B5132">
        <v>9</v>
      </c>
      <c r="C5132">
        <v>1</v>
      </c>
      <c r="D5132">
        <v>53</v>
      </c>
      <c r="E5132">
        <v>14</v>
      </c>
      <c r="F5132" t="str">
        <f t="shared" si="80"/>
        <v>2915314</v>
      </c>
      <c r="G5132" t="s">
        <v>5214</v>
      </c>
    </row>
    <row r="5133" spans="1:7" x14ac:dyDescent="0.25">
      <c r="A5133">
        <v>2</v>
      </c>
      <c r="B5133">
        <v>9</v>
      </c>
      <c r="C5133">
        <v>1</v>
      </c>
      <c r="D5133">
        <v>53</v>
      </c>
      <c r="E5133">
        <v>15</v>
      </c>
      <c r="F5133" t="str">
        <f t="shared" si="80"/>
        <v>2915315</v>
      </c>
      <c r="G5133" t="s">
        <v>4969</v>
      </c>
    </row>
    <row r="5134" spans="1:7" x14ac:dyDescent="0.25">
      <c r="A5134">
        <v>2</v>
      </c>
      <c r="B5134">
        <v>9</v>
      </c>
      <c r="C5134">
        <v>1</v>
      </c>
      <c r="D5134">
        <v>53</v>
      </c>
      <c r="E5134">
        <v>16</v>
      </c>
      <c r="F5134" t="str">
        <f t="shared" si="80"/>
        <v>2915316</v>
      </c>
      <c r="G5134" t="s">
        <v>5215</v>
      </c>
    </row>
    <row r="5135" spans="1:7" x14ac:dyDescent="0.25">
      <c r="A5135">
        <v>2</v>
      </c>
      <c r="B5135">
        <v>9</v>
      </c>
      <c r="C5135">
        <v>1</v>
      </c>
      <c r="D5135">
        <v>53</v>
      </c>
      <c r="E5135">
        <v>17</v>
      </c>
      <c r="F5135" t="str">
        <f t="shared" si="80"/>
        <v>2915317</v>
      </c>
      <c r="G5135" t="s">
        <v>4699</v>
      </c>
    </row>
    <row r="5136" spans="1:7" x14ac:dyDescent="0.25">
      <c r="A5136">
        <v>2</v>
      </c>
      <c r="B5136">
        <v>9</v>
      </c>
      <c r="C5136">
        <v>1</v>
      </c>
      <c r="D5136">
        <v>53</v>
      </c>
      <c r="E5136">
        <v>18</v>
      </c>
      <c r="F5136" t="str">
        <f t="shared" si="80"/>
        <v>2915318</v>
      </c>
      <c r="G5136" t="s">
        <v>5216</v>
      </c>
    </row>
    <row r="5137" spans="1:7" x14ac:dyDescent="0.25">
      <c r="A5137">
        <v>2</v>
      </c>
      <c r="B5137">
        <v>9</v>
      </c>
      <c r="C5137">
        <v>1</v>
      </c>
      <c r="D5137">
        <v>53</v>
      </c>
      <c r="E5137">
        <v>19</v>
      </c>
      <c r="F5137" t="str">
        <f t="shared" si="80"/>
        <v>2915319</v>
      </c>
      <c r="G5137" t="s">
        <v>5217</v>
      </c>
    </row>
    <row r="5138" spans="1:7" x14ac:dyDescent="0.25">
      <c r="A5138">
        <v>2</v>
      </c>
      <c r="B5138">
        <v>9</v>
      </c>
      <c r="C5138">
        <v>1</v>
      </c>
      <c r="D5138">
        <v>53</v>
      </c>
      <c r="E5138">
        <v>20</v>
      </c>
      <c r="F5138" t="str">
        <f t="shared" si="80"/>
        <v>2915320</v>
      </c>
      <c r="G5138" t="s">
        <v>5218</v>
      </c>
    </row>
    <row r="5139" spans="1:7" x14ac:dyDescent="0.25">
      <c r="A5139">
        <v>2</v>
      </c>
      <c r="B5139">
        <v>9</v>
      </c>
      <c r="C5139">
        <v>1</v>
      </c>
      <c r="D5139">
        <v>53</v>
      </c>
      <c r="E5139">
        <v>21</v>
      </c>
      <c r="F5139" t="str">
        <f t="shared" si="80"/>
        <v>2915321</v>
      </c>
      <c r="G5139" t="s">
        <v>5219</v>
      </c>
    </row>
    <row r="5140" spans="1:7" x14ac:dyDescent="0.25">
      <c r="A5140">
        <v>2</v>
      </c>
      <c r="B5140">
        <v>9</v>
      </c>
      <c r="C5140">
        <v>1</v>
      </c>
      <c r="D5140">
        <v>53</v>
      </c>
      <c r="E5140">
        <v>22</v>
      </c>
      <c r="F5140" t="str">
        <f t="shared" si="80"/>
        <v>2915322</v>
      </c>
      <c r="G5140" t="s">
        <v>5220</v>
      </c>
    </row>
    <row r="5141" spans="1:7" x14ac:dyDescent="0.25">
      <c r="A5141">
        <v>2</v>
      </c>
      <c r="B5141">
        <v>9</v>
      </c>
      <c r="C5141">
        <v>1</v>
      </c>
      <c r="D5141">
        <v>53</v>
      </c>
      <c r="E5141">
        <v>23</v>
      </c>
      <c r="F5141" t="str">
        <f t="shared" si="80"/>
        <v>2915323</v>
      </c>
      <c r="G5141" t="s">
        <v>5221</v>
      </c>
    </row>
    <row r="5142" spans="1:7" x14ac:dyDescent="0.25">
      <c r="A5142">
        <v>2</v>
      </c>
      <c r="B5142">
        <v>9</v>
      </c>
      <c r="C5142">
        <v>1</v>
      </c>
      <c r="D5142">
        <v>53</v>
      </c>
      <c r="E5142">
        <v>24</v>
      </c>
      <c r="F5142" t="str">
        <f t="shared" si="80"/>
        <v>2915324</v>
      </c>
      <c r="G5142" t="s">
        <v>5222</v>
      </c>
    </row>
    <row r="5143" spans="1:7" x14ac:dyDescent="0.25">
      <c r="A5143">
        <v>2</v>
      </c>
      <c r="B5143">
        <v>9</v>
      </c>
      <c r="C5143">
        <v>1</v>
      </c>
      <c r="D5143">
        <v>53</v>
      </c>
      <c r="E5143">
        <v>25</v>
      </c>
      <c r="F5143" t="str">
        <f t="shared" si="80"/>
        <v>2915325</v>
      </c>
      <c r="G5143" t="s">
        <v>5223</v>
      </c>
    </row>
    <row r="5144" spans="1:7" x14ac:dyDescent="0.25">
      <c r="A5144">
        <v>2</v>
      </c>
      <c r="B5144">
        <v>9</v>
      </c>
      <c r="C5144">
        <v>1</v>
      </c>
      <c r="D5144">
        <v>53</v>
      </c>
      <c r="E5144">
        <v>26</v>
      </c>
      <c r="F5144" t="str">
        <f t="shared" si="80"/>
        <v>2915326</v>
      </c>
      <c r="G5144" t="s">
        <v>5224</v>
      </c>
    </row>
    <row r="5145" spans="1:7" x14ac:dyDescent="0.25">
      <c r="A5145">
        <v>2</v>
      </c>
      <c r="B5145">
        <v>9</v>
      </c>
      <c r="C5145">
        <v>1</v>
      </c>
      <c r="D5145">
        <v>53</v>
      </c>
      <c r="E5145">
        <v>27</v>
      </c>
      <c r="F5145" t="str">
        <f t="shared" si="80"/>
        <v>2915327</v>
      </c>
      <c r="G5145" t="s">
        <v>5225</v>
      </c>
    </row>
    <row r="5146" spans="1:7" x14ac:dyDescent="0.25">
      <c r="A5146">
        <v>2</v>
      </c>
      <c r="B5146">
        <v>9</v>
      </c>
      <c r="C5146">
        <v>1</v>
      </c>
      <c r="D5146">
        <v>53</v>
      </c>
      <c r="E5146">
        <v>28</v>
      </c>
      <c r="F5146" t="str">
        <f t="shared" si="80"/>
        <v>2915328</v>
      </c>
      <c r="G5146" t="s">
        <v>5226</v>
      </c>
    </row>
    <row r="5147" spans="1:7" x14ac:dyDescent="0.25">
      <c r="A5147">
        <v>2</v>
      </c>
      <c r="B5147">
        <v>9</v>
      </c>
      <c r="C5147">
        <v>1</v>
      </c>
      <c r="D5147">
        <v>53</v>
      </c>
      <c r="E5147">
        <v>29</v>
      </c>
      <c r="F5147" t="str">
        <f t="shared" si="80"/>
        <v>2915329</v>
      </c>
      <c r="G5147" t="s">
        <v>5117</v>
      </c>
    </row>
    <row r="5148" spans="1:7" x14ac:dyDescent="0.25">
      <c r="A5148">
        <v>2</v>
      </c>
      <c r="B5148">
        <v>9</v>
      </c>
      <c r="C5148">
        <v>1</v>
      </c>
      <c r="D5148">
        <v>53</v>
      </c>
      <c r="E5148">
        <v>30</v>
      </c>
      <c r="F5148" t="str">
        <f t="shared" si="80"/>
        <v>2915330</v>
      </c>
      <c r="G5148" t="s">
        <v>5227</v>
      </c>
    </row>
    <row r="5149" spans="1:7" x14ac:dyDescent="0.25">
      <c r="A5149">
        <v>2</v>
      </c>
      <c r="B5149">
        <v>9</v>
      </c>
      <c r="C5149">
        <v>1</v>
      </c>
      <c r="D5149">
        <v>53</v>
      </c>
      <c r="E5149">
        <v>31</v>
      </c>
      <c r="F5149" t="str">
        <f t="shared" si="80"/>
        <v>2915331</v>
      </c>
      <c r="G5149" t="s">
        <v>5228</v>
      </c>
    </row>
    <row r="5150" spans="1:7" x14ac:dyDescent="0.25">
      <c r="A5150">
        <v>2</v>
      </c>
      <c r="B5150">
        <v>9</v>
      </c>
      <c r="C5150">
        <v>1</v>
      </c>
      <c r="D5150">
        <v>53</v>
      </c>
      <c r="E5150">
        <v>32</v>
      </c>
      <c r="F5150" t="str">
        <f t="shared" si="80"/>
        <v>2915332</v>
      </c>
      <c r="G5150" t="s">
        <v>5229</v>
      </c>
    </row>
    <row r="5151" spans="1:7" x14ac:dyDescent="0.25">
      <c r="A5151">
        <v>2</v>
      </c>
      <c r="B5151">
        <v>9</v>
      </c>
      <c r="C5151">
        <v>1</v>
      </c>
      <c r="D5151">
        <v>54</v>
      </c>
      <c r="E5151">
        <v>1</v>
      </c>
      <c r="F5151" t="str">
        <f t="shared" si="80"/>
        <v>291541</v>
      </c>
      <c r="G5151" t="s">
        <v>5230</v>
      </c>
    </row>
    <row r="5152" spans="1:7" x14ac:dyDescent="0.25">
      <c r="A5152">
        <v>2</v>
      </c>
      <c r="B5152">
        <v>9</v>
      </c>
      <c r="C5152">
        <v>1</v>
      </c>
      <c r="D5152">
        <v>54</v>
      </c>
      <c r="E5152">
        <v>2</v>
      </c>
      <c r="F5152" t="str">
        <f t="shared" si="80"/>
        <v>291542</v>
      </c>
      <c r="G5152" t="s">
        <v>3521</v>
      </c>
    </row>
    <row r="5153" spans="1:7" x14ac:dyDescent="0.25">
      <c r="A5153">
        <v>2</v>
      </c>
      <c r="B5153">
        <v>9</v>
      </c>
      <c r="C5153">
        <v>1</v>
      </c>
      <c r="D5153">
        <v>54</v>
      </c>
      <c r="E5153">
        <v>3</v>
      </c>
      <c r="F5153" t="str">
        <f t="shared" si="80"/>
        <v>291543</v>
      </c>
      <c r="G5153" t="s">
        <v>5231</v>
      </c>
    </row>
    <row r="5154" spans="1:7" x14ac:dyDescent="0.25">
      <c r="A5154">
        <v>2</v>
      </c>
      <c r="B5154">
        <v>9</v>
      </c>
      <c r="C5154">
        <v>1</v>
      </c>
      <c r="D5154">
        <v>54</v>
      </c>
      <c r="E5154">
        <v>4</v>
      </c>
      <c r="F5154" t="str">
        <f t="shared" si="80"/>
        <v>291544</v>
      </c>
      <c r="G5154" t="s">
        <v>5232</v>
      </c>
    </row>
    <row r="5155" spans="1:7" x14ac:dyDescent="0.25">
      <c r="A5155">
        <v>2</v>
      </c>
      <c r="B5155">
        <v>9</v>
      </c>
      <c r="C5155">
        <v>1</v>
      </c>
      <c r="D5155">
        <v>54</v>
      </c>
      <c r="E5155">
        <v>5</v>
      </c>
      <c r="F5155" t="str">
        <f t="shared" si="80"/>
        <v>291545</v>
      </c>
      <c r="G5155" t="s">
        <v>5233</v>
      </c>
    </row>
    <row r="5156" spans="1:7" x14ac:dyDescent="0.25">
      <c r="A5156">
        <v>2</v>
      </c>
      <c r="B5156">
        <v>9</v>
      </c>
      <c r="C5156">
        <v>1</v>
      </c>
      <c r="D5156">
        <v>54</v>
      </c>
      <c r="E5156">
        <v>6</v>
      </c>
      <c r="F5156" t="str">
        <f t="shared" si="80"/>
        <v>291546</v>
      </c>
      <c r="G5156" t="s">
        <v>2839</v>
      </c>
    </row>
    <row r="5157" spans="1:7" x14ac:dyDescent="0.25">
      <c r="A5157">
        <v>2</v>
      </c>
      <c r="B5157">
        <v>9</v>
      </c>
      <c r="C5157">
        <v>1</v>
      </c>
      <c r="D5157">
        <v>54</v>
      </c>
      <c r="E5157">
        <v>7</v>
      </c>
      <c r="F5157" t="str">
        <f t="shared" si="80"/>
        <v>291547</v>
      </c>
      <c r="G5157" t="s">
        <v>5234</v>
      </c>
    </row>
    <row r="5158" spans="1:7" x14ac:dyDescent="0.25">
      <c r="A5158">
        <v>2</v>
      </c>
      <c r="B5158">
        <v>9</v>
      </c>
      <c r="C5158">
        <v>1</v>
      </c>
      <c r="D5158">
        <v>54</v>
      </c>
      <c r="E5158">
        <v>8</v>
      </c>
      <c r="F5158" t="str">
        <f t="shared" si="80"/>
        <v>291548</v>
      </c>
      <c r="G5158" t="s">
        <v>5235</v>
      </c>
    </row>
    <row r="5159" spans="1:7" x14ac:dyDescent="0.25">
      <c r="A5159">
        <v>2</v>
      </c>
      <c r="B5159">
        <v>9</v>
      </c>
      <c r="C5159">
        <v>1</v>
      </c>
      <c r="D5159">
        <v>55</v>
      </c>
      <c r="E5159">
        <v>1</v>
      </c>
      <c r="F5159" t="str">
        <f t="shared" si="80"/>
        <v>291551</v>
      </c>
      <c r="G5159" t="s">
        <v>5236</v>
      </c>
    </row>
    <row r="5160" spans="1:7" x14ac:dyDescent="0.25">
      <c r="A5160">
        <v>2</v>
      </c>
      <c r="B5160">
        <v>9</v>
      </c>
      <c r="C5160">
        <v>1</v>
      </c>
      <c r="D5160">
        <v>55</v>
      </c>
      <c r="E5160">
        <v>2</v>
      </c>
      <c r="F5160" t="str">
        <f t="shared" si="80"/>
        <v>291552</v>
      </c>
      <c r="G5160" t="s">
        <v>5237</v>
      </c>
    </row>
    <row r="5161" spans="1:7" x14ac:dyDescent="0.25">
      <c r="A5161">
        <v>2</v>
      </c>
      <c r="B5161">
        <v>9</v>
      </c>
      <c r="C5161">
        <v>1</v>
      </c>
      <c r="D5161">
        <v>55</v>
      </c>
      <c r="E5161">
        <v>3</v>
      </c>
      <c r="F5161" t="str">
        <f t="shared" si="80"/>
        <v>291553</v>
      </c>
      <c r="G5161" t="s">
        <v>5238</v>
      </c>
    </row>
    <row r="5162" spans="1:7" x14ac:dyDescent="0.25">
      <c r="A5162">
        <v>2</v>
      </c>
      <c r="B5162">
        <v>9</v>
      </c>
      <c r="C5162">
        <v>1</v>
      </c>
      <c r="D5162">
        <v>55</v>
      </c>
      <c r="E5162">
        <v>4</v>
      </c>
      <c r="F5162" t="str">
        <f t="shared" si="80"/>
        <v>291554</v>
      </c>
      <c r="G5162" t="s">
        <v>1814</v>
      </c>
    </row>
    <row r="5163" spans="1:7" x14ac:dyDescent="0.25">
      <c r="A5163">
        <v>2</v>
      </c>
      <c r="B5163">
        <v>9</v>
      </c>
      <c r="C5163">
        <v>1</v>
      </c>
      <c r="D5163">
        <v>55</v>
      </c>
      <c r="E5163">
        <v>5</v>
      </c>
      <c r="F5163" t="str">
        <f t="shared" si="80"/>
        <v>291555</v>
      </c>
      <c r="G5163" t="s">
        <v>5239</v>
      </c>
    </row>
    <row r="5164" spans="1:7" x14ac:dyDescent="0.25">
      <c r="A5164">
        <v>2</v>
      </c>
      <c r="B5164">
        <v>9</v>
      </c>
      <c r="C5164">
        <v>1</v>
      </c>
      <c r="D5164">
        <v>55</v>
      </c>
      <c r="E5164">
        <v>6</v>
      </c>
      <c r="F5164" t="str">
        <f t="shared" si="80"/>
        <v>291556</v>
      </c>
      <c r="G5164" t="s">
        <v>5240</v>
      </c>
    </row>
    <row r="5165" spans="1:7" x14ac:dyDescent="0.25">
      <c r="A5165">
        <v>2</v>
      </c>
      <c r="B5165">
        <v>9</v>
      </c>
      <c r="C5165">
        <v>1</v>
      </c>
      <c r="D5165">
        <v>55</v>
      </c>
      <c r="E5165">
        <v>7</v>
      </c>
      <c r="F5165" t="str">
        <f t="shared" si="80"/>
        <v>291557</v>
      </c>
      <c r="G5165" t="s">
        <v>5241</v>
      </c>
    </row>
    <row r="5166" spans="1:7" x14ac:dyDescent="0.25">
      <c r="A5166">
        <v>2</v>
      </c>
      <c r="B5166">
        <v>9</v>
      </c>
      <c r="C5166">
        <v>1</v>
      </c>
      <c r="D5166">
        <v>55</v>
      </c>
      <c r="E5166">
        <v>8</v>
      </c>
      <c r="F5166" t="str">
        <f t="shared" si="80"/>
        <v>291558</v>
      </c>
      <c r="G5166" t="s">
        <v>5242</v>
      </c>
    </row>
    <row r="5167" spans="1:7" x14ac:dyDescent="0.25">
      <c r="A5167">
        <v>2</v>
      </c>
      <c r="B5167">
        <v>9</v>
      </c>
      <c r="C5167">
        <v>1</v>
      </c>
      <c r="D5167">
        <v>55</v>
      </c>
      <c r="E5167">
        <v>9</v>
      </c>
      <c r="F5167" t="str">
        <f t="shared" si="80"/>
        <v>291559</v>
      </c>
      <c r="G5167" t="s">
        <v>5243</v>
      </c>
    </row>
    <row r="5168" spans="1:7" x14ac:dyDescent="0.25">
      <c r="A5168">
        <v>2</v>
      </c>
      <c r="B5168">
        <v>9</v>
      </c>
      <c r="C5168">
        <v>1</v>
      </c>
      <c r="D5168">
        <v>55</v>
      </c>
      <c r="E5168">
        <v>10</v>
      </c>
      <c r="F5168" t="str">
        <f t="shared" si="80"/>
        <v>2915510</v>
      </c>
      <c r="G5168" t="s">
        <v>5244</v>
      </c>
    </row>
    <row r="5169" spans="1:7" x14ac:dyDescent="0.25">
      <c r="A5169">
        <v>2</v>
      </c>
      <c r="B5169">
        <v>9</v>
      </c>
      <c r="C5169">
        <v>1</v>
      </c>
      <c r="D5169">
        <v>55</v>
      </c>
      <c r="E5169">
        <v>11</v>
      </c>
      <c r="F5169" t="str">
        <f t="shared" si="80"/>
        <v>2915511</v>
      </c>
      <c r="G5169" t="s">
        <v>5245</v>
      </c>
    </row>
    <row r="5170" spans="1:7" x14ac:dyDescent="0.25">
      <c r="A5170">
        <v>2</v>
      </c>
      <c r="B5170">
        <v>9</v>
      </c>
      <c r="C5170">
        <v>1</v>
      </c>
      <c r="D5170">
        <v>55</v>
      </c>
      <c r="E5170">
        <v>12</v>
      </c>
      <c r="F5170" t="str">
        <f t="shared" si="80"/>
        <v>2915512</v>
      </c>
      <c r="G5170" t="s">
        <v>5246</v>
      </c>
    </row>
    <row r="5171" spans="1:7" x14ac:dyDescent="0.25">
      <c r="A5171">
        <v>2</v>
      </c>
      <c r="B5171">
        <v>9</v>
      </c>
      <c r="C5171">
        <v>1</v>
      </c>
      <c r="D5171">
        <v>55</v>
      </c>
      <c r="E5171">
        <v>13</v>
      </c>
      <c r="F5171" t="str">
        <f t="shared" si="80"/>
        <v>2915513</v>
      </c>
      <c r="G5171" t="s">
        <v>5247</v>
      </c>
    </row>
    <row r="5172" spans="1:7" x14ac:dyDescent="0.25">
      <c r="A5172">
        <v>2</v>
      </c>
      <c r="B5172">
        <v>9</v>
      </c>
      <c r="C5172">
        <v>1</v>
      </c>
      <c r="D5172">
        <v>55</v>
      </c>
      <c r="E5172">
        <v>14</v>
      </c>
      <c r="F5172" t="str">
        <f t="shared" si="80"/>
        <v>2915514</v>
      </c>
      <c r="G5172" t="s">
        <v>5248</v>
      </c>
    </row>
    <row r="5173" spans="1:7" x14ac:dyDescent="0.25">
      <c r="A5173">
        <v>2</v>
      </c>
      <c r="B5173">
        <v>9</v>
      </c>
      <c r="C5173">
        <v>1</v>
      </c>
      <c r="D5173">
        <v>56</v>
      </c>
      <c r="E5173">
        <v>1</v>
      </c>
      <c r="F5173" t="str">
        <f t="shared" si="80"/>
        <v>291561</v>
      </c>
      <c r="G5173" t="s">
        <v>5249</v>
      </c>
    </row>
    <row r="5174" spans="1:7" x14ac:dyDescent="0.25">
      <c r="A5174">
        <v>2</v>
      </c>
      <c r="B5174">
        <v>9</v>
      </c>
      <c r="C5174">
        <v>1</v>
      </c>
      <c r="D5174">
        <v>56</v>
      </c>
      <c r="E5174">
        <v>2</v>
      </c>
      <c r="F5174" t="str">
        <f t="shared" si="80"/>
        <v>291562</v>
      </c>
      <c r="G5174" t="s">
        <v>5250</v>
      </c>
    </row>
    <row r="5175" spans="1:7" x14ac:dyDescent="0.25">
      <c r="A5175">
        <v>2</v>
      </c>
      <c r="B5175">
        <v>9</v>
      </c>
      <c r="C5175">
        <v>1</v>
      </c>
      <c r="D5175">
        <v>56</v>
      </c>
      <c r="E5175">
        <v>3</v>
      </c>
      <c r="F5175" t="str">
        <f t="shared" si="80"/>
        <v>291563</v>
      </c>
      <c r="G5175" t="s">
        <v>5251</v>
      </c>
    </row>
    <row r="5176" spans="1:7" x14ac:dyDescent="0.25">
      <c r="A5176">
        <v>2</v>
      </c>
      <c r="B5176">
        <v>9</v>
      </c>
      <c r="C5176">
        <v>1</v>
      </c>
      <c r="D5176">
        <v>56</v>
      </c>
      <c r="E5176">
        <v>4</v>
      </c>
      <c r="F5176" t="str">
        <f t="shared" si="80"/>
        <v>291564</v>
      </c>
      <c r="G5176" t="s">
        <v>5252</v>
      </c>
    </row>
    <row r="5177" spans="1:7" x14ac:dyDescent="0.25">
      <c r="A5177">
        <v>2</v>
      </c>
      <c r="B5177">
        <v>9</v>
      </c>
      <c r="C5177">
        <v>1</v>
      </c>
      <c r="D5177">
        <v>56</v>
      </c>
      <c r="E5177">
        <v>5</v>
      </c>
      <c r="F5177" t="str">
        <f t="shared" si="80"/>
        <v>291565</v>
      </c>
      <c r="G5177" t="s">
        <v>5253</v>
      </c>
    </row>
    <row r="5178" spans="1:7" x14ac:dyDescent="0.25">
      <c r="A5178">
        <v>2</v>
      </c>
      <c r="B5178">
        <v>9</v>
      </c>
      <c r="C5178">
        <v>1</v>
      </c>
      <c r="D5178">
        <v>56</v>
      </c>
      <c r="E5178">
        <v>6</v>
      </c>
      <c r="F5178" t="str">
        <f t="shared" si="80"/>
        <v>291566</v>
      </c>
      <c r="G5178" t="s">
        <v>5254</v>
      </c>
    </row>
    <row r="5179" spans="1:7" x14ac:dyDescent="0.25">
      <c r="A5179">
        <v>2</v>
      </c>
      <c r="B5179">
        <v>9</v>
      </c>
      <c r="C5179">
        <v>1</v>
      </c>
      <c r="D5179">
        <v>56</v>
      </c>
      <c r="E5179">
        <v>7</v>
      </c>
      <c r="F5179" t="str">
        <f t="shared" si="80"/>
        <v>291567</v>
      </c>
      <c r="G5179" t="s">
        <v>5255</v>
      </c>
    </row>
    <row r="5180" spans="1:7" x14ac:dyDescent="0.25">
      <c r="A5180">
        <v>2</v>
      </c>
      <c r="B5180">
        <v>9</v>
      </c>
      <c r="C5180">
        <v>1</v>
      </c>
      <c r="D5180">
        <v>56</v>
      </c>
      <c r="E5180">
        <v>8</v>
      </c>
      <c r="F5180" t="str">
        <f t="shared" si="80"/>
        <v>291568</v>
      </c>
      <c r="G5180" t="s">
        <v>5256</v>
      </c>
    </row>
    <row r="5181" spans="1:7" x14ac:dyDescent="0.25">
      <c r="A5181">
        <v>2</v>
      </c>
      <c r="B5181">
        <v>9</v>
      </c>
      <c r="C5181">
        <v>1</v>
      </c>
      <c r="D5181">
        <v>56</v>
      </c>
      <c r="E5181">
        <v>9</v>
      </c>
      <c r="F5181" t="str">
        <f t="shared" si="80"/>
        <v>291569</v>
      </c>
      <c r="G5181" t="s">
        <v>5257</v>
      </c>
    </row>
    <row r="5182" spans="1:7" x14ac:dyDescent="0.25">
      <c r="A5182">
        <v>2</v>
      </c>
      <c r="B5182">
        <v>9</v>
      </c>
      <c r="C5182">
        <v>1</v>
      </c>
      <c r="D5182">
        <v>56</v>
      </c>
      <c r="E5182">
        <v>10</v>
      </c>
      <c r="F5182" t="str">
        <f t="shared" si="80"/>
        <v>2915610</v>
      </c>
      <c r="G5182" t="s">
        <v>5258</v>
      </c>
    </row>
    <row r="5183" spans="1:7" x14ac:dyDescent="0.25">
      <c r="A5183">
        <v>2</v>
      </c>
      <c r="B5183">
        <v>9</v>
      </c>
      <c r="C5183">
        <v>1</v>
      </c>
      <c r="D5183">
        <v>56</v>
      </c>
      <c r="E5183">
        <v>11</v>
      </c>
      <c r="F5183" t="str">
        <f t="shared" si="80"/>
        <v>2915611</v>
      </c>
      <c r="G5183" t="s">
        <v>5259</v>
      </c>
    </row>
    <row r="5184" spans="1:7" x14ac:dyDescent="0.25">
      <c r="A5184">
        <v>2</v>
      </c>
      <c r="B5184">
        <v>9</v>
      </c>
      <c r="C5184">
        <v>1</v>
      </c>
      <c r="D5184">
        <v>56</v>
      </c>
      <c r="E5184">
        <v>12</v>
      </c>
      <c r="F5184" t="str">
        <f t="shared" si="80"/>
        <v>2915612</v>
      </c>
      <c r="G5184" t="s">
        <v>5260</v>
      </c>
    </row>
    <row r="5185" spans="1:7" x14ac:dyDescent="0.25">
      <c r="A5185">
        <v>2</v>
      </c>
      <c r="B5185">
        <v>9</v>
      </c>
      <c r="C5185">
        <v>1</v>
      </c>
      <c r="D5185">
        <v>56</v>
      </c>
      <c r="E5185">
        <v>13</v>
      </c>
      <c r="F5185" t="str">
        <f t="shared" si="80"/>
        <v>2915613</v>
      </c>
      <c r="G5185" t="s">
        <v>1168</v>
      </c>
    </row>
    <row r="5186" spans="1:7" x14ac:dyDescent="0.25">
      <c r="A5186">
        <v>2</v>
      </c>
      <c r="B5186">
        <v>9</v>
      </c>
      <c r="C5186">
        <v>1</v>
      </c>
      <c r="D5186">
        <v>56</v>
      </c>
      <c r="E5186">
        <v>14</v>
      </c>
      <c r="F5186" t="str">
        <f t="shared" ref="F5186:F5249" si="81">CONCATENATE(A5186,B5186,C5186,D5186,E5186)</f>
        <v>2915614</v>
      </c>
      <c r="G5186" t="s">
        <v>5261</v>
      </c>
    </row>
    <row r="5187" spans="1:7" x14ac:dyDescent="0.25">
      <c r="A5187">
        <v>2</v>
      </c>
      <c r="B5187">
        <v>9</v>
      </c>
      <c r="C5187">
        <v>1</v>
      </c>
      <c r="D5187">
        <v>56</v>
      </c>
      <c r="E5187">
        <v>15</v>
      </c>
      <c r="F5187" t="str">
        <f t="shared" si="81"/>
        <v>2915615</v>
      </c>
      <c r="G5187" t="s">
        <v>5262</v>
      </c>
    </row>
    <row r="5188" spans="1:7" x14ac:dyDescent="0.25">
      <c r="A5188">
        <v>2</v>
      </c>
      <c r="B5188">
        <v>9</v>
      </c>
      <c r="C5188">
        <v>1</v>
      </c>
      <c r="D5188">
        <v>56</v>
      </c>
      <c r="E5188">
        <v>16</v>
      </c>
      <c r="F5188" t="str">
        <f t="shared" si="81"/>
        <v>2915616</v>
      </c>
      <c r="G5188" t="s">
        <v>5263</v>
      </c>
    </row>
    <row r="5189" spans="1:7" x14ac:dyDescent="0.25">
      <c r="A5189">
        <v>2</v>
      </c>
      <c r="B5189">
        <v>9</v>
      </c>
      <c r="C5189">
        <v>1</v>
      </c>
      <c r="D5189">
        <v>56</v>
      </c>
      <c r="E5189">
        <v>17</v>
      </c>
      <c r="F5189" t="str">
        <f t="shared" si="81"/>
        <v>2915617</v>
      </c>
      <c r="G5189" t="s">
        <v>5264</v>
      </c>
    </row>
    <row r="5190" spans="1:7" x14ac:dyDescent="0.25">
      <c r="A5190">
        <v>2</v>
      </c>
      <c r="B5190">
        <v>9</v>
      </c>
      <c r="C5190">
        <v>1</v>
      </c>
      <c r="D5190">
        <v>56</v>
      </c>
      <c r="E5190">
        <v>18</v>
      </c>
      <c r="F5190" t="str">
        <f t="shared" si="81"/>
        <v>2915618</v>
      </c>
      <c r="G5190" t="s">
        <v>5265</v>
      </c>
    </row>
    <row r="5191" spans="1:7" x14ac:dyDescent="0.25">
      <c r="A5191">
        <v>2</v>
      </c>
      <c r="B5191">
        <v>9</v>
      </c>
      <c r="C5191">
        <v>1</v>
      </c>
      <c r="D5191">
        <v>56</v>
      </c>
      <c r="E5191">
        <v>19</v>
      </c>
      <c r="F5191" t="str">
        <f t="shared" si="81"/>
        <v>2915619</v>
      </c>
      <c r="G5191" t="s">
        <v>5266</v>
      </c>
    </row>
    <row r="5192" spans="1:7" x14ac:dyDescent="0.25">
      <c r="A5192">
        <v>2</v>
      </c>
      <c r="B5192">
        <v>9</v>
      </c>
      <c r="C5192">
        <v>1</v>
      </c>
      <c r="D5192">
        <v>56</v>
      </c>
      <c r="E5192">
        <v>20</v>
      </c>
      <c r="F5192" t="str">
        <f t="shared" si="81"/>
        <v>2915620</v>
      </c>
      <c r="G5192" t="s">
        <v>5267</v>
      </c>
    </row>
    <row r="5193" spans="1:7" x14ac:dyDescent="0.25">
      <c r="A5193">
        <v>2</v>
      </c>
      <c r="B5193">
        <v>9</v>
      </c>
      <c r="C5193">
        <v>1</v>
      </c>
      <c r="D5193">
        <v>56</v>
      </c>
      <c r="E5193">
        <v>21</v>
      </c>
      <c r="F5193" t="str">
        <f t="shared" si="81"/>
        <v>2915621</v>
      </c>
      <c r="G5193" t="s">
        <v>5268</v>
      </c>
    </row>
    <row r="5194" spans="1:7" x14ac:dyDescent="0.25">
      <c r="A5194">
        <v>2</v>
      </c>
      <c r="B5194">
        <v>9</v>
      </c>
      <c r="C5194">
        <v>1</v>
      </c>
      <c r="D5194">
        <v>56</v>
      </c>
      <c r="E5194">
        <v>22</v>
      </c>
      <c r="F5194" t="str">
        <f t="shared" si="81"/>
        <v>2915622</v>
      </c>
      <c r="G5194" t="s">
        <v>5269</v>
      </c>
    </row>
    <row r="5195" spans="1:7" x14ac:dyDescent="0.25">
      <c r="A5195">
        <v>2</v>
      </c>
      <c r="B5195">
        <v>9</v>
      </c>
      <c r="C5195">
        <v>1</v>
      </c>
      <c r="D5195">
        <v>57</v>
      </c>
      <c r="E5195">
        <v>1</v>
      </c>
      <c r="F5195" t="str">
        <f t="shared" si="81"/>
        <v>291571</v>
      </c>
      <c r="G5195" t="s">
        <v>5270</v>
      </c>
    </row>
    <row r="5196" spans="1:7" x14ac:dyDescent="0.25">
      <c r="A5196">
        <v>2</v>
      </c>
      <c r="B5196">
        <v>9</v>
      </c>
      <c r="C5196">
        <v>1</v>
      </c>
      <c r="D5196">
        <v>57</v>
      </c>
      <c r="E5196">
        <v>2</v>
      </c>
      <c r="F5196" t="str">
        <f t="shared" si="81"/>
        <v>291572</v>
      </c>
      <c r="G5196" t="s">
        <v>5271</v>
      </c>
    </row>
    <row r="5197" spans="1:7" x14ac:dyDescent="0.25">
      <c r="A5197">
        <v>2</v>
      </c>
      <c r="B5197">
        <v>9</v>
      </c>
      <c r="C5197">
        <v>1</v>
      </c>
      <c r="D5197">
        <v>57</v>
      </c>
      <c r="E5197">
        <v>3</v>
      </c>
      <c r="F5197" t="str">
        <f t="shared" si="81"/>
        <v>291573</v>
      </c>
      <c r="G5197" t="s">
        <v>5272</v>
      </c>
    </row>
    <row r="5198" spans="1:7" x14ac:dyDescent="0.25">
      <c r="A5198">
        <v>2</v>
      </c>
      <c r="B5198">
        <v>9</v>
      </c>
      <c r="C5198">
        <v>1</v>
      </c>
      <c r="D5198">
        <v>57</v>
      </c>
      <c r="E5198">
        <v>4</v>
      </c>
      <c r="F5198" t="str">
        <f t="shared" si="81"/>
        <v>291574</v>
      </c>
      <c r="G5198" t="s">
        <v>5273</v>
      </c>
    </row>
    <row r="5199" spans="1:7" x14ac:dyDescent="0.25">
      <c r="A5199">
        <v>2</v>
      </c>
      <c r="B5199">
        <v>9</v>
      </c>
      <c r="C5199">
        <v>1</v>
      </c>
      <c r="D5199">
        <v>57</v>
      </c>
      <c r="E5199">
        <v>5</v>
      </c>
      <c r="F5199" t="str">
        <f t="shared" si="81"/>
        <v>291575</v>
      </c>
      <c r="G5199" t="s">
        <v>5274</v>
      </c>
    </row>
    <row r="5200" spans="1:7" x14ac:dyDescent="0.25">
      <c r="A5200">
        <v>2</v>
      </c>
      <c r="B5200">
        <v>9</v>
      </c>
      <c r="C5200">
        <v>1</v>
      </c>
      <c r="D5200">
        <v>57</v>
      </c>
      <c r="E5200">
        <v>6</v>
      </c>
      <c r="F5200" t="str">
        <f t="shared" si="81"/>
        <v>291576</v>
      </c>
      <c r="G5200" t="s">
        <v>5275</v>
      </c>
    </row>
    <row r="5201" spans="1:7" x14ac:dyDescent="0.25">
      <c r="A5201">
        <v>2</v>
      </c>
      <c r="B5201">
        <v>9</v>
      </c>
      <c r="C5201">
        <v>1</v>
      </c>
      <c r="D5201">
        <v>57</v>
      </c>
      <c r="E5201">
        <v>7</v>
      </c>
      <c r="F5201" t="str">
        <f t="shared" si="81"/>
        <v>291577</v>
      </c>
      <c r="G5201" t="s">
        <v>5276</v>
      </c>
    </row>
    <row r="5202" spans="1:7" x14ac:dyDescent="0.25">
      <c r="A5202">
        <v>2</v>
      </c>
      <c r="B5202">
        <v>9</v>
      </c>
      <c r="C5202">
        <v>1</v>
      </c>
      <c r="D5202">
        <v>57</v>
      </c>
      <c r="E5202">
        <v>8</v>
      </c>
      <c r="F5202" t="str">
        <f t="shared" si="81"/>
        <v>291578</v>
      </c>
      <c r="G5202" t="s">
        <v>5277</v>
      </c>
    </row>
    <row r="5203" spans="1:7" x14ac:dyDescent="0.25">
      <c r="A5203">
        <v>2</v>
      </c>
      <c r="B5203">
        <v>9</v>
      </c>
      <c r="C5203">
        <v>1</v>
      </c>
      <c r="D5203">
        <v>57</v>
      </c>
      <c r="E5203">
        <v>9</v>
      </c>
      <c r="F5203" t="str">
        <f t="shared" si="81"/>
        <v>291579</v>
      </c>
      <c r="G5203" t="s">
        <v>5278</v>
      </c>
    </row>
    <row r="5204" spans="1:7" x14ac:dyDescent="0.25">
      <c r="A5204">
        <v>2</v>
      </c>
      <c r="B5204">
        <v>9</v>
      </c>
      <c r="C5204">
        <v>1</v>
      </c>
      <c r="D5204">
        <v>57</v>
      </c>
      <c r="E5204">
        <v>10</v>
      </c>
      <c r="F5204" t="str">
        <f t="shared" si="81"/>
        <v>2915710</v>
      </c>
      <c r="G5204" t="s">
        <v>5279</v>
      </c>
    </row>
    <row r="5205" spans="1:7" x14ac:dyDescent="0.25">
      <c r="A5205">
        <v>2</v>
      </c>
      <c r="B5205">
        <v>9</v>
      </c>
      <c r="C5205">
        <v>1</v>
      </c>
      <c r="D5205">
        <v>57</v>
      </c>
      <c r="E5205">
        <v>11</v>
      </c>
      <c r="F5205" t="str">
        <f t="shared" si="81"/>
        <v>2915711</v>
      </c>
      <c r="G5205" t="s">
        <v>5280</v>
      </c>
    </row>
    <row r="5206" spans="1:7" x14ac:dyDescent="0.25">
      <c r="A5206">
        <v>2</v>
      </c>
      <c r="B5206">
        <v>9</v>
      </c>
      <c r="C5206">
        <v>1</v>
      </c>
      <c r="D5206">
        <v>57</v>
      </c>
      <c r="E5206">
        <v>12</v>
      </c>
      <c r="F5206" t="str">
        <f t="shared" si="81"/>
        <v>2915712</v>
      </c>
      <c r="G5206" t="s">
        <v>5281</v>
      </c>
    </row>
    <row r="5207" spans="1:7" x14ac:dyDescent="0.25">
      <c r="A5207">
        <v>2</v>
      </c>
      <c r="B5207">
        <v>9</v>
      </c>
      <c r="C5207">
        <v>1</v>
      </c>
      <c r="D5207">
        <v>57</v>
      </c>
      <c r="E5207">
        <v>13</v>
      </c>
      <c r="F5207" t="str">
        <f t="shared" si="81"/>
        <v>2915713</v>
      </c>
      <c r="G5207" t="s">
        <v>5282</v>
      </c>
    </row>
    <row r="5208" spans="1:7" x14ac:dyDescent="0.25">
      <c r="A5208">
        <v>2</v>
      </c>
      <c r="B5208">
        <v>9</v>
      </c>
      <c r="C5208">
        <v>1</v>
      </c>
      <c r="D5208">
        <v>57</v>
      </c>
      <c r="E5208">
        <v>14</v>
      </c>
      <c r="F5208" t="str">
        <f t="shared" si="81"/>
        <v>2915714</v>
      </c>
      <c r="G5208" t="s">
        <v>5283</v>
      </c>
    </row>
    <row r="5209" spans="1:7" x14ac:dyDescent="0.25">
      <c r="A5209">
        <v>2</v>
      </c>
      <c r="B5209">
        <v>9</v>
      </c>
      <c r="C5209">
        <v>1</v>
      </c>
      <c r="D5209">
        <v>57</v>
      </c>
      <c r="E5209">
        <v>15</v>
      </c>
      <c r="F5209" t="str">
        <f t="shared" si="81"/>
        <v>2915715</v>
      </c>
      <c r="G5209" t="s">
        <v>5284</v>
      </c>
    </row>
    <row r="5210" spans="1:7" x14ac:dyDescent="0.25">
      <c r="A5210">
        <v>2</v>
      </c>
      <c r="B5210">
        <v>9</v>
      </c>
      <c r="C5210">
        <v>1</v>
      </c>
      <c r="D5210">
        <v>57</v>
      </c>
      <c r="E5210">
        <v>16</v>
      </c>
      <c r="F5210" t="str">
        <f t="shared" si="81"/>
        <v>2915716</v>
      </c>
      <c r="G5210" t="s">
        <v>5285</v>
      </c>
    </row>
    <row r="5211" spans="1:7" x14ac:dyDescent="0.25">
      <c r="A5211">
        <v>2</v>
      </c>
      <c r="B5211">
        <v>9</v>
      </c>
      <c r="C5211">
        <v>1</v>
      </c>
      <c r="D5211">
        <v>57</v>
      </c>
      <c r="E5211">
        <v>17</v>
      </c>
      <c r="F5211" t="str">
        <f t="shared" si="81"/>
        <v>2915717</v>
      </c>
      <c r="G5211" t="s">
        <v>5286</v>
      </c>
    </row>
    <row r="5212" spans="1:7" x14ac:dyDescent="0.25">
      <c r="A5212">
        <v>2</v>
      </c>
      <c r="B5212">
        <v>9</v>
      </c>
      <c r="C5212">
        <v>1</v>
      </c>
      <c r="D5212">
        <v>58</v>
      </c>
      <c r="E5212">
        <v>1</v>
      </c>
      <c r="F5212" t="str">
        <f t="shared" si="81"/>
        <v>291581</v>
      </c>
      <c r="G5212" t="s">
        <v>5287</v>
      </c>
    </row>
    <row r="5213" spans="1:7" x14ac:dyDescent="0.25">
      <c r="A5213">
        <v>2</v>
      </c>
      <c r="B5213">
        <v>9</v>
      </c>
      <c r="C5213">
        <v>1</v>
      </c>
      <c r="D5213">
        <v>58</v>
      </c>
      <c r="E5213">
        <v>2</v>
      </c>
      <c r="F5213" t="str">
        <f t="shared" si="81"/>
        <v>291582</v>
      </c>
      <c r="G5213" t="s">
        <v>5288</v>
      </c>
    </row>
    <row r="5214" spans="1:7" x14ac:dyDescent="0.25">
      <c r="A5214">
        <v>2</v>
      </c>
      <c r="B5214">
        <v>9</v>
      </c>
      <c r="C5214">
        <v>1</v>
      </c>
      <c r="D5214">
        <v>58</v>
      </c>
      <c r="E5214">
        <v>3</v>
      </c>
      <c r="F5214" t="str">
        <f t="shared" si="81"/>
        <v>291583</v>
      </c>
      <c r="G5214" t="s">
        <v>5289</v>
      </c>
    </row>
    <row r="5215" spans="1:7" x14ac:dyDescent="0.25">
      <c r="A5215">
        <v>2</v>
      </c>
      <c r="B5215">
        <v>9</v>
      </c>
      <c r="C5215">
        <v>1</v>
      </c>
      <c r="D5215">
        <v>58</v>
      </c>
      <c r="E5215">
        <v>4</v>
      </c>
      <c r="F5215" t="str">
        <f t="shared" si="81"/>
        <v>291584</v>
      </c>
      <c r="G5215" t="s">
        <v>5290</v>
      </c>
    </row>
    <row r="5216" spans="1:7" x14ac:dyDescent="0.25">
      <c r="A5216">
        <v>2</v>
      </c>
      <c r="B5216">
        <v>9</v>
      </c>
      <c r="C5216">
        <v>1</v>
      </c>
      <c r="D5216">
        <v>58</v>
      </c>
      <c r="E5216">
        <v>5</v>
      </c>
      <c r="F5216" t="str">
        <f t="shared" si="81"/>
        <v>291585</v>
      </c>
      <c r="G5216" t="s">
        <v>3898</v>
      </c>
    </row>
    <row r="5217" spans="1:7" x14ac:dyDescent="0.25">
      <c r="A5217">
        <v>2</v>
      </c>
      <c r="B5217">
        <v>9</v>
      </c>
      <c r="C5217">
        <v>1</v>
      </c>
      <c r="D5217">
        <v>58</v>
      </c>
      <c r="E5217">
        <v>6</v>
      </c>
      <c r="F5217" t="str">
        <f t="shared" si="81"/>
        <v>291586</v>
      </c>
      <c r="G5217" t="s">
        <v>3886</v>
      </c>
    </row>
    <row r="5218" spans="1:7" x14ac:dyDescent="0.25">
      <c r="A5218">
        <v>2</v>
      </c>
      <c r="B5218">
        <v>9</v>
      </c>
      <c r="C5218">
        <v>1</v>
      </c>
      <c r="D5218">
        <v>58</v>
      </c>
      <c r="E5218">
        <v>7</v>
      </c>
      <c r="F5218" t="str">
        <f t="shared" si="81"/>
        <v>291587</v>
      </c>
      <c r="G5218" t="s">
        <v>5291</v>
      </c>
    </row>
    <row r="5219" spans="1:7" x14ac:dyDescent="0.25">
      <c r="A5219">
        <v>2</v>
      </c>
      <c r="B5219">
        <v>9</v>
      </c>
      <c r="C5219">
        <v>1</v>
      </c>
      <c r="D5219">
        <v>58</v>
      </c>
      <c r="E5219">
        <v>8</v>
      </c>
      <c r="F5219" t="str">
        <f t="shared" si="81"/>
        <v>291588</v>
      </c>
      <c r="G5219" t="s">
        <v>5292</v>
      </c>
    </row>
    <row r="5220" spans="1:7" x14ac:dyDescent="0.25">
      <c r="A5220">
        <v>2</v>
      </c>
      <c r="B5220">
        <v>9</v>
      </c>
      <c r="C5220">
        <v>1</v>
      </c>
      <c r="D5220">
        <v>58</v>
      </c>
      <c r="E5220">
        <v>9</v>
      </c>
      <c r="F5220" t="str">
        <f t="shared" si="81"/>
        <v>291589</v>
      </c>
      <c r="G5220" t="s">
        <v>4987</v>
      </c>
    </row>
    <row r="5221" spans="1:7" x14ac:dyDescent="0.25">
      <c r="A5221">
        <v>2</v>
      </c>
      <c r="B5221">
        <v>9</v>
      </c>
      <c r="C5221">
        <v>1</v>
      </c>
      <c r="D5221">
        <v>58</v>
      </c>
      <c r="E5221">
        <v>10</v>
      </c>
      <c r="F5221" t="str">
        <f t="shared" si="81"/>
        <v>2915810</v>
      </c>
      <c r="G5221" t="s">
        <v>5293</v>
      </c>
    </row>
    <row r="5222" spans="1:7" x14ac:dyDescent="0.25">
      <c r="A5222">
        <v>2</v>
      </c>
      <c r="B5222">
        <v>9</v>
      </c>
      <c r="C5222">
        <v>1</v>
      </c>
      <c r="D5222">
        <v>58</v>
      </c>
      <c r="E5222">
        <v>11</v>
      </c>
      <c r="F5222" t="str">
        <f t="shared" si="81"/>
        <v>2915811</v>
      </c>
      <c r="G5222" t="s">
        <v>5294</v>
      </c>
    </row>
    <row r="5223" spans="1:7" x14ac:dyDescent="0.25">
      <c r="A5223">
        <v>2</v>
      </c>
      <c r="B5223">
        <v>9</v>
      </c>
      <c r="C5223">
        <v>1</v>
      </c>
      <c r="D5223">
        <v>58</v>
      </c>
      <c r="E5223">
        <v>12</v>
      </c>
      <c r="F5223" t="str">
        <f t="shared" si="81"/>
        <v>2915812</v>
      </c>
      <c r="G5223" t="s">
        <v>5295</v>
      </c>
    </row>
    <row r="5224" spans="1:7" x14ac:dyDescent="0.25">
      <c r="A5224">
        <v>2</v>
      </c>
      <c r="B5224">
        <v>9</v>
      </c>
      <c r="C5224">
        <v>1</v>
      </c>
      <c r="D5224">
        <v>58</v>
      </c>
      <c r="E5224">
        <v>13</v>
      </c>
      <c r="F5224" t="str">
        <f t="shared" si="81"/>
        <v>2915813</v>
      </c>
      <c r="G5224" t="s">
        <v>5296</v>
      </c>
    </row>
    <row r="5225" spans="1:7" x14ac:dyDescent="0.25">
      <c r="A5225">
        <v>2</v>
      </c>
      <c r="B5225">
        <v>9</v>
      </c>
      <c r="C5225">
        <v>1</v>
      </c>
      <c r="D5225">
        <v>58</v>
      </c>
      <c r="E5225">
        <v>14</v>
      </c>
      <c r="F5225" t="str">
        <f t="shared" si="81"/>
        <v>2915814</v>
      </c>
      <c r="G5225" t="s">
        <v>5297</v>
      </c>
    </row>
    <row r="5226" spans="1:7" x14ac:dyDescent="0.25">
      <c r="A5226">
        <v>2</v>
      </c>
      <c r="B5226">
        <v>9</v>
      </c>
      <c r="C5226">
        <v>1</v>
      </c>
      <c r="D5226">
        <v>58</v>
      </c>
      <c r="E5226">
        <v>15</v>
      </c>
      <c r="F5226" t="str">
        <f t="shared" si="81"/>
        <v>2915815</v>
      </c>
      <c r="G5226" t="s">
        <v>5298</v>
      </c>
    </row>
    <row r="5227" spans="1:7" x14ac:dyDescent="0.25">
      <c r="A5227">
        <v>2</v>
      </c>
      <c r="B5227">
        <v>9</v>
      </c>
      <c r="C5227">
        <v>1</v>
      </c>
      <c r="D5227">
        <v>58</v>
      </c>
      <c r="E5227">
        <v>16</v>
      </c>
      <c r="F5227" t="str">
        <f t="shared" si="81"/>
        <v>2915816</v>
      </c>
      <c r="G5227" t="s">
        <v>5299</v>
      </c>
    </row>
    <row r="5228" spans="1:7" x14ac:dyDescent="0.25">
      <c r="A5228">
        <v>2</v>
      </c>
      <c r="B5228">
        <v>9</v>
      </c>
      <c r="C5228">
        <v>1</v>
      </c>
      <c r="D5228">
        <v>58</v>
      </c>
      <c r="E5228">
        <v>17</v>
      </c>
      <c r="F5228" t="str">
        <f t="shared" si="81"/>
        <v>2915817</v>
      </c>
      <c r="G5228" t="s">
        <v>5300</v>
      </c>
    </row>
    <row r="5229" spans="1:7" x14ac:dyDescent="0.25">
      <c r="A5229">
        <v>2</v>
      </c>
      <c r="B5229">
        <v>9</v>
      </c>
      <c r="C5229">
        <v>1</v>
      </c>
      <c r="D5229">
        <v>58</v>
      </c>
      <c r="E5229">
        <v>18</v>
      </c>
      <c r="F5229" t="str">
        <f t="shared" si="81"/>
        <v>2915818</v>
      </c>
      <c r="G5229" t="s">
        <v>5301</v>
      </c>
    </row>
    <row r="5230" spans="1:7" x14ac:dyDescent="0.25">
      <c r="A5230">
        <v>2</v>
      </c>
      <c r="B5230">
        <v>9</v>
      </c>
      <c r="C5230">
        <v>1</v>
      </c>
      <c r="D5230">
        <v>58</v>
      </c>
      <c r="E5230">
        <v>19</v>
      </c>
      <c r="F5230" t="str">
        <f t="shared" si="81"/>
        <v>2915819</v>
      </c>
      <c r="G5230" t="s">
        <v>5302</v>
      </c>
    </row>
    <row r="5231" spans="1:7" x14ac:dyDescent="0.25">
      <c r="A5231">
        <v>2</v>
      </c>
      <c r="B5231">
        <v>9</v>
      </c>
      <c r="C5231">
        <v>1</v>
      </c>
      <c r="D5231">
        <v>58</v>
      </c>
      <c r="E5231">
        <v>20</v>
      </c>
      <c r="F5231" t="str">
        <f t="shared" si="81"/>
        <v>2915820</v>
      </c>
      <c r="G5231" t="s">
        <v>5303</v>
      </c>
    </row>
    <row r="5232" spans="1:7" x14ac:dyDescent="0.25">
      <c r="A5232">
        <v>2</v>
      </c>
      <c r="B5232">
        <v>9</v>
      </c>
      <c r="C5232">
        <v>1</v>
      </c>
      <c r="D5232">
        <v>58</v>
      </c>
      <c r="E5232">
        <v>21</v>
      </c>
      <c r="F5232" t="str">
        <f t="shared" si="81"/>
        <v>2915821</v>
      </c>
      <c r="G5232" t="s">
        <v>5304</v>
      </c>
    </row>
    <row r="5233" spans="1:7" x14ac:dyDescent="0.25">
      <c r="A5233">
        <v>2</v>
      </c>
      <c r="B5233">
        <v>9</v>
      </c>
      <c r="C5233">
        <v>1</v>
      </c>
      <c r="D5233">
        <v>58</v>
      </c>
      <c r="E5233">
        <v>22</v>
      </c>
      <c r="F5233" t="str">
        <f t="shared" si="81"/>
        <v>2915822</v>
      </c>
      <c r="G5233" t="s">
        <v>5305</v>
      </c>
    </row>
    <row r="5234" spans="1:7" x14ac:dyDescent="0.25">
      <c r="A5234">
        <v>2</v>
      </c>
      <c r="B5234">
        <v>9</v>
      </c>
      <c r="C5234">
        <v>1</v>
      </c>
      <c r="D5234">
        <v>58</v>
      </c>
      <c r="E5234">
        <v>23</v>
      </c>
      <c r="F5234" t="str">
        <f t="shared" si="81"/>
        <v>2915823</v>
      </c>
      <c r="G5234" t="s">
        <v>5306</v>
      </c>
    </row>
    <row r="5235" spans="1:7" x14ac:dyDescent="0.25">
      <c r="A5235">
        <v>2</v>
      </c>
      <c r="B5235">
        <v>9</v>
      </c>
      <c r="C5235">
        <v>1</v>
      </c>
      <c r="D5235">
        <v>58</v>
      </c>
      <c r="E5235">
        <v>24</v>
      </c>
      <c r="F5235" t="str">
        <f t="shared" si="81"/>
        <v>2915824</v>
      </c>
      <c r="G5235" t="s">
        <v>5307</v>
      </c>
    </row>
    <row r="5236" spans="1:7" x14ac:dyDescent="0.25">
      <c r="A5236">
        <v>2</v>
      </c>
      <c r="B5236">
        <v>9</v>
      </c>
      <c r="C5236">
        <v>1</v>
      </c>
      <c r="D5236">
        <v>58</v>
      </c>
      <c r="E5236">
        <v>25</v>
      </c>
      <c r="F5236" t="str">
        <f t="shared" si="81"/>
        <v>2915825</v>
      </c>
      <c r="G5236" t="s">
        <v>5308</v>
      </c>
    </row>
    <row r="5237" spans="1:7" x14ac:dyDescent="0.25">
      <c r="A5237">
        <v>2</v>
      </c>
      <c r="B5237">
        <v>9</v>
      </c>
      <c r="C5237">
        <v>1</v>
      </c>
      <c r="D5237">
        <v>58</v>
      </c>
      <c r="E5237">
        <v>26</v>
      </c>
      <c r="F5237" t="str">
        <f t="shared" si="81"/>
        <v>2915826</v>
      </c>
      <c r="G5237" t="s">
        <v>5309</v>
      </c>
    </row>
    <row r="5238" spans="1:7" x14ac:dyDescent="0.25">
      <c r="A5238">
        <v>2</v>
      </c>
      <c r="B5238">
        <v>9</v>
      </c>
      <c r="C5238">
        <v>1</v>
      </c>
      <c r="D5238">
        <v>58</v>
      </c>
      <c r="E5238">
        <v>27</v>
      </c>
      <c r="F5238" t="str">
        <f t="shared" si="81"/>
        <v>2915827</v>
      </c>
      <c r="G5238" t="s">
        <v>4964</v>
      </c>
    </row>
    <row r="5239" spans="1:7" x14ac:dyDescent="0.25">
      <c r="A5239">
        <v>2</v>
      </c>
      <c r="B5239">
        <v>9</v>
      </c>
      <c r="C5239">
        <v>1</v>
      </c>
      <c r="D5239">
        <v>58</v>
      </c>
      <c r="E5239">
        <v>28</v>
      </c>
      <c r="F5239" t="str">
        <f t="shared" si="81"/>
        <v>2915828</v>
      </c>
      <c r="G5239" t="s">
        <v>5310</v>
      </c>
    </row>
    <row r="5240" spans="1:7" x14ac:dyDescent="0.25">
      <c r="A5240">
        <v>2</v>
      </c>
      <c r="B5240">
        <v>9</v>
      </c>
      <c r="C5240">
        <v>1</v>
      </c>
      <c r="D5240">
        <v>58</v>
      </c>
      <c r="E5240">
        <v>29</v>
      </c>
      <c r="F5240" t="str">
        <f t="shared" si="81"/>
        <v>2915829</v>
      </c>
      <c r="G5240" t="s">
        <v>5311</v>
      </c>
    </row>
    <row r="5241" spans="1:7" x14ac:dyDescent="0.25">
      <c r="A5241">
        <v>2</v>
      </c>
      <c r="B5241">
        <v>9</v>
      </c>
      <c r="C5241">
        <v>1</v>
      </c>
      <c r="D5241">
        <v>58</v>
      </c>
      <c r="E5241">
        <v>30</v>
      </c>
      <c r="F5241" t="str">
        <f t="shared" si="81"/>
        <v>2915830</v>
      </c>
      <c r="G5241" t="s">
        <v>5312</v>
      </c>
    </row>
    <row r="5242" spans="1:7" x14ac:dyDescent="0.25">
      <c r="A5242">
        <v>2</v>
      </c>
      <c r="B5242">
        <v>9</v>
      </c>
      <c r="C5242">
        <v>1</v>
      </c>
      <c r="D5242">
        <v>58</v>
      </c>
      <c r="E5242">
        <v>31</v>
      </c>
      <c r="F5242" t="str">
        <f t="shared" si="81"/>
        <v>2915831</v>
      </c>
      <c r="G5242" t="s">
        <v>5313</v>
      </c>
    </row>
    <row r="5243" spans="1:7" x14ac:dyDescent="0.25">
      <c r="A5243">
        <v>2</v>
      </c>
      <c r="B5243">
        <v>9</v>
      </c>
      <c r="C5243">
        <v>1</v>
      </c>
      <c r="D5243">
        <v>58</v>
      </c>
      <c r="E5243">
        <v>32</v>
      </c>
      <c r="F5243" t="str">
        <f t="shared" si="81"/>
        <v>2915832</v>
      </c>
      <c r="G5243" t="s">
        <v>4325</v>
      </c>
    </row>
    <row r="5244" spans="1:7" x14ac:dyDescent="0.25">
      <c r="A5244">
        <v>2</v>
      </c>
      <c r="B5244">
        <v>9</v>
      </c>
      <c r="C5244">
        <v>1</v>
      </c>
      <c r="D5244">
        <v>58</v>
      </c>
      <c r="E5244">
        <v>33</v>
      </c>
      <c r="F5244" t="str">
        <f t="shared" si="81"/>
        <v>2915833</v>
      </c>
      <c r="G5244" t="s">
        <v>5314</v>
      </c>
    </row>
    <row r="5245" spans="1:7" x14ac:dyDescent="0.25">
      <c r="A5245">
        <v>2</v>
      </c>
      <c r="B5245">
        <v>9</v>
      </c>
      <c r="C5245">
        <v>1</v>
      </c>
      <c r="D5245">
        <v>58</v>
      </c>
      <c r="E5245">
        <v>34</v>
      </c>
      <c r="F5245" t="str">
        <f t="shared" si="81"/>
        <v>2915834</v>
      </c>
      <c r="G5245" t="s">
        <v>5315</v>
      </c>
    </row>
    <row r="5246" spans="1:7" x14ac:dyDescent="0.25">
      <c r="A5246">
        <v>2</v>
      </c>
      <c r="B5246">
        <v>9</v>
      </c>
      <c r="C5246">
        <v>1</v>
      </c>
      <c r="D5246">
        <v>58</v>
      </c>
      <c r="E5246">
        <v>35</v>
      </c>
      <c r="F5246" t="str">
        <f t="shared" si="81"/>
        <v>2915835</v>
      </c>
      <c r="G5246" t="s">
        <v>5316</v>
      </c>
    </row>
    <row r="5247" spans="1:7" x14ac:dyDescent="0.25">
      <c r="A5247">
        <v>2</v>
      </c>
      <c r="B5247">
        <v>9</v>
      </c>
      <c r="C5247">
        <v>1</v>
      </c>
      <c r="D5247">
        <v>59</v>
      </c>
      <c r="E5247">
        <v>1</v>
      </c>
      <c r="F5247" t="str">
        <f t="shared" si="81"/>
        <v>291591</v>
      </c>
      <c r="G5247" t="s">
        <v>5317</v>
      </c>
    </row>
    <row r="5248" spans="1:7" x14ac:dyDescent="0.25">
      <c r="A5248">
        <v>2</v>
      </c>
      <c r="B5248">
        <v>9</v>
      </c>
      <c r="C5248">
        <v>1</v>
      </c>
      <c r="D5248">
        <v>59</v>
      </c>
      <c r="E5248">
        <v>2</v>
      </c>
      <c r="F5248" t="str">
        <f t="shared" si="81"/>
        <v>291592</v>
      </c>
      <c r="G5248" t="s">
        <v>5318</v>
      </c>
    </row>
    <row r="5249" spans="1:7" x14ac:dyDescent="0.25">
      <c r="A5249">
        <v>2</v>
      </c>
      <c r="B5249">
        <v>9</v>
      </c>
      <c r="C5249">
        <v>1</v>
      </c>
      <c r="D5249">
        <v>59</v>
      </c>
      <c r="E5249">
        <v>3</v>
      </c>
      <c r="F5249" t="str">
        <f t="shared" si="81"/>
        <v>291593</v>
      </c>
      <c r="G5249" t="s">
        <v>5319</v>
      </c>
    </row>
    <row r="5250" spans="1:7" x14ac:dyDescent="0.25">
      <c r="A5250">
        <v>2</v>
      </c>
      <c r="B5250">
        <v>9</v>
      </c>
      <c r="C5250">
        <v>1</v>
      </c>
      <c r="D5250">
        <v>59</v>
      </c>
      <c r="E5250">
        <v>4</v>
      </c>
      <c r="F5250" t="str">
        <f t="shared" ref="F5250:F5313" si="82">CONCATENATE(A5250,B5250,C5250,D5250,E5250)</f>
        <v>291594</v>
      </c>
      <c r="G5250" t="s">
        <v>5320</v>
      </c>
    </row>
    <row r="5251" spans="1:7" x14ac:dyDescent="0.25">
      <c r="A5251">
        <v>2</v>
      </c>
      <c r="B5251">
        <v>9</v>
      </c>
      <c r="C5251">
        <v>1</v>
      </c>
      <c r="D5251">
        <v>59</v>
      </c>
      <c r="E5251">
        <v>5</v>
      </c>
      <c r="F5251" t="str">
        <f t="shared" si="82"/>
        <v>291595</v>
      </c>
      <c r="G5251" t="s">
        <v>5321</v>
      </c>
    </row>
    <row r="5252" spans="1:7" x14ac:dyDescent="0.25">
      <c r="A5252">
        <v>2</v>
      </c>
      <c r="B5252">
        <v>9</v>
      </c>
      <c r="C5252">
        <v>1</v>
      </c>
      <c r="D5252">
        <v>59</v>
      </c>
      <c r="E5252">
        <v>6</v>
      </c>
      <c r="F5252" t="str">
        <f t="shared" si="82"/>
        <v>291596</v>
      </c>
      <c r="G5252" t="s">
        <v>5322</v>
      </c>
    </row>
    <row r="5253" spans="1:7" x14ac:dyDescent="0.25">
      <c r="A5253">
        <v>2</v>
      </c>
      <c r="B5253">
        <v>9</v>
      </c>
      <c r="C5253">
        <v>1</v>
      </c>
      <c r="D5253">
        <v>59</v>
      </c>
      <c r="E5253">
        <v>7</v>
      </c>
      <c r="F5253" t="str">
        <f t="shared" si="82"/>
        <v>291597</v>
      </c>
      <c r="G5253" t="s">
        <v>5323</v>
      </c>
    </row>
    <row r="5254" spans="1:7" x14ac:dyDescent="0.25">
      <c r="A5254">
        <v>2</v>
      </c>
      <c r="B5254">
        <v>9</v>
      </c>
      <c r="C5254">
        <v>1</v>
      </c>
      <c r="D5254">
        <v>59</v>
      </c>
      <c r="E5254">
        <v>8</v>
      </c>
      <c r="F5254" t="str">
        <f t="shared" si="82"/>
        <v>291598</v>
      </c>
      <c r="G5254" t="s">
        <v>3740</v>
      </c>
    </row>
    <row r="5255" spans="1:7" x14ac:dyDescent="0.25">
      <c r="A5255">
        <v>2</v>
      </c>
      <c r="B5255">
        <v>9</v>
      </c>
      <c r="C5255">
        <v>1</v>
      </c>
      <c r="D5255">
        <v>59</v>
      </c>
      <c r="E5255">
        <v>9</v>
      </c>
      <c r="F5255" t="str">
        <f t="shared" si="82"/>
        <v>291599</v>
      </c>
      <c r="G5255" t="s">
        <v>5324</v>
      </c>
    </row>
    <row r="5256" spans="1:7" x14ac:dyDescent="0.25">
      <c r="A5256">
        <v>2</v>
      </c>
      <c r="B5256">
        <v>9</v>
      </c>
      <c r="C5256">
        <v>1</v>
      </c>
      <c r="D5256">
        <v>59</v>
      </c>
      <c r="E5256">
        <v>10</v>
      </c>
      <c r="F5256" t="str">
        <f t="shared" si="82"/>
        <v>2915910</v>
      </c>
      <c r="G5256" t="s">
        <v>5325</v>
      </c>
    </row>
    <row r="5257" spans="1:7" x14ac:dyDescent="0.25">
      <c r="A5257">
        <v>2</v>
      </c>
      <c r="B5257">
        <v>9</v>
      </c>
      <c r="C5257">
        <v>1</v>
      </c>
      <c r="D5257">
        <v>59</v>
      </c>
      <c r="E5257">
        <v>11</v>
      </c>
      <c r="F5257" t="str">
        <f t="shared" si="82"/>
        <v>2915911</v>
      </c>
      <c r="G5257" t="s">
        <v>5326</v>
      </c>
    </row>
    <row r="5258" spans="1:7" x14ac:dyDescent="0.25">
      <c r="A5258">
        <v>2</v>
      </c>
      <c r="B5258">
        <v>9</v>
      </c>
      <c r="C5258">
        <v>1</v>
      </c>
      <c r="D5258">
        <v>61</v>
      </c>
      <c r="E5258">
        <v>1</v>
      </c>
      <c r="F5258" t="str">
        <f t="shared" si="82"/>
        <v>291611</v>
      </c>
      <c r="G5258" t="s">
        <v>5327</v>
      </c>
    </row>
    <row r="5259" spans="1:7" x14ac:dyDescent="0.25">
      <c r="A5259">
        <v>2</v>
      </c>
      <c r="B5259">
        <v>9</v>
      </c>
      <c r="C5259">
        <v>1</v>
      </c>
      <c r="D5259">
        <v>61</v>
      </c>
      <c r="E5259">
        <v>2</v>
      </c>
      <c r="F5259" t="str">
        <f t="shared" si="82"/>
        <v>291612</v>
      </c>
      <c r="G5259" t="s">
        <v>5328</v>
      </c>
    </row>
    <row r="5260" spans="1:7" x14ac:dyDescent="0.25">
      <c r="A5260">
        <v>2</v>
      </c>
      <c r="B5260">
        <v>9</v>
      </c>
      <c r="C5260">
        <v>1</v>
      </c>
      <c r="D5260">
        <v>61</v>
      </c>
      <c r="E5260">
        <v>3</v>
      </c>
      <c r="F5260" t="str">
        <f t="shared" si="82"/>
        <v>291613</v>
      </c>
      <c r="G5260" t="s">
        <v>2807</v>
      </c>
    </row>
    <row r="5261" spans="1:7" x14ac:dyDescent="0.25">
      <c r="A5261">
        <v>2</v>
      </c>
      <c r="B5261">
        <v>9</v>
      </c>
      <c r="C5261">
        <v>1</v>
      </c>
      <c r="D5261">
        <v>61</v>
      </c>
      <c r="E5261">
        <v>4</v>
      </c>
      <c r="F5261" t="str">
        <f t="shared" si="82"/>
        <v>291614</v>
      </c>
      <c r="G5261" t="s">
        <v>5329</v>
      </c>
    </row>
    <row r="5262" spans="1:7" x14ac:dyDescent="0.25">
      <c r="A5262">
        <v>2</v>
      </c>
      <c r="B5262">
        <v>9</v>
      </c>
      <c r="C5262">
        <v>1</v>
      </c>
      <c r="D5262">
        <v>61</v>
      </c>
      <c r="E5262">
        <v>5</v>
      </c>
      <c r="F5262" t="str">
        <f t="shared" si="82"/>
        <v>291615</v>
      </c>
      <c r="G5262" t="s">
        <v>5330</v>
      </c>
    </row>
    <row r="5263" spans="1:7" x14ac:dyDescent="0.25">
      <c r="A5263">
        <v>2</v>
      </c>
      <c r="B5263">
        <v>9</v>
      </c>
      <c r="C5263">
        <v>1</v>
      </c>
      <c r="D5263">
        <v>61</v>
      </c>
      <c r="E5263">
        <v>6</v>
      </c>
      <c r="F5263" t="str">
        <f t="shared" si="82"/>
        <v>291616</v>
      </c>
      <c r="G5263" t="s">
        <v>5331</v>
      </c>
    </row>
    <row r="5264" spans="1:7" x14ac:dyDescent="0.25">
      <c r="A5264">
        <v>2</v>
      </c>
      <c r="B5264">
        <v>9</v>
      </c>
      <c r="C5264">
        <v>1</v>
      </c>
      <c r="D5264">
        <v>61</v>
      </c>
      <c r="E5264">
        <v>7</v>
      </c>
      <c r="F5264" t="str">
        <f t="shared" si="82"/>
        <v>291617</v>
      </c>
      <c r="G5264" t="s">
        <v>5332</v>
      </c>
    </row>
    <row r="5265" spans="1:7" x14ac:dyDescent="0.25">
      <c r="A5265">
        <v>2</v>
      </c>
      <c r="B5265">
        <v>9</v>
      </c>
      <c r="C5265">
        <v>1</v>
      </c>
      <c r="D5265">
        <v>61</v>
      </c>
      <c r="E5265">
        <v>8</v>
      </c>
      <c r="F5265" t="str">
        <f t="shared" si="82"/>
        <v>291618</v>
      </c>
      <c r="G5265" t="s">
        <v>5333</v>
      </c>
    </row>
    <row r="5266" spans="1:7" x14ac:dyDescent="0.25">
      <c r="A5266">
        <v>2</v>
      </c>
      <c r="B5266">
        <v>9</v>
      </c>
      <c r="C5266">
        <v>1</v>
      </c>
      <c r="D5266">
        <v>61</v>
      </c>
      <c r="E5266">
        <v>9</v>
      </c>
      <c r="F5266" t="str">
        <f t="shared" si="82"/>
        <v>291619</v>
      </c>
      <c r="G5266" t="s">
        <v>5334</v>
      </c>
    </row>
    <row r="5267" spans="1:7" x14ac:dyDescent="0.25">
      <c r="A5267">
        <v>2</v>
      </c>
      <c r="B5267">
        <v>9</v>
      </c>
      <c r="C5267">
        <v>1</v>
      </c>
      <c r="D5267">
        <v>61</v>
      </c>
      <c r="E5267">
        <v>10</v>
      </c>
      <c r="F5267" t="str">
        <f t="shared" si="82"/>
        <v>2916110</v>
      </c>
      <c r="G5267" t="s">
        <v>5335</v>
      </c>
    </row>
    <row r="5268" spans="1:7" x14ac:dyDescent="0.25">
      <c r="A5268">
        <v>2</v>
      </c>
      <c r="B5268">
        <v>9</v>
      </c>
      <c r="C5268">
        <v>1</v>
      </c>
      <c r="D5268">
        <v>61</v>
      </c>
      <c r="E5268">
        <v>11</v>
      </c>
      <c r="F5268" t="str">
        <f t="shared" si="82"/>
        <v>2916111</v>
      </c>
      <c r="G5268" t="s">
        <v>5336</v>
      </c>
    </row>
    <row r="5269" spans="1:7" x14ac:dyDescent="0.25">
      <c r="A5269">
        <v>2</v>
      </c>
      <c r="B5269">
        <v>9</v>
      </c>
      <c r="C5269">
        <v>1</v>
      </c>
      <c r="D5269">
        <v>61</v>
      </c>
      <c r="E5269">
        <v>12</v>
      </c>
      <c r="F5269" t="str">
        <f t="shared" si="82"/>
        <v>2916112</v>
      </c>
      <c r="G5269" t="s">
        <v>5337</v>
      </c>
    </row>
    <row r="5270" spans="1:7" x14ac:dyDescent="0.25">
      <c r="A5270">
        <v>2</v>
      </c>
      <c r="B5270">
        <v>9</v>
      </c>
      <c r="C5270">
        <v>1</v>
      </c>
      <c r="D5270">
        <v>61</v>
      </c>
      <c r="E5270">
        <v>13</v>
      </c>
      <c r="F5270" t="str">
        <f t="shared" si="82"/>
        <v>2916113</v>
      </c>
      <c r="G5270" t="s">
        <v>5338</v>
      </c>
    </row>
    <row r="5271" spans="1:7" x14ac:dyDescent="0.25">
      <c r="A5271">
        <v>2</v>
      </c>
      <c r="B5271">
        <v>9</v>
      </c>
      <c r="C5271">
        <v>1</v>
      </c>
      <c r="D5271">
        <v>61</v>
      </c>
      <c r="E5271">
        <v>14</v>
      </c>
      <c r="F5271" t="str">
        <f t="shared" si="82"/>
        <v>2916114</v>
      </c>
      <c r="G5271" t="s">
        <v>5339</v>
      </c>
    </row>
    <row r="5272" spans="1:7" x14ac:dyDescent="0.25">
      <c r="A5272">
        <v>2</v>
      </c>
      <c r="B5272">
        <v>9</v>
      </c>
      <c r="C5272">
        <v>1</v>
      </c>
      <c r="D5272">
        <v>61</v>
      </c>
      <c r="E5272">
        <v>15</v>
      </c>
      <c r="F5272" t="str">
        <f t="shared" si="82"/>
        <v>2916115</v>
      </c>
      <c r="G5272" t="s">
        <v>5340</v>
      </c>
    </row>
    <row r="5273" spans="1:7" x14ac:dyDescent="0.25">
      <c r="A5273">
        <v>2</v>
      </c>
      <c r="B5273">
        <v>9</v>
      </c>
      <c r="C5273">
        <v>1</v>
      </c>
      <c r="D5273">
        <v>61</v>
      </c>
      <c r="E5273">
        <v>16</v>
      </c>
      <c r="F5273" t="str">
        <f t="shared" si="82"/>
        <v>2916116</v>
      </c>
      <c r="G5273" t="s">
        <v>5341</v>
      </c>
    </row>
    <row r="5274" spans="1:7" x14ac:dyDescent="0.25">
      <c r="A5274">
        <v>2</v>
      </c>
      <c r="B5274">
        <v>9</v>
      </c>
      <c r="C5274">
        <v>1</v>
      </c>
      <c r="D5274">
        <v>61</v>
      </c>
      <c r="E5274">
        <v>17</v>
      </c>
      <c r="F5274" t="str">
        <f t="shared" si="82"/>
        <v>2916117</v>
      </c>
      <c r="G5274" t="s">
        <v>5342</v>
      </c>
    </row>
    <row r="5275" spans="1:7" x14ac:dyDescent="0.25">
      <c r="A5275">
        <v>2</v>
      </c>
      <c r="B5275">
        <v>9</v>
      </c>
      <c r="C5275">
        <v>1</v>
      </c>
      <c r="D5275">
        <v>61</v>
      </c>
      <c r="E5275">
        <v>18</v>
      </c>
      <c r="F5275" t="str">
        <f t="shared" si="82"/>
        <v>2916118</v>
      </c>
      <c r="G5275" t="s">
        <v>5343</v>
      </c>
    </row>
    <row r="5276" spans="1:7" x14ac:dyDescent="0.25">
      <c r="A5276">
        <v>2</v>
      </c>
      <c r="B5276">
        <v>9</v>
      </c>
      <c r="C5276">
        <v>1</v>
      </c>
      <c r="D5276">
        <v>61</v>
      </c>
      <c r="E5276">
        <v>19</v>
      </c>
      <c r="F5276" t="str">
        <f t="shared" si="82"/>
        <v>2916119</v>
      </c>
      <c r="G5276" t="s">
        <v>5344</v>
      </c>
    </row>
    <row r="5277" spans="1:7" x14ac:dyDescent="0.25">
      <c r="A5277">
        <v>2</v>
      </c>
      <c r="B5277">
        <v>9</v>
      </c>
      <c r="C5277">
        <v>1</v>
      </c>
      <c r="D5277">
        <v>61</v>
      </c>
      <c r="E5277">
        <v>20</v>
      </c>
      <c r="F5277" t="str">
        <f t="shared" si="82"/>
        <v>2916120</v>
      </c>
      <c r="G5277" t="s">
        <v>5345</v>
      </c>
    </row>
    <row r="5278" spans="1:7" x14ac:dyDescent="0.25">
      <c r="A5278">
        <v>2</v>
      </c>
      <c r="B5278">
        <v>9</v>
      </c>
      <c r="C5278">
        <v>1</v>
      </c>
      <c r="D5278">
        <v>61</v>
      </c>
      <c r="E5278">
        <v>21</v>
      </c>
      <c r="F5278" t="str">
        <f t="shared" si="82"/>
        <v>2916121</v>
      </c>
      <c r="G5278" t="s">
        <v>5346</v>
      </c>
    </row>
    <row r="5279" spans="1:7" x14ac:dyDescent="0.25">
      <c r="A5279">
        <v>2</v>
      </c>
      <c r="B5279">
        <v>9</v>
      </c>
      <c r="C5279">
        <v>1</v>
      </c>
      <c r="D5279">
        <v>61</v>
      </c>
      <c r="E5279">
        <v>22</v>
      </c>
      <c r="F5279" t="str">
        <f t="shared" si="82"/>
        <v>2916122</v>
      </c>
      <c r="G5279" t="s">
        <v>5347</v>
      </c>
    </row>
    <row r="5280" spans="1:7" x14ac:dyDescent="0.25">
      <c r="A5280">
        <v>2</v>
      </c>
      <c r="B5280">
        <v>9</v>
      </c>
      <c r="C5280">
        <v>1</v>
      </c>
      <c r="D5280">
        <v>61</v>
      </c>
      <c r="E5280">
        <v>23</v>
      </c>
      <c r="F5280" t="str">
        <f t="shared" si="82"/>
        <v>2916123</v>
      </c>
      <c r="G5280" t="s">
        <v>5348</v>
      </c>
    </row>
    <row r="5281" spans="1:7" x14ac:dyDescent="0.25">
      <c r="A5281">
        <v>2</v>
      </c>
      <c r="B5281">
        <v>9</v>
      </c>
      <c r="C5281">
        <v>1</v>
      </c>
      <c r="D5281">
        <v>61</v>
      </c>
      <c r="E5281">
        <v>24</v>
      </c>
      <c r="F5281" t="str">
        <f t="shared" si="82"/>
        <v>2916124</v>
      </c>
      <c r="G5281" t="s">
        <v>5349</v>
      </c>
    </row>
    <row r="5282" spans="1:7" x14ac:dyDescent="0.25">
      <c r="A5282">
        <v>2</v>
      </c>
      <c r="B5282">
        <v>9</v>
      </c>
      <c r="C5282">
        <v>1</v>
      </c>
      <c r="D5282">
        <v>61</v>
      </c>
      <c r="E5282">
        <v>25</v>
      </c>
      <c r="F5282" t="str">
        <f t="shared" si="82"/>
        <v>2916125</v>
      </c>
      <c r="G5282" t="s">
        <v>4412</v>
      </c>
    </row>
    <row r="5283" spans="1:7" x14ac:dyDescent="0.25">
      <c r="A5283">
        <v>2</v>
      </c>
      <c r="B5283">
        <v>9</v>
      </c>
      <c r="C5283">
        <v>1</v>
      </c>
      <c r="D5283">
        <v>61</v>
      </c>
      <c r="E5283">
        <v>26</v>
      </c>
      <c r="F5283" t="str">
        <f t="shared" si="82"/>
        <v>2916126</v>
      </c>
      <c r="G5283" t="s">
        <v>136</v>
      </c>
    </row>
    <row r="5284" spans="1:7" x14ac:dyDescent="0.25">
      <c r="A5284">
        <v>2</v>
      </c>
      <c r="B5284">
        <v>9</v>
      </c>
      <c r="C5284">
        <v>1</v>
      </c>
      <c r="D5284">
        <v>61</v>
      </c>
      <c r="E5284">
        <v>27</v>
      </c>
      <c r="F5284" t="str">
        <f t="shared" si="82"/>
        <v>2916127</v>
      </c>
      <c r="G5284" t="s">
        <v>4291</v>
      </c>
    </row>
    <row r="5285" spans="1:7" x14ac:dyDescent="0.25">
      <c r="A5285">
        <v>2</v>
      </c>
      <c r="B5285">
        <v>9</v>
      </c>
      <c r="C5285">
        <v>1</v>
      </c>
      <c r="D5285">
        <v>61</v>
      </c>
      <c r="E5285">
        <v>28</v>
      </c>
      <c r="F5285" t="str">
        <f t="shared" si="82"/>
        <v>2916128</v>
      </c>
      <c r="G5285" t="s">
        <v>5350</v>
      </c>
    </row>
    <row r="5286" spans="1:7" x14ac:dyDescent="0.25">
      <c r="A5286">
        <v>2</v>
      </c>
      <c r="B5286">
        <v>9</v>
      </c>
      <c r="C5286">
        <v>1</v>
      </c>
      <c r="D5286">
        <v>61</v>
      </c>
      <c r="E5286">
        <v>29</v>
      </c>
      <c r="F5286" t="str">
        <f t="shared" si="82"/>
        <v>2916129</v>
      </c>
      <c r="G5286" t="s">
        <v>5351</v>
      </c>
    </row>
    <row r="5287" spans="1:7" x14ac:dyDescent="0.25">
      <c r="A5287">
        <v>2</v>
      </c>
      <c r="B5287">
        <v>9</v>
      </c>
      <c r="C5287">
        <v>1</v>
      </c>
      <c r="D5287">
        <v>61</v>
      </c>
      <c r="E5287">
        <v>30</v>
      </c>
      <c r="F5287" t="str">
        <f t="shared" si="82"/>
        <v>2916130</v>
      </c>
      <c r="G5287" t="s">
        <v>5352</v>
      </c>
    </row>
    <row r="5288" spans="1:7" x14ac:dyDescent="0.25">
      <c r="A5288">
        <v>2</v>
      </c>
      <c r="B5288">
        <v>9</v>
      </c>
      <c r="C5288">
        <v>1</v>
      </c>
      <c r="D5288">
        <v>61</v>
      </c>
      <c r="E5288">
        <v>31</v>
      </c>
      <c r="F5288" t="str">
        <f t="shared" si="82"/>
        <v>2916131</v>
      </c>
      <c r="G5288" t="s">
        <v>5353</v>
      </c>
    </row>
    <row r="5289" spans="1:7" x14ac:dyDescent="0.25">
      <c r="A5289">
        <v>2</v>
      </c>
      <c r="B5289">
        <v>9</v>
      </c>
      <c r="C5289">
        <v>1</v>
      </c>
      <c r="D5289">
        <v>61</v>
      </c>
      <c r="E5289">
        <v>32</v>
      </c>
      <c r="F5289" t="str">
        <f t="shared" si="82"/>
        <v>2916132</v>
      </c>
      <c r="G5289" t="s">
        <v>5354</v>
      </c>
    </row>
    <row r="5290" spans="1:7" x14ac:dyDescent="0.25">
      <c r="A5290">
        <v>2</v>
      </c>
      <c r="B5290">
        <v>9</v>
      </c>
      <c r="C5290">
        <v>1</v>
      </c>
      <c r="D5290">
        <v>62</v>
      </c>
      <c r="E5290">
        <v>1</v>
      </c>
      <c r="F5290" t="str">
        <f t="shared" si="82"/>
        <v>291621</v>
      </c>
      <c r="G5290" t="s">
        <v>5355</v>
      </c>
    </row>
    <row r="5291" spans="1:7" x14ac:dyDescent="0.25">
      <c r="A5291">
        <v>2</v>
      </c>
      <c r="B5291">
        <v>9</v>
      </c>
      <c r="C5291">
        <v>1</v>
      </c>
      <c r="D5291">
        <v>62</v>
      </c>
      <c r="E5291">
        <v>2</v>
      </c>
      <c r="F5291" t="str">
        <f t="shared" si="82"/>
        <v>291622</v>
      </c>
      <c r="G5291" t="s">
        <v>5356</v>
      </c>
    </row>
    <row r="5292" spans="1:7" x14ac:dyDescent="0.25">
      <c r="A5292">
        <v>2</v>
      </c>
      <c r="B5292">
        <v>9</v>
      </c>
      <c r="C5292">
        <v>1</v>
      </c>
      <c r="D5292">
        <v>62</v>
      </c>
      <c r="E5292">
        <v>3</v>
      </c>
      <c r="F5292" t="str">
        <f t="shared" si="82"/>
        <v>291623</v>
      </c>
      <c r="G5292" t="s">
        <v>5357</v>
      </c>
    </row>
    <row r="5293" spans="1:7" x14ac:dyDescent="0.25">
      <c r="A5293">
        <v>2</v>
      </c>
      <c r="B5293">
        <v>9</v>
      </c>
      <c r="C5293">
        <v>1</v>
      </c>
      <c r="D5293">
        <v>62</v>
      </c>
      <c r="E5293">
        <v>4</v>
      </c>
      <c r="F5293" t="str">
        <f t="shared" si="82"/>
        <v>291624</v>
      </c>
      <c r="G5293" t="s">
        <v>3521</v>
      </c>
    </row>
    <row r="5294" spans="1:7" x14ac:dyDescent="0.25">
      <c r="A5294">
        <v>2</v>
      </c>
      <c r="B5294">
        <v>9</v>
      </c>
      <c r="C5294">
        <v>1</v>
      </c>
      <c r="D5294">
        <v>62</v>
      </c>
      <c r="E5294">
        <v>5</v>
      </c>
      <c r="F5294" t="str">
        <f t="shared" si="82"/>
        <v>291625</v>
      </c>
      <c r="G5294" t="s">
        <v>5358</v>
      </c>
    </row>
    <row r="5295" spans="1:7" x14ac:dyDescent="0.25">
      <c r="A5295">
        <v>2</v>
      </c>
      <c r="B5295">
        <v>9</v>
      </c>
      <c r="C5295">
        <v>1</v>
      </c>
      <c r="D5295">
        <v>62</v>
      </c>
      <c r="E5295">
        <v>6</v>
      </c>
      <c r="F5295" t="str">
        <f t="shared" si="82"/>
        <v>291626</v>
      </c>
      <c r="G5295" t="s">
        <v>5359</v>
      </c>
    </row>
    <row r="5296" spans="1:7" x14ac:dyDescent="0.25">
      <c r="A5296">
        <v>2</v>
      </c>
      <c r="B5296">
        <v>9</v>
      </c>
      <c r="C5296">
        <v>1</v>
      </c>
      <c r="D5296">
        <v>62</v>
      </c>
      <c r="E5296">
        <v>7</v>
      </c>
      <c r="F5296" t="str">
        <f t="shared" si="82"/>
        <v>291627</v>
      </c>
      <c r="G5296" t="s">
        <v>4167</v>
      </c>
    </row>
    <row r="5297" spans="1:7" x14ac:dyDescent="0.25">
      <c r="A5297">
        <v>2</v>
      </c>
      <c r="B5297">
        <v>9</v>
      </c>
      <c r="C5297">
        <v>1</v>
      </c>
      <c r="D5297">
        <v>62</v>
      </c>
      <c r="E5297">
        <v>8</v>
      </c>
      <c r="F5297" t="str">
        <f t="shared" si="82"/>
        <v>291628</v>
      </c>
      <c r="G5297" t="s">
        <v>5360</v>
      </c>
    </row>
    <row r="5298" spans="1:7" x14ac:dyDescent="0.25">
      <c r="A5298">
        <v>2</v>
      </c>
      <c r="B5298">
        <v>9</v>
      </c>
      <c r="C5298">
        <v>1</v>
      </c>
      <c r="D5298">
        <v>62</v>
      </c>
      <c r="E5298">
        <v>9</v>
      </c>
      <c r="F5298" t="str">
        <f t="shared" si="82"/>
        <v>291629</v>
      </c>
      <c r="G5298" t="s">
        <v>4024</v>
      </c>
    </row>
    <row r="5299" spans="1:7" x14ac:dyDescent="0.25">
      <c r="A5299">
        <v>2</v>
      </c>
      <c r="B5299">
        <v>9</v>
      </c>
      <c r="C5299">
        <v>1</v>
      </c>
      <c r="D5299">
        <v>62</v>
      </c>
      <c r="E5299">
        <v>10</v>
      </c>
      <c r="F5299" t="str">
        <f t="shared" si="82"/>
        <v>2916210</v>
      </c>
      <c r="G5299" t="s">
        <v>3041</v>
      </c>
    </row>
    <row r="5300" spans="1:7" x14ac:dyDescent="0.25">
      <c r="A5300">
        <v>2</v>
      </c>
      <c r="B5300">
        <v>9</v>
      </c>
      <c r="C5300">
        <v>1</v>
      </c>
      <c r="D5300">
        <v>62</v>
      </c>
      <c r="E5300">
        <v>11</v>
      </c>
      <c r="F5300" t="str">
        <f t="shared" si="82"/>
        <v>2916211</v>
      </c>
      <c r="G5300" t="s">
        <v>4176</v>
      </c>
    </row>
    <row r="5301" spans="1:7" x14ac:dyDescent="0.25">
      <c r="A5301">
        <v>2</v>
      </c>
      <c r="B5301">
        <v>9</v>
      </c>
      <c r="C5301">
        <v>1</v>
      </c>
      <c r="D5301">
        <v>62</v>
      </c>
      <c r="E5301">
        <v>12</v>
      </c>
      <c r="F5301" t="str">
        <f t="shared" si="82"/>
        <v>2916212</v>
      </c>
      <c r="G5301" t="s">
        <v>5361</v>
      </c>
    </row>
    <row r="5302" spans="1:7" x14ac:dyDescent="0.25">
      <c r="A5302">
        <v>2</v>
      </c>
      <c r="B5302">
        <v>9</v>
      </c>
      <c r="C5302">
        <v>1</v>
      </c>
      <c r="D5302">
        <v>62</v>
      </c>
      <c r="E5302">
        <v>13</v>
      </c>
      <c r="F5302" t="str">
        <f t="shared" si="82"/>
        <v>2916213</v>
      </c>
      <c r="G5302" t="s">
        <v>5362</v>
      </c>
    </row>
    <row r="5303" spans="1:7" x14ac:dyDescent="0.25">
      <c r="A5303">
        <v>2</v>
      </c>
      <c r="B5303">
        <v>9</v>
      </c>
      <c r="C5303">
        <v>1</v>
      </c>
      <c r="D5303">
        <v>62</v>
      </c>
      <c r="E5303">
        <v>14</v>
      </c>
      <c r="F5303" t="str">
        <f t="shared" si="82"/>
        <v>2916214</v>
      </c>
      <c r="G5303" t="s">
        <v>5363</v>
      </c>
    </row>
    <row r="5304" spans="1:7" x14ac:dyDescent="0.25">
      <c r="A5304">
        <v>2</v>
      </c>
      <c r="B5304">
        <v>9</v>
      </c>
      <c r="C5304">
        <v>1</v>
      </c>
      <c r="D5304">
        <v>62</v>
      </c>
      <c r="E5304">
        <v>15</v>
      </c>
      <c r="F5304" t="str">
        <f t="shared" si="82"/>
        <v>2916215</v>
      </c>
      <c r="G5304" t="s">
        <v>4308</v>
      </c>
    </row>
    <row r="5305" spans="1:7" x14ac:dyDescent="0.25">
      <c r="A5305">
        <v>2</v>
      </c>
      <c r="B5305">
        <v>9</v>
      </c>
      <c r="C5305">
        <v>1</v>
      </c>
      <c r="D5305">
        <v>62</v>
      </c>
      <c r="E5305">
        <v>16</v>
      </c>
      <c r="F5305" t="str">
        <f t="shared" si="82"/>
        <v>2916216</v>
      </c>
      <c r="G5305" t="s">
        <v>5364</v>
      </c>
    </row>
    <row r="5306" spans="1:7" x14ac:dyDescent="0.25">
      <c r="A5306">
        <v>2</v>
      </c>
      <c r="B5306">
        <v>9</v>
      </c>
      <c r="C5306">
        <v>1</v>
      </c>
      <c r="D5306">
        <v>62</v>
      </c>
      <c r="E5306">
        <v>17</v>
      </c>
      <c r="F5306" t="str">
        <f t="shared" si="82"/>
        <v>2916217</v>
      </c>
      <c r="G5306" t="s">
        <v>5365</v>
      </c>
    </row>
    <row r="5307" spans="1:7" x14ac:dyDescent="0.25">
      <c r="A5307">
        <v>2</v>
      </c>
      <c r="B5307">
        <v>9</v>
      </c>
      <c r="C5307">
        <v>1</v>
      </c>
      <c r="D5307">
        <v>62</v>
      </c>
      <c r="E5307">
        <v>18</v>
      </c>
      <c r="F5307" t="str">
        <f t="shared" si="82"/>
        <v>2916218</v>
      </c>
      <c r="G5307" t="s">
        <v>5366</v>
      </c>
    </row>
    <row r="5308" spans="1:7" x14ac:dyDescent="0.25">
      <c r="A5308">
        <v>2</v>
      </c>
      <c r="B5308">
        <v>9</v>
      </c>
      <c r="C5308">
        <v>1</v>
      </c>
      <c r="D5308">
        <v>62</v>
      </c>
      <c r="E5308">
        <v>19</v>
      </c>
      <c r="F5308" t="str">
        <f t="shared" si="82"/>
        <v>2916219</v>
      </c>
      <c r="G5308" t="s">
        <v>5367</v>
      </c>
    </row>
    <row r="5309" spans="1:7" x14ac:dyDescent="0.25">
      <c r="A5309">
        <v>2</v>
      </c>
      <c r="B5309">
        <v>9</v>
      </c>
      <c r="C5309">
        <v>1</v>
      </c>
      <c r="D5309">
        <v>63</v>
      </c>
      <c r="E5309">
        <v>1</v>
      </c>
      <c r="F5309" t="str">
        <f t="shared" si="82"/>
        <v>291631</v>
      </c>
      <c r="G5309" t="s">
        <v>5368</v>
      </c>
    </row>
    <row r="5310" spans="1:7" x14ac:dyDescent="0.25">
      <c r="A5310">
        <v>2</v>
      </c>
      <c r="B5310">
        <v>9</v>
      </c>
      <c r="C5310">
        <v>1</v>
      </c>
      <c r="D5310">
        <v>63</v>
      </c>
      <c r="E5310">
        <v>2</v>
      </c>
      <c r="F5310" t="str">
        <f t="shared" si="82"/>
        <v>291632</v>
      </c>
      <c r="G5310" t="s">
        <v>5369</v>
      </c>
    </row>
    <row r="5311" spans="1:7" x14ac:dyDescent="0.25">
      <c r="A5311">
        <v>2</v>
      </c>
      <c r="B5311">
        <v>9</v>
      </c>
      <c r="C5311">
        <v>1</v>
      </c>
      <c r="D5311">
        <v>63</v>
      </c>
      <c r="E5311">
        <v>3</v>
      </c>
      <c r="F5311" t="str">
        <f t="shared" si="82"/>
        <v>291633</v>
      </c>
      <c r="G5311" t="s">
        <v>5370</v>
      </c>
    </row>
    <row r="5312" spans="1:7" x14ac:dyDescent="0.25">
      <c r="A5312">
        <v>2</v>
      </c>
      <c r="B5312">
        <v>9</v>
      </c>
      <c r="C5312">
        <v>1</v>
      </c>
      <c r="D5312">
        <v>63</v>
      </c>
      <c r="E5312">
        <v>4</v>
      </c>
      <c r="F5312" t="str">
        <f t="shared" si="82"/>
        <v>291634</v>
      </c>
      <c r="G5312" t="s">
        <v>5371</v>
      </c>
    </row>
    <row r="5313" spans="1:7" x14ac:dyDescent="0.25">
      <c r="A5313">
        <v>2</v>
      </c>
      <c r="B5313">
        <v>9</v>
      </c>
      <c r="C5313">
        <v>1</v>
      </c>
      <c r="D5313">
        <v>63</v>
      </c>
      <c r="E5313">
        <v>5</v>
      </c>
      <c r="F5313" t="str">
        <f t="shared" si="82"/>
        <v>291635</v>
      </c>
      <c r="G5313" t="s">
        <v>5372</v>
      </c>
    </row>
    <row r="5314" spans="1:7" x14ac:dyDescent="0.25">
      <c r="A5314">
        <v>2</v>
      </c>
      <c r="B5314">
        <v>9</v>
      </c>
      <c r="C5314">
        <v>1</v>
      </c>
      <c r="D5314">
        <v>63</v>
      </c>
      <c r="E5314">
        <v>6</v>
      </c>
      <c r="F5314" t="str">
        <f t="shared" ref="F5314:F5377" si="83">CONCATENATE(A5314,B5314,C5314,D5314,E5314)</f>
        <v>291636</v>
      </c>
      <c r="G5314" t="s">
        <v>5373</v>
      </c>
    </row>
    <row r="5315" spans="1:7" x14ac:dyDescent="0.25">
      <c r="A5315">
        <v>2</v>
      </c>
      <c r="B5315">
        <v>9</v>
      </c>
      <c r="C5315">
        <v>1</v>
      </c>
      <c r="D5315">
        <v>63</v>
      </c>
      <c r="E5315">
        <v>7</v>
      </c>
      <c r="F5315" t="str">
        <f t="shared" si="83"/>
        <v>291637</v>
      </c>
      <c r="G5315" t="s">
        <v>5374</v>
      </c>
    </row>
    <row r="5316" spans="1:7" x14ac:dyDescent="0.25">
      <c r="A5316">
        <v>2</v>
      </c>
      <c r="B5316">
        <v>9</v>
      </c>
      <c r="C5316">
        <v>1</v>
      </c>
      <c r="D5316">
        <v>63</v>
      </c>
      <c r="E5316">
        <v>8</v>
      </c>
      <c r="F5316" t="str">
        <f t="shared" si="83"/>
        <v>291638</v>
      </c>
      <c r="G5316" t="s">
        <v>5375</v>
      </c>
    </row>
    <row r="5317" spans="1:7" x14ac:dyDescent="0.25">
      <c r="A5317">
        <v>2</v>
      </c>
      <c r="B5317">
        <v>9</v>
      </c>
      <c r="C5317">
        <v>1</v>
      </c>
      <c r="D5317">
        <v>63</v>
      </c>
      <c r="E5317">
        <v>9</v>
      </c>
      <c r="F5317" t="str">
        <f t="shared" si="83"/>
        <v>291639</v>
      </c>
      <c r="G5317" t="s">
        <v>5376</v>
      </c>
    </row>
    <row r="5318" spans="1:7" x14ac:dyDescent="0.25">
      <c r="A5318">
        <v>2</v>
      </c>
      <c r="B5318">
        <v>9</v>
      </c>
      <c r="C5318">
        <v>1</v>
      </c>
      <c r="D5318">
        <v>63</v>
      </c>
      <c r="E5318">
        <v>10</v>
      </c>
      <c r="F5318" t="str">
        <f t="shared" si="83"/>
        <v>2916310</v>
      </c>
      <c r="G5318" t="s">
        <v>5377</v>
      </c>
    </row>
    <row r="5319" spans="1:7" x14ac:dyDescent="0.25">
      <c r="A5319">
        <v>2</v>
      </c>
      <c r="B5319">
        <v>9</v>
      </c>
      <c r="C5319">
        <v>1</v>
      </c>
      <c r="D5319">
        <v>63</v>
      </c>
      <c r="E5319">
        <v>11</v>
      </c>
      <c r="F5319" t="str">
        <f t="shared" si="83"/>
        <v>2916311</v>
      </c>
      <c r="G5319" t="s">
        <v>5378</v>
      </c>
    </row>
    <row r="5320" spans="1:7" x14ac:dyDescent="0.25">
      <c r="A5320">
        <v>2</v>
      </c>
      <c r="B5320">
        <v>9</v>
      </c>
      <c r="C5320">
        <v>1</v>
      </c>
      <c r="D5320">
        <v>63</v>
      </c>
      <c r="E5320">
        <v>12</v>
      </c>
      <c r="F5320" t="str">
        <f t="shared" si="83"/>
        <v>2916312</v>
      </c>
      <c r="G5320" t="s">
        <v>5379</v>
      </c>
    </row>
    <row r="5321" spans="1:7" x14ac:dyDescent="0.25">
      <c r="A5321">
        <v>2</v>
      </c>
      <c r="B5321">
        <v>9</v>
      </c>
      <c r="C5321">
        <v>1</v>
      </c>
      <c r="D5321">
        <v>63</v>
      </c>
      <c r="E5321">
        <v>13</v>
      </c>
      <c r="F5321" t="str">
        <f t="shared" si="83"/>
        <v>2916313</v>
      </c>
      <c r="G5321" t="s">
        <v>5380</v>
      </c>
    </row>
    <row r="5322" spans="1:7" x14ac:dyDescent="0.25">
      <c r="A5322">
        <v>2</v>
      </c>
      <c r="B5322">
        <v>9</v>
      </c>
      <c r="C5322">
        <v>1</v>
      </c>
      <c r="D5322">
        <v>63</v>
      </c>
      <c r="E5322">
        <v>14</v>
      </c>
      <c r="F5322" t="str">
        <f t="shared" si="83"/>
        <v>2916314</v>
      </c>
      <c r="G5322" t="s">
        <v>5381</v>
      </c>
    </row>
    <row r="5323" spans="1:7" x14ac:dyDescent="0.25">
      <c r="A5323">
        <v>2</v>
      </c>
      <c r="B5323">
        <v>9</v>
      </c>
      <c r="C5323">
        <v>1</v>
      </c>
      <c r="D5323">
        <v>63</v>
      </c>
      <c r="E5323">
        <v>15</v>
      </c>
      <c r="F5323" t="str">
        <f t="shared" si="83"/>
        <v>2916315</v>
      </c>
      <c r="G5323" t="s">
        <v>5382</v>
      </c>
    </row>
    <row r="5324" spans="1:7" x14ac:dyDescent="0.25">
      <c r="A5324">
        <v>2</v>
      </c>
      <c r="B5324">
        <v>9</v>
      </c>
      <c r="C5324">
        <v>1</v>
      </c>
      <c r="D5324">
        <v>63</v>
      </c>
      <c r="E5324">
        <v>16</v>
      </c>
      <c r="F5324" t="str">
        <f t="shared" si="83"/>
        <v>2916316</v>
      </c>
      <c r="G5324" t="s">
        <v>5383</v>
      </c>
    </row>
    <row r="5325" spans="1:7" x14ac:dyDescent="0.25">
      <c r="A5325">
        <v>2</v>
      </c>
      <c r="B5325">
        <v>9</v>
      </c>
      <c r="C5325">
        <v>1</v>
      </c>
      <c r="D5325">
        <v>63</v>
      </c>
      <c r="E5325">
        <v>17</v>
      </c>
      <c r="F5325" t="str">
        <f t="shared" si="83"/>
        <v>2916317</v>
      </c>
      <c r="G5325" t="s">
        <v>5384</v>
      </c>
    </row>
    <row r="5326" spans="1:7" x14ac:dyDescent="0.25">
      <c r="A5326">
        <v>2</v>
      </c>
      <c r="B5326">
        <v>9</v>
      </c>
      <c r="C5326">
        <v>1</v>
      </c>
      <c r="D5326">
        <v>63</v>
      </c>
      <c r="E5326">
        <v>18</v>
      </c>
      <c r="F5326" t="str">
        <f t="shared" si="83"/>
        <v>2916318</v>
      </c>
      <c r="G5326" t="s">
        <v>5385</v>
      </c>
    </row>
    <row r="5327" spans="1:7" x14ac:dyDescent="0.25">
      <c r="A5327">
        <v>2</v>
      </c>
      <c r="B5327">
        <v>9</v>
      </c>
      <c r="C5327">
        <v>1</v>
      </c>
      <c r="D5327">
        <v>63</v>
      </c>
      <c r="E5327">
        <v>19</v>
      </c>
      <c r="F5327" t="str">
        <f t="shared" si="83"/>
        <v>2916319</v>
      </c>
      <c r="G5327" t="s">
        <v>5386</v>
      </c>
    </row>
    <row r="5328" spans="1:7" x14ac:dyDescent="0.25">
      <c r="A5328">
        <v>2</v>
      </c>
      <c r="B5328">
        <v>9</v>
      </c>
      <c r="C5328">
        <v>1</v>
      </c>
      <c r="D5328">
        <v>63</v>
      </c>
      <c r="E5328">
        <v>20</v>
      </c>
      <c r="F5328" t="str">
        <f t="shared" si="83"/>
        <v>2916320</v>
      </c>
      <c r="G5328" t="s">
        <v>5387</v>
      </c>
    </row>
    <row r="5329" spans="1:7" x14ac:dyDescent="0.25">
      <c r="A5329">
        <v>2</v>
      </c>
      <c r="B5329">
        <v>9</v>
      </c>
      <c r="C5329">
        <v>1</v>
      </c>
      <c r="D5329">
        <v>63</v>
      </c>
      <c r="E5329">
        <v>21</v>
      </c>
      <c r="F5329" t="str">
        <f t="shared" si="83"/>
        <v>2916321</v>
      </c>
      <c r="G5329" t="s">
        <v>5388</v>
      </c>
    </row>
    <row r="5330" spans="1:7" x14ac:dyDescent="0.25">
      <c r="A5330">
        <v>2</v>
      </c>
      <c r="B5330">
        <v>9</v>
      </c>
      <c r="C5330">
        <v>1</v>
      </c>
      <c r="D5330">
        <v>63</v>
      </c>
      <c r="E5330">
        <v>22</v>
      </c>
      <c r="F5330" t="str">
        <f t="shared" si="83"/>
        <v>2916322</v>
      </c>
      <c r="G5330" t="s">
        <v>5389</v>
      </c>
    </row>
    <row r="5331" spans="1:7" x14ac:dyDescent="0.25">
      <c r="A5331">
        <v>2</v>
      </c>
      <c r="B5331">
        <v>9</v>
      </c>
      <c r="C5331">
        <v>1</v>
      </c>
      <c r="D5331">
        <v>63</v>
      </c>
      <c r="E5331">
        <v>23</v>
      </c>
      <c r="F5331" t="str">
        <f t="shared" si="83"/>
        <v>2916323</v>
      </c>
      <c r="G5331" t="s">
        <v>5390</v>
      </c>
    </row>
    <row r="5332" spans="1:7" x14ac:dyDescent="0.25">
      <c r="A5332">
        <v>2</v>
      </c>
      <c r="B5332">
        <v>9</v>
      </c>
      <c r="C5332">
        <v>1</v>
      </c>
      <c r="D5332">
        <v>63</v>
      </c>
      <c r="E5332">
        <v>24</v>
      </c>
      <c r="F5332" t="str">
        <f t="shared" si="83"/>
        <v>2916324</v>
      </c>
      <c r="G5332" t="s">
        <v>5391</v>
      </c>
    </row>
    <row r="5333" spans="1:7" x14ac:dyDescent="0.25">
      <c r="A5333">
        <v>2</v>
      </c>
      <c r="B5333">
        <v>9</v>
      </c>
      <c r="C5333">
        <v>1</v>
      </c>
      <c r="D5333">
        <v>63</v>
      </c>
      <c r="E5333">
        <v>25</v>
      </c>
      <c r="F5333" t="str">
        <f t="shared" si="83"/>
        <v>2916325</v>
      </c>
      <c r="G5333" t="s">
        <v>5392</v>
      </c>
    </row>
    <row r="5334" spans="1:7" x14ac:dyDescent="0.25">
      <c r="A5334">
        <v>2</v>
      </c>
      <c r="B5334">
        <v>9</v>
      </c>
      <c r="C5334">
        <v>1</v>
      </c>
      <c r="D5334">
        <v>63</v>
      </c>
      <c r="E5334">
        <v>26</v>
      </c>
      <c r="F5334" t="str">
        <f t="shared" si="83"/>
        <v>2916326</v>
      </c>
      <c r="G5334" t="s">
        <v>5393</v>
      </c>
    </row>
    <row r="5335" spans="1:7" x14ac:dyDescent="0.25">
      <c r="A5335">
        <v>2</v>
      </c>
      <c r="B5335">
        <v>9</v>
      </c>
      <c r="C5335">
        <v>1</v>
      </c>
      <c r="D5335">
        <v>63</v>
      </c>
      <c r="E5335">
        <v>27</v>
      </c>
      <c r="F5335" t="str">
        <f t="shared" si="83"/>
        <v>2916327</v>
      </c>
      <c r="G5335" t="s">
        <v>5394</v>
      </c>
    </row>
    <row r="5336" spans="1:7" x14ac:dyDescent="0.25">
      <c r="A5336">
        <v>2</v>
      </c>
      <c r="B5336">
        <v>9</v>
      </c>
      <c r="C5336">
        <v>1</v>
      </c>
      <c r="D5336">
        <v>63</v>
      </c>
      <c r="E5336">
        <v>28</v>
      </c>
      <c r="F5336" t="str">
        <f t="shared" si="83"/>
        <v>2916328</v>
      </c>
      <c r="G5336" t="s">
        <v>5395</v>
      </c>
    </row>
    <row r="5337" spans="1:7" x14ac:dyDescent="0.25">
      <c r="A5337">
        <v>2</v>
      </c>
      <c r="B5337">
        <v>9</v>
      </c>
      <c r="C5337">
        <v>1</v>
      </c>
      <c r="D5337">
        <v>63</v>
      </c>
      <c r="E5337">
        <v>29</v>
      </c>
      <c r="F5337" t="str">
        <f t="shared" si="83"/>
        <v>2916329</v>
      </c>
      <c r="G5337" t="s">
        <v>5396</v>
      </c>
    </row>
    <row r="5338" spans="1:7" x14ac:dyDescent="0.25">
      <c r="A5338">
        <v>2</v>
      </c>
      <c r="B5338">
        <v>9</v>
      </c>
      <c r="C5338">
        <v>1</v>
      </c>
      <c r="D5338">
        <v>63</v>
      </c>
      <c r="E5338">
        <v>30</v>
      </c>
      <c r="F5338" t="str">
        <f t="shared" si="83"/>
        <v>2916330</v>
      </c>
      <c r="G5338" t="s">
        <v>5397</v>
      </c>
    </row>
    <row r="5339" spans="1:7" x14ac:dyDescent="0.25">
      <c r="A5339">
        <v>2</v>
      </c>
      <c r="B5339">
        <v>9</v>
      </c>
      <c r="C5339">
        <v>1</v>
      </c>
      <c r="D5339">
        <v>63</v>
      </c>
      <c r="E5339">
        <v>31</v>
      </c>
      <c r="F5339" t="str">
        <f t="shared" si="83"/>
        <v>2916331</v>
      </c>
      <c r="G5339" t="s">
        <v>5398</v>
      </c>
    </row>
    <row r="5340" spans="1:7" x14ac:dyDescent="0.25">
      <c r="A5340">
        <v>2</v>
      </c>
      <c r="B5340">
        <v>9</v>
      </c>
      <c r="C5340">
        <v>1</v>
      </c>
      <c r="D5340">
        <v>63</v>
      </c>
      <c r="E5340">
        <v>32</v>
      </c>
      <c r="F5340" t="str">
        <f t="shared" si="83"/>
        <v>2916332</v>
      </c>
      <c r="G5340" t="s">
        <v>5399</v>
      </c>
    </row>
    <row r="5341" spans="1:7" x14ac:dyDescent="0.25">
      <c r="A5341">
        <v>2</v>
      </c>
      <c r="B5341">
        <v>9</v>
      </c>
      <c r="C5341">
        <v>1</v>
      </c>
      <c r="D5341">
        <v>63</v>
      </c>
      <c r="E5341">
        <v>33</v>
      </c>
      <c r="F5341" t="str">
        <f t="shared" si="83"/>
        <v>2916333</v>
      </c>
      <c r="G5341" t="s">
        <v>5400</v>
      </c>
    </row>
    <row r="5342" spans="1:7" x14ac:dyDescent="0.25">
      <c r="A5342">
        <v>2</v>
      </c>
      <c r="B5342">
        <v>9</v>
      </c>
      <c r="C5342">
        <v>1</v>
      </c>
      <c r="D5342">
        <v>63</v>
      </c>
      <c r="E5342">
        <v>34</v>
      </c>
      <c r="F5342" t="str">
        <f t="shared" si="83"/>
        <v>2916334</v>
      </c>
      <c r="G5342" t="s">
        <v>5401</v>
      </c>
    </row>
    <row r="5343" spans="1:7" x14ac:dyDescent="0.25">
      <c r="A5343">
        <v>2</v>
      </c>
      <c r="B5343">
        <v>9</v>
      </c>
      <c r="C5343">
        <v>1</v>
      </c>
      <c r="D5343">
        <v>63</v>
      </c>
      <c r="E5343">
        <v>35</v>
      </c>
      <c r="F5343" t="str">
        <f t="shared" si="83"/>
        <v>2916335</v>
      </c>
      <c r="G5343" t="s">
        <v>5402</v>
      </c>
    </row>
    <row r="5344" spans="1:7" x14ac:dyDescent="0.25">
      <c r="A5344">
        <v>2</v>
      </c>
      <c r="B5344">
        <v>9</v>
      </c>
      <c r="C5344">
        <v>1</v>
      </c>
      <c r="D5344">
        <v>63</v>
      </c>
      <c r="E5344">
        <v>36</v>
      </c>
      <c r="F5344" t="str">
        <f t="shared" si="83"/>
        <v>2916336</v>
      </c>
      <c r="G5344" t="s">
        <v>5403</v>
      </c>
    </row>
    <row r="5345" spans="1:7" x14ac:dyDescent="0.25">
      <c r="A5345">
        <v>2</v>
      </c>
      <c r="B5345">
        <v>9</v>
      </c>
      <c r="C5345">
        <v>1</v>
      </c>
      <c r="D5345">
        <v>63</v>
      </c>
      <c r="E5345">
        <v>37</v>
      </c>
      <c r="F5345" t="str">
        <f t="shared" si="83"/>
        <v>2916337</v>
      </c>
      <c r="G5345" t="s">
        <v>5404</v>
      </c>
    </row>
    <row r="5346" spans="1:7" x14ac:dyDescent="0.25">
      <c r="A5346">
        <v>2</v>
      </c>
      <c r="B5346">
        <v>9</v>
      </c>
      <c r="C5346">
        <v>1</v>
      </c>
      <c r="D5346">
        <v>63</v>
      </c>
      <c r="E5346">
        <v>38</v>
      </c>
      <c r="F5346" t="str">
        <f t="shared" si="83"/>
        <v>2916338</v>
      </c>
      <c r="G5346" t="s">
        <v>5405</v>
      </c>
    </row>
    <row r="5347" spans="1:7" x14ac:dyDescent="0.25">
      <c r="A5347">
        <v>2</v>
      </c>
      <c r="B5347">
        <v>9</v>
      </c>
      <c r="C5347">
        <v>1</v>
      </c>
      <c r="D5347">
        <v>63</v>
      </c>
      <c r="E5347">
        <v>39</v>
      </c>
      <c r="F5347" t="str">
        <f t="shared" si="83"/>
        <v>2916339</v>
      </c>
      <c r="G5347" t="s">
        <v>5406</v>
      </c>
    </row>
    <row r="5348" spans="1:7" x14ac:dyDescent="0.25">
      <c r="A5348">
        <v>2</v>
      </c>
      <c r="B5348">
        <v>9</v>
      </c>
      <c r="C5348">
        <v>1</v>
      </c>
      <c r="D5348">
        <v>63</v>
      </c>
      <c r="E5348">
        <v>40</v>
      </c>
      <c r="F5348" t="str">
        <f t="shared" si="83"/>
        <v>2916340</v>
      </c>
      <c r="G5348" t="s">
        <v>5407</v>
      </c>
    </row>
    <row r="5349" spans="1:7" x14ac:dyDescent="0.25">
      <c r="A5349">
        <v>2</v>
      </c>
      <c r="B5349">
        <v>9</v>
      </c>
      <c r="C5349">
        <v>1</v>
      </c>
      <c r="D5349">
        <v>63</v>
      </c>
      <c r="E5349">
        <v>41</v>
      </c>
      <c r="F5349" t="str">
        <f t="shared" si="83"/>
        <v>2916341</v>
      </c>
      <c r="G5349" t="s">
        <v>5408</v>
      </c>
    </row>
    <row r="5350" spans="1:7" x14ac:dyDescent="0.25">
      <c r="A5350">
        <v>2</v>
      </c>
      <c r="B5350">
        <v>9</v>
      </c>
      <c r="C5350">
        <v>1</v>
      </c>
      <c r="D5350">
        <v>63</v>
      </c>
      <c r="E5350">
        <v>42</v>
      </c>
      <c r="F5350" t="str">
        <f t="shared" si="83"/>
        <v>2916342</v>
      </c>
      <c r="G5350" t="s">
        <v>5409</v>
      </c>
    </row>
    <row r="5351" spans="1:7" x14ac:dyDescent="0.25">
      <c r="A5351">
        <v>2</v>
      </c>
      <c r="B5351">
        <v>9</v>
      </c>
      <c r="C5351">
        <v>1</v>
      </c>
      <c r="D5351">
        <v>63</v>
      </c>
      <c r="E5351">
        <v>43</v>
      </c>
      <c r="F5351" t="str">
        <f t="shared" si="83"/>
        <v>2916343</v>
      </c>
      <c r="G5351" t="s">
        <v>5410</v>
      </c>
    </row>
    <row r="5352" spans="1:7" x14ac:dyDescent="0.25">
      <c r="A5352">
        <v>2</v>
      </c>
      <c r="B5352">
        <v>9</v>
      </c>
      <c r="C5352">
        <v>1</v>
      </c>
      <c r="D5352">
        <v>63</v>
      </c>
      <c r="E5352">
        <v>44</v>
      </c>
      <c r="F5352" t="str">
        <f t="shared" si="83"/>
        <v>2916344</v>
      </c>
      <c r="G5352" t="s">
        <v>5411</v>
      </c>
    </row>
    <row r="5353" spans="1:7" x14ac:dyDescent="0.25">
      <c r="A5353">
        <v>2</v>
      </c>
      <c r="B5353">
        <v>9</v>
      </c>
      <c r="C5353">
        <v>1</v>
      </c>
      <c r="D5353">
        <v>63</v>
      </c>
      <c r="E5353">
        <v>45</v>
      </c>
      <c r="F5353" t="str">
        <f t="shared" si="83"/>
        <v>2916345</v>
      </c>
      <c r="G5353" t="s">
        <v>5412</v>
      </c>
    </row>
    <row r="5354" spans="1:7" x14ac:dyDescent="0.25">
      <c r="A5354">
        <v>2</v>
      </c>
      <c r="B5354">
        <v>9</v>
      </c>
      <c r="C5354">
        <v>1</v>
      </c>
      <c r="D5354">
        <v>63</v>
      </c>
      <c r="E5354">
        <v>46</v>
      </c>
      <c r="F5354" t="str">
        <f t="shared" si="83"/>
        <v>2916346</v>
      </c>
      <c r="G5354" t="s">
        <v>5413</v>
      </c>
    </row>
    <row r="5355" spans="1:7" x14ac:dyDescent="0.25">
      <c r="A5355">
        <v>2</v>
      </c>
      <c r="B5355">
        <v>9</v>
      </c>
      <c r="C5355">
        <v>1</v>
      </c>
      <c r="D5355">
        <v>63</v>
      </c>
      <c r="E5355">
        <v>47</v>
      </c>
      <c r="F5355" t="str">
        <f t="shared" si="83"/>
        <v>2916347</v>
      </c>
      <c r="G5355" t="s">
        <v>5414</v>
      </c>
    </row>
    <row r="5356" spans="1:7" x14ac:dyDescent="0.25">
      <c r="A5356">
        <v>2</v>
      </c>
      <c r="B5356">
        <v>9</v>
      </c>
      <c r="C5356">
        <v>1</v>
      </c>
      <c r="D5356">
        <v>63</v>
      </c>
      <c r="E5356">
        <v>48</v>
      </c>
      <c r="F5356" t="str">
        <f t="shared" si="83"/>
        <v>2916348</v>
      </c>
      <c r="G5356" t="s">
        <v>5415</v>
      </c>
    </row>
    <row r="5357" spans="1:7" x14ac:dyDescent="0.25">
      <c r="A5357">
        <v>2</v>
      </c>
      <c r="B5357">
        <v>9</v>
      </c>
      <c r="C5357">
        <v>1</v>
      </c>
      <c r="D5357">
        <v>63</v>
      </c>
      <c r="E5357">
        <v>49</v>
      </c>
      <c r="F5357" t="str">
        <f t="shared" si="83"/>
        <v>2916349</v>
      </c>
      <c r="G5357" t="s">
        <v>5416</v>
      </c>
    </row>
    <row r="5358" spans="1:7" x14ac:dyDescent="0.25">
      <c r="A5358">
        <v>2</v>
      </c>
      <c r="B5358">
        <v>9</v>
      </c>
      <c r="C5358">
        <v>1</v>
      </c>
      <c r="D5358">
        <v>63</v>
      </c>
      <c r="E5358">
        <v>50</v>
      </c>
      <c r="F5358" t="str">
        <f t="shared" si="83"/>
        <v>2916350</v>
      </c>
      <c r="G5358" t="s">
        <v>5417</v>
      </c>
    </row>
    <row r="5359" spans="1:7" x14ac:dyDescent="0.25">
      <c r="A5359">
        <v>2</v>
      </c>
      <c r="B5359">
        <v>9</v>
      </c>
      <c r="C5359">
        <v>1</v>
      </c>
      <c r="D5359">
        <v>63</v>
      </c>
      <c r="E5359">
        <v>51</v>
      </c>
      <c r="F5359" t="str">
        <f t="shared" si="83"/>
        <v>2916351</v>
      </c>
      <c r="G5359" t="s">
        <v>5418</v>
      </c>
    </row>
    <row r="5360" spans="1:7" x14ac:dyDescent="0.25">
      <c r="A5360">
        <v>2</v>
      </c>
      <c r="B5360">
        <v>9</v>
      </c>
      <c r="C5360">
        <v>1</v>
      </c>
      <c r="D5360">
        <v>63</v>
      </c>
      <c r="E5360">
        <v>52</v>
      </c>
      <c r="F5360" t="str">
        <f t="shared" si="83"/>
        <v>2916352</v>
      </c>
      <c r="G5360" t="s">
        <v>5419</v>
      </c>
    </row>
    <row r="5361" spans="1:7" x14ac:dyDescent="0.25">
      <c r="A5361">
        <v>2</v>
      </c>
      <c r="B5361">
        <v>9</v>
      </c>
      <c r="C5361">
        <v>1</v>
      </c>
      <c r="D5361">
        <v>63</v>
      </c>
      <c r="E5361">
        <v>53</v>
      </c>
      <c r="F5361" t="str">
        <f t="shared" si="83"/>
        <v>2916353</v>
      </c>
      <c r="G5361" t="s">
        <v>4964</v>
      </c>
    </row>
    <row r="5362" spans="1:7" x14ac:dyDescent="0.25">
      <c r="A5362">
        <v>2</v>
      </c>
      <c r="B5362">
        <v>9</v>
      </c>
      <c r="C5362">
        <v>1</v>
      </c>
      <c r="D5362">
        <v>63</v>
      </c>
      <c r="E5362">
        <v>54</v>
      </c>
      <c r="F5362" t="str">
        <f t="shared" si="83"/>
        <v>2916354</v>
      </c>
      <c r="G5362" t="s">
        <v>5420</v>
      </c>
    </row>
    <row r="5363" spans="1:7" x14ac:dyDescent="0.25">
      <c r="A5363">
        <v>2</v>
      </c>
      <c r="B5363">
        <v>9</v>
      </c>
      <c r="C5363">
        <v>1</v>
      </c>
      <c r="D5363">
        <v>63</v>
      </c>
      <c r="E5363">
        <v>55</v>
      </c>
      <c r="F5363" t="str">
        <f t="shared" si="83"/>
        <v>2916355</v>
      </c>
      <c r="G5363" t="s">
        <v>5421</v>
      </c>
    </row>
    <row r="5364" spans="1:7" x14ac:dyDescent="0.25">
      <c r="A5364">
        <v>2</v>
      </c>
      <c r="B5364">
        <v>9</v>
      </c>
      <c r="C5364">
        <v>1</v>
      </c>
      <c r="D5364">
        <v>63</v>
      </c>
      <c r="E5364">
        <v>56</v>
      </c>
      <c r="F5364" t="str">
        <f t="shared" si="83"/>
        <v>2916356</v>
      </c>
      <c r="G5364" t="s">
        <v>5422</v>
      </c>
    </row>
    <row r="5365" spans="1:7" x14ac:dyDescent="0.25">
      <c r="A5365">
        <v>2</v>
      </c>
      <c r="B5365">
        <v>9</v>
      </c>
      <c r="C5365">
        <v>1</v>
      </c>
      <c r="D5365">
        <v>63</v>
      </c>
      <c r="E5365">
        <v>57</v>
      </c>
      <c r="F5365" t="str">
        <f t="shared" si="83"/>
        <v>2916357</v>
      </c>
      <c r="G5365" t="s">
        <v>5423</v>
      </c>
    </row>
    <row r="5366" spans="1:7" x14ac:dyDescent="0.25">
      <c r="A5366">
        <v>2</v>
      </c>
      <c r="B5366">
        <v>9</v>
      </c>
      <c r="C5366">
        <v>1</v>
      </c>
      <c r="D5366">
        <v>63</v>
      </c>
      <c r="E5366">
        <v>58</v>
      </c>
      <c r="F5366" t="str">
        <f t="shared" si="83"/>
        <v>2916358</v>
      </c>
      <c r="G5366" t="s">
        <v>5424</v>
      </c>
    </row>
    <row r="5367" spans="1:7" x14ac:dyDescent="0.25">
      <c r="A5367">
        <v>2</v>
      </c>
      <c r="B5367">
        <v>9</v>
      </c>
      <c r="C5367">
        <v>1</v>
      </c>
      <c r="D5367">
        <v>63</v>
      </c>
      <c r="E5367">
        <v>59</v>
      </c>
      <c r="F5367" t="str">
        <f t="shared" si="83"/>
        <v>2916359</v>
      </c>
      <c r="G5367" t="s">
        <v>5425</v>
      </c>
    </row>
    <row r="5368" spans="1:7" x14ac:dyDescent="0.25">
      <c r="A5368">
        <v>2</v>
      </c>
      <c r="B5368">
        <v>9</v>
      </c>
      <c r="C5368">
        <v>1</v>
      </c>
      <c r="D5368">
        <v>63</v>
      </c>
      <c r="E5368">
        <v>60</v>
      </c>
      <c r="F5368" t="str">
        <f t="shared" si="83"/>
        <v>2916360</v>
      </c>
      <c r="G5368" t="s">
        <v>5426</v>
      </c>
    </row>
    <row r="5369" spans="1:7" x14ac:dyDescent="0.25">
      <c r="A5369">
        <v>2</v>
      </c>
      <c r="B5369">
        <v>9</v>
      </c>
      <c r="C5369">
        <v>1</v>
      </c>
      <c r="D5369">
        <v>63</v>
      </c>
      <c r="E5369">
        <v>61</v>
      </c>
      <c r="F5369" t="str">
        <f t="shared" si="83"/>
        <v>2916361</v>
      </c>
      <c r="G5369" t="s">
        <v>5427</v>
      </c>
    </row>
    <row r="5370" spans="1:7" x14ac:dyDescent="0.25">
      <c r="A5370">
        <v>2</v>
      </c>
      <c r="B5370">
        <v>9</v>
      </c>
      <c r="C5370">
        <v>1</v>
      </c>
      <c r="D5370">
        <v>63</v>
      </c>
      <c r="E5370">
        <v>62</v>
      </c>
      <c r="F5370" t="str">
        <f t="shared" si="83"/>
        <v>2916362</v>
      </c>
      <c r="G5370" t="s">
        <v>5428</v>
      </c>
    </row>
    <row r="5371" spans="1:7" x14ac:dyDescent="0.25">
      <c r="A5371">
        <v>2</v>
      </c>
      <c r="B5371">
        <v>9</v>
      </c>
      <c r="C5371">
        <v>1</v>
      </c>
      <c r="D5371">
        <v>63</v>
      </c>
      <c r="E5371">
        <v>63</v>
      </c>
      <c r="F5371" t="str">
        <f t="shared" si="83"/>
        <v>2916363</v>
      </c>
      <c r="G5371" t="s">
        <v>404</v>
      </c>
    </row>
    <row r="5372" spans="1:7" x14ac:dyDescent="0.25">
      <c r="A5372">
        <v>2</v>
      </c>
      <c r="B5372">
        <v>9</v>
      </c>
      <c r="C5372">
        <v>1</v>
      </c>
      <c r="D5372">
        <v>63</v>
      </c>
      <c r="E5372">
        <v>64</v>
      </c>
      <c r="F5372" t="str">
        <f t="shared" si="83"/>
        <v>2916364</v>
      </c>
      <c r="G5372" t="s">
        <v>5429</v>
      </c>
    </row>
    <row r="5373" spans="1:7" x14ac:dyDescent="0.25">
      <c r="A5373">
        <v>2</v>
      </c>
      <c r="B5373">
        <v>9</v>
      </c>
      <c r="C5373">
        <v>1</v>
      </c>
      <c r="D5373">
        <v>63</v>
      </c>
      <c r="E5373">
        <v>65</v>
      </c>
      <c r="F5373" t="str">
        <f t="shared" si="83"/>
        <v>2916365</v>
      </c>
      <c r="G5373" t="s">
        <v>5430</v>
      </c>
    </row>
    <row r="5374" spans="1:7" x14ac:dyDescent="0.25">
      <c r="A5374">
        <v>2</v>
      </c>
      <c r="B5374">
        <v>9</v>
      </c>
      <c r="C5374">
        <v>1</v>
      </c>
      <c r="D5374">
        <v>63</v>
      </c>
      <c r="E5374">
        <v>66</v>
      </c>
      <c r="F5374" t="str">
        <f t="shared" si="83"/>
        <v>2916366</v>
      </c>
      <c r="G5374" t="s">
        <v>5431</v>
      </c>
    </row>
    <row r="5375" spans="1:7" x14ac:dyDescent="0.25">
      <c r="A5375">
        <v>2</v>
      </c>
      <c r="B5375">
        <v>9</v>
      </c>
      <c r="C5375">
        <v>1</v>
      </c>
      <c r="D5375">
        <v>63</v>
      </c>
      <c r="E5375">
        <v>67</v>
      </c>
      <c r="F5375" t="str">
        <f t="shared" si="83"/>
        <v>2916367</v>
      </c>
      <c r="G5375" t="s">
        <v>5432</v>
      </c>
    </row>
    <row r="5376" spans="1:7" x14ac:dyDescent="0.25">
      <c r="A5376">
        <v>2</v>
      </c>
      <c r="B5376">
        <v>9</v>
      </c>
      <c r="C5376">
        <v>1</v>
      </c>
      <c r="D5376">
        <v>63</v>
      </c>
      <c r="E5376">
        <v>68</v>
      </c>
      <c r="F5376" t="str">
        <f t="shared" si="83"/>
        <v>2916368</v>
      </c>
      <c r="G5376" t="s">
        <v>5433</v>
      </c>
    </row>
    <row r="5377" spans="1:7" x14ac:dyDescent="0.25">
      <c r="A5377">
        <v>2</v>
      </c>
      <c r="B5377">
        <v>9</v>
      </c>
      <c r="C5377">
        <v>1</v>
      </c>
      <c r="D5377">
        <v>63</v>
      </c>
      <c r="E5377">
        <v>69</v>
      </c>
      <c r="F5377" t="str">
        <f t="shared" si="83"/>
        <v>2916369</v>
      </c>
      <c r="G5377" t="s">
        <v>5434</v>
      </c>
    </row>
    <row r="5378" spans="1:7" x14ac:dyDescent="0.25">
      <c r="A5378">
        <v>2</v>
      </c>
      <c r="B5378">
        <v>9</v>
      </c>
      <c r="C5378">
        <v>1</v>
      </c>
      <c r="D5378">
        <v>63</v>
      </c>
      <c r="E5378">
        <v>70</v>
      </c>
      <c r="F5378" t="str">
        <f t="shared" ref="F5378:F5441" si="84">CONCATENATE(A5378,B5378,C5378,D5378,E5378)</f>
        <v>2916370</v>
      </c>
      <c r="G5378" t="s">
        <v>5435</v>
      </c>
    </row>
    <row r="5379" spans="1:7" x14ac:dyDescent="0.25">
      <c r="A5379">
        <v>2</v>
      </c>
      <c r="B5379">
        <v>9</v>
      </c>
      <c r="C5379">
        <v>1</v>
      </c>
      <c r="D5379">
        <v>63</v>
      </c>
      <c r="E5379">
        <v>71</v>
      </c>
      <c r="F5379" t="str">
        <f t="shared" si="84"/>
        <v>2916371</v>
      </c>
      <c r="G5379" t="s">
        <v>5436</v>
      </c>
    </row>
    <row r="5380" spans="1:7" x14ac:dyDescent="0.25">
      <c r="A5380">
        <v>2</v>
      </c>
      <c r="B5380">
        <v>9</v>
      </c>
      <c r="C5380">
        <v>1</v>
      </c>
      <c r="D5380">
        <v>63</v>
      </c>
      <c r="E5380">
        <v>72</v>
      </c>
      <c r="F5380" t="str">
        <f t="shared" si="84"/>
        <v>2916372</v>
      </c>
      <c r="G5380" t="s">
        <v>5437</v>
      </c>
    </row>
    <row r="5381" spans="1:7" x14ac:dyDescent="0.25">
      <c r="A5381">
        <v>2</v>
      </c>
      <c r="B5381">
        <v>9</v>
      </c>
      <c r="C5381">
        <v>1</v>
      </c>
      <c r="D5381">
        <v>63</v>
      </c>
      <c r="E5381">
        <v>73</v>
      </c>
      <c r="F5381" t="str">
        <f t="shared" si="84"/>
        <v>2916373</v>
      </c>
      <c r="G5381" t="s">
        <v>5438</v>
      </c>
    </row>
    <row r="5382" spans="1:7" x14ac:dyDescent="0.25">
      <c r="A5382">
        <v>2</v>
      </c>
      <c r="B5382">
        <v>9</v>
      </c>
      <c r="C5382">
        <v>1</v>
      </c>
      <c r="D5382">
        <v>63</v>
      </c>
      <c r="E5382">
        <v>74</v>
      </c>
      <c r="F5382" t="str">
        <f t="shared" si="84"/>
        <v>2916374</v>
      </c>
      <c r="G5382" t="s">
        <v>5408</v>
      </c>
    </row>
    <row r="5383" spans="1:7" x14ac:dyDescent="0.25">
      <c r="A5383">
        <v>2</v>
      </c>
      <c r="B5383">
        <v>9</v>
      </c>
      <c r="C5383">
        <v>1</v>
      </c>
      <c r="D5383">
        <v>63</v>
      </c>
      <c r="E5383">
        <v>75</v>
      </c>
      <c r="F5383" t="str">
        <f t="shared" si="84"/>
        <v>2916375</v>
      </c>
      <c r="G5383" t="s">
        <v>5439</v>
      </c>
    </row>
    <row r="5384" spans="1:7" x14ac:dyDescent="0.25">
      <c r="A5384">
        <v>2</v>
      </c>
      <c r="B5384">
        <v>9</v>
      </c>
      <c r="C5384">
        <v>1</v>
      </c>
      <c r="D5384">
        <v>63</v>
      </c>
      <c r="E5384">
        <v>76</v>
      </c>
      <c r="F5384" t="str">
        <f t="shared" si="84"/>
        <v>2916376</v>
      </c>
      <c r="G5384" t="s">
        <v>5440</v>
      </c>
    </row>
    <row r="5385" spans="1:7" x14ac:dyDescent="0.25">
      <c r="A5385">
        <v>2</v>
      </c>
      <c r="B5385">
        <v>9</v>
      </c>
      <c r="C5385">
        <v>1</v>
      </c>
      <c r="D5385">
        <v>63</v>
      </c>
      <c r="E5385">
        <v>77</v>
      </c>
      <c r="F5385" t="str">
        <f t="shared" si="84"/>
        <v>2916377</v>
      </c>
      <c r="G5385" t="s">
        <v>5441</v>
      </c>
    </row>
    <row r="5386" spans="1:7" x14ac:dyDescent="0.25">
      <c r="A5386">
        <v>2</v>
      </c>
      <c r="B5386">
        <v>9</v>
      </c>
      <c r="C5386">
        <v>1</v>
      </c>
      <c r="D5386">
        <v>63</v>
      </c>
      <c r="E5386">
        <v>78</v>
      </c>
      <c r="F5386" t="str">
        <f t="shared" si="84"/>
        <v>2916378</v>
      </c>
      <c r="G5386" t="s">
        <v>5442</v>
      </c>
    </row>
    <row r="5387" spans="1:7" x14ac:dyDescent="0.25">
      <c r="A5387">
        <v>2</v>
      </c>
      <c r="B5387">
        <v>9</v>
      </c>
      <c r="C5387">
        <v>1</v>
      </c>
      <c r="D5387">
        <v>63</v>
      </c>
      <c r="E5387">
        <v>79</v>
      </c>
      <c r="F5387" t="str">
        <f t="shared" si="84"/>
        <v>2916379</v>
      </c>
      <c r="G5387" t="s">
        <v>5443</v>
      </c>
    </row>
    <row r="5388" spans="1:7" x14ac:dyDescent="0.25">
      <c r="A5388">
        <v>2</v>
      </c>
      <c r="B5388">
        <v>9</v>
      </c>
      <c r="C5388">
        <v>1</v>
      </c>
      <c r="D5388">
        <v>63</v>
      </c>
      <c r="E5388">
        <v>80</v>
      </c>
      <c r="F5388" t="str">
        <f t="shared" si="84"/>
        <v>2916380</v>
      </c>
      <c r="G5388" t="s">
        <v>2988</v>
      </c>
    </row>
    <row r="5389" spans="1:7" x14ac:dyDescent="0.25">
      <c r="A5389">
        <v>2</v>
      </c>
      <c r="B5389">
        <v>9</v>
      </c>
      <c r="C5389">
        <v>1</v>
      </c>
      <c r="D5389">
        <v>63</v>
      </c>
      <c r="E5389">
        <v>81</v>
      </c>
      <c r="F5389" t="str">
        <f t="shared" si="84"/>
        <v>2916381</v>
      </c>
      <c r="G5389" t="s">
        <v>410</v>
      </c>
    </row>
    <row r="5390" spans="1:7" x14ac:dyDescent="0.25">
      <c r="A5390">
        <v>2</v>
      </c>
      <c r="B5390">
        <v>9</v>
      </c>
      <c r="C5390">
        <v>1</v>
      </c>
      <c r="D5390">
        <v>63</v>
      </c>
      <c r="E5390">
        <v>82</v>
      </c>
      <c r="F5390" t="str">
        <f t="shared" si="84"/>
        <v>2916382</v>
      </c>
      <c r="G5390" t="s">
        <v>5444</v>
      </c>
    </row>
    <row r="5391" spans="1:7" x14ac:dyDescent="0.25">
      <c r="A5391">
        <v>2</v>
      </c>
      <c r="B5391">
        <v>9</v>
      </c>
      <c r="C5391">
        <v>1</v>
      </c>
      <c r="D5391">
        <v>63</v>
      </c>
      <c r="E5391">
        <v>83</v>
      </c>
      <c r="F5391" t="str">
        <f t="shared" si="84"/>
        <v>2916383</v>
      </c>
      <c r="G5391" t="s">
        <v>339</v>
      </c>
    </row>
    <row r="5392" spans="1:7" x14ac:dyDescent="0.25">
      <c r="A5392">
        <v>2</v>
      </c>
      <c r="B5392">
        <v>9</v>
      </c>
      <c r="C5392">
        <v>1</v>
      </c>
      <c r="D5392">
        <v>63</v>
      </c>
      <c r="E5392">
        <v>84</v>
      </c>
      <c r="F5392" t="str">
        <f t="shared" si="84"/>
        <v>2916384</v>
      </c>
      <c r="G5392" t="s">
        <v>5445</v>
      </c>
    </row>
    <row r="5393" spans="1:7" x14ac:dyDescent="0.25">
      <c r="A5393">
        <v>2</v>
      </c>
      <c r="B5393">
        <v>9</v>
      </c>
      <c r="C5393">
        <v>1</v>
      </c>
      <c r="D5393">
        <v>63</v>
      </c>
      <c r="E5393">
        <v>85</v>
      </c>
      <c r="F5393" t="str">
        <f t="shared" si="84"/>
        <v>2916385</v>
      </c>
      <c r="G5393" t="s">
        <v>5446</v>
      </c>
    </row>
    <row r="5394" spans="1:7" x14ac:dyDescent="0.25">
      <c r="A5394">
        <v>2</v>
      </c>
      <c r="B5394">
        <v>9</v>
      </c>
      <c r="C5394">
        <v>1</v>
      </c>
      <c r="D5394">
        <v>63</v>
      </c>
      <c r="E5394">
        <v>86</v>
      </c>
      <c r="F5394" t="str">
        <f t="shared" si="84"/>
        <v>2916386</v>
      </c>
      <c r="G5394" t="s">
        <v>5447</v>
      </c>
    </row>
    <row r="5395" spans="1:7" x14ac:dyDescent="0.25">
      <c r="A5395">
        <v>2</v>
      </c>
      <c r="B5395">
        <v>9</v>
      </c>
      <c r="C5395">
        <v>1</v>
      </c>
      <c r="D5395">
        <v>63</v>
      </c>
      <c r="E5395">
        <v>87</v>
      </c>
      <c r="F5395" t="str">
        <f t="shared" si="84"/>
        <v>2916387</v>
      </c>
      <c r="G5395" t="s">
        <v>5448</v>
      </c>
    </row>
    <row r="5396" spans="1:7" x14ac:dyDescent="0.25">
      <c r="A5396">
        <v>2</v>
      </c>
      <c r="B5396">
        <v>9</v>
      </c>
      <c r="C5396">
        <v>1</v>
      </c>
      <c r="D5396">
        <v>63</v>
      </c>
      <c r="E5396">
        <v>88</v>
      </c>
      <c r="F5396" t="str">
        <f t="shared" si="84"/>
        <v>2916388</v>
      </c>
      <c r="G5396" t="s">
        <v>5449</v>
      </c>
    </row>
    <row r="5397" spans="1:7" x14ac:dyDescent="0.25">
      <c r="A5397">
        <v>2</v>
      </c>
      <c r="B5397">
        <v>9</v>
      </c>
      <c r="C5397">
        <v>1</v>
      </c>
      <c r="D5397">
        <v>63</v>
      </c>
      <c r="E5397">
        <v>89</v>
      </c>
      <c r="F5397" t="str">
        <f t="shared" si="84"/>
        <v>2916389</v>
      </c>
      <c r="G5397" t="s">
        <v>5450</v>
      </c>
    </row>
    <row r="5398" spans="1:7" x14ac:dyDescent="0.25">
      <c r="A5398">
        <v>2</v>
      </c>
      <c r="B5398">
        <v>9</v>
      </c>
      <c r="C5398">
        <v>1</v>
      </c>
      <c r="D5398">
        <v>63</v>
      </c>
      <c r="E5398">
        <v>90</v>
      </c>
      <c r="F5398" t="str">
        <f t="shared" si="84"/>
        <v>2916390</v>
      </c>
      <c r="G5398" t="s">
        <v>5451</v>
      </c>
    </row>
    <row r="5399" spans="1:7" x14ac:dyDescent="0.25">
      <c r="A5399">
        <v>2</v>
      </c>
      <c r="B5399">
        <v>9</v>
      </c>
      <c r="C5399">
        <v>1</v>
      </c>
      <c r="D5399">
        <v>63</v>
      </c>
      <c r="E5399">
        <v>91</v>
      </c>
      <c r="F5399" t="str">
        <f t="shared" si="84"/>
        <v>2916391</v>
      </c>
      <c r="G5399" t="s">
        <v>5452</v>
      </c>
    </row>
    <row r="5400" spans="1:7" x14ac:dyDescent="0.25">
      <c r="A5400">
        <v>2</v>
      </c>
      <c r="B5400">
        <v>9</v>
      </c>
      <c r="C5400">
        <v>1</v>
      </c>
      <c r="D5400">
        <v>63</v>
      </c>
      <c r="E5400">
        <v>92</v>
      </c>
      <c r="F5400" t="str">
        <f t="shared" si="84"/>
        <v>2916392</v>
      </c>
      <c r="G5400" t="s">
        <v>5453</v>
      </c>
    </row>
    <row r="5401" spans="1:7" x14ac:dyDescent="0.25">
      <c r="A5401">
        <v>2</v>
      </c>
      <c r="B5401">
        <v>9</v>
      </c>
      <c r="C5401">
        <v>1</v>
      </c>
      <c r="D5401">
        <v>63</v>
      </c>
      <c r="E5401">
        <v>93</v>
      </c>
      <c r="F5401" t="str">
        <f t="shared" si="84"/>
        <v>2916393</v>
      </c>
      <c r="G5401" t="s">
        <v>5454</v>
      </c>
    </row>
    <row r="5402" spans="1:7" x14ac:dyDescent="0.25">
      <c r="A5402">
        <v>2</v>
      </c>
      <c r="B5402">
        <v>9</v>
      </c>
      <c r="C5402">
        <v>1</v>
      </c>
      <c r="D5402">
        <v>63</v>
      </c>
      <c r="E5402">
        <v>94</v>
      </c>
      <c r="F5402" t="str">
        <f t="shared" si="84"/>
        <v>2916394</v>
      </c>
      <c r="G5402" t="s">
        <v>5455</v>
      </c>
    </row>
    <row r="5403" spans="1:7" x14ac:dyDescent="0.25">
      <c r="A5403">
        <v>2</v>
      </c>
      <c r="B5403">
        <v>9</v>
      </c>
      <c r="C5403">
        <v>1</v>
      </c>
      <c r="D5403">
        <v>63</v>
      </c>
      <c r="E5403">
        <v>95</v>
      </c>
      <c r="F5403" t="str">
        <f t="shared" si="84"/>
        <v>2916395</v>
      </c>
      <c r="G5403" t="s">
        <v>5456</v>
      </c>
    </row>
    <row r="5404" spans="1:7" x14ac:dyDescent="0.25">
      <c r="A5404">
        <v>2</v>
      </c>
      <c r="B5404">
        <v>9</v>
      </c>
      <c r="C5404">
        <v>1</v>
      </c>
      <c r="D5404">
        <v>63</v>
      </c>
      <c r="E5404">
        <v>96</v>
      </c>
      <c r="F5404" t="str">
        <f t="shared" si="84"/>
        <v>2916396</v>
      </c>
      <c r="G5404" t="s">
        <v>5457</v>
      </c>
    </row>
    <row r="5405" spans="1:7" x14ac:dyDescent="0.25">
      <c r="A5405">
        <v>2</v>
      </c>
      <c r="B5405">
        <v>9</v>
      </c>
      <c r="C5405">
        <v>1</v>
      </c>
      <c r="D5405">
        <v>63</v>
      </c>
      <c r="E5405">
        <v>97</v>
      </c>
      <c r="F5405" t="str">
        <f t="shared" si="84"/>
        <v>2916397</v>
      </c>
      <c r="G5405" t="s">
        <v>5458</v>
      </c>
    </row>
    <row r="5406" spans="1:7" x14ac:dyDescent="0.25">
      <c r="A5406">
        <v>2</v>
      </c>
      <c r="B5406">
        <v>9</v>
      </c>
      <c r="C5406">
        <v>1</v>
      </c>
      <c r="D5406">
        <v>63</v>
      </c>
      <c r="E5406">
        <v>98</v>
      </c>
      <c r="F5406" t="str">
        <f t="shared" si="84"/>
        <v>2916398</v>
      </c>
      <c r="G5406" t="s">
        <v>5459</v>
      </c>
    </row>
    <row r="5407" spans="1:7" x14ac:dyDescent="0.25">
      <c r="A5407">
        <v>2</v>
      </c>
      <c r="B5407">
        <v>9</v>
      </c>
      <c r="C5407">
        <v>1</v>
      </c>
      <c r="D5407">
        <v>63</v>
      </c>
      <c r="E5407">
        <v>99</v>
      </c>
      <c r="F5407" t="str">
        <f t="shared" si="84"/>
        <v>2916399</v>
      </c>
      <c r="G5407" t="s">
        <v>5460</v>
      </c>
    </row>
    <row r="5408" spans="1:7" x14ac:dyDescent="0.25">
      <c r="A5408">
        <v>2</v>
      </c>
      <c r="B5408">
        <v>9</v>
      </c>
      <c r="C5408">
        <v>1</v>
      </c>
      <c r="D5408">
        <v>63</v>
      </c>
      <c r="E5408">
        <v>100</v>
      </c>
      <c r="F5408" t="str">
        <f t="shared" si="84"/>
        <v>29163100</v>
      </c>
      <c r="G5408" t="s">
        <v>5461</v>
      </c>
    </row>
    <row r="5409" spans="1:7" x14ac:dyDescent="0.25">
      <c r="A5409">
        <v>2</v>
      </c>
      <c r="B5409">
        <v>9</v>
      </c>
      <c r="C5409">
        <v>1</v>
      </c>
      <c r="D5409">
        <v>64</v>
      </c>
      <c r="E5409">
        <v>1</v>
      </c>
      <c r="F5409" t="str">
        <f t="shared" si="84"/>
        <v>291641</v>
      </c>
      <c r="G5409" t="s">
        <v>5462</v>
      </c>
    </row>
    <row r="5410" spans="1:7" x14ac:dyDescent="0.25">
      <c r="A5410">
        <v>2</v>
      </c>
      <c r="B5410">
        <v>9</v>
      </c>
      <c r="C5410">
        <v>1</v>
      </c>
      <c r="D5410">
        <v>64</v>
      </c>
      <c r="E5410">
        <v>2</v>
      </c>
      <c r="F5410" t="str">
        <f t="shared" si="84"/>
        <v>291642</v>
      </c>
      <c r="G5410" t="s">
        <v>5463</v>
      </c>
    </row>
    <row r="5411" spans="1:7" x14ac:dyDescent="0.25">
      <c r="A5411">
        <v>2</v>
      </c>
      <c r="B5411">
        <v>9</v>
      </c>
      <c r="C5411">
        <v>1</v>
      </c>
      <c r="D5411">
        <v>64</v>
      </c>
      <c r="E5411">
        <v>3</v>
      </c>
      <c r="F5411" t="str">
        <f t="shared" si="84"/>
        <v>291643</v>
      </c>
      <c r="G5411" t="s">
        <v>5464</v>
      </c>
    </row>
    <row r="5412" spans="1:7" x14ac:dyDescent="0.25">
      <c r="A5412">
        <v>2</v>
      </c>
      <c r="B5412">
        <v>9</v>
      </c>
      <c r="C5412">
        <v>1</v>
      </c>
      <c r="D5412">
        <v>64</v>
      </c>
      <c r="E5412">
        <v>4</v>
      </c>
      <c r="F5412" t="str">
        <f t="shared" si="84"/>
        <v>291644</v>
      </c>
      <c r="G5412" t="s">
        <v>5465</v>
      </c>
    </row>
    <row r="5413" spans="1:7" x14ac:dyDescent="0.25">
      <c r="A5413">
        <v>2</v>
      </c>
      <c r="B5413">
        <v>9</v>
      </c>
      <c r="C5413">
        <v>1</v>
      </c>
      <c r="D5413">
        <v>64</v>
      </c>
      <c r="E5413">
        <v>5</v>
      </c>
      <c r="F5413" t="str">
        <f t="shared" si="84"/>
        <v>291645</v>
      </c>
      <c r="G5413" t="s">
        <v>5466</v>
      </c>
    </row>
    <row r="5414" spans="1:7" x14ac:dyDescent="0.25">
      <c r="A5414">
        <v>2</v>
      </c>
      <c r="B5414">
        <v>9</v>
      </c>
      <c r="C5414">
        <v>1</v>
      </c>
      <c r="D5414">
        <v>64</v>
      </c>
      <c r="E5414">
        <v>6</v>
      </c>
      <c r="F5414" t="str">
        <f t="shared" si="84"/>
        <v>291646</v>
      </c>
      <c r="G5414" t="s">
        <v>5467</v>
      </c>
    </row>
    <row r="5415" spans="1:7" x14ac:dyDescent="0.25">
      <c r="A5415">
        <v>2</v>
      </c>
      <c r="B5415">
        <v>9</v>
      </c>
      <c r="C5415">
        <v>1</v>
      </c>
      <c r="D5415">
        <v>64</v>
      </c>
      <c r="E5415">
        <v>7</v>
      </c>
      <c r="F5415" t="str">
        <f t="shared" si="84"/>
        <v>291647</v>
      </c>
      <c r="G5415" t="s">
        <v>5468</v>
      </c>
    </row>
    <row r="5416" spans="1:7" x14ac:dyDescent="0.25">
      <c r="A5416">
        <v>2</v>
      </c>
      <c r="B5416">
        <v>9</v>
      </c>
      <c r="C5416">
        <v>1</v>
      </c>
      <c r="D5416">
        <v>64</v>
      </c>
      <c r="E5416">
        <v>8</v>
      </c>
      <c r="F5416" t="str">
        <f t="shared" si="84"/>
        <v>291648</v>
      </c>
      <c r="G5416" t="s">
        <v>5469</v>
      </c>
    </row>
    <row r="5417" spans="1:7" x14ac:dyDescent="0.25">
      <c r="A5417">
        <v>2</v>
      </c>
      <c r="B5417">
        <v>9</v>
      </c>
      <c r="C5417">
        <v>1</v>
      </c>
      <c r="D5417">
        <v>64</v>
      </c>
      <c r="E5417">
        <v>9</v>
      </c>
      <c r="F5417" t="str">
        <f t="shared" si="84"/>
        <v>291649</v>
      </c>
      <c r="G5417" t="s">
        <v>5470</v>
      </c>
    </row>
    <row r="5418" spans="1:7" x14ac:dyDescent="0.25">
      <c r="A5418">
        <v>2</v>
      </c>
      <c r="B5418">
        <v>9</v>
      </c>
      <c r="C5418">
        <v>1</v>
      </c>
      <c r="D5418">
        <v>64</v>
      </c>
      <c r="E5418">
        <v>10</v>
      </c>
      <c r="F5418" t="str">
        <f t="shared" si="84"/>
        <v>2916410</v>
      </c>
      <c r="G5418" t="s">
        <v>5471</v>
      </c>
    </row>
    <row r="5419" spans="1:7" x14ac:dyDescent="0.25">
      <c r="A5419">
        <v>2</v>
      </c>
      <c r="B5419">
        <v>9</v>
      </c>
      <c r="C5419">
        <v>1</v>
      </c>
      <c r="D5419">
        <v>64</v>
      </c>
      <c r="E5419">
        <v>11</v>
      </c>
      <c r="F5419" t="str">
        <f t="shared" si="84"/>
        <v>2916411</v>
      </c>
      <c r="G5419" t="s">
        <v>5472</v>
      </c>
    </row>
    <row r="5420" spans="1:7" x14ac:dyDescent="0.25">
      <c r="A5420">
        <v>2</v>
      </c>
      <c r="B5420">
        <v>9</v>
      </c>
      <c r="C5420">
        <v>1</v>
      </c>
      <c r="D5420">
        <v>64</v>
      </c>
      <c r="E5420">
        <v>12</v>
      </c>
      <c r="F5420" t="str">
        <f t="shared" si="84"/>
        <v>2916412</v>
      </c>
      <c r="G5420" t="s">
        <v>5473</v>
      </c>
    </row>
    <row r="5421" spans="1:7" x14ac:dyDescent="0.25">
      <c r="A5421">
        <v>2</v>
      </c>
      <c r="B5421">
        <v>9</v>
      </c>
      <c r="C5421">
        <v>1</v>
      </c>
      <c r="D5421">
        <v>64</v>
      </c>
      <c r="E5421">
        <v>13</v>
      </c>
      <c r="F5421" t="str">
        <f t="shared" si="84"/>
        <v>2916413</v>
      </c>
      <c r="G5421" t="s">
        <v>5474</v>
      </c>
    </row>
    <row r="5422" spans="1:7" x14ac:dyDescent="0.25">
      <c r="A5422">
        <v>2</v>
      </c>
      <c r="B5422">
        <v>9</v>
      </c>
      <c r="C5422">
        <v>1</v>
      </c>
      <c r="D5422">
        <v>64</v>
      </c>
      <c r="E5422">
        <v>14</v>
      </c>
      <c r="F5422" t="str">
        <f t="shared" si="84"/>
        <v>2916414</v>
      </c>
      <c r="G5422" t="s">
        <v>5475</v>
      </c>
    </row>
    <row r="5423" spans="1:7" x14ac:dyDescent="0.25">
      <c r="A5423">
        <v>2</v>
      </c>
      <c r="B5423">
        <v>9</v>
      </c>
      <c r="C5423">
        <v>1</v>
      </c>
      <c r="D5423">
        <v>64</v>
      </c>
      <c r="E5423">
        <v>15</v>
      </c>
      <c r="F5423" t="str">
        <f t="shared" si="84"/>
        <v>2916415</v>
      </c>
      <c r="G5423" t="s">
        <v>5476</v>
      </c>
    </row>
    <row r="5424" spans="1:7" x14ac:dyDescent="0.25">
      <c r="A5424">
        <v>2</v>
      </c>
      <c r="B5424">
        <v>9</v>
      </c>
      <c r="C5424">
        <v>1</v>
      </c>
      <c r="D5424">
        <v>64</v>
      </c>
      <c r="E5424">
        <v>16</v>
      </c>
      <c r="F5424" t="str">
        <f t="shared" si="84"/>
        <v>2916416</v>
      </c>
      <c r="G5424" t="s">
        <v>5477</v>
      </c>
    </row>
    <row r="5425" spans="1:7" x14ac:dyDescent="0.25">
      <c r="A5425">
        <v>2</v>
      </c>
      <c r="B5425">
        <v>9</v>
      </c>
      <c r="C5425">
        <v>1</v>
      </c>
      <c r="D5425">
        <v>64</v>
      </c>
      <c r="E5425">
        <v>17</v>
      </c>
      <c r="F5425" t="str">
        <f t="shared" si="84"/>
        <v>2916417</v>
      </c>
      <c r="G5425" t="s">
        <v>5478</v>
      </c>
    </row>
    <row r="5426" spans="1:7" x14ac:dyDescent="0.25">
      <c r="A5426">
        <v>2</v>
      </c>
      <c r="B5426">
        <v>9</v>
      </c>
      <c r="C5426">
        <v>1</v>
      </c>
      <c r="D5426">
        <v>64</v>
      </c>
      <c r="E5426">
        <v>18</v>
      </c>
      <c r="F5426" t="str">
        <f t="shared" si="84"/>
        <v>2916418</v>
      </c>
      <c r="G5426" t="s">
        <v>5479</v>
      </c>
    </row>
    <row r="5427" spans="1:7" x14ac:dyDescent="0.25">
      <c r="A5427">
        <v>2</v>
      </c>
      <c r="B5427">
        <v>9</v>
      </c>
      <c r="C5427">
        <v>1</v>
      </c>
      <c r="D5427">
        <v>64</v>
      </c>
      <c r="E5427">
        <v>19</v>
      </c>
      <c r="F5427" t="str">
        <f t="shared" si="84"/>
        <v>2916419</v>
      </c>
      <c r="G5427" t="s">
        <v>5480</v>
      </c>
    </row>
    <row r="5428" spans="1:7" x14ac:dyDescent="0.25">
      <c r="A5428">
        <v>2</v>
      </c>
      <c r="B5428">
        <v>9</v>
      </c>
      <c r="C5428">
        <v>1</v>
      </c>
      <c r="D5428">
        <v>64</v>
      </c>
      <c r="E5428">
        <v>20</v>
      </c>
      <c r="F5428" t="str">
        <f t="shared" si="84"/>
        <v>2916420</v>
      </c>
      <c r="G5428" t="s">
        <v>5481</v>
      </c>
    </row>
    <row r="5429" spans="1:7" x14ac:dyDescent="0.25">
      <c r="A5429">
        <v>2</v>
      </c>
      <c r="B5429">
        <v>9</v>
      </c>
      <c r="C5429">
        <v>1</v>
      </c>
      <c r="D5429">
        <v>64</v>
      </c>
      <c r="E5429">
        <v>21</v>
      </c>
      <c r="F5429" t="str">
        <f t="shared" si="84"/>
        <v>2916421</v>
      </c>
      <c r="G5429" t="s">
        <v>5482</v>
      </c>
    </row>
    <row r="5430" spans="1:7" x14ac:dyDescent="0.25">
      <c r="A5430">
        <v>2</v>
      </c>
      <c r="B5430">
        <v>9</v>
      </c>
      <c r="C5430">
        <v>1</v>
      </c>
      <c r="D5430">
        <v>64</v>
      </c>
      <c r="E5430">
        <v>22</v>
      </c>
      <c r="F5430" t="str">
        <f t="shared" si="84"/>
        <v>2916422</v>
      </c>
      <c r="G5430" t="s">
        <v>5483</v>
      </c>
    </row>
    <row r="5431" spans="1:7" x14ac:dyDescent="0.25">
      <c r="A5431">
        <v>2</v>
      </c>
      <c r="B5431">
        <v>9</v>
      </c>
      <c r="C5431">
        <v>1</v>
      </c>
      <c r="D5431">
        <v>64</v>
      </c>
      <c r="E5431">
        <v>23</v>
      </c>
      <c r="F5431" t="str">
        <f t="shared" si="84"/>
        <v>2916423</v>
      </c>
      <c r="G5431" t="s">
        <v>5484</v>
      </c>
    </row>
    <row r="5432" spans="1:7" x14ac:dyDescent="0.25">
      <c r="A5432">
        <v>2</v>
      </c>
      <c r="B5432">
        <v>9</v>
      </c>
      <c r="C5432">
        <v>2</v>
      </c>
      <c r="D5432">
        <v>1</v>
      </c>
      <c r="E5432">
        <v>1</v>
      </c>
      <c r="F5432" t="str">
        <f t="shared" si="84"/>
        <v>29211</v>
      </c>
      <c r="G5432" t="s">
        <v>5485</v>
      </c>
    </row>
    <row r="5433" spans="1:7" x14ac:dyDescent="0.25">
      <c r="A5433">
        <v>2</v>
      </c>
      <c r="B5433">
        <v>9</v>
      </c>
      <c r="C5433">
        <v>2</v>
      </c>
      <c r="D5433">
        <v>1</v>
      </c>
      <c r="E5433">
        <v>2</v>
      </c>
      <c r="F5433" t="str">
        <f t="shared" si="84"/>
        <v>29212</v>
      </c>
      <c r="G5433" t="s">
        <v>5486</v>
      </c>
    </row>
    <row r="5434" spans="1:7" x14ac:dyDescent="0.25">
      <c r="A5434">
        <v>2</v>
      </c>
      <c r="B5434">
        <v>9</v>
      </c>
      <c r="C5434">
        <v>2</v>
      </c>
      <c r="D5434">
        <v>1</v>
      </c>
      <c r="E5434">
        <v>3</v>
      </c>
      <c r="F5434" t="str">
        <f t="shared" si="84"/>
        <v>29213</v>
      </c>
      <c r="G5434" t="s">
        <v>5487</v>
      </c>
    </row>
    <row r="5435" spans="1:7" x14ac:dyDescent="0.25">
      <c r="A5435">
        <v>2</v>
      </c>
      <c r="B5435">
        <v>9</v>
      </c>
      <c r="C5435">
        <v>2</v>
      </c>
      <c r="D5435">
        <v>1</v>
      </c>
      <c r="E5435">
        <v>4</v>
      </c>
      <c r="F5435" t="str">
        <f t="shared" si="84"/>
        <v>29214</v>
      </c>
      <c r="G5435" t="s">
        <v>5488</v>
      </c>
    </row>
    <row r="5436" spans="1:7" x14ac:dyDescent="0.25">
      <c r="A5436">
        <v>2</v>
      </c>
      <c r="B5436">
        <v>9</v>
      </c>
      <c r="C5436">
        <v>2</v>
      </c>
      <c r="D5436">
        <v>1</v>
      </c>
      <c r="E5436">
        <v>5</v>
      </c>
      <c r="F5436" t="str">
        <f t="shared" si="84"/>
        <v>29215</v>
      </c>
      <c r="G5436" t="s">
        <v>5489</v>
      </c>
    </row>
    <row r="5437" spans="1:7" x14ac:dyDescent="0.25">
      <c r="A5437">
        <v>2</v>
      </c>
      <c r="B5437">
        <v>9</v>
      </c>
      <c r="C5437">
        <v>2</v>
      </c>
      <c r="D5437">
        <v>1</v>
      </c>
      <c r="E5437">
        <v>6</v>
      </c>
      <c r="F5437" t="str">
        <f t="shared" si="84"/>
        <v>29216</v>
      </c>
      <c r="G5437" t="s">
        <v>5490</v>
      </c>
    </row>
    <row r="5438" spans="1:7" x14ac:dyDescent="0.25">
      <c r="A5438">
        <v>2</v>
      </c>
      <c r="B5438">
        <v>9</v>
      </c>
      <c r="C5438">
        <v>2</v>
      </c>
      <c r="D5438">
        <v>1</v>
      </c>
      <c r="E5438">
        <v>7</v>
      </c>
      <c r="F5438" t="str">
        <f t="shared" si="84"/>
        <v>29217</v>
      </c>
      <c r="G5438" t="s">
        <v>5491</v>
      </c>
    </row>
    <row r="5439" spans="1:7" x14ac:dyDescent="0.25">
      <c r="A5439">
        <v>2</v>
      </c>
      <c r="B5439">
        <v>9</v>
      </c>
      <c r="C5439">
        <v>2</v>
      </c>
      <c r="D5439">
        <v>1</v>
      </c>
      <c r="E5439">
        <v>8</v>
      </c>
      <c r="F5439" t="str">
        <f t="shared" si="84"/>
        <v>29218</v>
      </c>
      <c r="G5439" t="s">
        <v>5492</v>
      </c>
    </row>
    <row r="5440" spans="1:7" x14ac:dyDescent="0.25">
      <c r="A5440">
        <v>2</v>
      </c>
      <c r="B5440">
        <v>9</v>
      </c>
      <c r="C5440">
        <v>2</v>
      </c>
      <c r="D5440">
        <v>1</v>
      </c>
      <c r="E5440">
        <v>9</v>
      </c>
      <c r="F5440" t="str">
        <f t="shared" si="84"/>
        <v>29219</v>
      </c>
      <c r="G5440" t="s">
        <v>5493</v>
      </c>
    </row>
    <row r="5441" spans="1:7" x14ac:dyDescent="0.25">
      <c r="A5441">
        <v>2</v>
      </c>
      <c r="B5441">
        <v>9</v>
      </c>
      <c r="C5441">
        <v>2</v>
      </c>
      <c r="D5441">
        <v>1</v>
      </c>
      <c r="E5441">
        <v>10</v>
      </c>
      <c r="F5441" t="str">
        <f t="shared" si="84"/>
        <v>292110</v>
      </c>
      <c r="G5441" t="s">
        <v>5494</v>
      </c>
    </row>
    <row r="5442" spans="1:7" x14ac:dyDescent="0.25">
      <c r="A5442">
        <v>2</v>
      </c>
      <c r="B5442">
        <v>9</v>
      </c>
      <c r="C5442">
        <v>2</v>
      </c>
      <c r="D5442">
        <v>1</v>
      </c>
      <c r="E5442">
        <v>11</v>
      </c>
      <c r="F5442" t="str">
        <f t="shared" ref="F5442:F5505" si="85">CONCATENATE(A5442,B5442,C5442,D5442,E5442)</f>
        <v>292111</v>
      </c>
      <c r="G5442" t="s">
        <v>5495</v>
      </c>
    </row>
    <row r="5443" spans="1:7" x14ac:dyDescent="0.25">
      <c r="A5443">
        <v>2</v>
      </c>
      <c r="B5443">
        <v>9</v>
      </c>
      <c r="C5443">
        <v>2</v>
      </c>
      <c r="D5443">
        <v>1</v>
      </c>
      <c r="E5443">
        <v>12</v>
      </c>
      <c r="F5443" t="str">
        <f t="shared" si="85"/>
        <v>292112</v>
      </c>
      <c r="G5443" t="s">
        <v>5496</v>
      </c>
    </row>
    <row r="5444" spans="1:7" x14ac:dyDescent="0.25">
      <c r="A5444">
        <v>2</v>
      </c>
      <c r="B5444">
        <v>9</v>
      </c>
      <c r="C5444">
        <v>2</v>
      </c>
      <c r="D5444">
        <v>1</v>
      </c>
      <c r="E5444">
        <v>13</v>
      </c>
      <c r="F5444" t="str">
        <f t="shared" si="85"/>
        <v>292113</v>
      </c>
      <c r="G5444" t="s">
        <v>5497</v>
      </c>
    </row>
    <row r="5445" spans="1:7" x14ac:dyDescent="0.25">
      <c r="A5445">
        <v>2</v>
      </c>
      <c r="B5445">
        <v>9</v>
      </c>
      <c r="C5445">
        <v>2</v>
      </c>
      <c r="D5445">
        <v>1</v>
      </c>
      <c r="E5445">
        <v>14</v>
      </c>
      <c r="F5445" t="str">
        <f t="shared" si="85"/>
        <v>292114</v>
      </c>
      <c r="G5445" t="s">
        <v>5498</v>
      </c>
    </row>
    <row r="5446" spans="1:7" x14ac:dyDescent="0.25">
      <c r="A5446">
        <v>2</v>
      </c>
      <c r="B5446">
        <v>9</v>
      </c>
      <c r="C5446">
        <v>2</v>
      </c>
      <c r="D5446">
        <v>1</v>
      </c>
      <c r="E5446">
        <v>15</v>
      </c>
      <c r="F5446" t="str">
        <f t="shared" si="85"/>
        <v>292115</v>
      </c>
      <c r="G5446" t="s">
        <v>5499</v>
      </c>
    </row>
    <row r="5447" spans="1:7" x14ac:dyDescent="0.25">
      <c r="A5447">
        <v>2</v>
      </c>
      <c r="B5447">
        <v>9</v>
      </c>
      <c r="C5447">
        <v>2</v>
      </c>
      <c r="D5447">
        <v>1</v>
      </c>
      <c r="E5447">
        <v>16</v>
      </c>
      <c r="F5447" t="str">
        <f t="shared" si="85"/>
        <v>292116</v>
      </c>
      <c r="G5447" t="s">
        <v>5500</v>
      </c>
    </row>
    <row r="5448" spans="1:7" x14ac:dyDescent="0.25">
      <c r="A5448">
        <v>2</v>
      </c>
      <c r="B5448">
        <v>9</v>
      </c>
      <c r="C5448">
        <v>2</v>
      </c>
      <c r="D5448">
        <v>2</v>
      </c>
      <c r="E5448">
        <v>1</v>
      </c>
      <c r="F5448" t="str">
        <f t="shared" si="85"/>
        <v>29221</v>
      </c>
      <c r="G5448" t="s">
        <v>5501</v>
      </c>
    </row>
    <row r="5449" spans="1:7" x14ac:dyDescent="0.25">
      <c r="A5449">
        <v>2</v>
      </c>
      <c r="B5449">
        <v>9</v>
      </c>
      <c r="C5449">
        <v>2</v>
      </c>
      <c r="D5449">
        <v>2</v>
      </c>
      <c r="E5449">
        <v>2</v>
      </c>
      <c r="F5449" t="str">
        <f t="shared" si="85"/>
        <v>29222</v>
      </c>
      <c r="G5449" t="s">
        <v>5502</v>
      </c>
    </row>
    <row r="5450" spans="1:7" x14ac:dyDescent="0.25">
      <c r="A5450">
        <v>2</v>
      </c>
      <c r="B5450">
        <v>9</v>
      </c>
      <c r="C5450">
        <v>2</v>
      </c>
      <c r="D5450">
        <v>2</v>
      </c>
      <c r="E5450">
        <v>3</v>
      </c>
      <c r="F5450" t="str">
        <f t="shared" si="85"/>
        <v>29223</v>
      </c>
      <c r="G5450" t="s">
        <v>5503</v>
      </c>
    </row>
    <row r="5451" spans="1:7" x14ac:dyDescent="0.25">
      <c r="A5451">
        <v>2</v>
      </c>
      <c r="B5451">
        <v>9</v>
      </c>
      <c r="C5451">
        <v>2</v>
      </c>
      <c r="D5451">
        <v>2</v>
      </c>
      <c r="E5451">
        <v>4</v>
      </c>
      <c r="F5451" t="str">
        <f t="shared" si="85"/>
        <v>29224</v>
      </c>
      <c r="G5451" t="s">
        <v>5504</v>
      </c>
    </row>
    <row r="5452" spans="1:7" x14ac:dyDescent="0.25">
      <c r="A5452">
        <v>2</v>
      </c>
      <c r="B5452">
        <v>9</v>
      </c>
      <c r="C5452">
        <v>2</v>
      </c>
      <c r="D5452">
        <v>2</v>
      </c>
      <c r="E5452">
        <v>5</v>
      </c>
      <c r="F5452" t="str">
        <f t="shared" si="85"/>
        <v>29225</v>
      </c>
      <c r="G5452" t="s">
        <v>5505</v>
      </c>
    </row>
    <row r="5453" spans="1:7" x14ac:dyDescent="0.25">
      <c r="A5453">
        <v>2</v>
      </c>
      <c r="B5453">
        <v>9</v>
      </c>
      <c r="C5453">
        <v>2</v>
      </c>
      <c r="D5453">
        <v>2</v>
      </c>
      <c r="E5453">
        <v>6</v>
      </c>
      <c r="F5453" t="str">
        <f t="shared" si="85"/>
        <v>29226</v>
      </c>
      <c r="G5453" t="s">
        <v>5506</v>
      </c>
    </row>
    <row r="5454" spans="1:7" x14ac:dyDescent="0.25">
      <c r="A5454">
        <v>2</v>
      </c>
      <c r="B5454">
        <v>9</v>
      </c>
      <c r="C5454">
        <v>2</v>
      </c>
      <c r="D5454">
        <v>2</v>
      </c>
      <c r="E5454">
        <v>7</v>
      </c>
      <c r="F5454" t="str">
        <f t="shared" si="85"/>
        <v>29227</v>
      </c>
      <c r="G5454" t="s">
        <v>5486</v>
      </c>
    </row>
    <row r="5455" spans="1:7" x14ac:dyDescent="0.25">
      <c r="A5455">
        <v>2</v>
      </c>
      <c r="B5455">
        <v>9</v>
      </c>
      <c r="C5455">
        <v>2</v>
      </c>
      <c r="D5455">
        <v>2</v>
      </c>
      <c r="E5455">
        <v>8</v>
      </c>
      <c r="F5455" t="str">
        <f t="shared" si="85"/>
        <v>29228</v>
      </c>
      <c r="G5455" t="s">
        <v>5507</v>
      </c>
    </row>
    <row r="5456" spans="1:7" x14ac:dyDescent="0.25">
      <c r="A5456">
        <v>2</v>
      </c>
      <c r="B5456">
        <v>9</v>
      </c>
      <c r="C5456">
        <v>2</v>
      </c>
      <c r="D5456">
        <v>2</v>
      </c>
      <c r="E5456">
        <v>9</v>
      </c>
      <c r="F5456" t="str">
        <f t="shared" si="85"/>
        <v>29229</v>
      </c>
      <c r="G5456" t="s">
        <v>5506</v>
      </c>
    </row>
    <row r="5457" spans="1:7" x14ac:dyDescent="0.25">
      <c r="A5457">
        <v>2</v>
      </c>
      <c r="B5457">
        <v>9</v>
      </c>
      <c r="C5457">
        <v>2</v>
      </c>
      <c r="D5457">
        <v>2</v>
      </c>
      <c r="E5457">
        <v>10</v>
      </c>
      <c r="F5457" t="str">
        <f t="shared" si="85"/>
        <v>292210</v>
      </c>
      <c r="G5457" t="s">
        <v>5508</v>
      </c>
    </row>
    <row r="5458" spans="1:7" x14ac:dyDescent="0.25">
      <c r="A5458">
        <v>2</v>
      </c>
      <c r="B5458">
        <v>9</v>
      </c>
      <c r="C5458">
        <v>2</v>
      </c>
      <c r="D5458">
        <v>2</v>
      </c>
      <c r="E5458">
        <v>11</v>
      </c>
      <c r="F5458" t="str">
        <f t="shared" si="85"/>
        <v>292211</v>
      </c>
      <c r="G5458" t="s">
        <v>5509</v>
      </c>
    </row>
    <row r="5459" spans="1:7" x14ac:dyDescent="0.25">
      <c r="A5459">
        <v>2</v>
      </c>
      <c r="B5459">
        <v>9</v>
      </c>
      <c r="C5459">
        <v>2</v>
      </c>
      <c r="D5459">
        <v>2</v>
      </c>
      <c r="E5459">
        <v>12</v>
      </c>
      <c r="F5459" t="str">
        <f t="shared" si="85"/>
        <v>292212</v>
      </c>
      <c r="G5459" t="s">
        <v>5510</v>
      </c>
    </row>
    <row r="5460" spans="1:7" x14ac:dyDescent="0.25">
      <c r="A5460">
        <v>2</v>
      </c>
      <c r="B5460">
        <v>9</v>
      </c>
      <c r="C5460">
        <v>2</v>
      </c>
      <c r="D5460">
        <v>2</v>
      </c>
      <c r="E5460">
        <v>13</v>
      </c>
      <c r="F5460" t="str">
        <f t="shared" si="85"/>
        <v>292213</v>
      </c>
      <c r="G5460" t="s">
        <v>5511</v>
      </c>
    </row>
    <row r="5461" spans="1:7" x14ac:dyDescent="0.25">
      <c r="A5461">
        <v>2</v>
      </c>
      <c r="B5461">
        <v>9</v>
      </c>
      <c r="C5461">
        <v>2</v>
      </c>
      <c r="D5461">
        <v>2</v>
      </c>
      <c r="E5461">
        <v>14</v>
      </c>
      <c r="F5461" t="str">
        <f t="shared" si="85"/>
        <v>292214</v>
      </c>
      <c r="G5461" t="s">
        <v>5512</v>
      </c>
    </row>
    <row r="5462" spans="1:7" x14ac:dyDescent="0.25">
      <c r="A5462">
        <v>2</v>
      </c>
      <c r="B5462">
        <v>9</v>
      </c>
      <c r="C5462">
        <v>2</v>
      </c>
      <c r="D5462">
        <v>2</v>
      </c>
      <c r="E5462">
        <v>15</v>
      </c>
      <c r="F5462" t="str">
        <f t="shared" si="85"/>
        <v>292215</v>
      </c>
      <c r="G5462" t="s">
        <v>5513</v>
      </c>
    </row>
    <row r="5463" spans="1:7" x14ac:dyDescent="0.25">
      <c r="A5463">
        <v>2</v>
      </c>
      <c r="B5463">
        <v>9</v>
      </c>
      <c r="C5463">
        <v>2</v>
      </c>
      <c r="D5463">
        <v>2</v>
      </c>
      <c r="E5463">
        <v>16</v>
      </c>
      <c r="F5463" t="str">
        <f t="shared" si="85"/>
        <v>292216</v>
      </c>
      <c r="G5463" t="s">
        <v>5514</v>
      </c>
    </row>
    <row r="5464" spans="1:7" x14ac:dyDescent="0.25">
      <c r="A5464">
        <v>2</v>
      </c>
      <c r="B5464">
        <v>9</v>
      </c>
      <c r="C5464">
        <v>2</v>
      </c>
      <c r="D5464">
        <v>2</v>
      </c>
      <c r="E5464">
        <v>17</v>
      </c>
      <c r="F5464" t="str">
        <f t="shared" si="85"/>
        <v>292217</v>
      </c>
      <c r="G5464" t="s">
        <v>5515</v>
      </c>
    </row>
    <row r="5465" spans="1:7" x14ac:dyDescent="0.25">
      <c r="A5465">
        <v>2</v>
      </c>
      <c r="B5465">
        <v>9</v>
      </c>
      <c r="C5465">
        <v>2</v>
      </c>
      <c r="D5465">
        <v>2</v>
      </c>
      <c r="E5465">
        <v>18</v>
      </c>
      <c r="F5465" t="str">
        <f t="shared" si="85"/>
        <v>292218</v>
      </c>
      <c r="G5465" t="s">
        <v>5516</v>
      </c>
    </row>
    <row r="5466" spans="1:7" x14ac:dyDescent="0.25">
      <c r="A5466">
        <v>2</v>
      </c>
      <c r="B5466">
        <v>9</v>
      </c>
      <c r="C5466">
        <v>2</v>
      </c>
      <c r="D5466">
        <v>2</v>
      </c>
      <c r="E5466">
        <v>19</v>
      </c>
      <c r="F5466" t="str">
        <f t="shared" si="85"/>
        <v>292219</v>
      </c>
      <c r="G5466" t="s">
        <v>5517</v>
      </c>
    </row>
    <row r="5467" spans="1:7" x14ac:dyDescent="0.25">
      <c r="A5467">
        <v>2</v>
      </c>
      <c r="B5467">
        <v>9</v>
      </c>
      <c r="C5467">
        <v>2</v>
      </c>
      <c r="D5467">
        <v>2</v>
      </c>
      <c r="E5467">
        <v>20</v>
      </c>
      <c r="F5467" t="str">
        <f t="shared" si="85"/>
        <v>292220</v>
      </c>
      <c r="G5467" t="s">
        <v>5518</v>
      </c>
    </row>
    <row r="5468" spans="1:7" x14ac:dyDescent="0.25">
      <c r="A5468">
        <v>2</v>
      </c>
      <c r="B5468">
        <v>9</v>
      </c>
      <c r="C5468">
        <v>2</v>
      </c>
      <c r="D5468">
        <v>2</v>
      </c>
      <c r="E5468">
        <v>21</v>
      </c>
      <c r="F5468" t="str">
        <f t="shared" si="85"/>
        <v>292221</v>
      </c>
      <c r="G5468" t="s">
        <v>5519</v>
      </c>
    </row>
    <row r="5469" spans="1:7" x14ac:dyDescent="0.25">
      <c r="A5469">
        <v>2</v>
      </c>
      <c r="B5469">
        <v>9</v>
      </c>
      <c r="C5469">
        <v>2</v>
      </c>
      <c r="D5469">
        <v>2</v>
      </c>
      <c r="E5469">
        <v>22</v>
      </c>
      <c r="F5469" t="str">
        <f t="shared" si="85"/>
        <v>292222</v>
      </c>
      <c r="G5469" t="s">
        <v>5520</v>
      </c>
    </row>
    <row r="5470" spans="1:7" x14ac:dyDescent="0.25">
      <c r="A5470">
        <v>2</v>
      </c>
      <c r="B5470">
        <v>9</v>
      </c>
      <c r="C5470">
        <v>2</v>
      </c>
      <c r="D5470">
        <v>2</v>
      </c>
      <c r="E5470">
        <v>23</v>
      </c>
      <c r="F5470" t="str">
        <f t="shared" si="85"/>
        <v>292223</v>
      </c>
      <c r="G5470" t="s">
        <v>5521</v>
      </c>
    </row>
    <row r="5471" spans="1:7" x14ac:dyDescent="0.25">
      <c r="A5471">
        <v>2</v>
      </c>
      <c r="B5471">
        <v>9</v>
      </c>
      <c r="C5471">
        <v>2</v>
      </c>
      <c r="D5471">
        <v>2</v>
      </c>
      <c r="E5471">
        <v>24</v>
      </c>
      <c r="F5471" t="str">
        <f t="shared" si="85"/>
        <v>292224</v>
      </c>
      <c r="G5471" t="s">
        <v>5522</v>
      </c>
    </row>
    <row r="5472" spans="1:7" x14ac:dyDescent="0.25">
      <c r="A5472">
        <v>2</v>
      </c>
      <c r="B5472">
        <v>9</v>
      </c>
      <c r="C5472">
        <v>2</v>
      </c>
      <c r="D5472">
        <v>2</v>
      </c>
      <c r="E5472">
        <v>25</v>
      </c>
      <c r="F5472" t="str">
        <f t="shared" si="85"/>
        <v>292225</v>
      </c>
      <c r="G5472" t="s">
        <v>5523</v>
      </c>
    </row>
    <row r="5473" spans="1:7" x14ac:dyDescent="0.25">
      <c r="A5473">
        <v>2</v>
      </c>
      <c r="B5473">
        <v>9</v>
      </c>
      <c r="C5473">
        <v>2</v>
      </c>
      <c r="D5473">
        <v>2</v>
      </c>
      <c r="E5473">
        <v>26</v>
      </c>
      <c r="F5473" t="str">
        <f t="shared" si="85"/>
        <v>292226</v>
      </c>
      <c r="G5473" t="s">
        <v>5524</v>
      </c>
    </row>
    <row r="5474" spans="1:7" x14ac:dyDescent="0.25">
      <c r="A5474">
        <v>2</v>
      </c>
      <c r="B5474">
        <v>9</v>
      </c>
      <c r="C5474">
        <v>2</v>
      </c>
      <c r="D5474">
        <v>2</v>
      </c>
      <c r="E5474">
        <v>27</v>
      </c>
      <c r="F5474" t="str">
        <f t="shared" si="85"/>
        <v>292227</v>
      </c>
      <c r="G5474" t="s">
        <v>5525</v>
      </c>
    </row>
    <row r="5475" spans="1:7" x14ac:dyDescent="0.25">
      <c r="A5475">
        <v>2</v>
      </c>
      <c r="B5475">
        <v>9</v>
      </c>
      <c r="C5475">
        <v>2</v>
      </c>
      <c r="D5475">
        <v>2</v>
      </c>
      <c r="E5475">
        <v>28</v>
      </c>
      <c r="F5475" t="str">
        <f t="shared" si="85"/>
        <v>292228</v>
      </c>
      <c r="G5475" t="s">
        <v>5526</v>
      </c>
    </row>
    <row r="5476" spans="1:7" x14ac:dyDescent="0.25">
      <c r="A5476">
        <v>2</v>
      </c>
      <c r="B5476">
        <v>9</v>
      </c>
      <c r="C5476">
        <v>2</v>
      </c>
      <c r="D5476">
        <v>2</v>
      </c>
      <c r="E5476">
        <v>29</v>
      </c>
      <c r="F5476" t="str">
        <f t="shared" si="85"/>
        <v>292229</v>
      </c>
      <c r="G5476" t="s">
        <v>5527</v>
      </c>
    </row>
    <row r="5477" spans="1:7" x14ac:dyDescent="0.25">
      <c r="A5477">
        <v>2</v>
      </c>
      <c r="B5477">
        <v>9</v>
      </c>
      <c r="C5477">
        <v>2</v>
      </c>
      <c r="D5477">
        <v>2</v>
      </c>
      <c r="E5477">
        <v>30</v>
      </c>
      <c r="F5477" t="str">
        <f t="shared" si="85"/>
        <v>292230</v>
      </c>
      <c r="G5477" t="s">
        <v>5528</v>
      </c>
    </row>
    <row r="5478" spans="1:7" x14ac:dyDescent="0.25">
      <c r="A5478">
        <v>2</v>
      </c>
      <c r="B5478">
        <v>9</v>
      </c>
      <c r="C5478">
        <v>2</v>
      </c>
      <c r="D5478">
        <v>2</v>
      </c>
      <c r="E5478">
        <v>31</v>
      </c>
      <c r="F5478" t="str">
        <f t="shared" si="85"/>
        <v>292231</v>
      </c>
      <c r="G5478" t="s">
        <v>5529</v>
      </c>
    </row>
    <row r="5479" spans="1:7" x14ac:dyDescent="0.25">
      <c r="A5479">
        <v>2</v>
      </c>
      <c r="B5479">
        <v>9</v>
      </c>
      <c r="C5479">
        <v>2</v>
      </c>
      <c r="D5479">
        <v>2</v>
      </c>
      <c r="E5479">
        <v>32</v>
      </c>
      <c r="F5479" t="str">
        <f t="shared" si="85"/>
        <v>292232</v>
      </c>
      <c r="G5479" t="s">
        <v>5530</v>
      </c>
    </row>
    <row r="5480" spans="1:7" x14ac:dyDescent="0.25">
      <c r="A5480">
        <v>2</v>
      </c>
      <c r="B5480">
        <v>9</v>
      </c>
      <c r="C5480">
        <v>2</v>
      </c>
      <c r="D5480">
        <v>2</v>
      </c>
      <c r="E5480">
        <v>33</v>
      </c>
      <c r="F5480" t="str">
        <f t="shared" si="85"/>
        <v>292233</v>
      </c>
      <c r="G5480" t="s">
        <v>5531</v>
      </c>
    </row>
    <row r="5481" spans="1:7" x14ac:dyDescent="0.25">
      <c r="A5481">
        <v>2</v>
      </c>
      <c r="B5481">
        <v>9</v>
      </c>
      <c r="C5481">
        <v>2</v>
      </c>
      <c r="D5481">
        <v>2</v>
      </c>
      <c r="E5481">
        <v>34</v>
      </c>
      <c r="F5481" t="str">
        <f t="shared" si="85"/>
        <v>292234</v>
      </c>
      <c r="G5481" t="s">
        <v>5532</v>
      </c>
    </row>
    <row r="5482" spans="1:7" x14ac:dyDescent="0.25">
      <c r="A5482">
        <v>2</v>
      </c>
      <c r="B5482">
        <v>9</v>
      </c>
      <c r="C5482">
        <v>2</v>
      </c>
      <c r="D5482">
        <v>2</v>
      </c>
      <c r="E5482">
        <v>35</v>
      </c>
      <c r="F5482" t="str">
        <f t="shared" si="85"/>
        <v>292235</v>
      </c>
      <c r="G5482" t="s">
        <v>5533</v>
      </c>
    </row>
    <row r="5483" spans="1:7" x14ac:dyDescent="0.25">
      <c r="A5483">
        <v>2</v>
      </c>
      <c r="B5483">
        <v>9</v>
      </c>
      <c r="C5483">
        <v>2</v>
      </c>
      <c r="D5483">
        <v>2</v>
      </c>
      <c r="E5483">
        <v>36</v>
      </c>
      <c r="F5483" t="str">
        <f t="shared" si="85"/>
        <v>292236</v>
      </c>
      <c r="G5483" t="s">
        <v>5534</v>
      </c>
    </row>
    <row r="5484" spans="1:7" x14ac:dyDescent="0.25">
      <c r="A5484">
        <v>2</v>
      </c>
      <c r="B5484">
        <v>9</v>
      </c>
      <c r="C5484">
        <v>2</v>
      </c>
      <c r="D5484">
        <v>2</v>
      </c>
      <c r="E5484">
        <v>37</v>
      </c>
      <c r="F5484" t="str">
        <f t="shared" si="85"/>
        <v>292237</v>
      </c>
      <c r="G5484" t="s">
        <v>5535</v>
      </c>
    </row>
    <row r="5485" spans="1:7" x14ac:dyDescent="0.25">
      <c r="A5485">
        <v>2</v>
      </c>
      <c r="B5485">
        <v>9</v>
      </c>
      <c r="C5485">
        <v>2</v>
      </c>
      <c r="D5485">
        <v>2</v>
      </c>
      <c r="E5485">
        <v>38</v>
      </c>
      <c r="F5485" t="str">
        <f t="shared" si="85"/>
        <v>292238</v>
      </c>
      <c r="G5485" t="s">
        <v>5536</v>
      </c>
    </row>
    <row r="5486" spans="1:7" x14ac:dyDescent="0.25">
      <c r="A5486">
        <v>2</v>
      </c>
      <c r="B5486">
        <v>9</v>
      </c>
      <c r="C5486">
        <v>2</v>
      </c>
      <c r="D5486">
        <v>2</v>
      </c>
      <c r="E5486">
        <v>39</v>
      </c>
      <c r="F5486" t="str">
        <f t="shared" si="85"/>
        <v>292239</v>
      </c>
      <c r="G5486" t="s">
        <v>5537</v>
      </c>
    </row>
    <row r="5487" spans="1:7" x14ac:dyDescent="0.25">
      <c r="A5487">
        <v>2</v>
      </c>
      <c r="B5487">
        <v>9</v>
      </c>
      <c r="C5487">
        <v>2</v>
      </c>
      <c r="D5487">
        <v>2</v>
      </c>
      <c r="E5487">
        <v>40</v>
      </c>
      <c r="F5487" t="str">
        <f t="shared" si="85"/>
        <v>292240</v>
      </c>
      <c r="G5487" t="s">
        <v>5538</v>
      </c>
    </row>
    <row r="5488" spans="1:7" x14ac:dyDescent="0.25">
      <c r="A5488">
        <v>2</v>
      </c>
      <c r="B5488">
        <v>9</v>
      </c>
      <c r="C5488">
        <v>2</v>
      </c>
      <c r="D5488">
        <v>2</v>
      </c>
      <c r="E5488">
        <v>41</v>
      </c>
      <c r="F5488" t="str">
        <f t="shared" si="85"/>
        <v>292241</v>
      </c>
      <c r="G5488" t="s">
        <v>5539</v>
      </c>
    </row>
    <row r="5489" spans="1:7" x14ac:dyDescent="0.25">
      <c r="A5489">
        <v>2</v>
      </c>
      <c r="B5489">
        <v>9</v>
      </c>
      <c r="C5489">
        <v>2</v>
      </c>
      <c r="D5489">
        <v>2</v>
      </c>
      <c r="E5489">
        <v>42</v>
      </c>
      <c r="F5489" t="str">
        <f t="shared" si="85"/>
        <v>292242</v>
      </c>
      <c r="G5489" t="s">
        <v>5540</v>
      </c>
    </row>
    <row r="5490" spans="1:7" x14ac:dyDescent="0.25">
      <c r="A5490">
        <v>2</v>
      </c>
      <c r="B5490">
        <v>9</v>
      </c>
      <c r="C5490">
        <v>2</v>
      </c>
      <c r="D5490">
        <v>2</v>
      </c>
      <c r="E5490">
        <v>43</v>
      </c>
      <c r="F5490" t="str">
        <f t="shared" si="85"/>
        <v>292243</v>
      </c>
      <c r="G5490" t="s">
        <v>5541</v>
      </c>
    </row>
    <row r="5491" spans="1:7" x14ac:dyDescent="0.25">
      <c r="A5491">
        <v>2</v>
      </c>
      <c r="B5491">
        <v>9</v>
      </c>
      <c r="C5491">
        <v>2</v>
      </c>
      <c r="D5491">
        <v>2</v>
      </c>
      <c r="E5491">
        <v>44</v>
      </c>
      <c r="F5491" t="str">
        <f t="shared" si="85"/>
        <v>292244</v>
      </c>
      <c r="G5491" t="s">
        <v>5542</v>
      </c>
    </row>
    <row r="5492" spans="1:7" x14ac:dyDescent="0.25">
      <c r="A5492">
        <v>2</v>
      </c>
      <c r="B5492">
        <v>9</v>
      </c>
      <c r="C5492">
        <v>2</v>
      </c>
      <c r="D5492">
        <v>2</v>
      </c>
      <c r="E5492">
        <v>45</v>
      </c>
      <c r="F5492" t="str">
        <f t="shared" si="85"/>
        <v>292245</v>
      </c>
      <c r="G5492" t="s">
        <v>5543</v>
      </c>
    </row>
    <row r="5493" spans="1:7" x14ac:dyDescent="0.25">
      <c r="A5493">
        <v>2</v>
      </c>
      <c r="B5493">
        <v>9</v>
      </c>
      <c r="C5493">
        <v>2</v>
      </c>
      <c r="D5493">
        <v>2</v>
      </c>
      <c r="E5493">
        <v>46</v>
      </c>
      <c r="F5493" t="str">
        <f t="shared" si="85"/>
        <v>292246</v>
      </c>
      <c r="G5493" t="s">
        <v>5544</v>
      </c>
    </row>
    <row r="5494" spans="1:7" x14ac:dyDescent="0.25">
      <c r="A5494">
        <v>2</v>
      </c>
      <c r="B5494">
        <v>9</v>
      </c>
      <c r="C5494">
        <v>2</v>
      </c>
      <c r="D5494">
        <v>2</v>
      </c>
      <c r="E5494">
        <v>47</v>
      </c>
      <c r="F5494" t="str">
        <f t="shared" si="85"/>
        <v>292247</v>
      </c>
      <c r="G5494" t="s">
        <v>5545</v>
      </c>
    </row>
    <row r="5495" spans="1:7" x14ac:dyDescent="0.25">
      <c r="A5495">
        <v>2</v>
      </c>
      <c r="B5495">
        <v>9</v>
      </c>
      <c r="C5495">
        <v>2</v>
      </c>
      <c r="D5495">
        <v>2</v>
      </c>
      <c r="E5495">
        <v>48</v>
      </c>
      <c r="F5495" t="str">
        <f t="shared" si="85"/>
        <v>292248</v>
      </c>
      <c r="G5495" t="s">
        <v>5546</v>
      </c>
    </row>
    <row r="5496" spans="1:7" x14ac:dyDescent="0.25">
      <c r="A5496">
        <v>2</v>
      </c>
      <c r="B5496">
        <v>9</v>
      </c>
      <c r="C5496">
        <v>2</v>
      </c>
      <c r="D5496">
        <v>2</v>
      </c>
      <c r="E5496">
        <v>49</v>
      </c>
      <c r="F5496" t="str">
        <f t="shared" si="85"/>
        <v>292249</v>
      </c>
      <c r="G5496" t="s">
        <v>5547</v>
      </c>
    </row>
    <row r="5497" spans="1:7" x14ac:dyDescent="0.25">
      <c r="A5497">
        <v>2</v>
      </c>
      <c r="B5497">
        <v>9</v>
      </c>
      <c r="C5497">
        <v>2</v>
      </c>
      <c r="D5497">
        <v>2</v>
      </c>
      <c r="E5497">
        <v>50</v>
      </c>
      <c r="F5497" t="str">
        <f t="shared" si="85"/>
        <v>292250</v>
      </c>
      <c r="G5497" t="s">
        <v>5548</v>
      </c>
    </row>
    <row r="5498" spans="1:7" x14ac:dyDescent="0.25">
      <c r="A5498">
        <v>2</v>
      </c>
      <c r="B5498">
        <v>9</v>
      </c>
      <c r="C5498">
        <v>2</v>
      </c>
      <c r="D5498">
        <v>2</v>
      </c>
      <c r="E5498">
        <v>51</v>
      </c>
      <c r="F5498" t="str">
        <f t="shared" si="85"/>
        <v>292251</v>
      </c>
      <c r="G5498" t="s">
        <v>5549</v>
      </c>
    </row>
    <row r="5499" spans="1:7" x14ac:dyDescent="0.25">
      <c r="A5499">
        <v>2</v>
      </c>
      <c r="B5499">
        <v>9</v>
      </c>
      <c r="C5499">
        <v>2</v>
      </c>
      <c r="D5499">
        <v>2</v>
      </c>
      <c r="E5499">
        <v>52</v>
      </c>
      <c r="F5499" t="str">
        <f t="shared" si="85"/>
        <v>292252</v>
      </c>
      <c r="G5499" t="s">
        <v>5550</v>
      </c>
    </row>
    <row r="5500" spans="1:7" x14ac:dyDescent="0.25">
      <c r="A5500">
        <v>2</v>
      </c>
      <c r="B5500">
        <v>9</v>
      </c>
      <c r="C5500">
        <v>2</v>
      </c>
      <c r="D5500">
        <v>2</v>
      </c>
      <c r="E5500">
        <v>53</v>
      </c>
      <c r="F5500" t="str">
        <f t="shared" si="85"/>
        <v>292253</v>
      </c>
      <c r="G5500" t="s">
        <v>5505</v>
      </c>
    </row>
    <row r="5501" spans="1:7" x14ac:dyDescent="0.25">
      <c r="A5501">
        <v>2</v>
      </c>
      <c r="B5501">
        <v>9</v>
      </c>
      <c r="C5501">
        <v>2</v>
      </c>
      <c r="D5501">
        <v>2</v>
      </c>
      <c r="E5501">
        <v>54</v>
      </c>
      <c r="F5501" t="str">
        <f t="shared" si="85"/>
        <v>292254</v>
      </c>
      <c r="G5501" t="s">
        <v>5551</v>
      </c>
    </row>
    <row r="5502" spans="1:7" x14ac:dyDescent="0.25">
      <c r="A5502">
        <v>2</v>
      </c>
      <c r="B5502">
        <v>9</v>
      </c>
      <c r="C5502">
        <v>2</v>
      </c>
      <c r="D5502">
        <v>2</v>
      </c>
      <c r="E5502">
        <v>55</v>
      </c>
      <c r="F5502" t="str">
        <f t="shared" si="85"/>
        <v>292255</v>
      </c>
      <c r="G5502" t="s">
        <v>5506</v>
      </c>
    </row>
    <row r="5503" spans="1:7" x14ac:dyDescent="0.25">
      <c r="A5503">
        <v>2</v>
      </c>
      <c r="B5503">
        <v>9</v>
      </c>
      <c r="C5503">
        <v>2</v>
      </c>
      <c r="D5503">
        <v>2</v>
      </c>
      <c r="E5503">
        <v>56</v>
      </c>
      <c r="F5503" t="str">
        <f t="shared" si="85"/>
        <v>292256</v>
      </c>
      <c r="G5503" t="s">
        <v>5552</v>
      </c>
    </row>
    <row r="5504" spans="1:7" x14ac:dyDescent="0.25">
      <c r="A5504">
        <v>2</v>
      </c>
      <c r="B5504">
        <v>9</v>
      </c>
      <c r="C5504">
        <v>2</v>
      </c>
      <c r="D5504">
        <v>2</v>
      </c>
      <c r="E5504">
        <v>57</v>
      </c>
      <c r="F5504" t="str">
        <f t="shared" si="85"/>
        <v>292257</v>
      </c>
      <c r="G5504" t="s">
        <v>5553</v>
      </c>
    </row>
    <row r="5505" spans="1:7" x14ac:dyDescent="0.25">
      <c r="A5505">
        <v>2</v>
      </c>
      <c r="B5505">
        <v>9</v>
      </c>
      <c r="C5505">
        <v>2</v>
      </c>
      <c r="D5505">
        <v>2</v>
      </c>
      <c r="E5505">
        <v>58</v>
      </c>
      <c r="F5505" t="str">
        <f t="shared" si="85"/>
        <v>292258</v>
      </c>
      <c r="G5505" t="s">
        <v>5554</v>
      </c>
    </row>
    <row r="5506" spans="1:7" x14ac:dyDescent="0.25">
      <c r="A5506">
        <v>2</v>
      </c>
      <c r="B5506">
        <v>9</v>
      </c>
      <c r="C5506">
        <v>2</v>
      </c>
      <c r="D5506">
        <v>2</v>
      </c>
      <c r="E5506">
        <v>59</v>
      </c>
      <c r="F5506" t="str">
        <f t="shared" ref="F5506:F5569" si="86">CONCATENATE(A5506,B5506,C5506,D5506,E5506)</f>
        <v>292259</v>
      </c>
      <c r="G5506" t="s">
        <v>5555</v>
      </c>
    </row>
    <row r="5507" spans="1:7" x14ac:dyDescent="0.25">
      <c r="A5507">
        <v>2</v>
      </c>
      <c r="B5507">
        <v>9</v>
      </c>
      <c r="C5507">
        <v>2</v>
      </c>
      <c r="D5507">
        <v>2</v>
      </c>
      <c r="E5507">
        <v>60</v>
      </c>
      <c r="F5507" t="str">
        <f t="shared" si="86"/>
        <v>292260</v>
      </c>
      <c r="G5507" t="s">
        <v>5556</v>
      </c>
    </row>
    <row r="5508" spans="1:7" x14ac:dyDescent="0.25">
      <c r="A5508">
        <v>2</v>
      </c>
      <c r="B5508">
        <v>9</v>
      </c>
      <c r="C5508">
        <v>2</v>
      </c>
      <c r="D5508">
        <v>2</v>
      </c>
      <c r="E5508">
        <v>61</v>
      </c>
      <c r="F5508" t="str">
        <f t="shared" si="86"/>
        <v>292261</v>
      </c>
      <c r="G5508" t="s">
        <v>5557</v>
      </c>
    </row>
    <row r="5509" spans="1:7" x14ac:dyDescent="0.25">
      <c r="A5509">
        <v>2</v>
      </c>
      <c r="B5509">
        <v>9</v>
      </c>
      <c r="C5509">
        <v>2</v>
      </c>
      <c r="D5509">
        <v>2</v>
      </c>
      <c r="E5509">
        <v>62</v>
      </c>
      <c r="F5509" t="str">
        <f t="shared" si="86"/>
        <v>292262</v>
      </c>
      <c r="G5509" t="s">
        <v>5558</v>
      </c>
    </row>
    <row r="5510" spans="1:7" x14ac:dyDescent="0.25">
      <c r="A5510">
        <v>2</v>
      </c>
      <c r="B5510">
        <v>9</v>
      </c>
      <c r="C5510">
        <v>2</v>
      </c>
      <c r="D5510">
        <v>2</v>
      </c>
      <c r="E5510">
        <v>63</v>
      </c>
      <c r="F5510" t="str">
        <f t="shared" si="86"/>
        <v>292263</v>
      </c>
      <c r="G5510" t="s">
        <v>5558</v>
      </c>
    </row>
    <row r="5511" spans="1:7" x14ac:dyDescent="0.25">
      <c r="A5511">
        <v>2</v>
      </c>
      <c r="B5511">
        <v>9</v>
      </c>
      <c r="C5511">
        <v>2</v>
      </c>
      <c r="D5511">
        <v>2</v>
      </c>
      <c r="E5511">
        <v>64</v>
      </c>
      <c r="F5511" t="str">
        <f t="shared" si="86"/>
        <v>292264</v>
      </c>
      <c r="G5511" t="s">
        <v>5559</v>
      </c>
    </row>
    <row r="5512" spans="1:7" x14ac:dyDescent="0.25">
      <c r="A5512">
        <v>2</v>
      </c>
      <c r="B5512">
        <v>9</v>
      </c>
      <c r="C5512">
        <v>2</v>
      </c>
      <c r="D5512">
        <v>2</v>
      </c>
      <c r="E5512">
        <v>65</v>
      </c>
      <c r="F5512" t="str">
        <f t="shared" si="86"/>
        <v>292265</v>
      </c>
      <c r="G5512" t="s">
        <v>5560</v>
      </c>
    </row>
    <row r="5513" spans="1:7" x14ac:dyDescent="0.25">
      <c r="A5513">
        <v>2</v>
      </c>
      <c r="B5513">
        <v>9</v>
      </c>
      <c r="C5513">
        <v>2</v>
      </c>
      <c r="D5513">
        <v>2</v>
      </c>
      <c r="E5513">
        <v>66</v>
      </c>
      <c r="F5513" t="str">
        <f t="shared" si="86"/>
        <v>292266</v>
      </c>
      <c r="G5513" t="s">
        <v>5561</v>
      </c>
    </row>
    <row r="5514" spans="1:7" x14ac:dyDescent="0.25">
      <c r="A5514">
        <v>2</v>
      </c>
      <c r="B5514">
        <v>9</v>
      </c>
      <c r="C5514">
        <v>2</v>
      </c>
      <c r="D5514">
        <v>2</v>
      </c>
      <c r="E5514">
        <v>67</v>
      </c>
      <c r="F5514" t="str">
        <f t="shared" si="86"/>
        <v>292267</v>
      </c>
      <c r="G5514" t="s">
        <v>5562</v>
      </c>
    </row>
    <row r="5515" spans="1:7" x14ac:dyDescent="0.25">
      <c r="A5515">
        <v>2</v>
      </c>
      <c r="B5515">
        <v>9</v>
      </c>
      <c r="C5515">
        <v>2</v>
      </c>
      <c r="D5515">
        <v>2</v>
      </c>
      <c r="E5515">
        <v>68</v>
      </c>
      <c r="F5515" t="str">
        <f t="shared" si="86"/>
        <v>292268</v>
      </c>
      <c r="G5515" t="s">
        <v>5563</v>
      </c>
    </row>
    <row r="5516" spans="1:7" x14ac:dyDescent="0.25">
      <c r="A5516">
        <v>2</v>
      </c>
      <c r="B5516">
        <v>9</v>
      </c>
      <c r="C5516">
        <v>2</v>
      </c>
      <c r="D5516">
        <v>2</v>
      </c>
      <c r="E5516">
        <v>69</v>
      </c>
      <c r="F5516" t="str">
        <f t="shared" si="86"/>
        <v>292269</v>
      </c>
      <c r="G5516" t="s">
        <v>5564</v>
      </c>
    </row>
    <row r="5517" spans="1:7" x14ac:dyDescent="0.25">
      <c r="A5517">
        <v>2</v>
      </c>
      <c r="B5517">
        <v>9</v>
      </c>
      <c r="C5517">
        <v>2</v>
      </c>
      <c r="D5517">
        <v>2</v>
      </c>
      <c r="E5517">
        <v>70</v>
      </c>
      <c r="F5517" t="str">
        <f t="shared" si="86"/>
        <v>292270</v>
      </c>
      <c r="G5517" t="s">
        <v>5565</v>
      </c>
    </row>
    <row r="5518" spans="1:7" x14ac:dyDescent="0.25">
      <c r="A5518">
        <v>2</v>
      </c>
      <c r="B5518">
        <v>9</v>
      </c>
      <c r="C5518">
        <v>2</v>
      </c>
      <c r="D5518">
        <v>3</v>
      </c>
      <c r="E5518">
        <v>1</v>
      </c>
      <c r="F5518" t="str">
        <f t="shared" si="86"/>
        <v>29231</v>
      </c>
      <c r="G5518" t="s">
        <v>5566</v>
      </c>
    </row>
    <row r="5519" spans="1:7" x14ac:dyDescent="0.25">
      <c r="A5519">
        <v>2</v>
      </c>
      <c r="B5519">
        <v>9</v>
      </c>
      <c r="C5519">
        <v>2</v>
      </c>
      <c r="D5519">
        <v>3</v>
      </c>
      <c r="E5519">
        <v>2</v>
      </c>
      <c r="F5519" t="str">
        <f t="shared" si="86"/>
        <v>29232</v>
      </c>
      <c r="G5519" t="s">
        <v>5567</v>
      </c>
    </row>
    <row r="5520" spans="1:7" x14ac:dyDescent="0.25">
      <c r="A5520">
        <v>2</v>
      </c>
      <c r="B5520">
        <v>9</v>
      </c>
      <c r="C5520">
        <v>2</v>
      </c>
      <c r="D5520">
        <v>3</v>
      </c>
      <c r="E5520">
        <v>3</v>
      </c>
      <c r="F5520" t="str">
        <f t="shared" si="86"/>
        <v>29233</v>
      </c>
      <c r="G5520" t="s">
        <v>5568</v>
      </c>
    </row>
    <row r="5521" spans="1:7" x14ac:dyDescent="0.25">
      <c r="A5521">
        <v>2</v>
      </c>
      <c r="B5521">
        <v>9</v>
      </c>
      <c r="C5521">
        <v>2</v>
      </c>
      <c r="D5521">
        <v>3</v>
      </c>
      <c r="E5521">
        <v>4</v>
      </c>
      <c r="F5521" t="str">
        <f t="shared" si="86"/>
        <v>29234</v>
      </c>
      <c r="G5521" t="s">
        <v>5569</v>
      </c>
    </row>
    <row r="5522" spans="1:7" x14ac:dyDescent="0.25">
      <c r="A5522">
        <v>2</v>
      </c>
      <c r="B5522">
        <v>9</v>
      </c>
      <c r="C5522">
        <v>2</v>
      </c>
      <c r="D5522">
        <v>3</v>
      </c>
      <c r="E5522">
        <v>5</v>
      </c>
      <c r="F5522" t="str">
        <f t="shared" si="86"/>
        <v>29235</v>
      </c>
      <c r="G5522" t="s">
        <v>5570</v>
      </c>
    </row>
    <row r="5523" spans="1:7" x14ac:dyDescent="0.25">
      <c r="A5523">
        <v>2</v>
      </c>
      <c r="B5523">
        <v>9</v>
      </c>
      <c r="C5523">
        <v>2</v>
      </c>
      <c r="D5523">
        <v>3</v>
      </c>
      <c r="E5523">
        <v>6</v>
      </c>
      <c r="F5523" t="str">
        <f t="shared" si="86"/>
        <v>29236</v>
      </c>
      <c r="G5523" t="s">
        <v>5571</v>
      </c>
    </row>
    <row r="5524" spans="1:7" x14ac:dyDescent="0.25">
      <c r="A5524">
        <v>2</v>
      </c>
      <c r="B5524">
        <v>9</v>
      </c>
      <c r="C5524">
        <v>2</v>
      </c>
      <c r="D5524">
        <v>3</v>
      </c>
      <c r="E5524">
        <v>7</v>
      </c>
      <c r="F5524" t="str">
        <f t="shared" si="86"/>
        <v>29237</v>
      </c>
      <c r="G5524" t="s">
        <v>5572</v>
      </c>
    </row>
    <row r="5525" spans="1:7" x14ac:dyDescent="0.25">
      <c r="A5525">
        <v>2</v>
      </c>
      <c r="B5525">
        <v>9</v>
      </c>
      <c r="C5525">
        <v>2</v>
      </c>
      <c r="D5525">
        <v>3</v>
      </c>
      <c r="E5525">
        <v>8</v>
      </c>
      <c r="F5525" t="str">
        <f t="shared" si="86"/>
        <v>29238</v>
      </c>
      <c r="G5525" t="s">
        <v>406</v>
      </c>
    </row>
    <row r="5526" spans="1:7" x14ac:dyDescent="0.25">
      <c r="A5526">
        <v>2</v>
      </c>
      <c r="B5526">
        <v>9</v>
      </c>
      <c r="C5526">
        <v>2</v>
      </c>
      <c r="D5526">
        <v>3</v>
      </c>
      <c r="E5526">
        <v>9</v>
      </c>
      <c r="F5526" t="str">
        <f t="shared" si="86"/>
        <v>29239</v>
      </c>
      <c r="G5526" t="s">
        <v>5573</v>
      </c>
    </row>
    <row r="5527" spans="1:7" x14ac:dyDescent="0.25">
      <c r="A5527">
        <v>2</v>
      </c>
      <c r="B5527">
        <v>9</v>
      </c>
      <c r="C5527">
        <v>2</v>
      </c>
      <c r="D5527">
        <v>3</v>
      </c>
      <c r="E5527">
        <v>10</v>
      </c>
      <c r="F5527" t="str">
        <f t="shared" si="86"/>
        <v>292310</v>
      </c>
      <c r="G5527" t="s">
        <v>5574</v>
      </c>
    </row>
    <row r="5528" spans="1:7" x14ac:dyDescent="0.25">
      <c r="A5528">
        <v>2</v>
      </c>
      <c r="B5528">
        <v>9</v>
      </c>
      <c r="C5528">
        <v>2</v>
      </c>
      <c r="D5528">
        <v>3</v>
      </c>
      <c r="E5528">
        <v>11</v>
      </c>
      <c r="F5528" t="str">
        <f t="shared" si="86"/>
        <v>292311</v>
      </c>
      <c r="G5528" t="s">
        <v>5575</v>
      </c>
    </row>
    <row r="5529" spans="1:7" x14ac:dyDescent="0.25">
      <c r="A5529">
        <v>2</v>
      </c>
      <c r="B5529">
        <v>9</v>
      </c>
      <c r="C5529">
        <v>2</v>
      </c>
      <c r="D5529">
        <v>3</v>
      </c>
      <c r="E5529">
        <v>12</v>
      </c>
      <c r="F5529" t="str">
        <f t="shared" si="86"/>
        <v>292312</v>
      </c>
      <c r="G5529" t="s">
        <v>5576</v>
      </c>
    </row>
    <row r="5530" spans="1:7" x14ac:dyDescent="0.25">
      <c r="A5530">
        <v>2</v>
      </c>
      <c r="B5530">
        <v>9</v>
      </c>
      <c r="C5530">
        <v>2</v>
      </c>
      <c r="D5530">
        <v>3</v>
      </c>
      <c r="E5530">
        <v>13</v>
      </c>
      <c r="F5530" t="str">
        <f t="shared" si="86"/>
        <v>292313</v>
      </c>
      <c r="G5530" t="s">
        <v>5577</v>
      </c>
    </row>
    <row r="5531" spans="1:7" x14ac:dyDescent="0.25">
      <c r="A5531">
        <v>2</v>
      </c>
      <c r="B5531">
        <v>9</v>
      </c>
      <c r="C5531">
        <v>2</v>
      </c>
      <c r="D5531">
        <v>3</v>
      </c>
      <c r="E5531">
        <v>14</v>
      </c>
      <c r="F5531" t="str">
        <f t="shared" si="86"/>
        <v>292314</v>
      </c>
      <c r="G5531" t="s">
        <v>5578</v>
      </c>
    </row>
    <row r="5532" spans="1:7" x14ac:dyDescent="0.25">
      <c r="A5532">
        <v>2</v>
      </c>
      <c r="B5532">
        <v>9</v>
      </c>
      <c r="C5532">
        <v>2</v>
      </c>
      <c r="D5532">
        <v>3</v>
      </c>
      <c r="E5532">
        <v>15</v>
      </c>
      <c r="F5532" t="str">
        <f t="shared" si="86"/>
        <v>292315</v>
      </c>
      <c r="G5532" t="s">
        <v>5579</v>
      </c>
    </row>
    <row r="5533" spans="1:7" x14ac:dyDescent="0.25">
      <c r="A5533">
        <v>2</v>
      </c>
      <c r="B5533">
        <v>9</v>
      </c>
      <c r="C5533">
        <v>2</v>
      </c>
      <c r="D5533">
        <v>3</v>
      </c>
      <c r="E5533">
        <v>16</v>
      </c>
      <c r="F5533" t="str">
        <f t="shared" si="86"/>
        <v>292316</v>
      </c>
      <c r="G5533" t="s">
        <v>5580</v>
      </c>
    </row>
    <row r="5534" spans="1:7" x14ac:dyDescent="0.25">
      <c r="A5534">
        <v>2</v>
      </c>
      <c r="B5534">
        <v>9</v>
      </c>
      <c r="C5534">
        <v>2</v>
      </c>
      <c r="D5534">
        <v>3</v>
      </c>
      <c r="E5534">
        <v>17</v>
      </c>
      <c r="F5534" t="str">
        <f t="shared" si="86"/>
        <v>292317</v>
      </c>
      <c r="G5534" t="s">
        <v>5581</v>
      </c>
    </row>
    <row r="5535" spans="1:7" x14ac:dyDescent="0.25">
      <c r="A5535">
        <v>2</v>
      </c>
      <c r="B5535">
        <v>9</v>
      </c>
      <c r="C5535">
        <v>2</v>
      </c>
      <c r="D5535">
        <v>3</v>
      </c>
      <c r="E5535">
        <v>18</v>
      </c>
      <c r="F5535" t="str">
        <f t="shared" si="86"/>
        <v>292318</v>
      </c>
      <c r="G5535" t="s">
        <v>5582</v>
      </c>
    </row>
    <row r="5536" spans="1:7" x14ac:dyDescent="0.25">
      <c r="A5536">
        <v>2</v>
      </c>
      <c r="B5536">
        <v>9</v>
      </c>
      <c r="C5536">
        <v>2</v>
      </c>
      <c r="D5536">
        <v>3</v>
      </c>
      <c r="E5536">
        <v>19</v>
      </c>
      <c r="F5536" t="str">
        <f t="shared" si="86"/>
        <v>292319</v>
      </c>
      <c r="G5536" t="s">
        <v>5583</v>
      </c>
    </row>
    <row r="5537" spans="1:7" x14ac:dyDescent="0.25">
      <c r="A5537">
        <v>2</v>
      </c>
      <c r="B5537">
        <v>9</v>
      </c>
      <c r="C5537">
        <v>2</v>
      </c>
      <c r="D5537">
        <v>3</v>
      </c>
      <c r="E5537">
        <v>20</v>
      </c>
      <c r="F5537" t="str">
        <f t="shared" si="86"/>
        <v>292320</v>
      </c>
      <c r="G5537" t="s">
        <v>5584</v>
      </c>
    </row>
    <row r="5538" spans="1:7" x14ac:dyDescent="0.25">
      <c r="A5538">
        <v>2</v>
      </c>
      <c r="B5538">
        <v>9</v>
      </c>
      <c r="C5538">
        <v>2</v>
      </c>
      <c r="D5538">
        <v>3</v>
      </c>
      <c r="E5538">
        <v>21</v>
      </c>
      <c r="F5538" t="str">
        <f t="shared" si="86"/>
        <v>292321</v>
      </c>
      <c r="G5538" t="s">
        <v>5585</v>
      </c>
    </row>
    <row r="5539" spans="1:7" x14ac:dyDescent="0.25">
      <c r="A5539">
        <v>2</v>
      </c>
      <c r="B5539">
        <v>9</v>
      </c>
      <c r="C5539">
        <v>2</v>
      </c>
      <c r="D5539">
        <v>3</v>
      </c>
      <c r="E5539">
        <v>22</v>
      </c>
      <c r="F5539" t="str">
        <f t="shared" si="86"/>
        <v>292322</v>
      </c>
      <c r="G5539" t="s">
        <v>5586</v>
      </c>
    </row>
    <row r="5540" spans="1:7" x14ac:dyDescent="0.25">
      <c r="A5540">
        <v>2</v>
      </c>
      <c r="B5540">
        <v>9</v>
      </c>
      <c r="C5540">
        <v>2</v>
      </c>
      <c r="D5540">
        <v>3</v>
      </c>
      <c r="E5540">
        <v>23</v>
      </c>
      <c r="F5540" t="str">
        <f t="shared" si="86"/>
        <v>292323</v>
      </c>
      <c r="G5540" t="s">
        <v>5587</v>
      </c>
    </row>
    <row r="5541" spans="1:7" x14ac:dyDescent="0.25">
      <c r="A5541">
        <v>2</v>
      </c>
      <c r="B5541">
        <v>9</v>
      </c>
      <c r="C5541">
        <v>2</v>
      </c>
      <c r="D5541">
        <v>3</v>
      </c>
      <c r="E5541">
        <v>24</v>
      </c>
      <c r="F5541" t="str">
        <f t="shared" si="86"/>
        <v>292324</v>
      </c>
      <c r="G5541" t="s">
        <v>5588</v>
      </c>
    </row>
    <row r="5542" spans="1:7" x14ac:dyDescent="0.25">
      <c r="A5542">
        <v>2</v>
      </c>
      <c r="B5542">
        <v>9</v>
      </c>
      <c r="C5542">
        <v>2</v>
      </c>
      <c r="D5542">
        <v>3</v>
      </c>
      <c r="E5542">
        <v>25</v>
      </c>
      <c r="F5542" t="str">
        <f t="shared" si="86"/>
        <v>292325</v>
      </c>
      <c r="G5542" t="s">
        <v>5589</v>
      </c>
    </row>
    <row r="5543" spans="1:7" x14ac:dyDescent="0.25">
      <c r="A5543">
        <v>2</v>
      </c>
      <c r="B5543">
        <v>9</v>
      </c>
      <c r="C5543">
        <v>2</v>
      </c>
      <c r="D5543">
        <v>3</v>
      </c>
      <c r="E5543">
        <v>26</v>
      </c>
      <c r="F5543" t="str">
        <f t="shared" si="86"/>
        <v>292326</v>
      </c>
      <c r="G5543" t="s">
        <v>5590</v>
      </c>
    </row>
    <row r="5544" spans="1:7" x14ac:dyDescent="0.25">
      <c r="A5544">
        <v>2</v>
      </c>
      <c r="B5544">
        <v>9</v>
      </c>
      <c r="C5544">
        <v>2</v>
      </c>
      <c r="D5544">
        <v>3</v>
      </c>
      <c r="E5544">
        <v>27</v>
      </c>
      <c r="F5544" t="str">
        <f t="shared" si="86"/>
        <v>292327</v>
      </c>
      <c r="G5544" t="s">
        <v>5591</v>
      </c>
    </row>
    <row r="5545" spans="1:7" x14ac:dyDescent="0.25">
      <c r="A5545">
        <v>2</v>
      </c>
      <c r="B5545">
        <v>9</v>
      </c>
      <c r="C5545">
        <v>2</v>
      </c>
      <c r="D5545">
        <v>3</v>
      </c>
      <c r="E5545">
        <v>28</v>
      </c>
      <c r="F5545" t="str">
        <f t="shared" si="86"/>
        <v>292328</v>
      </c>
      <c r="G5545" t="s">
        <v>5592</v>
      </c>
    </row>
    <row r="5546" spans="1:7" x14ac:dyDescent="0.25">
      <c r="A5546">
        <v>2</v>
      </c>
      <c r="B5546">
        <v>9</v>
      </c>
      <c r="C5546">
        <v>2</v>
      </c>
      <c r="D5546">
        <v>3</v>
      </c>
      <c r="E5546">
        <v>29</v>
      </c>
      <c r="F5546" t="str">
        <f t="shared" si="86"/>
        <v>292329</v>
      </c>
      <c r="G5546" t="s">
        <v>5593</v>
      </c>
    </row>
    <row r="5547" spans="1:7" x14ac:dyDescent="0.25">
      <c r="A5547">
        <v>2</v>
      </c>
      <c r="B5547">
        <v>9</v>
      </c>
      <c r="C5547">
        <v>2</v>
      </c>
      <c r="D5547">
        <v>3</v>
      </c>
      <c r="E5547">
        <v>30</v>
      </c>
      <c r="F5547" t="str">
        <f t="shared" si="86"/>
        <v>292330</v>
      </c>
      <c r="G5547" t="s">
        <v>3808</v>
      </c>
    </row>
    <row r="5548" spans="1:7" x14ac:dyDescent="0.25">
      <c r="A5548">
        <v>2</v>
      </c>
      <c r="B5548">
        <v>9</v>
      </c>
      <c r="C5548">
        <v>2</v>
      </c>
      <c r="D5548">
        <v>3</v>
      </c>
      <c r="E5548">
        <v>31</v>
      </c>
      <c r="F5548" t="str">
        <f t="shared" si="86"/>
        <v>292331</v>
      </c>
      <c r="G5548" t="s">
        <v>5594</v>
      </c>
    </row>
    <row r="5549" spans="1:7" x14ac:dyDescent="0.25">
      <c r="A5549">
        <v>2</v>
      </c>
      <c r="B5549">
        <v>9</v>
      </c>
      <c r="C5549">
        <v>2</v>
      </c>
      <c r="D5549">
        <v>3</v>
      </c>
      <c r="E5549">
        <v>32</v>
      </c>
      <c r="F5549" t="str">
        <f t="shared" si="86"/>
        <v>292332</v>
      </c>
      <c r="G5549" t="s">
        <v>5595</v>
      </c>
    </row>
    <row r="5550" spans="1:7" x14ac:dyDescent="0.25">
      <c r="A5550">
        <v>2</v>
      </c>
      <c r="B5550">
        <v>9</v>
      </c>
      <c r="C5550">
        <v>2</v>
      </c>
      <c r="D5550">
        <v>3</v>
      </c>
      <c r="E5550">
        <v>33</v>
      </c>
      <c r="F5550" t="str">
        <f t="shared" si="86"/>
        <v>292333</v>
      </c>
      <c r="G5550" t="s">
        <v>5596</v>
      </c>
    </row>
    <row r="5551" spans="1:7" x14ac:dyDescent="0.25">
      <c r="A5551">
        <v>2</v>
      </c>
      <c r="B5551">
        <v>9</v>
      </c>
      <c r="C5551">
        <v>2</v>
      </c>
      <c r="D5551">
        <v>3</v>
      </c>
      <c r="E5551">
        <v>34</v>
      </c>
      <c r="F5551" t="str">
        <f t="shared" si="86"/>
        <v>292334</v>
      </c>
      <c r="G5551" t="s">
        <v>5597</v>
      </c>
    </row>
    <row r="5552" spans="1:7" x14ac:dyDescent="0.25">
      <c r="A5552">
        <v>2</v>
      </c>
      <c r="B5552">
        <v>9</v>
      </c>
      <c r="C5552">
        <v>2</v>
      </c>
      <c r="D5552">
        <v>3</v>
      </c>
      <c r="E5552">
        <v>35</v>
      </c>
      <c r="F5552" t="str">
        <f t="shared" si="86"/>
        <v>292335</v>
      </c>
      <c r="G5552" t="s">
        <v>5598</v>
      </c>
    </row>
    <row r="5553" spans="1:7" x14ac:dyDescent="0.25">
      <c r="A5553">
        <v>2</v>
      </c>
      <c r="B5553">
        <v>9</v>
      </c>
      <c r="C5553">
        <v>2</v>
      </c>
      <c r="D5553">
        <v>3</v>
      </c>
      <c r="E5553">
        <v>36</v>
      </c>
      <c r="F5553" t="str">
        <f t="shared" si="86"/>
        <v>292336</v>
      </c>
      <c r="G5553" t="s">
        <v>5599</v>
      </c>
    </row>
    <row r="5554" spans="1:7" x14ac:dyDescent="0.25">
      <c r="A5554">
        <v>2</v>
      </c>
      <c r="B5554">
        <v>9</v>
      </c>
      <c r="C5554">
        <v>2</v>
      </c>
      <c r="D5554">
        <v>3</v>
      </c>
      <c r="E5554">
        <v>37</v>
      </c>
      <c r="F5554" t="str">
        <f t="shared" si="86"/>
        <v>292337</v>
      </c>
      <c r="G5554" t="s">
        <v>5600</v>
      </c>
    </row>
    <row r="5555" spans="1:7" x14ac:dyDescent="0.25">
      <c r="A5555">
        <v>2</v>
      </c>
      <c r="B5555">
        <v>9</v>
      </c>
      <c r="C5555">
        <v>2</v>
      </c>
      <c r="D5555">
        <v>3</v>
      </c>
      <c r="E5555">
        <v>38</v>
      </c>
      <c r="F5555" t="str">
        <f t="shared" si="86"/>
        <v>292338</v>
      </c>
      <c r="G5555" t="s">
        <v>5601</v>
      </c>
    </row>
    <row r="5556" spans="1:7" x14ac:dyDescent="0.25">
      <c r="A5556">
        <v>2</v>
      </c>
      <c r="B5556">
        <v>9</v>
      </c>
      <c r="C5556">
        <v>2</v>
      </c>
      <c r="D5556">
        <v>3</v>
      </c>
      <c r="E5556">
        <v>39</v>
      </c>
      <c r="F5556" t="str">
        <f t="shared" si="86"/>
        <v>292339</v>
      </c>
      <c r="G5556" t="s">
        <v>5602</v>
      </c>
    </row>
    <row r="5557" spans="1:7" x14ac:dyDescent="0.25">
      <c r="A5557">
        <v>2</v>
      </c>
      <c r="B5557">
        <v>9</v>
      </c>
      <c r="C5557">
        <v>2</v>
      </c>
      <c r="D5557">
        <v>3</v>
      </c>
      <c r="E5557">
        <v>40</v>
      </c>
      <c r="F5557" t="str">
        <f t="shared" si="86"/>
        <v>292340</v>
      </c>
      <c r="G5557" t="s">
        <v>5603</v>
      </c>
    </row>
    <row r="5558" spans="1:7" x14ac:dyDescent="0.25">
      <c r="A5558">
        <v>2</v>
      </c>
      <c r="B5558">
        <v>9</v>
      </c>
      <c r="C5558">
        <v>2</v>
      </c>
      <c r="D5558">
        <v>3</v>
      </c>
      <c r="E5558">
        <v>41</v>
      </c>
      <c r="F5558" t="str">
        <f t="shared" si="86"/>
        <v>292341</v>
      </c>
      <c r="G5558" t="s">
        <v>5604</v>
      </c>
    </row>
    <row r="5559" spans="1:7" x14ac:dyDescent="0.25">
      <c r="A5559">
        <v>2</v>
      </c>
      <c r="B5559">
        <v>9</v>
      </c>
      <c r="C5559">
        <v>2</v>
      </c>
      <c r="D5559">
        <v>3</v>
      </c>
      <c r="E5559">
        <v>42</v>
      </c>
      <c r="F5559" t="str">
        <f t="shared" si="86"/>
        <v>292342</v>
      </c>
      <c r="G5559" t="s">
        <v>5605</v>
      </c>
    </row>
    <row r="5560" spans="1:7" x14ac:dyDescent="0.25">
      <c r="A5560">
        <v>2</v>
      </c>
      <c r="B5560">
        <v>9</v>
      </c>
      <c r="C5560">
        <v>2</v>
      </c>
      <c r="D5560">
        <v>3</v>
      </c>
      <c r="E5560">
        <v>43</v>
      </c>
      <c r="F5560" t="str">
        <f t="shared" si="86"/>
        <v>292343</v>
      </c>
      <c r="G5560" t="s">
        <v>5606</v>
      </c>
    </row>
    <row r="5561" spans="1:7" x14ac:dyDescent="0.25">
      <c r="A5561">
        <v>2</v>
      </c>
      <c r="B5561">
        <v>9</v>
      </c>
      <c r="C5561">
        <v>2</v>
      </c>
      <c r="D5561">
        <v>3</v>
      </c>
      <c r="E5561">
        <v>44</v>
      </c>
      <c r="F5561" t="str">
        <f t="shared" si="86"/>
        <v>292344</v>
      </c>
      <c r="G5561" t="s">
        <v>5607</v>
      </c>
    </row>
    <row r="5562" spans="1:7" x14ac:dyDescent="0.25">
      <c r="A5562">
        <v>2</v>
      </c>
      <c r="B5562">
        <v>9</v>
      </c>
      <c r="C5562">
        <v>2</v>
      </c>
      <c r="D5562">
        <v>3</v>
      </c>
      <c r="E5562">
        <v>45</v>
      </c>
      <c r="F5562" t="str">
        <f t="shared" si="86"/>
        <v>292345</v>
      </c>
      <c r="G5562" t="s">
        <v>5608</v>
      </c>
    </row>
    <row r="5563" spans="1:7" x14ac:dyDescent="0.25">
      <c r="A5563">
        <v>2</v>
      </c>
      <c r="B5563">
        <v>9</v>
      </c>
      <c r="C5563">
        <v>2</v>
      </c>
      <c r="D5563">
        <v>3</v>
      </c>
      <c r="E5563">
        <v>46</v>
      </c>
      <c r="F5563" t="str">
        <f t="shared" si="86"/>
        <v>292346</v>
      </c>
      <c r="G5563" t="s">
        <v>5609</v>
      </c>
    </row>
    <row r="5564" spans="1:7" x14ac:dyDescent="0.25">
      <c r="A5564">
        <v>2</v>
      </c>
      <c r="B5564">
        <v>9</v>
      </c>
      <c r="C5564">
        <v>2</v>
      </c>
      <c r="D5564">
        <v>4</v>
      </c>
      <c r="E5564">
        <v>1</v>
      </c>
      <c r="F5564" t="str">
        <f t="shared" si="86"/>
        <v>29241</v>
      </c>
      <c r="G5564" t="s">
        <v>5610</v>
      </c>
    </row>
    <row r="5565" spans="1:7" x14ac:dyDescent="0.25">
      <c r="A5565">
        <v>2</v>
      </c>
      <c r="B5565">
        <v>9</v>
      </c>
      <c r="C5565">
        <v>2</v>
      </c>
      <c r="D5565">
        <v>4</v>
      </c>
      <c r="E5565">
        <v>2</v>
      </c>
      <c r="F5565" t="str">
        <f t="shared" si="86"/>
        <v>29242</v>
      </c>
      <c r="G5565" t="s">
        <v>5611</v>
      </c>
    </row>
    <row r="5566" spans="1:7" x14ac:dyDescent="0.25">
      <c r="A5566">
        <v>2</v>
      </c>
      <c r="B5566">
        <v>9</v>
      </c>
      <c r="C5566">
        <v>2</v>
      </c>
      <c r="D5566">
        <v>4</v>
      </c>
      <c r="E5566">
        <v>3</v>
      </c>
      <c r="F5566" t="str">
        <f t="shared" si="86"/>
        <v>29243</v>
      </c>
      <c r="G5566" t="s">
        <v>5612</v>
      </c>
    </row>
    <row r="5567" spans="1:7" x14ac:dyDescent="0.25">
      <c r="A5567">
        <v>2</v>
      </c>
      <c r="B5567">
        <v>9</v>
      </c>
      <c r="C5567">
        <v>2</v>
      </c>
      <c r="D5567">
        <v>4</v>
      </c>
      <c r="E5567">
        <v>4</v>
      </c>
      <c r="F5567" t="str">
        <f t="shared" si="86"/>
        <v>29244</v>
      </c>
      <c r="G5567" t="s">
        <v>5613</v>
      </c>
    </row>
    <row r="5568" spans="1:7" x14ac:dyDescent="0.25">
      <c r="A5568">
        <v>2</v>
      </c>
      <c r="B5568">
        <v>9</v>
      </c>
      <c r="C5568">
        <v>2</v>
      </c>
      <c r="D5568">
        <v>4</v>
      </c>
      <c r="E5568">
        <v>5</v>
      </c>
      <c r="F5568" t="str">
        <f t="shared" si="86"/>
        <v>29245</v>
      </c>
      <c r="G5568" t="s">
        <v>5614</v>
      </c>
    </row>
    <row r="5569" spans="1:7" x14ac:dyDescent="0.25">
      <c r="A5569">
        <v>2</v>
      </c>
      <c r="B5569">
        <v>9</v>
      </c>
      <c r="C5569">
        <v>2</v>
      </c>
      <c r="D5569">
        <v>4</v>
      </c>
      <c r="E5569">
        <v>6</v>
      </c>
      <c r="F5569" t="str">
        <f t="shared" si="86"/>
        <v>29246</v>
      </c>
      <c r="G5569" t="s">
        <v>5615</v>
      </c>
    </row>
    <row r="5570" spans="1:7" x14ac:dyDescent="0.25">
      <c r="A5570">
        <v>2</v>
      </c>
      <c r="B5570">
        <v>9</v>
      </c>
      <c r="C5570">
        <v>2</v>
      </c>
      <c r="D5570">
        <v>4</v>
      </c>
      <c r="E5570">
        <v>7</v>
      </c>
      <c r="F5570" t="str">
        <f t="shared" ref="F5570:F5633" si="87">CONCATENATE(A5570,B5570,C5570,D5570,E5570)</f>
        <v>29247</v>
      </c>
      <c r="G5570" t="s">
        <v>5616</v>
      </c>
    </row>
    <row r="5571" spans="1:7" x14ac:dyDescent="0.25">
      <c r="A5571">
        <v>2</v>
      </c>
      <c r="B5571">
        <v>9</v>
      </c>
      <c r="C5571">
        <v>2</v>
      </c>
      <c r="D5571">
        <v>4</v>
      </c>
      <c r="E5571">
        <v>8</v>
      </c>
      <c r="F5571" t="str">
        <f t="shared" si="87"/>
        <v>29248</v>
      </c>
      <c r="G5571" t="s">
        <v>5617</v>
      </c>
    </row>
    <row r="5572" spans="1:7" x14ac:dyDescent="0.25">
      <c r="A5572">
        <v>2</v>
      </c>
      <c r="B5572">
        <v>9</v>
      </c>
      <c r="C5572">
        <v>2</v>
      </c>
      <c r="D5572">
        <v>4</v>
      </c>
      <c r="E5572">
        <v>9</v>
      </c>
      <c r="F5572" t="str">
        <f t="shared" si="87"/>
        <v>29249</v>
      </c>
      <c r="G5572" t="s">
        <v>5618</v>
      </c>
    </row>
    <row r="5573" spans="1:7" x14ac:dyDescent="0.25">
      <c r="A5573">
        <v>2</v>
      </c>
      <c r="B5573">
        <v>9</v>
      </c>
      <c r="C5573">
        <v>2</v>
      </c>
      <c r="D5573">
        <v>4</v>
      </c>
      <c r="E5573">
        <v>10</v>
      </c>
      <c r="F5573" t="str">
        <f t="shared" si="87"/>
        <v>292410</v>
      </c>
      <c r="G5573" t="s">
        <v>5619</v>
      </c>
    </row>
    <row r="5574" spans="1:7" x14ac:dyDescent="0.25">
      <c r="A5574">
        <v>2</v>
      </c>
      <c r="B5574">
        <v>9</v>
      </c>
      <c r="C5574">
        <v>2</v>
      </c>
      <c r="D5574">
        <v>4</v>
      </c>
      <c r="E5574">
        <v>11</v>
      </c>
      <c r="F5574" t="str">
        <f t="shared" si="87"/>
        <v>292411</v>
      </c>
      <c r="G5574" t="s">
        <v>5620</v>
      </c>
    </row>
    <row r="5575" spans="1:7" x14ac:dyDescent="0.25">
      <c r="A5575">
        <v>2</v>
      </c>
      <c r="B5575">
        <v>9</v>
      </c>
      <c r="C5575">
        <v>2</v>
      </c>
      <c r="D5575">
        <v>4</v>
      </c>
      <c r="E5575">
        <v>12</v>
      </c>
      <c r="F5575" t="str">
        <f t="shared" si="87"/>
        <v>292412</v>
      </c>
      <c r="G5575" t="s">
        <v>5621</v>
      </c>
    </row>
    <row r="5576" spans="1:7" x14ac:dyDescent="0.25">
      <c r="A5576">
        <v>2</v>
      </c>
      <c r="B5576">
        <v>9</v>
      </c>
      <c r="C5576">
        <v>2</v>
      </c>
      <c r="D5576">
        <v>4</v>
      </c>
      <c r="E5576">
        <v>13</v>
      </c>
      <c r="F5576" t="str">
        <f t="shared" si="87"/>
        <v>292413</v>
      </c>
      <c r="G5576" t="s">
        <v>5622</v>
      </c>
    </row>
    <row r="5577" spans="1:7" x14ac:dyDescent="0.25">
      <c r="A5577">
        <v>2</v>
      </c>
      <c r="B5577">
        <v>9</v>
      </c>
      <c r="C5577">
        <v>2</v>
      </c>
      <c r="D5577">
        <v>4</v>
      </c>
      <c r="E5577">
        <v>14</v>
      </c>
      <c r="F5577" t="str">
        <f t="shared" si="87"/>
        <v>292414</v>
      </c>
      <c r="G5577" t="s">
        <v>5623</v>
      </c>
    </row>
    <row r="5578" spans="1:7" x14ac:dyDescent="0.25">
      <c r="A5578">
        <v>2</v>
      </c>
      <c r="B5578">
        <v>9</v>
      </c>
      <c r="C5578">
        <v>2</v>
      </c>
      <c r="D5578">
        <v>4</v>
      </c>
      <c r="E5578">
        <v>15</v>
      </c>
      <c r="F5578" t="str">
        <f t="shared" si="87"/>
        <v>292415</v>
      </c>
      <c r="G5578" t="s">
        <v>5624</v>
      </c>
    </row>
    <row r="5579" spans="1:7" x14ac:dyDescent="0.25">
      <c r="A5579">
        <v>2</v>
      </c>
      <c r="B5579">
        <v>9</v>
      </c>
      <c r="C5579">
        <v>2</v>
      </c>
      <c r="D5579">
        <v>4</v>
      </c>
      <c r="E5579">
        <v>16</v>
      </c>
      <c r="F5579" t="str">
        <f t="shared" si="87"/>
        <v>292416</v>
      </c>
      <c r="G5579" t="s">
        <v>5625</v>
      </c>
    </row>
    <row r="5580" spans="1:7" x14ac:dyDescent="0.25">
      <c r="A5580">
        <v>2</v>
      </c>
      <c r="B5580">
        <v>9</v>
      </c>
      <c r="C5580">
        <v>2</v>
      </c>
      <c r="D5580">
        <v>4</v>
      </c>
      <c r="E5580">
        <v>17</v>
      </c>
      <c r="F5580" t="str">
        <f t="shared" si="87"/>
        <v>292417</v>
      </c>
      <c r="G5580" t="s">
        <v>5626</v>
      </c>
    </row>
    <row r="5581" spans="1:7" x14ac:dyDescent="0.25">
      <c r="A5581">
        <v>2</v>
      </c>
      <c r="B5581">
        <v>9</v>
      </c>
      <c r="C5581">
        <v>2</v>
      </c>
      <c r="D5581">
        <v>4</v>
      </c>
      <c r="E5581">
        <v>18</v>
      </c>
      <c r="F5581" t="str">
        <f t="shared" si="87"/>
        <v>292418</v>
      </c>
      <c r="G5581" t="s">
        <v>5627</v>
      </c>
    </row>
    <row r="5582" spans="1:7" x14ac:dyDescent="0.25">
      <c r="A5582">
        <v>2</v>
      </c>
      <c r="B5582">
        <v>9</v>
      </c>
      <c r="C5582">
        <v>2</v>
      </c>
      <c r="D5582">
        <v>4</v>
      </c>
      <c r="E5582">
        <v>19</v>
      </c>
      <c r="F5582" t="str">
        <f t="shared" si="87"/>
        <v>292419</v>
      </c>
      <c r="G5582" t="s">
        <v>5340</v>
      </c>
    </row>
    <row r="5583" spans="1:7" x14ac:dyDescent="0.25">
      <c r="A5583">
        <v>2</v>
      </c>
      <c r="B5583">
        <v>9</v>
      </c>
      <c r="C5583">
        <v>2</v>
      </c>
      <c r="D5583">
        <v>4</v>
      </c>
      <c r="E5583">
        <v>20</v>
      </c>
      <c r="F5583" t="str">
        <f t="shared" si="87"/>
        <v>292420</v>
      </c>
      <c r="G5583" t="s">
        <v>5628</v>
      </c>
    </row>
    <row r="5584" spans="1:7" x14ac:dyDescent="0.25">
      <c r="A5584">
        <v>2</v>
      </c>
      <c r="B5584">
        <v>9</v>
      </c>
      <c r="C5584">
        <v>2</v>
      </c>
      <c r="D5584">
        <v>4</v>
      </c>
      <c r="E5584">
        <v>21</v>
      </c>
      <c r="F5584" t="str">
        <f t="shared" si="87"/>
        <v>292421</v>
      </c>
      <c r="G5584" t="s">
        <v>5629</v>
      </c>
    </row>
    <row r="5585" spans="1:7" x14ac:dyDescent="0.25">
      <c r="A5585">
        <v>2</v>
      </c>
      <c r="B5585">
        <v>9</v>
      </c>
      <c r="C5585">
        <v>2</v>
      </c>
      <c r="D5585">
        <v>4</v>
      </c>
      <c r="E5585">
        <v>22</v>
      </c>
      <c r="F5585" t="str">
        <f t="shared" si="87"/>
        <v>292422</v>
      </c>
      <c r="G5585" t="s">
        <v>5630</v>
      </c>
    </row>
    <row r="5586" spans="1:7" x14ac:dyDescent="0.25">
      <c r="A5586">
        <v>2</v>
      </c>
      <c r="B5586">
        <v>9</v>
      </c>
      <c r="C5586">
        <v>2</v>
      </c>
      <c r="D5586">
        <v>4</v>
      </c>
      <c r="E5586">
        <v>23</v>
      </c>
      <c r="F5586" t="str">
        <f t="shared" si="87"/>
        <v>292423</v>
      </c>
      <c r="G5586" t="s">
        <v>5631</v>
      </c>
    </row>
    <row r="5587" spans="1:7" x14ac:dyDescent="0.25">
      <c r="A5587">
        <v>2</v>
      </c>
      <c r="B5587">
        <v>9</v>
      </c>
      <c r="C5587">
        <v>2</v>
      </c>
      <c r="D5587">
        <v>4</v>
      </c>
      <c r="E5587">
        <v>24</v>
      </c>
      <c r="F5587" t="str">
        <f t="shared" si="87"/>
        <v>292424</v>
      </c>
      <c r="G5587" t="s">
        <v>3827</v>
      </c>
    </row>
    <row r="5588" spans="1:7" x14ac:dyDescent="0.25">
      <c r="A5588">
        <v>2</v>
      </c>
      <c r="B5588">
        <v>9</v>
      </c>
      <c r="C5588">
        <v>2</v>
      </c>
      <c r="D5588">
        <v>4</v>
      </c>
      <c r="E5588">
        <v>25</v>
      </c>
      <c r="F5588" t="str">
        <f t="shared" si="87"/>
        <v>292425</v>
      </c>
      <c r="G5588" t="s">
        <v>5523</v>
      </c>
    </row>
    <row r="5589" spans="1:7" x14ac:dyDescent="0.25">
      <c r="A5589">
        <v>2</v>
      </c>
      <c r="B5589">
        <v>9</v>
      </c>
      <c r="C5589">
        <v>2</v>
      </c>
      <c r="D5589">
        <v>4</v>
      </c>
      <c r="E5589">
        <v>26</v>
      </c>
      <c r="F5589" t="str">
        <f t="shared" si="87"/>
        <v>292426</v>
      </c>
      <c r="G5589" t="s">
        <v>1047</v>
      </c>
    </row>
    <row r="5590" spans="1:7" x14ac:dyDescent="0.25">
      <c r="A5590">
        <v>2</v>
      </c>
      <c r="B5590">
        <v>9</v>
      </c>
      <c r="C5590">
        <v>2</v>
      </c>
      <c r="D5590">
        <v>4</v>
      </c>
      <c r="E5590">
        <v>27</v>
      </c>
      <c r="F5590" t="str">
        <f t="shared" si="87"/>
        <v>292427</v>
      </c>
      <c r="G5590" t="s">
        <v>5632</v>
      </c>
    </row>
    <row r="5591" spans="1:7" x14ac:dyDescent="0.25">
      <c r="A5591">
        <v>2</v>
      </c>
      <c r="B5591">
        <v>9</v>
      </c>
      <c r="C5591">
        <v>2</v>
      </c>
      <c r="D5591">
        <v>4</v>
      </c>
      <c r="E5591">
        <v>28</v>
      </c>
      <c r="F5591" t="str">
        <f t="shared" si="87"/>
        <v>292428</v>
      </c>
      <c r="G5591" t="s">
        <v>5633</v>
      </c>
    </row>
    <row r="5592" spans="1:7" x14ac:dyDescent="0.25">
      <c r="A5592">
        <v>2</v>
      </c>
      <c r="B5592">
        <v>9</v>
      </c>
      <c r="C5592">
        <v>2</v>
      </c>
      <c r="D5592">
        <v>4</v>
      </c>
      <c r="E5592">
        <v>29</v>
      </c>
      <c r="F5592" t="str">
        <f t="shared" si="87"/>
        <v>292429</v>
      </c>
      <c r="G5592" t="s">
        <v>5634</v>
      </c>
    </row>
    <row r="5593" spans="1:7" x14ac:dyDescent="0.25">
      <c r="A5593">
        <v>2</v>
      </c>
      <c r="B5593">
        <v>9</v>
      </c>
      <c r="C5593">
        <v>2</v>
      </c>
      <c r="D5593">
        <v>4</v>
      </c>
      <c r="E5593">
        <v>30</v>
      </c>
      <c r="F5593" t="str">
        <f t="shared" si="87"/>
        <v>292430</v>
      </c>
      <c r="G5593" t="s">
        <v>5635</v>
      </c>
    </row>
    <row r="5594" spans="1:7" x14ac:dyDescent="0.25">
      <c r="A5594">
        <v>2</v>
      </c>
      <c r="B5594">
        <v>9</v>
      </c>
      <c r="C5594">
        <v>2</v>
      </c>
      <c r="D5594">
        <v>4</v>
      </c>
      <c r="E5594">
        <v>31</v>
      </c>
      <c r="F5594" t="str">
        <f t="shared" si="87"/>
        <v>292431</v>
      </c>
      <c r="G5594" t="s">
        <v>5636</v>
      </c>
    </row>
    <row r="5595" spans="1:7" x14ac:dyDescent="0.25">
      <c r="A5595">
        <v>2</v>
      </c>
      <c r="B5595">
        <v>9</v>
      </c>
      <c r="C5595">
        <v>2</v>
      </c>
      <c r="D5595">
        <v>4</v>
      </c>
      <c r="E5595">
        <v>32</v>
      </c>
      <c r="F5595" t="str">
        <f t="shared" si="87"/>
        <v>292432</v>
      </c>
      <c r="G5595" t="s">
        <v>5637</v>
      </c>
    </row>
    <row r="5596" spans="1:7" x14ac:dyDescent="0.25">
      <c r="A5596">
        <v>2</v>
      </c>
      <c r="B5596">
        <v>9</v>
      </c>
      <c r="C5596">
        <v>2</v>
      </c>
      <c r="D5596">
        <v>4</v>
      </c>
      <c r="E5596">
        <v>33</v>
      </c>
      <c r="F5596" t="str">
        <f t="shared" si="87"/>
        <v>292433</v>
      </c>
      <c r="G5596" t="s">
        <v>5638</v>
      </c>
    </row>
    <row r="5597" spans="1:7" x14ac:dyDescent="0.25">
      <c r="A5597">
        <v>2</v>
      </c>
      <c r="B5597">
        <v>9</v>
      </c>
      <c r="C5597">
        <v>2</v>
      </c>
      <c r="D5597">
        <v>4</v>
      </c>
      <c r="E5597">
        <v>34</v>
      </c>
      <c r="F5597" t="str">
        <f t="shared" si="87"/>
        <v>292434</v>
      </c>
      <c r="G5597" t="s">
        <v>5639</v>
      </c>
    </row>
    <row r="5598" spans="1:7" x14ac:dyDescent="0.25">
      <c r="A5598">
        <v>2</v>
      </c>
      <c r="B5598">
        <v>9</v>
      </c>
      <c r="C5598">
        <v>2</v>
      </c>
      <c r="D5598">
        <v>4</v>
      </c>
      <c r="E5598">
        <v>35</v>
      </c>
      <c r="F5598" t="str">
        <f t="shared" si="87"/>
        <v>292435</v>
      </c>
      <c r="G5598" t="s">
        <v>5640</v>
      </c>
    </row>
    <row r="5599" spans="1:7" x14ac:dyDescent="0.25">
      <c r="A5599">
        <v>2</v>
      </c>
      <c r="B5599">
        <v>9</v>
      </c>
      <c r="C5599">
        <v>2</v>
      </c>
      <c r="D5599">
        <v>4</v>
      </c>
      <c r="E5599">
        <v>36</v>
      </c>
      <c r="F5599" t="str">
        <f t="shared" si="87"/>
        <v>292436</v>
      </c>
      <c r="G5599" t="s">
        <v>3858</v>
      </c>
    </row>
    <row r="5600" spans="1:7" x14ac:dyDescent="0.25">
      <c r="A5600">
        <v>2</v>
      </c>
      <c r="B5600">
        <v>9</v>
      </c>
      <c r="C5600">
        <v>2</v>
      </c>
      <c r="D5600">
        <v>4</v>
      </c>
      <c r="E5600">
        <v>37</v>
      </c>
      <c r="F5600" t="str">
        <f t="shared" si="87"/>
        <v>292437</v>
      </c>
      <c r="G5600" t="s">
        <v>5641</v>
      </c>
    </row>
    <row r="5601" spans="1:7" x14ac:dyDescent="0.25">
      <c r="A5601">
        <v>2</v>
      </c>
      <c r="B5601">
        <v>9</v>
      </c>
      <c r="C5601">
        <v>2</v>
      </c>
      <c r="D5601">
        <v>4</v>
      </c>
      <c r="E5601">
        <v>38</v>
      </c>
      <c r="F5601" t="str">
        <f t="shared" si="87"/>
        <v>292438</v>
      </c>
      <c r="G5601" t="s">
        <v>5642</v>
      </c>
    </row>
    <row r="5602" spans="1:7" x14ac:dyDescent="0.25">
      <c r="A5602">
        <v>2</v>
      </c>
      <c r="B5602">
        <v>9</v>
      </c>
      <c r="C5602">
        <v>2</v>
      </c>
      <c r="D5602">
        <v>4</v>
      </c>
      <c r="E5602">
        <v>39</v>
      </c>
      <c r="F5602" t="str">
        <f t="shared" si="87"/>
        <v>292439</v>
      </c>
      <c r="G5602" t="s">
        <v>5643</v>
      </c>
    </row>
    <row r="5603" spans="1:7" x14ac:dyDescent="0.25">
      <c r="A5603">
        <v>2</v>
      </c>
      <c r="B5603">
        <v>9</v>
      </c>
      <c r="C5603">
        <v>2</v>
      </c>
      <c r="D5603">
        <v>4</v>
      </c>
      <c r="E5603">
        <v>40</v>
      </c>
      <c r="F5603" t="str">
        <f t="shared" si="87"/>
        <v>292440</v>
      </c>
      <c r="G5603" t="s">
        <v>5644</v>
      </c>
    </row>
    <row r="5604" spans="1:7" x14ac:dyDescent="0.25">
      <c r="A5604">
        <v>2</v>
      </c>
      <c r="B5604">
        <v>9</v>
      </c>
      <c r="C5604">
        <v>2</v>
      </c>
      <c r="D5604">
        <v>4</v>
      </c>
      <c r="E5604">
        <v>41</v>
      </c>
      <c r="F5604" t="str">
        <f t="shared" si="87"/>
        <v>292441</v>
      </c>
      <c r="G5604" t="s">
        <v>5645</v>
      </c>
    </row>
    <row r="5605" spans="1:7" x14ac:dyDescent="0.25">
      <c r="A5605">
        <v>2</v>
      </c>
      <c r="B5605">
        <v>9</v>
      </c>
      <c r="C5605">
        <v>2</v>
      </c>
      <c r="D5605">
        <v>4</v>
      </c>
      <c r="E5605">
        <v>42</v>
      </c>
      <c r="F5605" t="str">
        <f t="shared" si="87"/>
        <v>292442</v>
      </c>
      <c r="G5605" t="s">
        <v>5646</v>
      </c>
    </row>
    <row r="5606" spans="1:7" x14ac:dyDescent="0.25">
      <c r="A5606">
        <v>2</v>
      </c>
      <c r="B5606">
        <v>9</v>
      </c>
      <c r="C5606">
        <v>2</v>
      </c>
      <c r="D5606">
        <v>4</v>
      </c>
      <c r="E5606">
        <v>43</v>
      </c>
      <c r="F5606" t="str">
        <f t="shared" si="87"/>
        <v>292443</v>
      </c>
      <c r="G5606" t="s">
        <v>5647</v>
      </c>
    </row>
    <row r="5607" spans="1:7" x14ac:dyDescent="0.25">
      <c r="A5607">
        <v>2</v>
      </c>
      <c r="B5607">
        <v>9</v>
      </c>
      <c r="C5607">
        <v>2</v>
      </c>
      <c r="D5607">
        <v>4</v>
      </c>
      <c r="E5607">
        <v>44</v>
      </c>
      <c r="F5607" t="str">
        <f t="shared" si="87"/>
        <v>292444</v>
      </c>
      <c r="G5607" t="s">
        <v>5334</v>
      </c>
    </row>
    <row r="5608" spans="1:7" x14ac:dyDescent="0.25">
      <c r="A5608">
        <v>2</v>
      </c>
      <c r="B5608">
        <v>9</v>
      </c>
      <c r="C5608">
        <v>2</v>
      </c>
      <c r="D5608">
        <v>4</v>
      </c>
      <c r="E5608">
        <v>45</v>
      </c>
      <c r="F5608" t="str">
        <f t="shared" si="87"/>
        <v>292445</v>
      </c>
      <c r="G5608" t="s">
        <v>5648</v>
      </c>
    </row>
    <row r="5609" spans="1:7" x14ac:dyDescent="0.25">
      <c r="A5609">
        <v>2</v>
      </c>
      <c r="B5609">
        <v>9</v>
      </c>
      <c r="C5609">
        <v>2</v>
      </c>
      <c r="D5609">
        <v>4</v>
      </c>
      <c r="E5609">
        <v>46</v>
      </c>
      <c r="F5609" t="str">
        <f t="shared" si="87"/>
        <v>292446</v>
      </c>
      <c r="G5609" t="s">
        <v>5649</v>
      </c>
    </row>
    <row r="5610" spans="1:7" x14ac:dyDescent="0.25">
      <c r="A5610">
        <v>2</v>
      </c>
      <c r="B5610">
        <v>9</v>
      </c>
      <c r="C5610">
        <v>2</v>
      </c>
      <c r="D5610">
        <v>4</v>
      </c>
      <c r="E5610">
        <v>47</v>
      </c>
      <c r="F5610" t="str">
        <f t="shared" si="87"/>
        <v>292447</v>
      </c>
      <c r="G5610" t="s">
        <v>5650</v>
      </c>
    </row>
    <row r="5611" spans="1:7" x14ac:dyDescent="0.25">
      <c r="A5611">
        <v>2</v>
      </c>
      <c r="B5611">
        <v>9</v>
      </c>
      <c r="C5611">
        <v>2</v>
      </c>
      <c r="D5611">
        <v>4</v>
      </c>
      <c r="E5611">
        <v>48</v>
      </c>
      <c r="F5611" t="str">
        <f t="shared" si="87"/>
        <v>292448</v>
      </c>
      <c r="G5611" t="s">
        <v>5651</v>
      </c>
    </row>
    <row r="5612" spans="1:7" x14ac:dyDescent="0.25">
      <c r="A5612">
        <v>2</v>
      </c>
      <c r="B5612">
        <v>9</v>
      </c>
      <c r="C5612">
        <v>2</v>
      </c>
      <c r="D5612">
        <v>4</v>
      </c>
      <c r="E5612">
        <v>49</v>
      </c>
      <c r="F5612" t="str">
        <f t="shared" si="87"/>
        <v>292449</v>
      </c>
      <c r="G5612" t="s">
        <v>3846</v>
      </c>
    </row>
    <row r="5613" spans="1:7" x14ac:dyDescent="0.25">
      <c r="A5613">
        <v>2</v>
      </c>
      <c r="B5613">
        <v>9</v>
      </c>
      <c r="C5613">
        <v>2</v>
      </c>
      <c r="D5613">
        <v>4</v>
      </c>
      <c r="E5613">
        <v>50</v>
      </c>
      <c r="F5613" t="str">
        <f t="shared" si="87"/>
        <v>292450</v>
      </c>
      <c r="G5613" t="s">
        <v>5652</v>
      </c>
    </row>
    <row r="5614" spans="1:7" x14ac:dyDescent="0.25">
      <c r="A5614">
        <v>2</v>
      </c>
      <c r="B5614">
        <v>9</v>
      </c>
      <c r="C5614">
        <v>2</v>
      </c>
      <c r="D5614">
        <v>4</v>
      </c>
      <c r="E5614">
        <v>51</v>
      </c>
      <c r="F5614" t="str">
        <f t="shared" si="87"/>
        <v>292451</v>
      </c>
      <c r="G5614" t="s">
        <v>5653</v>
      </c>
    </row>
    <row r="5615" spans="1:7" x14ac:dyDescent="0.25">
      <c r="A5615">
        <v>2</v>
      </c>
      <c r="B5615">
        <v>9</v>
      </c>
      <c r="C5615">
        <v>2</v>
      </c>
      <c r="D5615">
        <v>4</v>
      </c>
      <c r="E5615">
        <v>52</v>
      </c>
      <c r="F5615" t="str">
        <f t="shared" si="87"/>
        <v>292452</v>
      </c>
      <c r="G5615" t="s">
        <v>5654</v>
      </c>
    </row>
    <row r="5616" spans="1:7" x14ac:dyDescent="0.25">
      <c r="A5616">
        <v>2</v>
      </c>
      <c r="B5616">
        <v>9</v>
      </c>
      <c r="C5616">
        <v>2</v>
      </c>
      <c r="D5616">
        <v>4</v>
      </c>
      <c r="E5616">
        <v>53</v>
      </c>
      <c r="F5616" t="str">
        <f t="shared" si="87"/>
        <v>292453</v>
      </c>
      <c r="G5616" t="s">
        <v>5655</v>
      </c>
    </row>
    <row r="5617" spans="1:7" x14ac:dyDescent="0.25">
      <c r="A5617">
        <v>2</v>
      </c>
      <c r="B5617">
        <v>9</v>
      </c>
      <c r="C5617">
        <v>2</v>
      </c>
      <c r="D5617">
        <v>4</v>
      </c>
      <c r="E5617">
        <v>54</v>
      </c>
      <c r="F5617" t="str">
        <f t="shared" si="87"/>
        <v>292454</v>
      </c>
      <c r="G5617" t="s">
        <v>5656</v>
      </c>
    </row>
    <row r="5618" spans="1:7" x14ac:dyDescent="0.25">
      <c r="A5618">
        <v>2</v>
      </c>
      <c r="B5618">
        <v>9</v>
      </c>
      <c r="C5618">
        <v>2</v>
      </c>
      <c r="D5618">
        <v>4</v>
      </c>
      <c r="E5618">
        <v>55</v>
      </c>
      <c r="F5618" t="str">
        <f t="shared" si="87"/>
        <v>292455</v>
      </c>
      <c r="G5618" t="s">
        <v>5657</v>
      </c>
    </row>
    <row r="5619" spans="1:7" x14ac:dyDescent="0.25">
      <c r="A5619">
        <v>2</v>
      </c>
      <c r="B5619">
        <v>9</v>
      </c>
      <c r="C5619">
        <v>2</v>
      </c>
      <c r="D5619">
        <v>4</v>
      </c>
      <c r="E5619">
        <v>56</v>
      </c>
      <c r="F5619" t="str">
        <f t="shared" si="87"/>
        <v>292456</v>
      </c>
      <c r="G5619" t="s">
        <v>5658</v>
      </c>
    </row>
    <row r="5620" spans="1:7" x14ac:dyDescent="0.25">
      <c r="A5620">
        <v>2</v>
      </c>
      <c r="B5620">
        <v>9</v>
      </c>
      <c r="C5620">
        <v>2</v>
      </c>
      <c r="D5620">
        <v>4</v>
      </c>
      <c r="E5620">
        <v>57</v>
      </c>
      <c r="F5620" t="str">
        <f t="shared" si="87"/>
        <v>292457</v>
      </c>
      <c r="G5620" t="s">
        <v>5659</v>
      </c>
    </row>
    <row r="5621" spans="1:7" x14ac:dyDescent="0.25">
      <c r="A5621">
        <v>2</v>
      </c>
      <c r="B5621">
        <v>9</v>
      </c>
      <c r="C5621">
        <v>2</v>
      </c>
      <c r="D5621">
        <v>4</v>
      </c>
      <c r="E5621">
        <v>58</v>
      </c>
      <c r="F5621" t="str">
        <f t="shared" si="87"/>
        <v>292458</v>
      </c>
      <c r="G5621" t="s">
        <v>5660</v>
      </c>
    </row>
    <row r="5622" spans="1:7" x14ac:dyDescent="0.25">
      <c r="A5622">
        <v>2</v>
      </c>
      <c r="B5622">
        <v>9</v>
      </c>
      <c r="C5622">
        <v>2</v>
      </c>
      <c r="D5622">
        <v>4</v>
      </c>
      <c r="E5622">
        <v>59</v>
      </c>
      <c r="F5622" t="str">
        <f t="shared" si="87"/>
        <v>292459</v>
      </c>
      <c r="G5622" t="s">
        <v>5661</v>
      </c>
    </row>
    <row r="5623" spans="1:7" x14ac:dyDescent="0.25">
      <c r="A5623">
        <v>2</v>
      </c>
      <c r="B5623">
        <v>9</v>
      </c>
      <c r="C5623">
        <v>2</v>
      </c>
      <c r="D5623">
        <v>4</v>
      </c>
      <c r="E5623">
        <v>60</v>
      </c>
      <c r="F5623" t="str">
        <f t="shared" si="87"/>
        <v>292460</v>
      </c>
      <c r="G5623" t="s">
        <v>5662</v>
      </c>
    </row>
    <row r="5624" spans="1:7" x14ac:dyDescent="0.25">
      <c r="A5624">
        <v>2</v>
      </c>
      <c r="B5624">
        <v>9</v>
      </c>
      <c r="C5624">
        <v>2</v>
      </c>
      <c r="D5624">
        <v>4</v>
      </c>
      <c r="E5624">
        <v>61</v>
      </c>
      <c r="F5624" t="str">
        <f t="shared" si="87"/>
        <v>292461</v>
      </c>
      <c r="G5624" t="s">
        <v>5663</v>
      </c>
    </row>
    <row r="5625" spans="1:7" x14ac:dyDescent="0.25">
      <c r="A5625">
        <v>2</v>
      </c>
      <c r="B5625">
        <v>9</v>
      </c>
      <c r="C5625">
        <v>2</v>
      </c>
      <c r="D5625">
        <v>4</v>
      </c>
      <c r="E5625">
        <v>62</v>
      </c>
      <c r="F5625" t="str">
        <f t="shared" si="87"/>
        <v>292462</v>
      </c>
      <c r="G5625" t="s">
        <v>5664</v>
      </c>
    </row>
    <row r="5626" spans="1:7" x14ac:dyDescent="0.25">
      <c r="A5626">
        <v>2</v>
      </c>
      <c r="B5626">
        <v>9</v>
      </c>
      <c r="C5626">
        <v>2</v>
      </c>
      <c r="D5626">
        <v>4</v>
      </c>
      <c r="E5626">
        <v>63</v>
      </c>
      <c r="F5626" t="str">
        <f t="shared" si="87"/>
        <v>292463</v>
      </c>
      <c r="G5626" t="s">
        <v>5665</v>
      </c>
    </row>
    <row r="5627" spans="1:7" x14ac:dyDescent="0.25">
      <c r="A5627">
        <v>2</v>
      </c>
      <c r="B5627">
        <v>9</v>
      </c>
      <c r="C5627">
        <v>2</v>
      </c>
      <c r="D5627">
        <v>4</v>
      </c>
      <c r="E5627">
        <v>64</v>
      </c>
      <c r="F5627" t="str">
        <f t="shared" si="87"/>
        <v>292464</v>
      </c>
      <c r="G5627" t="s">
        <v>5666</v>
      </c>
    </row>
    <row r="5628" spans="1:7" x14ac:dyDescent="0.25">
      <c r="A5628">
        <v>2</v>
      </c>
      <c r="B5628">
        <v>9</v>
      </c>
      <c r="C5628">
        <v>2</v>
      </c>
      <c r="D5628">
        <v>4</v>
      </c>
      <c r="E5628">
        <v>65</v>
      </c>
      <c r="F5628" t="str">
        <f t="shared" si="87"/>
        <v>292465</v>
      </c>
      <c r="G5628" t="s">
        <v>5667</v>
      </c>
    </row>
    <row r="5629" spans="1:7" x14ac:dyDescent="0.25">
      <c r="A5629">
        <v>2</v>
      </c>
      <c r="B5629">
        <v>9</v>
      </c>
      <c r="C5629">
        <v>2</v>
      </c>
      <c r="D5629">
        <v>4</v>
      </c>
      <c r="E5629">
        <v>66</v>
      </c>
      <c r="F5629" t="str">
        <f t="shared" si="87"/>
        <v>292466</v>
      </c>
      <c r="G5629" t="s">
        <v>5668</v>
      </c>
    </row>
    <row r="5630" spans="1:7" x14ac:dyDescent="0.25">
      <c r="A5630">
        <v>2</v>
      </c>
      <c r="B5630">
        <v>9</v>
      </c>
      <c r="C5630">
        <v>2</v>
      </c>
      <c r="D5630">
        <v>4</v>
      </c>
      <c r="E5630">
        <v>67</v>
      </c>
      <c r="F5630" t="str">
        <f t="shared" si="87"/>
        <v>292467</v>
      </c>
      <c r="G5630" t="s">
        <v>3808</v>
      </c>
    </row>
    <row r="5631" spans="1:7" x14ac:dyDescent="0.25">
      <c r="A5631">
        <v>2</v>
      </c>
      <c r="B5631">
        <v>9</v>
      </c>
      <c r="C5631">
        <v>2</v>
      </c>
      <c r="D5631">
        <v>4</v>
      </c>
      <c r="E5631">
        <v>68</v>
      </c>
      <c r="F5631" t="str">
        <f t="shared" si="87"/>
        <v>292468</v>
      </c>
      <c r="G5631" t="s">
        <v>2241</v>
      </c>
    </row>
    <row r="5632" spans="1:7" x14ac:dyDescent="0.25">
      <c r="A5632">
        <v>2</v>
      </c>
      <c r="B5632">
        <v>9</v>
      </c>
      <c r="C5632">
        <v>2</v>
      </c>
      <c r="D5632">
        <v>4</v>
      </c>
      <c r="E5632">
        <v>69</v>
      </c>
      <c r="F5632" t="str">
        <f t="shared" si="87"/>
        <v>292469</v>
      </c>
      <c r="G5632" t="s">
        <v>5669</v>
      </c>
    </row>
    <row r="5633" spans="1:7" x14ac:dyDescent="0.25">
      <c r="A5633">
        <v>2</v>
      </c>
      <c r="B5633">
        <v>9</v>
      </c>
      <c r="C5633">
        <v>2</v>
      </c>
      <c r="D5633">
        <v>4</v>
      </c>
      <c r="E5633">
        <v>70</v>
      </c>
      <c r="F5633" t="str">
        <f t="shared" si="87"/>
        <v>292470</v>
      </c>
      <c r="G5633" t="s">
        <v>5670</v>
      </c>
    </row>
    <row r="5634" spans="1:7" x14ac:dyDescent="0.25">
      <c r="A5634">
        <v>2</v>
      </c>
      <c r="B5634">
        <v>9</v>
      </c>
      <c r="C5634">
        <v>2</v>
      </c>
      <c r="D5634">
        <v>4</v>
      </c>
      <c r="E5634">
        <v>71</v>
      </c>
      <c r="F5634" t="str">
        <f t="shared" ref="F5634:F5697" si="88">CONCATENATE(A5634,B5634,C5634,D5634,E5634)</f>
        <v>292471</v>
      </c>
      <c r="G5634" t="s">
        <v>5671</v>
      </c>
    </row>
    <row r="5635" spans="1:7" x14ac:dyDescent="0.25">
      <c r="A5635">
        <v>2</v>
      </c>
      <c r="B5635">
        <v>9</v>
      </c>
      <c r="C5635">
        <v>2</v>
      </c>
      <c r="D5635">
        <v>4</v>
      </c>
      <c r="E5635">
        <v>72</v>
      </c>
      <c r="F5635" t="str">
        <f t="shared" si="88"/>
        <v>292472</v>
      </c>
      <c r="G5635" t="s">
        <v>5672</v>
      </c>
    </row>
    <row r="5636" spans="1:7" x14ac:dyDescent="0.25">
      <c r="A5636">
        <v>2</v>
      </c>
      <c r="B5636">
        <v>9</v>
      </c>
      <c r="C5636">
        <v>2</v>
      </c>
      <c r="D5636">
        <v>4</v>
      </c>
      <c r="E5636">
        <v>73</v>
      </c>
      <c r="F5636" t="str">
        <f t="shared" si="88"/>
        <v>292473</v>
      </c>
      <c r="G5636" t="s">
        <v>5673</v>
      </c>
    </row>
    <row r="5637" spans="1:7" x14ac:dyDescent="0.25">
      <c r="A5637">
        <v>2</v>
      </c>
      <c r="B5637">
        <v>9</v>
      </c>
      <c r="C5637">
        <v>2</v>
      </c>
      <c r="D5637">
        <v>4</v>
      </c>
      <c r="E5637">
        <v>74</v>
      </c>
      <c r="F5637" t="str">
        <f t="shared" si="88"/>
        <v>292474</v>
      </c>
      <c r="G5637" t="s">
        <v>5674</v>
      </c>
    </row>
    <row r="5638" spans="1:7" x14ac:dyDescent="0.25">
      <c r="A5638">
        <v>2</v>
      </c>
      <c r="B5638">
        <v>9</v>
      </c>
      <c r="C5638">
        <v>2</v>
      </c>
      <c r="D5638">
        <v>4</v>
      </c>
      <c r="E5638">
        <v>75</v>
      </c>
      <c r="F5638" t="str">
        <f t="shared" si="88"/>
        <v>292475</v>
      </c>
      <c r="G5638" t="s">
        <v>5675</v>
      </c>
    </row>
    <row r="5639" spans="1:7" x14ac:dyDescent="0.25">
      <c r="A5639">
        <v>2</v>
      </c>
      <c r="B5639">
        <v>9</v>
      </c>
      <c r="C5639">
        <v>2</v>
      </c>
      <c r="D5639">
        <v>4</v>
      </c>
      <c r="E5639">
        <v>76</v>
      </c>
      <c r="F5639" t="str">
        <f t="shared" si="88"/>
        <v>292476</v>
      </c>
      <c r="G5639" t="s">
        <v>5676</v>
      </c>
    </row>
    <row r="5640" spans="1:7" x14ac:dyDescent="0.25">
      <c r="A5640">
        <v>2</v>
      </c>
      <c r="B5640">
        <v>9</v>
      </c>
      <c r="C5640">
        <v>2</v>
      </c>
      <c r="D5640">
        <v>4</v>
      </c>
      <c r="E5640">
        <v>77</v>
      </c>
      <c r="F5640" t="str">
        <f t="shared" si="88"/>
        <v>292477</v>
      </c>
      <c r="G5640" t="s">
        <v>5677</v>
      </c>
    </row>
    <row r="5641" spans="1:7" x14ac:dyDescent="0.25">
      <c r="A5641">
        <v>2</v>
      </c>
      <c r="B5641">
        <v>9</v>
      </c>
      <c r="C5641">
        <v>2</v>
      </c>
      <c r="D5641">
        <v>4</v>
      </c>
      <c r="E5641">
        <v>78</v>
      </c>
      <c r="F5641" t="str">
        <f t="shared" si="88"/>
        <v>292478</v>
      </c>
      <c r="G5641" t="s">
        <v>5678</v>
      </c>
    </row>
    <row r="5642" spans="1:7" x14ac:dyDescent="0.25">
      <c r="A5642">
        <v>2</v>
      </c>
      <c r="B5642">
        <v>9</v>
      </c>
      <c r="C5642">
        <v>2</v>
      </c>
      <c r="D5642">
        <v>4</v>
      </c>
      <c r="E5642">
        <v>79</v>
      </c>
      <c r="F5642" t="str">
        <f t="shared" si="88"/>
        <v>292479</v>
      </c>
      <c r="G5642" t="s">
        <v>5679</v>
      </c>
    </row>
    <row r="5643" spans="1:7" x14ac:dyDescent="0.25">
      <c r="A5643">
        <v>2</v>
      </c>
      <c r="B5643">
        <v>9</v>
      </c>
      <c r="C5643">
        <v>2</v>
      </c>
      <c r="D5643">
        <v>4</v>
      </c>
      <c r="E5643">
        <v>80</v>
      </c>
      <c r="F5643" t="str">
        <f t="shared" si="88"/>
        <v>292480</v>
      </c>
      <c r="G5643" t="s">
        <v>5680</v>
      </c>
    </row>
    <row r="5644" spans="1:7" x14ac:dyDescent="0.25">
      <c r="A5644">
        <v>2</v>
      </c>
      <c r="B5644">
        <v>9</v>
      </c>
      <c r="C5644">
        <v>2</v>
      </c>
      <c r="D5644">
        <v>4</v>
      </c>
      <c r="E5644">
        <v>81</v>
      </c>
      <c r="F5644" t="str">
        <f t="shared" si="88"/>
        <v>292481</v>
      </c>
      <c r="G5644" t="s">
        <v>5681</v>
      </c>
    </row>
    <row r="5645" spans="1:7" x14ac:dyDescent="0.25">
      <c r="A5645">
        <v>2</v>
      </c>
      <c r="B5645">
        <v>9</v>
      </c>
      <c r="C5645">
        <v>2</v>
      </c>
      <c r="D5645">
        <v>4</v>
      </c>
      <c r="E5645">
        <v>82</v>
      </c>
      <c r="F5645" t="str">
        <f t="shared" si="88"/>
        <v>292482</v>
      </c>
      <c r="G5645" t="s">
        <v>5682</v>
      </c>
    </row>
    <row r="5646" spans="1:7" x14ac:dyDescent="0.25">
      <c r="A5646">
        <v>2</v>
      </c>
      <c r="B5646">
        <v>9</v>
      </c>
      <c r="C5646">
        <v>2</v>
      </c>
      <c r="D5646">
        <v>4</v>
      </c>
      <c r="E5646">
        <v>83</v>
      </c>
      <c r="F5646" t="str">
        <f t="shared" si="88"/>
        <v>292483</v>
      </c>
      <c r="G5646" t="s">
        <v>5683</v>
      </c>
    </row>
    <row r="5647" spans="1:7" x14ac:dyDescent="0.25">
      <c r="A5647">
        <v>2</v>
      </c>
      <c r="B5647">
        <v>9</v>
      </c>
      <c r="C5647">
        <v>2</v>
      </c>
      <c r="D5647">
        <v>4</v>
      </c>
      <c r="E5647">
        <v>84</v>
      </c>
      <c r="F5647" t="str">
        <f t="shared" si="88"/>
        <v>292484</v>
      </c>
      <c r="G5647" t="s">
        <v>5684</v>
      </c>
    </row>
    <row r="5648" spans="1:7" x14ac:dyDescent="0.25">
      <c r="A5648">
        <v>2</v>
      </c>
      <c r="B5648">
        <v>9</v>
      </c>
      <c r="C5648">
        <v>2</v>
      </c>
      <c r="D5648">
        <v>4</v>
      </c>
      <c r="E5648">
        <v>85</v>
      </c>
      <c r="F5648" t="str">
        <f t="shared" si="88"/>
        <v>292485</v>
      </c>
      <c r="G5648" t="s">
        <v>5685</v>
      </c>
    </row>
    <row r="5649" spans="1:7" x14ac:dyDescent="0.25">
      <c r="A5649">
        <v>2</v>
      </c>
      <c r="B5649">
        <v>9</v>
      </c>
      <c r="C5649">
        <v>2</v>
      </c>
      <c r="D5649">
        <v>4</v>
      </c>
      <c r="E5649">
        <v>86</v>
      </c>
      <c r="F5649" t="str">
        <f t="shared" si="88"/>
        <v>292486</v>
      </c>
      <c r="G5649" t="s">
        <v>5686</v>
      </c>
    </row>
    <row r="5650" spans="1:7" x14ac:dyDescent="0.25">
      <c r="A5650">
        <v>2</v>
      </c>
      <c r="B5650">
        <v>9</v>
      </c>
      <c r="C5650">
        <v>2</v>
      </c>
      <c r="D5650">
        <v>4</v>
      </c>
      <c r="E5650">
        <v>87</v>
      </c>
      <c r="F5650" t="str">
        <f t="shared" si="88"/>
        <v>292487</v>
      </c>
      <c r="G5650" t="s">
        <v>5687</v>
      </c>
    </row>
    <row r="5651" spans="1:7" x14ac:dyDescent="0.25">
      <c r="A5651">
        <v>2</v>
      </c>
      <c r="B5651">
        <v>9</v>
      </c>
      <c r="C5651">
        <v>2</v>
      </c>
      <c r="D5651">
        <v>4</v>
      </c>
      <c r="E5651">
        <v>88</v>
      </c>
      <c r="F5651" t="str">
        <f t="shared" si="88"/>
        <v>292488</v>
      </c>
      <c r="G5651" t="s">
        <v>5688</v>
      </c>
    </row>
    <row r="5652" spans="1:7" x14ac:dyDescent="0.25">
      <c r="A5652">
        <v>2</v>
      </c>
      <c r="B5652">
        <v>9</v>
      </c>
      <c r="C5652">
        <v>2</v>
      </c>
      <c r="D5652">
        <v>4</v>
      </c>
      <c r="E5652">
        <v>89</v>
      </c>
      <c r="F5652" t="str">
        <f t="shared" si="88"/>
        <v>292489</v>
      </c>
      <c r="G5652" t="s">
        <v>5689</v>
      </c>
    </row>
    <row r="5653" spans="1:7" x14ac:dyDescent="0.25">
      <c r="A5653">
        <v>2</v>
      </c>
      <c r="B5653">
        <v>9</v>
      </c>
      <c r="C5653">
        <v>2</v>
      </c>
      <c r="D5653">
        <v>4</v>
      </c>
      <c r="E5653">
        <v>90</v>
      </c>
      <c r="F5653" t="str">
        <f t="shared" si="88"/>
        <v>292490</v>
      </c>
      <c r="G5653" t="s">
        <v>5690</v>
      </c>
    </row>
    <row r="5654" spans="1:7" x14ac:dyDescent="0.25">
      <c r="A5654">
        <v>2</v>
      </c>
      <c r="B5654">
        <v>9</v>
      </c>
      <c r="C5654">
        <v>2</v>
      </c>
      <c r="D5654">
        <v>4</v>
      </c>
      <c r="E5654">
        <v>91</v>
      </c>
      <c r="F5654" t="str">
        <f t="shared" si="88"/>
        <v>292491</v>
      </c>
      <c r="G5654" t="s">
        <v>5691</v>
      </c>
    </row>
    <row r="5655" spans="1:7" x14ac:dyDescent="0.25">
      <c r="A5655">
        <v>2</v>
      </c>
      <c r="B5655">
        <v>9</v>
      </c>
      <c r="C5655">
        <v>2</v>
      </c>
      <c r="D5655">
        <v>4</v>
      </c>
      <c r="E5655">
        <v>92</v>
      </c>
      <c r="F5655" t="str">
        <f t="shared" si="88"/>
        <v>292492</v>
      </c>
      <c r="G5655" t="s">
        <v>5692</v>
      </c>
    </row>
    <row r="5656" spans="1:7" x14ac:dyDescent="0.25">
      <c r="A5656">
        <v>2</v>
      </c>
      <c r="B5656">
        <v>9</v>
      </c>
      <c r="C5656">
        <v>2</v>
      </c>
      <c r="D5656">
        <v>4</v>
      </c>
      <c r="E5656">
        <v>93</v>
      </c>
      <c r="F5656" t="str">
        <f t="shared" si="88"/>
        <v>292493</v>
      </c>
      <c r="G5656" t="s">
        <v>5693</v>
      </c>
    </row>
    <row r="5657" spans="1:7" x14ac:dyDescent="0.25">
      <c r="A5657">
        <v>2</v>
      </c>
      <c r="B5657">
        <v>9</v>
      </c>
      <c r="C5657">
        <v>2</v>
      </c>
      <c r="D5657">
        <v>4</v>
      </c>
      <c r="E5657">
        <v>94</v>
      </c>
      <c r="F5657" t="str">
        <f t="shared" si="88"/>
        <v>292494</v>
      </c>
      <c r="G5657" t="s">
        <v>5694</v>
      </c>
    </row>
    <row r="5658" spans="1:7" x14ac:dyDescent="0.25">
      <c r="A5658">
        <v>2</v>
      </c>
      <c r="B5658">
        <v>9</v>
      </c>
      <c r="C5658">
        <v>2</v>
      </c>
      <c r="D5658">
        <v>4</v>
      </c>
      <c r="E5658">
        <v>95</v>
      </c>
      <c r="F5658" t="str">
        <f t="shared" si="88"/>
        <v>292495</v>
      </c>
      <c r="G5658" t="s">
        <v>5695</v>
      </c>
    </row>
    <row r="5659" spans="1:7" x14ac:dyDescent="0.25">
      <c r="A5659">
        <v>2</v>
      </c>
      <c r="B5659">
        <v>9</v>
      </c>
      <c r="C5659">
        <v>2</v>
      </c>
      <c r="D5659">
        <v>4</v>
      </c>
      <c r="E5659">
        <v>96</v>
      </c>
      <c r="F5659" t="str">
        <f t="shared" si="88"/>
        <v>292496</v>
      </c>
      <c r="G5659" t="s">
        <v>5696</v>
      </c>
    </row>
    <row r="5660" spans="1:7" x14ac:dyDescent="0.25">
      <c r="A5660">
        <v>2</v>
      </c>
      <c r="B5660">
        <v>9</v>
      </c>
      <c r="C5660">
        <v>2</v>
      </c>
      <c r="D5660">
        <v>4</v>
      </c>
      <c r="E5660">
        <v>97</v>
      </c>
      <c r="F5660" t="str">
        <f t="shared" si="88"/>
        <v>292497</v>
      </c>
      <c r="G5660" t="s">
        <v>5697</v>
      </c>
    </row>
    <row r="5661" spans="1:7" x14ac:dyDescent="0.25">
      <c r="A5661">
        <v>2</v>
      </c>
      <c r="B5661">
        <v>9</v>
      </c>
      <c r="C5661">
        <v>2</v>
      </c>
      <c r="D5661">
        <v>5</v>
      </c>
      <c r="E5661">
        <v>1</v>
      </c>
      <c r="F5661" t="str">
        <f t="shared" si="88"/>
        <v>29251</v>
      </c>
      <c r="G5661" t="s">
        <v>5698</v>
      </c>
    </row>
    <row r="5662" spans="1:7" x14ac:dyDescent="0.25">
      <c r="A5662">
        <v>2</v>
      </c>
      <c r="B5662">
        <v>9</v>
      </c>
      <c r="C5662">
        <v>2</v>
      </c>
      <c r="D5662">
        <v>5</v>
      </c>
      <c r="E5662">
        <v>2</v>
      </c>
      <c r="F5662" t="str">
        <f t="shared" si="88"/>
        <v>29252</v>
      </c>
      <c r="G5662" t="s">
        <v>5699</v>
      </c>
    </row>
    <row r="5663" spans="1:7" x14ac:dyDescent="0.25">
      <c r="A5663">
        <v>2</v>
      </c>
      <c r="B5663">
        <v>9</v>
      </c>
      <c r="C5663">
        <v>2</v>
      </c>
      <c r="D5663">
        <v>5</v>
      </c>
      <c r="E5663">
        <v>3</v>
      </c>
      <c r="F5663" t="str">
        <f t="shared" si="88"/>
        <v>29253</v>
      </c>
      <c r="G5663" t="s">
        <v>5700</v>
      </c>
    </row>
    <row r="5664" spans="1:7" x14ac:dyDescent="0.25">
      <c r="A5664">
        <v>2</v>
      </c>
      <c r="B5664">
        <v>9</v>
      </c>
      <c r="C5664">
        <v>2</v>
      </c>
      <c r="D5664">
        <v>5</v>
      </c>
      <c r="E5664">
        <v>4</v>
      </c>
      <c r="F5664" t="str">
        <f t="shared" si="88"/>
        <v>29254</v>
      </c>
      <c r="G5664" t="s">
        <v>5701</v>
      </c>
    </row>
    <row r="5665" spans="1:7" x14ac:dyDescent="0.25">
      <c r="A5665">
        <v>2</v>
      </c>
      <c r="B5665">
        <v>9</v>
      </c>
      <c r="C5665">
        <v>2</v>
      </c>
      <c r="D5665">
        <v>5</v>
      </c>
      <c r="E5665">
        <v>5</v>
      </c>
      <c r="F5665" t="str">
        <f t="shared" si="88"/>
        <v>29255</v>
      </c>
      <c r="G5665" t="s">
        <v>5702</v>
      </c>
    </row>
    <row r="5666" spans="1:7" x14ac:dyDescent="0.25">
      <c r="A5666">
        <v>2</v>
      </c>
      <c r="B5666">
        <v>9</v>
      </c>
      <c r="C5666">
        <v>2</v>
      </c>
      <c r="D5666">
        <v>5</v>
      </c>
      <c r="E5666">
        <v>6</v>
      </c>
      <c r="F5666" t="str">
        <f t="shared" si="88"/>
        <v>29256</v>
      </c>
      <c r="G5666" t="s">
        <v>5703</v>
      </c>
    </row>
    <row r="5667" spans="1:7" x14ac:dyDescent="0.25">
      <c r="A5667">
        <v>2</v>
      </c>
      <c r="B5667">
        <v>9</v>
      </c>
      <c r="C5667">
        <v>2</v>
      </c>
      <c r="D5667">
        <v>5</v>
      </c>
      <c r="E5667">
        <v>7</v>
      </c>
      <c r="F5667" t="str">
        <f t="shared" si="88"/>
        <v>29257</v>
      </c>
      <c r="G5667" t="s">
        <v>5704</v>
      </c>
    </row>
    <row r="5668" spans="1:7" x14ac:dyDescent="0.25">
      <c r="A5668">
        <v>2</v>
      </c>
      <c r="B5668">
        <v>9</v>
      </c>
      <c r="C5668">
        <v>2</v>
      </c>
      <c r="D5668">
        <v>5</v>
      </c>
      <c r="E5668">
        <v>8</v>
      </c>
      <c r="F5668" t="str">
        <f t="shared" si="88"/>
        <v>29258</v>
      </c>
      <c r="G5668" t="s">
        <v>5705</v>
      </c>
    </row>
    <row r="5669" spans="1:7" x14ac:dyDescent="0.25">
      <c r="A5669">
        <v>2</v>
      </c>
      <c r="B5669">
        <v>9</v>
      </c>
      <c r="C5669">
        <v>2</v>
      </c>
      <c r="D5669">
        <v>5</v>
      </c>
      <c r="E5669">
        <v>9</v>
      </c>
      <c r="F5669" t="str">
        <f t="shared" si="88"/>
        <v>29259</v>
      </c>
      <c r="G5669" t="s">
        <v>5706</v>
      </c>
    </row>
    <row r="5670" spans="1:7" x14ac:dyDescent="0.25">
      <c r="A5670">
        <v>2</v>
      </c>
      <c r="B5670">
        <v>9</v>
      </c>
      <c r="C5670">
        <v>2</v>
      </c>
      <c r="D5670">
        <v>5</v>
      </c>
      <c r="E5670">
        <v>10</v>
      </c>
      <c r="F5670" t="str">
        <f t="shared" si="88"/>
        <v>292510</v>
      </c>
      <c r="G5670" t="s">
        <v>5628</v>
      </c>
    </row>
    <row r="5671" spans="1:7" x14ac:dyDescent="0.25">
      <c r="A5671">
        <v>2</v>
      </c>
      <c r="B5671">
        <v>9</v>
      </c>
      <c r="C5671">
        <v>2</v>
      </c>
      <c r="D5671">
        <v>5</v>
      </c>
      <c r="E5671">
        <v>11</v>
      </c>
      <c r="F5671" t="str">
        <f t="shared" si="88"/>
        <v>292511</v>
      </c>
      <c r="G5671" t="s">
        <v>5707</v>
      </c>
    </row>
    <row r="5672" spans="1:7" x14ac:dyDescent="0.25">
      <c r="A5672">
        <v>2</v>
      </c>
      <c r="B5672">
        <v>9</v>
      </c>
      <c r="C5672">
        <v>2</v>
      </c>
      <c r="D5672">
        <v>5</v>
      </c>
      <c r="E5672">
        <v>12</v>
      </c>
      <c r="F5672" t="str">
        <f t="shared" si="88"/>
        <v>292512</v>
      </c>
      <c r="G5672" t="s">
        <v>5708</v>
      </c>
    </row>
    <row r="5673" spans="1:7" x14ac:dyDescent="0.25">
      <c r="A5673">
        <v>2</v>
      </c>
      <c r="B5673">
        <v>9</v>
      </c>
      <c r="C5673">
        <v>2</v>
      </c>
      <c r="D5673">
        <v>5</v>
      </c>
      <c r="E5673">
        <v>13</v>
      </c>
      <c r="F5673" t="str">
        <f t="shared" si="88"/>
        <v>292513</v>
      </c>
      <c r="G5673" t="s">
        <v>5709</v>
      </c>
    </row>
    <row r="5674" spans="1:7" x14ac:dyDescent="0.25">
      <c r="A5674">
        <v>2</v>
      </c>
      <c r="B5674">
        <v>9</v>
      </c>
      <c r="C5674">
        <v>2</v>
      </c>
      <c r="D5674">
        <v>5</v>
      </c>
      <c r="E5674">
        <v>14</v>
      </c>
      <c r="F5674" t="str">
        <f t="shared" si="88"/>
        <v>292514</v>
      </c>
      <c r="G5674" t="s">
        <v>5710</v>
      </c>
    </row>
    <row r="5675" spans="1:7" x14ac:dyDescent="0.25">
      <c r="A5675">
        <v>2</v>
      </c>
      <c r="B5675">
        <v>9</v>
      </c>
      <c r="C5675">
        <v>2</v>
      </c>
      <c r="D5675">
        <v>5</v>
      </c>
      <c r="E5675">
        <v>15</v>
      </c>
      <c r="F5675" t="str">
        <f t="shared" si="88"/>
        <v>292515</v>
      </c>
      <c r="G5675" t="s">
        <v>5711</v>
      </c>
    </row>
    <row r="5676" spans="1:7" x14ac:dyDescent="0.25">
      <c r="A5676">
        <v>2</v>
      </c>
      <c r="B5676">
        <v>9</v>
      </c>
      <c r="C5676">
        <v>2</v>
      </c>
      <c r="D5676">
        <v>5</v>
      </c>
      <c r="E5676">
        <v>16</v>
      </c>
      <c r="F5676" t="str">
        <f t="shared" si="88"/>
        <v>292516</v>
      </c>
      <c r="G5676" t="s">
        <v>5712</v>
      </c>
    </row>
    <row r="5677" spans="1:7" x14ac:dyDescent="0.25">
      <c r="A5677">
        <v>2</v>
      </c>
      <c r="B5677">
        <v>9</v>
      </c>
      <c r="C5677">
        <v>2</v>
      </c>
      <c r="D5677">
        <v>5</v>
      </c>
      <c r="E5677">
        <v>17</v>
      </c>
      <c r="F5677" t="str">
        <f t="shared" si="88"/>
        <v>292517</v>
      </c>
      <c r="G5677" t="s">
        <v>5713</v>
      </c>
    </row>
    <row r="5678" spans="1:7" x14ac:dyDescent="0.25">
      <c r="A5678">
        <v>2</v>
      </c>
      <c r="B5678">
        <v>9</v>
      </c>
      <c r="C5678">
        <v>2</v>
      </c>
      <c r="D5678">
        <v>5</v>
      </c>
      <c r="E5678">
        <v>18</v>
      </c>
      <c r="F5678" t="str">
        <f t="shared" si="88"/>
        <v>292518</v>
      </c>
      <c r="G5678" t="s">
        <v>5714</v>
      </c>
    </row>
    <row r="5679" spans="1:7" x14ac:dyDescent="0.25">
      <c r="A5679">
        <v>2</v>
      </c>
      <c r="B5679">
        <v>9</v>
      </c>
      <c r="C5679">
        <v>2</v>
      </c>
      <c r="D5679">
        <v>5</v>
      </c>
      <c r="E5679">
        <v>19</v>
      </c>
      <c r="F5679" t="str">
        <f t="shared" si="88"/>
        <v>292519</v>
      </c>
      <c r="G5679" t="s">
        <v>5715</v>
      </c>
    </row>
    <row r="5680" spans="1:7" x14ac:dyDescent="0.25">
      <c r="A5680">
        <v>2</v>
      </c>
      <c r="B5680">
        <v>9</v>
      </c>
      <c r="C5680">
        <v>2</v>
      </c>
      <c r="D5680">
        <v>5</v>
      </c>
      <c r="E5680">
        <v>20</v>
      </c>
      <c r="F5680" t="str">
        <f t="shared" si="88"/>
        <v>292520</v>
      </c>
      <c r="G5680" t="s">
        <v>5716</v>
      </c>
    </row>
    <row r="5681" spans="1:7" x14ac:dyDescent="0.25">
      <c r="A5681">
        <v>2</v>
      </c>
      <c r="B5681">
        <v>9</v>
      </c>
      <c r="C5681">
        <v>2</v>
      </c>
      <c r="D5681">
        <v>5</v>
      </c>
      <c r="E5681">
        <v>21</v>
      </c>
      <c r="F5681" t="str">
        <f t="shared" si="88"/>
        <v>292521</v>
      </c>
      <c r="G5681" t="s">
        <v>5717</v>
      </c>
    </row>
    <row r="5682" spans="1:7" x14ac:dyDescent="0.25">
      <c r="A5682">
        <v>2</v>
      </c>
      <c r="B5682">
        <v>9</v>
      </c>
      <c r="C5682">
        <v>2</v>
      </c>
      <c r="D5682">
        <v>5</v>
      </c>
      <c r="E5682">
        <v>22</v>
      </c>
      <c r="F5682" t="str">
        <f t="shared" si="88"/>
        <v>292522</v>
      </c>
      <c r="G5682" t="s">
        <v>5718</v>
      </c>
    </row>
    <row r="5683" spans="1:7" x14ac:dyDescent="0.25">
      <c r="A5683">
        <v>2</v>
      </c>
      <c r="B5683">
        <v>9</v>
      </c>
      <c r="C5683">
        <v>2</v>
      </c>
      <c r="D5683">
        <v>5</v>
      </c>
      <c r="E5683">
        <v>23</v>
      </c>
      <c r="F5683" t="str">
        <f t="shared" si="88"/>
        <v>292523</v>
      </c>
      <c r="G5683" t="s">
        <v>5719</v>
      </c>
    </row>
    <row r="5684" spans="1:7" x14ac:dyDescent="0.25">
      <c r="A5684">
        <v>2</v>
      </c>
      <c r="B5684">
        <v>9</v>
      </c>
      <c r="C5684">
        <v>2</v>
      </c>
      <c r="D5684">
        <v>5</v>
      </c>
      <c r="E5684">
        <v>24</v>
      </c>
      <c r="F5684" t="str">
        <f t="shared" si="88"/>
        <v>292524</v>
      </c>
      <c r="G5684" t="s">
        <v>5720</v>
      </c>
    </row>
    <row r="5685" spans="1:7" x14ac:dyDescent="0.25">
      <c r="A5685">
        <v>2</v>
      </c>
      <c r="B5685">
        <v>9</v>
      </c>
      <c r="C5685">
        <v>2</v>
      </c>
      <c r="D5685">
        <v>5</v>
      </c>
      <c r="E5685">
        <v>25</v>
      </c>
      <c r="F5685" t="str">
        <f t="shared" si="88"/>
        <v>292525</v>
      </c>
      <c r="G5685" t="s">
        <v>5721</v>
      </c>
    </row>
    <row r="5686" spans="1:7" x14ac:dyDescent="0.25">
      <c r="A5686">
        <v>2</v>
      </c>
      <c r="B5686">
        <v>9</v>
      </c>
      <c r="C5686">
        <v>2</v>
      </c>
      <c r="D5686">
        <v>5</v>
      </c>
      <c r="E5686">
        <v>26</v>
      </c>
      <c r="F5686" t="str">
        <f t="shared" si="88"/>
        <v>292526</v>
      </c>
      <c r="G5686" t="s">
        <v>5722</v>
      </c>
    </row>
    <row r="5687" spans="1:7" x14ac:dyDescent="0.25">
      <c r="A5687">
        <v>2</v>
      </c>
      <c r="B5687">
        <v>9</v>
      </c>
      <c r="C5687">
        <v>2</v>
      </c>
      <c r="D5687">
        <v>5</v>
      </c>
      <c r="E5687">
        <v>27</v>
      </c>
      <c r="F5687" t="str">
        <f t="shared" si="88"/>
        <v>292527</v>
      </c>
      <c r="G5687" t="s">
        <v>5723</v>
      </c>
    </row>
    <row r="5688" spans="1:7" x14ac:dyDescent="0.25">
      <c r="A5688">
        <v>2</v>
      </c>
      <c r="B5688">
        <v>9</v>
      </c>
      <c r="C5688">
        <v>2</v>
      </c>
      <c r="D5688">
        <v>5</v>
      </c>
      <c r="E5688">
        <v>28</v>
      </c>
      <c r="F5688" t="str">
        <f t="shared" si="88"/>
        <v>292528</v>
      </c>
      <c r="G5688" t="s">
        <v>5661</v>
      </c>
    </row>
    <row r="5689" spans="1:7" x14ac:dyDescent="0.25">
      <c r="A5689">
        <v>2</v>
      </c>
      <c r="B5689">
        <v>9</v>
      </c>
      <c r="C5689">
        <v>2</v>
      </c>
      <c r="D5689">
        <v>5</v>
      </c>
      <c r="E5689">
        <v>29</v>
      </c>
      <c r="F5689" t="str">
        <f t="shared" si="88"/>
        <v>292529</v>
      </c>
      <c r="G5689" t="s">
        <v>5724</v>
      </c>
    </row>
    <row r="5690" spans="1:7" x14ac:dyDescent="0.25">
      <c r="A5690">
        <v>2</v>
      </c>
      <c r="B5690">
        <v>9</v>
      </c>
      <c r="C5690">
        <v>2</v>
      </c>
      <c r="D5690">
        <v>5</v>
      </c>
      <c r="E5690">
        <v>30</v>
      </c>
      <c r="F5690" t="str">
        <f t="shared" si="88"/>
        <v>292530</v>
      </c>
      <c r="G5690" t="s">
        <v>5725</v>
      </c>
    </row>
    <row r="5691" spans="1:7" x14ac:dyDescent="0.25">
      <c r="A5691">
        <v>2</v>
      </c>
      <c r="B5691">
        <v>9</v>
      </c>
      <c r="C5691">
        <v>2</v>
      </c>
      <c r="D5691">
        <v>5</v>
      </c>
      <c r="E5691">
        <v>31</v>
      </c>
      <c r="F5691" t="str">
        <f t="shared" si="88"/>
        <v>292531</v>
      </c>
      <c r="G5691" t="s">
        <v>5726</v>
      </c>
    </row>
    <row r="5692" spans="1:7" x14ac:dyDescent="0.25">
      <c r="A5692">
        <v>2</v>
      </c>
      <c r="B5692">
        <v>9</v>
      </c>
      <c r="C5692">
        <v>2</v>
      </c>
      <c r="D5692">
        <v>5</v>
      </c>
      <c r="E5692">
        <v>32</v>
      </c>
      <c r="F5692" t="str">
        <f t="shared" si="88"/>
        <v>292532</v>
      </c>
      <c r="G5692" t="s">
        <v>5727</v>
      </c>
    </row>
    <row r="5693" spans="1:7" x14ac:dyDescent="0.25">
      <c r="A5693">
        <v>2</v>
      </c>
      <c r="B5693">
        <v>9</v>
      </c>
      <c r="C5693">
        <v>2</v>
      </c>
      <c r="D5693">
        <v>5</v>
      </c>
      <c r="E5693">
        <v>33</v>
      </c>
      <c r="F5693" t="str">
        <f t="shared" si="88"/>
        <v>292533</v>
      </c>
      <c r="G5693" t="s">
        <v>5728</v>
      </c>
    </row>
    <row r="5694" spans="1:7" x14ac:dyDescent="0.25">
      <c r="A5694">
        <v>2</v>
      </c>
      <c r="B5694">
        <v>9</v>
      </c>
      <c r="C5694">
        <v>2</v>
      </c>
      <c r="D5694">
        <v>5</v>
      </c>
      <c r="E5694">
        <v>34</v>
      </c>
      <c r="F5694" t="str">
        <f t="shared" si="88"/>
        <v>292534</v>
      </c>
      <c r="G5694" t="s">
        <v>5729</v>
      </c>
    </row>
    <row r="5695" spans="1:7" x14ac:dyDescent="0.25">
      <c r="A5695">
        <v>2</v>
      </c>
      <c r="B5695">
        <v>9</v>
      </c>
      <c r="C5695">
        <v>2</v>
      </c>
      <c r="D5695">
        <v>5</v>
      </c>
      <c r="E5695">
        <v>35</v>
      </c>
      <c r="F5695" t="str">
        <f t="shared" si="88"/>
        <v>292535</v>
      </c>
      <c r="G5695" t="s">
        <v>5730</v>
      </c>
    </row>
    <row r="5696" spans="1:7" x14ac:dyDescent="0.25">
      <c r="A5696">
        <v>2</v>
      </c>
      <c r="B5696">
        <v>9</v>
      </c>
      <c r="C5696">
        <v>2</v>
      </c>
      <c r="D5696">
        <v>5</v>
      </c>
      <c r="E5696">
        <v>36</v>
      </c>
      <c r="F5696" t="str">
        <f t="shared" si="88"/>
        <v>292536</v>
      </c>
      <c r="G5696" t="s">
        <v>5731</v>
      </c>
    </row>
    <row r="5697" spans="1:7" x14ac:dyDescent="0.25">
      <c r="A5697">
        <v>2</v>
      </c>
      <c r="B5697">
        <v>9</v>
      </c>
      <c r="C5697">
        <v>2</v>
      </c>
      <c r="D5697">
        <v>5</v>
      </c>
      <c r="E5697">
        <v>37</v>
      </c>
      <c r="F5697" t="str">
        <f t="shared" si="88"/>
        <v>292537</v>
      </c>
      <c r="G5697" t="s">
        <v>5732</v>
      </c>
    </row>
    <row r="5698" spans="1:7" x14ac:dyDescent="0.25">
      <c r="A5698">
        <v>2</v>
      </c>
      <c r="B5698">
        <v>9</v>
      </c>
      <c r="C5698">
        <v>2</v>
      </c>
      <c r="D5698">
        <v>5</v>
      </c>
      <c r="E5698">
        <v>38</v>
      </c>
      <c r="F5698" t="str">
        <f t="shared" ref="F5698:F5761" si="89">CONCATENATE(A5698,B5698,C5698,D5698,E5698)</f>
        <v>292538</v>
      </c>
      <c r="G5698" t="s">
        <v>5733</v>
      </c>
    </row>
    <row r="5699" spans="1:7" x14ac:dyDescent="0.25">
      <c r="A5699">
        <v>2</v>
      </c>
      <c r="B5699">
        <v>9</v>
      </c>
      <c r="C5699">
        <v>2</v>
      </c>
      <c r="D5699">
        <v>5</v>
      </c>
      <c r="E5699">
        <v>39</v>
      </c>
      <c r="F5699" t="str">
        <f t="shared" si="89"/>
        <v>292539</v>
      </c>
      <c r="G5699" t="s">
        <v>5734</v>
      </c>
    </row>
    <row r="5700" spans="1:7" x14ac:dyDescent="0.25">
      <c r="A5700">
        <v>2</v>
      </c>
      <c r="B5700">
        <v>9</v>
      </c>
      <c r="C5700">
        <v>2</v>
      </c>
      <c r="D5700">
        <v>5</v>
      </c>
      <c r="E5700">
        <v>40</v>
      </c>
      <c r="F5700" t="str">
        <f t="shared" si="89"/>
        <v>292540</v>
      </c>
      <c r="G5700" t="s">
        <v>5735</v>
      </c>
    </row>
    <row r="5701" spans="1:7" x14ac:dyDescent="0.25">
      <c r="A5701">
        <v>2</v>
      </c>
      <c r="B5701">
        <v>9</v>
      </c>
      <c r="C5701">
        <v>2</v>
      </c>
      <c r="D5701">
        <v>5</v>
      </c>
      <c r="E5701">
        <v>41</v>
      </c>
      <c r="F5701" t="str">
        <f t="shared" si="89"/>
        <v>292541</v>
      </c>
      <c r="G5701" t="s">
        <v>5732</v>
      </c>
    </row>
    <row r="5702" spans="1:7" x14ac:dyDescent="0.25">
      <c r="A5702">
        <v>2</v>
      </c>
      <c r="B5702">
        <v>9</v>
      </c>
      <c r="C5702">
        <v>2</v>
      </c>
      <c r="D5702">
        <v>5</v>
      </c>
      <c r="E5702">
        <v>42</v>
      </c>
      <c r="F5702" t="str">
        <f t="shared" si="89"/>
        <v>292542</v>
      </c>
      <c r="G5702" t="s">
        <v>5736</v>
      </c>
    </row>
    <row r="5703" spans="1:7" x14ac:dyDescent="0.25">
      <c r="A5703">
        <v>2</v>
      </c>
      <c r="B5703">
        <v>9</v>
      </c>
      <c r="C5703">
        <v>2</v>
      </c>
      <c r="D5703">
        <v>5</v>
      </c>
      <c r="E5703">
        <v>43</v>
      </c>
      <c r="F5703" t="str">
        <f t="shared" si="89"/>
        <v>292543</v>
      </c>
      <c r="G5703" t="s">
        <v>5737</v>
      </c>
    </row>
    <row r="5704" spans="1:7" x14ac:dyDescent="0.25">
      <c r="A5704">
        <v>2</v>
      </c>
      <c r="B5704">
        <v>9</v>
      </c>
      <c r="C5704">
        <v>2</v>
      </c>
      <c r="D5704">
        <v>5</v>
      </c>
      <c r="E5704">
        <v>44</v>
      </c>
      <c r="F5704" t="str">
        <f t="shared" si="89"/>
        <v>292544</v>
      </c>
      <c r="G5704" t="s">
        <v>5738</v>
      </c>
    </row>
    <row r="5705" spans="1:7" x14ac:dyDescent="0.25">
      <c r="A5705">
        <v>2</v>
      </c>
      <c r="B5705">
        <v>9</v>
      </c>
      <c r="C5705">
        <v>2</v>
      </c>
      <c r="D5705">
        <v>5</v>
      </c>
      <c r="E5705">
        <v>45</v>
      </c>
      <c r="F5705" t="str">
        <f t="shared" si="89"/>
        <v>292545</v>
      </c>
      <c r="G5705" t="s">
        <v>5739</v>
      </c>
    </row>
    <row r="5706" spans="1:7" x14ac:dyDescent="0.25">
      <c r="A5706">
        <v>2</v>
      </c>
      <c r="B5706">
        <v>9</v>
      </c>
      <c r="C5706">
        <v>2</v>
      </c>
      <c r="D5706">
        <v>5</v>
      </c>
      <c r="E5706">
        <v>46</v>
      </c>
      <c r="F5706" t="str">
        <f t="shared" si="89"/>
        <v>292546</v>
      </c>
      <c r="G5706" t="s">
        <v>5740</v>
      </c>
    </row>
    <row r="5707" spans="1:7" x14ac:dyDescent="0.25">
      <c r="A5707">
        <v>2</v>
      </c>
      <c r="B5707">
        <v>9</v>
      </c>
      <c r="C5707">
        <v>2</v>
      </c>
      <c r="D5707">
        <v>5</v>
      </c>
      <c r="E5707">
        <v>47</v>
      </c>
      <c r="F5707" t="str">
        <f t="shared" si="89"/>
        <v>292547</v>
      </c>
      <c r="G5707" t="s">
        <v>5741</v>
      </c>
    </row>
    <row r="5708" spans="1:7" x14ac:dyDescent="0.25">
      <c r="A5708">
        <v>2</v>
      </c>
      <c r="B5708">
        <v>9</v>
      </c>
      <c r="C5708">
        <v>2</v>
      </c>
      <c r="D5708">
        <v>5</v>
      </c>
      <c r="E5708">
        <v>48</v>
      </c>
      <c r="F5708" t="str">
        <f t="shared" si="89"/>
        <v>292548</v>
      </c>
      <c r="G5708" t="s">
        <v>5742</v>
      </c>
    </row>
    <row r="5709" spans="1:7" x14ac:dyDescent="0.25">
      <c r="A5709">
        <v>2</v>
      </c>
      <c r="B5709">
        <v>9</v>
      </c>
      <c r="C5709">
        <v>2</v>
      </c>
      <c r="D5709">
        <v>5</v>
      </c>
      <c r="E5709">
        <v>49</v>
      </c>
      <c r="F5709" t="str">
        <f t="shared" si="89"/>
        <v>292549</v>
      </c>
      <c r="G5709" t="s">
        <v>5743</v>
      </c>
    </row>
    <row r="5710" spans="1:7" x14ac:dyDescent="0.25">
      <c r="A5710">
        <v>2</v>
      </c>
      <c r="B5710">
        <v>9</v>
      </c>
      <c r="C5710">
        <v>2</v>
      </c>
      <c r="D5710">
        <v>5</v>
      </c>
      <c r="E5710">
        <v>50</v>
      </c>
      <c r="F5710" t="str">
        <f t="shared" si="89"/>
        <v>292550</v>
      </c>
      <c r="G5710" t="s">
        <v>4276</v>
      </c>
    </row>
    <row r="5711" spans="1:7" x14ac:dyDescent="0.25">
      <c r="A5711">
        <v>2</v>
      </c>
      <c r="B5711">
        <v>9</v>
      </c>
      <c r="C5711">
        <v>2</v>
      </c>
      <c r="D5711">
        <v>5</v>
      </c>
      <c r="E5711">
        <v>51</v>
      </c>
      <c r="F5711" t="str">
        <f t="shared" si="89"/>
        <v>292551</v>
      </c>
      <c r="G5711" t="s">
        <v>5744</v>
      </c>
    </row>
    <row r="5712" spans="1:7" x14ac:dyDescent="0.25">
      <c r="A5712">
        <v>2</v>
      </c>
      <c r="B5712">
        <v>9</v>
      </c>
      <c r="C5712">
        <v>2</v>
      </c>
      <c r="D5712">
        <v>5</v>
      </c>
      <c r="E5712">
        <v>52</v>
      </c>
      <c r="F5712" t="str">
        <f t="shared" si="89"/>
        <v>292552</v>
      </c>
      <c r="G5712" t="s">
        <v>5745</v>
      </c>
    </row>
    <row r="5713" spans="1:7" x14ac:dyDescent="0.25">
      <c r="A5713">
        <v>2</v>
      </c>
      <c r="B5713">
        <v>9</v>
      </c>
      <c r="C5713">
        <v>2</v>
      </c>
      <c r="D5713">
        <v>5</v>
      </c>
      <c r="E5713">
        <v>53</v>
      </c>
      <c r="F5713" t="str">
        <f t="shared" si="89"/>
        <v>292553</v>
      </c>
      <c r="G5713" t="s">
        <v>5746</v>
      </c>
    </row>
    <row r="5714" spans="1:7" x14ac:dyDescent="0.25">
      <c r="A5714">
        <v>2</v>
      </c>
      <c r="B5714">
        <v>9</v>
      </c>
      <c r="C5714">
        <v>2</v>
      </c>
      <c r="D5714">
        <v>5</v>
      </c>
      <c r="E5714">
        <v>54</v>
      </c>
      <c r="F5714" t="str">
        <f t="shared" si="89"/>
        <v>292554</v>
      </c>
      <c r="G5714" t="s">
        <v>5747</v>
      </c>
    </row>
    <row r="5715" spans="1:7" x14ac:dyDescent="0.25">
      <c r="A5715">
        <v>2</v>
      </c>
      <c r="B5715">
        <v>9</v>
      </c>
      <c r="C5715">
        <v>2</v>
      </c>
      <c r="D5715">
        <v>5</v>
      </c>
      <c r="E5715">
        <v>55</v>
      </c>
      <c r="F5715" t="str">
        <f t="shared" si="89"/>
        <v>292555</v>
      </c>
      <c r="G5715" t="s">
        <v>5748</v>
      </c>
    </row>
    <row r="5716" spans="1:7" x14ac:dyDescent="0.25">
      <c r="A5716">
        <v>2</v>
      </c>
      <c r="B5716">
        <v>9</v>
      </c>
      <c r="C5716">
        <v>2</v>
      </c>
      <c r="D5716">
        <v>5</v>
      </c>
      <c r="E5716">
        <v>56</v>
      </c>
      <c r="F5716" t="str">
        <f t="shared" si="89"/>
        <v>292556</v>
      </c>
      <c r="G5716" t="s">
        <v>5749</v>
      </c>
    </row>
    <row r="5717" spans="1:7" x14ac:dyDescent="0.25">
      <c r="A5717">
        <v>2</v>
      </c>
      <c r="B5717">
        <v>9</v>
      </c>
      <c r="C5717">
        <v>2</v>
      </c>
      <c r="D5717">
        <v>5</v>
      </c>
      <c r="E5717">
        <v>57</v>
      </c>
      <c r="F5717" t="str">
        <f t="shared" si="89"/>
        <v>292557</v>
      </c>
      <c r="G5717" t="s">
        <v>5750</v>
      </c>
    </row>
    <row r="5718" spans="1:7" x14ac:dyDescent="0.25">
      <c r="A5718">
        <v>2</v>
      </c>
      <c r="B5718">
        <v>9</v>
      </c>
      <c r="C5718">
        <v>2</v>
      </c>
      <c r="D5718">
        <v>5</v>
      </c>
      <c r="E5718">
        <v>58</v>
      </c>
      <c r="F5718" t="str">
        <f t="shared" si="89"/>
        <v>292558</v>
      </c>
      <c r="G5718" t="s">
        <v>5751</v>
      </c>
    </row>
    <row r="5719" spans="1:7" x14ac:dyDescent="0.25">
      <c r="A5719">
        <v>2</v>
      </c>
      <c r="B5719">
        <v>9</v>
      </c>
      <c r="C5719">
        <v>2</v>
      </c>
      <c r="D5719">
        <v>5</v>
      </c>
      <c r="E5719">
        <v>59</v>
      </c>
      <c r="F5719" t="str">
        <f t="shared" si="89"/>
        <v>292559</v>
      </c>
      <c r="G5719" t="s">
        <v>5752</v>
      </c>
    </row>
    <row r="5720" spans="1:7" x14ac:dyDescent="0.25">
      <c r="A5720">
        <v>2</v>
      </c>
      <c r="B5720">
        <v>9</v>
      </c>
      <c r="C5720">
        <v>2</v>
      </c>
      <c r="D5720">
        <v>5</v>
      </c>
      <c r="E5720">
        <v>60</v>
      </c>
      <c r="F5720" t="str">
        <f t="shared" si="89"/>
        <v>292560</v>
      </c>
      <c r="G5720" t="s">
        <v>5753</v>
      </c>
    </row>
    <row r="5721" spans="1:7" x14ac:dyDescent="0.25">
      <c r="A5721">
        <v>2</v>
      </c>
      <c r="B5721">
        <v>9</v>
      </c>
      <c r="C5721">
        <v>2</v>
      </c>
      <c r="D5721">
        <v>5</v>
      </c>
      <c r="E5721">
        <v>61</v>
      </c>
      <c r="F5721" t="str">
        <f t="shared" si="89"/>
        <v>292561</v>
      </c>
      <c r="G5721" t="s">
        <v>5754</v>
      </c>
    </row>
    <row r="5722" spans="1:7" x14ac:dyDescent="0.25">
      <c r="A5722">
        <v>2</v>
      </c>
      <c r="B5722">
        <v>9</v>
      </c>
      <c r="C5722">
        <v>2</v>
      </c>
      <c r="D5722">
        <v>5</v>
      </c>
      <c r="E5722">
        <v>62</v>
      </c>
      <c r="F5722" t="str">
        <f t="shared" si="89"/>
        <v>292562</v>
      </c>
      <c r="G5722" t="s">
        <v>5755</v>
      </c>
    </row>
    <row r="5723" spans="1:7" x14ac:dyDescent="0.25">
      <c r="A5723">
        <v>2</v>
      </c>
      <c r="B5723">
        <v>9</v>
      </c>
      <c r="C5723">
        <v>2</v>
      </c>
      <c r="D5723">
        <v>5</v>
      </c>
      <c r="E5723">
        <v>63</v>
      </c>
      <c r="F5723" t="str">
        <f t="shared" si="89"/>
        <v>292563</v>
      </c>
      <c r="G5723" t="s">
        <v>5756</v>
      </c>
    </row>
    <row r="5724" spans="1:7" x14ac:dyDescent="0.25">
      <c r="A5724">
        <v>2</v>
      </c>
      <c r="B5724">
        <v>9</v>
      </c>
      <c r="C5724">
        <v>2</v>
      </c>
      <c r="D5724">
        <v>5</v>
      </c>
      <c r="E5724">
        <v>64</v>
      </c>
      <c r="F5724" t="str">
        <f t="shared" si="89"/>
        <v>292564</v>
      </c>
      <c r="G5724" t="s">
        <v>5757</v>
      </c>
    </row>
    <row r="5725" spans="1:7" x14ac:dyDescent="0.25">
      <c r="A5725">
        <v>2</v>
      </c>
      <c r="B5725">
        <v>9</v>
      </c>
      <c r="C5725">
        <v>2</v>
      </c>
      <c r="D5725">
        <v>5</v>
      </c>
      <c r="E5725">
        <v>65</v>
      </c>
      <c r="F5725" t="str">
        <f t="shared" si="89"/>
        <v>292565</v>
      </c>
      <c r="G5725" t="s">
        <v>5758</v>
      </c>
    </row>
    <row r="5726" spans="1:7" x14ac:dyDescent="0.25">
      <c r="A5726">
        <v>2</v>
      </c>
      <c r="B5726">
        <v>9</v>
      </c>
      <c r="C5726">
        <v>2</v>
      </c>
      <c r="D5726">
        <v>5</v>
      </c>
      <c r="E5726">
        <v>66</v>
      </c>
      <c r="F5726" t="str">
        <f t="shared" si="89"/>
        <v>292566</v>
      </c>
      <c r="G5726" t="s">
        <v>5759</v>
      </c>
    </row>
    <row r="5727" spans="1:7" x14ac:dyDescent="0.25">
      <c r="A5727">
        <v>2</v>
      </c>
      <c r="B5727">
        <v>9</v>
      </c>
      <c r="C5727">
        <v>2</v>
      </c>
      <c r="D5727">
        <v>5</v>
      </c>
      <c r="E5727">
        <v>67</v>
      </c>
      <c r="F5727" t="str">
        <f t="shared" si="89"/>
        <v>292567</v>
      </c>
      <c r="G5727" t="s">
        <v>5760</v>
      </c>
    </row>
    <row r="5728" spans="1:7" x14ac:dyDescent="0.25">
      <c r="A5728">
        <v>2</v>
      </c>
      <c r="B5728">
        <v>9</v>
      </c>
      <c r="C5728">
        <v>2</v>
      </c>
      <c r="D5728">
        <v>5</v>
      </c>
      <c r="E5728">
        <v>68</v>
      </c>
      <c r="F5728" t="str">
        <f t="shared" si="89"/>
        <v>292568</v>
      </c>
      <c r="G5728" t="s">
        <v>5761</v>
      </c>
    </row>
    <row r="5729" spans="1:7" x14ac:dyDescent="0.25">
      <c r="A5729">
        <v>2</v>
      </c>
      <c r="B5729">
        <v>9</v>
      </c>
      <c r="C5729">
        <v>2</v>
      </c>
      <c r="D5729">
        <v>5</v>
      </c>
      <c r="E5729">
        <v>69</v>
      </c>
      <c r="F5729" t="str">
        <f t="shared" si="89"/>
        <v>292569</v>
      </c>
      <c r="G5729" t="s">
        <v>5762</v>
      </c>
    </row>
    <row r="5730" spans="1:7" x14ac:dyDescent="0.25">
      <c r="A5730">
        <v>2</v>
      </c>
      <c r="B5730">
        <v>9</v>
      </c>
      <c r="C5730">
        <v>2</v>
      </c>
      <c r="D5730">
        <v>5</v>
      </c>
      <c r="E5730">
        <v>70</v>
      </c>
      <c r="F5730" t="str">
        <f t="shared" si="89"/>
        <v>292570</v>
      </c>
      <c r="G5730" t="s">
        <v>5763</v>
      </c>
    </row>
    <row r="5731" spans="1:7" x14ac:dyDescent="0.25">
      <c r="A5731">
        <v>2</v>
      </c>
      <c r="B5731">
        <v>9</v>
      </c>
      <c r="C5731">
        <v>2</v>
      </c>
      <c r="D5731">
        <v>5</v>
      </c>
      <c r="E5731">
        <v>71</v>
      </c>
      <c r="F5731" t="str">
        <f t="shared" si="89"/>
        <v>292571</v>
      </c>
      <c r="G5731" t="s">
        <v>5764</v>
      </c>
    </row>
    <row r="5732" spans="1:7" x14ac:dyDescent="0.25">
      <c r="A5732">
        <v>2</v>
      </c>
      <c r="B5732">
        <v>9</v>
      </c>
      <c r="C5732">
        <v>2</v>
      </c>
      <c r="D5732">
        <v>5</v>
      </c>
      <c r="E5732">
        <v>72</v>
      </c>
      <c r="F5732" t="str">
        <f t="shared" si="89"/>
        <v>292572</v>
      </c>
      <c r="G5732" t="s">
        <v>5765</v>
      </c>
    </row>
    <row r="5733" spans="1:7" x14ac:dyDescent="0.25">
      <c r="A5733">
        <v>2</v>
      </c>
      <c r="B5733">
        <v>9</v>
      </c>
      <c r="C5733">
        <v>2</v>
      </c>
      <c r="D5733">
        <v>5</v>
      </c>
      <c r="E5733">
        <v>73</v>
      </c>
      <c r="F5733" t="str">
        <f t="shared" si="89"/>
        <v>292573</v>
      </c>
      <c r="G5733" t="s">
        <v>5352</v>
      </c>
    </row>
    <row r="5734" spans="1:7" x14ac:dyDescent="0.25">
      <c r="A5734">
        <v>2</v>
      </c>
      <c r="B5734">
        <v>9</v>
      </c>
      <c r="C5734">
        <v>2</v>
      </c>
      <c r="D5734">
        <v>5</v>
      </c>
      <c r="E5734">
        <v>74</v>
      </c>
      <c r="F5734" t="str">
        <f t="shared" si="89"/>
        <v>292574</v>
      </c>
      <c r="G5734" t="s">
        <v>5766</v>
      </c>
    </row>
    <row r="5735" spans="1:7" x14ac:dyDescent="0.25">
      <c r="A5735">
        <v>2</v>
      </c>
      <c r="B5735">
        <v>9</v>
      </c>
      <c r="C5735">
        <v>2</v>
      </c>
      <c r="D5735">
        <v>5</v>
      </c>
      <c r="E5735">
        <v>75</v>
      </c>
      <c r="F5735" t="str">
        <f t="shared" si="89"/>
        <v>292575</v>
      </c>
      <c r="G5735" t="s">
        <v>5767</v>
      </c>
    </row>
    <row r="5736" spans="1:7" x14ac:dyDescent="0.25">
      <c r="A5736">
        <v>2</v>
      </c>
      <c r="B5736">
        <v>9</v>
      </c>
      <c r="C5736">
        <v>2</v>
      </c>
      <c r="D5736">
        <v>5</v>
      </c>
      <c r="E5736">
        <v>76</v>
      </c>
      <c r="F5736" t="str">
        <f t="shared" si="89"/>
        <v>292576</v>
      </c>
      <c r="G5736" t="s">
        <v>5768</v>
      </c>
    </row>
    <row r="5737" spans="1:7" x14ac:dyDescent="0.25">
      <c r="A5737">
        <v>2</v>
      </c>
      <c r="B5737">
        <v>9</v>
      </c>
      <c r="C5737">
        <v>2</v>
      </c>
      <c r="D5737">
        <v>6</v>
      </c>
      <c r="E5737">
        <v>1</v>
      </c>
      <c r="F5737" t="str">
        <f t="shared" si="89"/>
        <v>29261</v>
      </c>
      <c r="G5737" t="s">
        <v>5769</v>
      </c>
    </row>
    <row r="5738" spans="1:7" x14ac:dyDescent="0.25">
      <c r="A5738">
        <v>2</v>
      </c>
      <c r="B5738">
        <v>9</v>
      </c>
      <c r="C5738">
        <v>2</v>
      </c>
      <c r="D5738">
        <v>6</v>
      </c>
      <c r="E5738">
        <v>2</v>
      </c>
      <c r="F5738" t="str">
        <f t="shared" si="89"/>
        <v>29262</v>
      </c>
      <c r="G5738" t="s">
        <v>5770</v>
      </c>
    </row>
    <row r="5739" spans="1:7" x14ac:dyDescent="0.25">
      <c r="A5739">
        <v>2</v>
      </c>
      <c r="B5739">
        <v>9</v>
      </c>
      <c r="C5739">
        <v>2</v>
      </c>
      <c r="D5739">
        <v>6</v>
      </c>
      <c r="E5739">
        <v>3</v>
      </c>
      <c r="F5739" t="str">
        <f t="shared" si="89"/>
        <v>29263</v>
      </c>
      <c r="G5739" t="s">
        <v>5617</v>
      </c>
    </row>
    <row r="5740" spans="1:7" x14ac:dyDescent="0.25">
      <c r="A5740">
        <v>2</v>
      </c>
      <c r="B5740">
        <v>9</v>
      </c>
      <c r="C5740">
        <v>2</v>
      </c>
      <c r="D5740">
        <v>6</v>
      </c>
      <c r="E5740">
        <v>4</v>
      </c>
      <c r="F5740" t="str">
        <f t="shared" si="89"/>
        <v>29264</v>
      </c>
      <c r="G5740" t="s">
        <v>5771</v>
      </c>
    </row>
    <row r="5741" spans="1:7" x14ac:dyDescent="0.25">
      <c r="A5741">
        <v>2</v>
      </c>
      <c r="B5741">
        <v>9</v>
      </c>
      <c r="C5741">
        <v>2</v>
      </c>
      <c r="D5741">
        <v>6</v>
      </c>
      <c r="E5741">
        <v>5</v>
      </c>
      <c r="F5741" t="str">
        <f t="shared" si="89"/>
        <v>29265</v>
      </c>
      <c r="G5741" t="s">
        <v>5772</v>
      </c>
    </row>
    <row r="5742" spans="1:7" x14ac:dyDescent="0.25">
      <c r="A5742">
        <v>2</v>
      </c>
      <c r="B5742">
        <v>9</v>
      </c>
      <c r="C5742">
        <v>2</v>
      </c>
      <c r="D5742">
        <v>6</v>
      </c>
      <c r="E5742">
        <v>6</v>
      </c>
      <c r="F5742" t="str">
        <f t="shared" si="89"/>
        <v>29266</v>
      </c>
      <c r="G5742" t="s">
        <v>5773</v>
      </c>
    </row>
    <row r="5743" spans="1:7" x14ac:dyDescent="0.25">
      <c r="A5743">
        <v>2</v>
      </c>
      <c r="B5743">
        <v>9</v>
      </c>
      <c r="C5743">
        <v>2</v>
      </c>
      <c r="D5743">
        <v>6</v>
      </c>
      <c r="E5743">
        <v>7</v>
      </c>
      <c r="F5743" t="str">
        <f t="shared" si="89"/>
        <v>29267</v>
      </c>
      <c r="G5743" t="s">
        <v>5774</v>
      </c>
    </row>
    <row r="5744" spans="1:7" x14ac:dyDescent="0.25">
      <c r="A5744">
        <v>2</v>
      </c>
      <c r="B5744">
        <v>9</v>
      </c>
      <c r="C5744">
        <v>2</v>
      </c>
      <c r="D5744">
        <v>6</v>
      </c>
      <c r="E5744">
        <v>8</v>
      </c>
      <c r="F5744" t="str">
        <f t="shared" si="89"/>
        <v>29268</v>
      </c>
      <c r="G5744" t="s">
        <v>5775</v>
      </c>
    </row>
    <row r="5745" spans="1:7" x14ac:dyDescent="0.25">
      <c r="A5745">
        <v>2</v>
      </c>
      <c r="B5745">
        <v>9</v>
      </c>
      <c r="C5745">
        <v>2</v>
      </c>
      <c r="D5745">
        <v>6</v>
      </c>
      <c r="E5745">
        <v>9</v>
      </c>
      <c r="F5745" t="str">
        <f t="shared" si="89"/>
        <v>29269</v>
      </c>
      <c r="G5745" t="s">
        <v>5776</v>
      </c>
    </row>
    <row r="5746" spans="1:7" x14ac:dyDescent="0.25">
      <c r="A5746">
        <v>2</v>
      </c>
      <c r="B5746">
        <v>9</v>
      </c>
      <c r="C5746">
        <v>2</v>
      </c>
      <c r="D5746">
        <v>6</v>
      </c>
      <c r="E5746">
        <v>10</v>
      </c>
      <c r="F5746" t="str">
        <f t="shared" si="89"/>
        <v>292610</v>
      </c>
      <c r="G5746" t="s">
        <v>5777</v>
      </c>
    </row>
    <row r="5747" spans="1:7" x14ac:dyDescent="0.25">
      <c r="A5747">
        <v>2</v>
      </c>
      <c r="B5747">
        <v>9</v>
      </c>
      <c r="C5747">
        <v>2</v>
      </c>
      <c r="D5747">
        <v>6</v>
      </c>
      <c r="E5747">
        <v>11</v>
      </c>
      <c r="F5747" t="str">
        <f t="shared" si="89"/>
        <v>292611</v>
      </c>
      <c r="G5747" t="s">
        <v>5670</v>
      </c>
    </row>
    <row r="5748" spans="1:7" x14ac:dyDescent="0.25">
      <c r="A5748">
        <v>2</v>
      </c>
      <c r="B5748">
        <v>9</v>
      </c>
      <c r="C5748">
        <v>2</v>
      </c>
      <c r="D5748">
        <v>6</v>
      </c>
      <c r="E5748">
        <v>12</v>
      </c>
      <c r="F5748" t="str">
        <f t="shared" si="89"/>
        <v>292612</v>
      </c>
      <c r="G5748" t="s">
        <v>5778</v>
      </c>
    </row>
    <row r="5749" spans="1:7" x14ac:dyDescent="0.25">
      <c r="A5749">
        <v>2</v>
      </c>
      <c r="B5749">
        <v>9</v>
      </c>
      <c r="C5749">
        <v>2</v>
      </c>
      <c r="D5749">
        <v>6</v>
      </c>
      <c r="E5749">
        <v>13</v>
      </c>
      <c r="F5749" t="str">
        <f t="shared" si="89"/>
        <v>292613</v>
      </c>
      <c r="G5749" t="s">
        <v>5779</v>
      </c>
    </row>
    <row r="5750" spans="1:7" x14ac:dyDescent="0.25">
      <c r="A5750">
        <v>2</v>
      </c>
      <c r="B5750">
        <v>9</v>
      </c>
      <c r="C5750">
        <v>2</v>
      </c>
      <c r="D5750">
        <v>6</v>
      </c>
      <c r="E5750">
        <v>14</v>
      </c>
      <c r="F5750" t="str">
        <f t="shared" si="89"/>
        <v>292614</v>
      </c>
      <c r="G5750" t="s">
        <v>5780</v>
      </c>
    </row>
    <row r="5751" spans="1:7" x14ac:dyDescent="0.25">
      <c r="A5751">
        <v>2</v>
      </c>
      <c r="B5751">
        <v>9</v>
      </c>
      <c r="C5751">
        <v>2</v>
      </c>
      <c r="D5751">
        <v>6</v>
      </c>
      <c r="E5751">
        <v>15</v>
      </c>
      <c r="F5751" t="str">
        <f t="shared" si="89"/>
        <v>292615</v>
      </c>
      <c r="G5751" t="s">
        <v>5781</v>
      </c>
    </row>
    <row r="5752" spans="1:7" x14ac:dyDescent="0.25">
      <c r="A5752">
        <v>2</v>
      </c>
      <c r="B5752">
        <v>9</v>
      </c>
      <c r="C5752">
        <v>2</v>
      </c>
      <c r="D5752">
        <v>6</v>
      </c>
      <c r="E5752">
        <v>16</v>
      </c>
      <c r="F5752" t="str">
        <f t="shared" si="89"/>
        <v>292616</v>
      </c>
      <c r="G5752" t="s">
        <v>5782</v>
      </c>
    </row>
    <row r="5753" spans="1:7" x14ac:dyDescent="0.25">
      <c r="A5753">
        <v>2</v>
      </c>
      <c r="B5753">
        <v>9</v>
      </c>
      <c r="C5753">
        <v>2</v>
      </c>
      <c r="D5753">
        <v>6</v>
      </c>
      <c r="E5753">
        <v>17</v>
      </c>
      <c r="F5753" t="str">
        <f t="shared" si="89"/>
        <v>292617</v>
      </c>
      <c r="G5753" t="s">
        <v>5783</v>
      </c>
    </row>
    <row r="5754" spans="1:7" x14ac:dyDescent="0.25">
      <c r="A5754">
        <v>2</v>
      </c>
      <c r="B5754">
        <v>9</v>
      </c>
      <c r="C5754">
        <v>2</v>
      </c>
      <c r="D5754">
        <v>6</v>
      </c>
      <c r="E5754">
        <v>18</v>
      </c>
      <c r="F5754" t="str">
        <f t="shared" si="89"/>
        <v>292618</v>
      </c>
      <c r="G5754" t="s">
        <v>5784</v>
      </c>
    </row>
    <row r="5755" spans="1:7" x14ac:dyDescent="0.25">
      <c r="A5755">
        <v>2</v>
      </c>
      <c r="B5755">
        <v>9</v>
      </c>
      <c r="C5755">
        <v>2</v>
      </c>
      <c r="D5755">
        <v>6</v>
      </c>
      <c r="E5755">
        <v>19</v>
      </c>
      <c r="F5755" t="str">
        <f t="shared" si="89"/>
        <v>292619</v>
      </c>
      <c r="G5755" t="s">
        <v>5785</v>
      </c>
    </row>
    <row r="5756" spans="1:7" x14ac:dyDescent="0.25">
      <c r="A5756">
        <v>2</v>
      </c>
      <c r="B5756">
        <v>9</v>
      </c>
      <c r="C5756">
        <v>2</v>
      </c>
      <c r="D5756">
        <v>6</v>
      </c>
      <c r="E5756">
        <v>20</v>
      </c>
      <c r="F5756" t="str">
        <f t="shared" si="89"/>
        <v>292620</v>
      </c>
      <c r="G5756" t="s">
        <v>5786</v>
      </c>
    </row>
    <row r="5757" spans="1:7" x14ac:dyDescent="0.25">
      <c r="A5757">
        <v>2</v>
      </c>
      <c r="B5757">
        <v>9</v>
      </c>
      <c r="C5757">
        <v>2</v>
      </c>
      <c r="D5757">
        <v>6</v>
      </c>
      <c r="E5757">
        <v>21</v>
      </c>
      <c r="F5757" t="str">
        <f t="shared" si="89"/>
        <v>292621</v>
      </c>
      <c r="G5757" t="s">
        <v>5787</v>
      </c>
    </row>
    <row r="5758" spans="1:7" x14ac:dyDescent="0.25">
      <c r="A5758">
        <v>2</v>
      </c>
      <c r="B5758">
        <v>9</v>
      </c>
      <c r="C5758">
        <v>2</v>
      </c>
      <c r="D5758">
        <v>6</v>
      </c>
      <c r="E5758">
        <v>22</v>
      </c>
      <c r="F5758" t="str">
        <f t="shared" si="89"/>
        <v>292622</v>
      </c>
      <c r="G5758" t="s">
        <v>5788</v>
      </c>
    </row>
    <row r="5759" spans="1:7" x14ac:dyDescent="0.25">
      <c r="A5759">
        <v>2</v>
      </c>
      <c r="B5759">
        <v>9</v>
      </c>
      <c r="C5759">
        <v>2</v>
      </c>
      <c r="D5759">
        <v>6</v>
      </c>
      <c r="E5759">
        <v>23</v>
      </c>
      <c r="F5759" t="str">
        <f t="shared" si="89"/>
        <v>292623</v>
      </c>
      <c r="G5759" t="s">
        <v>5789</v>
      </c>
    </row>
    <row r="5760" spans="1:7" x14ac:dyDescent="0.25">
      <c r="A5760">
        <v>2</v>
      </c>
      <c r="B5760">
        <v>9</v>
      </c>
      <c r="C5760">
        <v>2</v>
      </c>
      <c r="D5760">
        <v>6</v>
      </c>
      <c r="E5760">
        <v>24</v>
      </c>
      <c r="F5760" t="str">
        <f t="shared" si="89"/>
        <v>292624</v>
      </c>
      <c r="G5760" t="s">
        <v>5790</v>
      </c>
    </row>
    <row r="5761" spans="1:7" x14ac:dyDescent="0.25">
      <c r="A5761">
        <v>2</v>
      </c>
      <c r="B5761">
        <v>9</v>
      </c>
      <c r="C5761">
        <v>2</v>
      </c>
      <c r="D5761">
        <v>6</v>
      </c>
      <c r="E5761">
        <v>25</v>
      </c>
      <c r="F5761" t="str">
        <f t="shared" si="89"/>
        <v>292625</v>
      </c>
      <c r="G5761" t="s">
        <v>5791</v>
      </c>
    </row>
    <row r="5762" spans="1:7" x14ac:dyDescent="0.25">
      <c r="A5762">
        <v>2</v>
      </c>
      <c r="B5762">
        <v>9</v>
      </c>
      <c r="C5762">
        <v>2</v>
      </c>
      <c r="D5762">
        <v>6</v>
      </c>
      <c r="E5762">
        <v>26</v>
      </c>
      <c r="F5762" t="str">
        <f t="shared" ref="F5762:F5825" si="90">CONCATENATE(A5762,B5762,C5762,D5762,E5762)</f>
        <v>292626</v>
      </c>
      <c r="G5762" t="s">
        <v>5792</v>
      </c>
    </row>
    <row r="5763" spans="1:7" x14ac:dyDescent="0.25">
      <c r="A5763">
        <v>2</v>
      </c>
      <c r="B5763">
        <v>9</v>
      </c>
      <c r="C5763">
        <v>2</v>
      </c>
      <c r="D5763">
        <v>6</v>
      </c>
      <c r="E5763">
        <v>27</v>
      </c>
      <c r="F5763" t="str">
        <f t="shared" si="90"/>
        <v>292627</v>
      </c>
      <c r="G5763" t="s">
        <v>5793</v>
      </c>
    </row>
    <row r="5764" spans="1:7" x14ac:dyDescent="0.25">
      <c r="A5764">
        <v>2</v>
      </c>
      <c r="B5764">
        <v>9</v>
      </c>
      <c r="C5764">
        <v>2</v>
      </c>
      <c r="D5764">
        <v>6</v>
      </c>
      <c r="E5764">
        <v>28</v>
      </c>
      <c r="F5764" t="str">
        <f t="shared" si="90"/>
        <v>292628</v>
      </c>
      <c r="G5764" t="s">
        <v>3846</v>
      </c>
    </row>
    <row r="5765" spans="1:7" x14ac:dyDescent="0.25">
      <c r="A5765">
        <v>2</v>
      </c>
      <c r="B5765">
        <v>9</v>
      </c>
      <c r="C5765">
        <v>2</v>
      </c>
      <c r="D5765">
        <v>6</v>
      </c>
      <c r="E5765">
        <v>29</v>
      </c>
      <c r="F5765" t="str">
        <f t="shared" si="90"/>
        <v>292629</v>
      </c>
      <c r="G5765" t="s">
        <v>5794</v>
      </c>
    </row>
    <row r="5766" spans="1:7" x14ac:dyDescent="0.25">
      <c r="A5766">
        <v>2</v>
      </c>
      <c r="B5766">
        <v>9</v>
      </c>
      <c r="C5766">
        <v>2</v>
      </c>
      <c r="D5766">
        <v>6</v>
      </c>
      <c r="E5766">
        <v>30</v>
      </c>
      <c r="F5766" t="str">
        <f t="shared" si="90"/>
        <v>292630</v>
      </c>
      <c r="G5766" t="s">
        <v>5795</v>
      </c>
    </row>
    <row r="5767" spans="1:7" x14ac:dyDescent="0.25">
      <c r="A5767">
        <v>2</v>
      </c>
      <c r="B5767">
        <v>9</v>
      </c>
      <c r="C5767">
        <v>2</v>
      </c>
      <c r="D5767">
        <v>6</v>
      </c>
      <c r="E5767">
        <v>31</v>
      </c>
      <c r="F5767" t="str">
        <f t="shared" si="90"/>
        <v>292631</v>
      </c>
      <c r="G5767" t="s">
        <v>5796</v>
      </c>
    </row>
    <row r="5768" spans="1:7" x14ac:dyDescent="0.25">
      <c r="A5768">
        <v>2</v>
      </c>
      <c r="B5768">
        <v>9</v>
      </c>
      <c r="C5768">
        <v>2</v>
      </c>
      <c r="D5768">
        <v>6</v>
      </c>
      <c r="E5768">
        <v>32</v>
      </c>
      <c r="F5768" t="str">
        <f t="shared" si="90"/>
        <v>292632</v>
      </c>
      <c r="G5768" t="s">
        <v>5797</v>
      </c>
    </row>
    <row r="5769" spans="1:7" x14ac:dyDescent="0.25">
      <c r="A5769">
        <v>2</v>
      </c>
      <c r="B5769">
        <v>9</v>
      </c>
      <c r="C5769">
        <v>2</v>
      </c>
      <c r="D5769">
        <v>6</v>
      </c>
      <c r="E5769">
        <v>33</v>
      </c>
      <c r="F5769" t="str">
        <f t="shared" si="90"/>
        <v>292633</v>
      </c>
      <c r="G5769" t="s">
        <v>5798</v>
      </c>
    </row>
    <row r="5770" spans="1:7" x14ac:dyDescent="0.25">
      <c r="A5770">
        <v>2</v>
      </c>
      <c r="B5770">
        <v>9</v>
      </c>
      <c r="C5770">
        <v>2</v>
      </c>
      <c r="D5770">
        <v>6</v>
      </c>
      <c r="E5770">
        <v>34</v>
      </c>
      <c r="F5770" t="str">
        <f t="shared" si="90"/>
        <v>292634</v>
      </c>
      <c r="G5770" t="s">
        <v>5799</v>
      </c>
    </row>
    <row r="5771" spans="1:7" x14ac:dyDescent="0.25">
      <c r="A5771">
        <v>2</v>
      </c>
      <c r="B5771">
        <v>9</v>
      </c>
      <c r="C5771">
        <v>2</v>
      </c>
      <c r="D5771">
        <v>6</v>
      </c>
      <c r="E5771">
        <v>35</v>
      </c>
      <c r="F5771" t="str">
        <f t="shared" si="90"/>
        <v>292635</v>
      </c>
      <c r="G5771" t="s">
        <v>5800</v>
      </c>
    </row>
    <row r="5772" spans="1:7" x14ac:dyDescent="0.25">
      <c r="A5772">
        <v>2</v>
      </c>
      <c r="B5772">
        <v>9</v>
      </c>
      <c r="C5772">
        <v>2</v>
      </c>
      <c r="D5772">
        <v>6</v>
      </c>
      <c r="E5772">
        <v>36</v>
      </c>
      <c r="F5772" t="str">
        <f t="shared" si="90"/>
        <v>292636</v>
      </c>
      <c r="G5772" t="s">
        <v>5801</v>
      </c>
    </row>
    <row r="5773" spans="1:7" x14ac:dyDescent="0.25">
      <c r="A5773">
        <v>2</v>
      </c>
      <c r="B5773">
        <v>9</v>
      </c>
      <c r="C5773">
        <v>2</v>
      </c>
      <c r="D5773">
        <v>6</v>
      </c>
      <c r="E5773">
        <v>37</v>
      </c>
      <c r="F5773" t="str">
        <f t="shared" si="90"/>
        <v>292637</v>
      </c>
      <c r="G5773" t="s">
        <v>5802</v>
      </c>
    </row>
    <row r="5774" spans="1:7" x14ac:dyDescent="0.25">
      <c r="A5774">
        <v>2</v>
      </c>
      <c r="B5774">
        <v>9</v>
      </c>
      <c r="C5774">
        <v>2</v>
      </c>
      <c r="D5774">
        <v>6</v>
      </c>
      <c r="E5774">
        <v>38</v>
      </c>
      <c r="F5774" t="str">
        <f t="shared" si="90"/>
        <v>292638</v>
      </c>
      <c r="G5774" t="s">
        <v>5803</v>
      </c>
    </row>
    <row r="5775" spans="1:7" x14ac:dyDescent="0.25">
      <c r="A5775">
        <v>2</v>
      </c>
      <c r="B5775">
        <v>9</v>
      </c>
      <c r="C5775">
        <v>2</v>
      </c>
      <c r="D5775">
        <v>6</v>
      </c>
      <c r="E5775">
        <v>39</v>
      </c>
      <c r="F5775" t="str">
        <f t="shared" si="90"/>
        <v>292639</v>
      </c>
      <c r="G5775" t="s">
        <v>5804</v>
      </c>
    </row>
    <row r="5776" spans="1:7" x14ac:dyDescent="0.25">
      <c r="A5776">
        <v>2</v>
      </c>
      <c r="B5776">
        <v>9</v>
      </c>
      <c r="C5776">
        <v>2</v>
      </c>
      <c r="D5776">
        <v>6</v>
      </c>
      <c r="E5776">
        <v>40</v>
      </c>
      <c r="F5776" t="str">
        <f t="shared" si="90"/>
        <v>292640</v>
      </c>
      <c r="G5776" t="s">
        <v>5805</v>
      </c>
    </row>
    <row r="5777" spans="1:7" x14ac:dyDescent="0.25">
      <c r="A5777">
        <v>2</v>
      </c>
      <c r="B5777">
        <v>9</v>
      </c>
      <c r="C5777">
        <v>2</v>
      </c>
      <c r="D5777">
        <v>7</v>
      </c>
      <c r="E5777">
        <v>1</v>
      </c>
      <c r="F5777" t="str">
        <f t="shared" si="90"/>
        <v>29271</v>
      </c>
      <c r="G5777" t="s">
        <v>1663</v>
      </c>
    </row>
    <row r="5778" spans="1:7" x14ac:dyDescent="0.25">
      <c r="A5778">
        <v>2</v>
      </c>
      <c r="B5778">
        <v>9</v>
      </c>
      <c r="C5778">
        <v>2</v>
      </c>
      <c r="D5778">
        <v>7</v>
      </c>
      <c r="E5778">
        <v>2</v>
      </c>
      <c r="F5778" t="str">
        <f t="shared" si="90"/>
        <v>29272</v>
      </c>
      <c r="G5778" t="s">
        <v>5806</v>
      </c>
    </row>
    <row r="5779" spans="1:7" x14ac:dyDescent="0.25">
      <c r="A5779">
        <v>2</v>
      </c>
      <c r="B5779">
        <v>9</v>
      </c>
      <c r="C5779">
        <v>2</v>
      </c>
      <c r="D5779">
        <v>8</v>
      </c>
      <c r="E5779">
        <v>1</v>
      </c>
      <c r="F5779" t="str">
        <f t="shared" si="90"/>
        <v>29281</v>
      </c>
      <c r="G5779" t="s">
        <v>5807</v>
      </c>
    </row>
    <row r="5780" spans="1:7" x14ac:dyDescent="0.25">
      <c r="A5780">
        <v>2</v>
      </c>
      <c r="B5780">
        <v>9</v>
      </c>
      <c r="C5780">
        <v>2</v>
      </c>
      <c r="D5780">
        <v>8</v>
      </c>
      <c r="E5780">
        <v>2</v>
      </c>
      <c r="F5780" t="str">
        <f t="shared" si="90"/>
        <v>29282</v>
      </c>
      <c r="G5780" t="s">
        <v>5808</v>
      </c>
    </row>
    <row r="5781" spans="1:7" x14ac:dyDescent="0.25">
      <c r="A5781">
        <v>2</v>
      </c>
      <c r="B5781">
        <v>9</v>
      </c>
      <c r="C5781">
        <v>2</v>
      </c>
      <c r="D5781">
        <v>8</v>
      </c>
      <c r="E5781">
        <v>3</v>
      </c>
      <c r="F5781" t="str">
        <f t="shared" si="90"/>
        <v>29283</v>
      </c>
      <c r="G5781" t="s">
        <v>5809</v>
      </c>
    </row>
    <row r="5782" spans="1:7" x14ac:dyDescent="0.25">
      <c r="A5782">
        <v>2</v>
      </c>
      <c r="B5782">
        <v>9</v>
      </c>
      <c r="C5782">
        <v>2</v>
      </c>
      <c r="D5782">
        <v>9</v>
      </c>
      <c r="E5782">
        <v>1</v>
      </c>
      <c r="F5782" t="str">
        <f t="shared" si="90"/>
        <v>29291</v>
      </c>
      <c r="G5782" t="s">
        <v>5810</v>
      </c>
    </row>
    <row r="5783" spans="1:7" x14ac:dyDescent="0.25">
      <c r="A5783">
        <v>2</v>
      </c>
      <c r="B5783">
        <v>9</v>
      </c>
      <c r="C5783">
        <v>2</v>
      </c>
      <c r="D5783">
        <v>9</v>
      </c>
      <c r="E5783">
        <v>2</v>
      </c>
      <c r="F5783" t="str">
        <f t="shared" si="90"/>
        <v>29292</v>
      </c>
      <c r="G5783" t="s">
        <v>1567</v>
      </c>
    </row>
    <row r="5784" spans="1:7" x14ac:dyDescent="0.25">
      <c r="A5784">
        <v>2</v>
      </c>
      <c r="B5784">
        <v>9</v>
      </c>
      <c r="C5784">
        <v>2</v>
      </c>
      <c r="D5784">
        <v>9</v>
      </c>
      <c r="E5784">
        <v>3</v>
      </c>
      <c r="F5784" t="str">
        <f t="shared" si="90"/>
        <v>29293</v>
      </c>
      <c r="G5784" t="s">
        <v>5811</v>
      </c>
    </row>
    <row r="5785" spans="1:7" x14ac:dyDescent="0.25">
      <c r="A5785">
        <v>2</v>
      </c>
      <c r="B5785">
        <v>9</v>
      </c>
      <c r="C5785">
        <v>2</v>
      </c>
      <c r="D5785">
        <v>9</v>
      </c>
      <c r="E5785">
        <v>4</v>
      </c>
      <c r="F5785" t="str">
        <f t="shared" si="90"/>
        <v>29294</v>
      </c>
      <c r="G5785" t="s">
        <v>5812</v>
      </c>
    </row>
    <row r="5786" spans="1:7" x14ac:dyDescent="0.25">
      <c r="A5786">
        <v>2</v>
      </c>
      <c r="B5786">
        <v>9</v>
      </c>
      <c r="C5786">
        <v>2</v>
      </c>
      <c r="D5786">
        <v>9</v>
      </c>
      <c r="E5786">
        <v>5</v>
      </c>
      <c r="F5786" t="str">
        <f t="shared" si="90"/>
        <v>29295</v>
      </c>
      <c r="G5786" t="s">
        <v>5813</v>
      </c>
    </row>
    <row r="5787" spans="1:7" x14ac:dyDescent="0.25">
      <c r="A5787">
        <v>2</v>
      </c>
      <c r="B5787">
        <v>9</v>
      </c>
      <c r="C5787">
        <v>2</v>
      </c>
      <c r="D5787">
        <v>9</v>
      </c>
      <c r="E5787">
        <v>6</v>
      </c>
      <c r="F5787" t="str">
        <f t="shared" si="90"/>
        <v>29296</v>
      </c>
      <c r="G5787" t="s">
        <v>5814</v>
      </c>
    </row>
    <row r="5788" spans="1:7" x14ac:dyDescent="0.25">
      <c r="A5788">
        <v>2</v>
      </c>
      <c r="B5788">
        <v>9</v>
      </c>
      <c r="C5788">
        <v>2</v>
      </c>
      <c r="D5788">
        <v>9</v>
      </c>
      <c r="E5788">
        <v>7</v>
      </c>
      <c r="F5788" t="str">
        <f t="shared" si="90"/>
        <v>29297</v>
      </c>
      <c r="G5788" t="s">
        <v>5815</v>
      </c>
    </row>
    <row r="5789" spans="1:7" x14ac:dyDescent="0.25">
      <c r="A5789">
        <v>2</v>
      </c>
      <c r="B5789">
        <v>9</v>
      </c>
      <c r="C5789">
        <v>2</v>
      </c>
      <c r="D5789">
        <v>9</v>
      </c>
      <c r="E5789">
        <v>8</v>
      </c>
      <c r="F5789" t="str">
        <f t="shared" si="90"/>
        <v>29298</v>
      </c>
      <c r="G5789" t="s">
        <v>5816</v>
      </c>
    </row>
    <row r="5790" spans="1:7" x14ac:dyDescent="0.25">
      <c r="A5790">
        <v>2</v>
      </c>
      <c r="B5790">
        <v>9</v>
      </c>
      <c r="C5790">
        <v>2</v>
      </c>
      <c r="D5790">
        <v>9</v>
      </c>
      <c r="E5790">
        <v>9</v>
      </c>
      <c r="F5790" t="str">
        <f t="shared" si="90"/>
        <v>29299</v>
      </c>
      <c r="G5790" t="s">
        <v>5817</v>
      </c>
    </row>
    <row r="5791" spans="1:7" x14ac:dyDescent="0.25">
      <c r="A5791">
        <v>2</v>
      </c>
      <c r="B5791">
        <v>9</v>
      </c>
      <c r="C5791">
        <v>2</v>
      </c>
      <c r="D5791">
        <v>9</v>
      </c>
      <c r="E5791">
        <v>10</v>
      </c>
      <c r="F5791" t="str">
        <f t="shared" si="90"/>
        <v>292910</v>
      </c>
      <c r="G5791" t="s">
        <v>5055</v>
      </c>
    </row>
    <row r="5792" spans="1:7" x14ac:dyDescent="0.25">
      <c r="A5792">
        <v>2</v>
      </c>
      <c r="B5792">
        <v>9</v>
      </c>
      <c r="C5792">
        <v>2</v>
      </c>
      <c r="D5792">
        <v>9</v>
      </c>
      <c r="E5792">
        <v>11</v>
      </c>
      <c r="F5792" t="str">
        <f t="shared" si="90"/>
        <v>292911</v>
      </c>
      <c r="G5792" t="s">
        <v>5818</v>
      </c>
    </row>
    <row r="5793" spans="1:7" x14ac:dyDescent="0.25">
      <c r="A5793">
        <v>2</v>
      </c>
      <c r="B5793">
        <v>9</v>
      </c>
      <c r="C5793">
        <v>2</v>
      </c>
      <c r="D5793">
        <v>9</v>
      </c>
      <c r="E5793">
        <v>12</v>
      </c>
      <c r="F5793" t="str">
        <f t="shared" si="90"/>
        <v>292912</v>
      </c>
      <c r="G5793" t="s">
        <v>5819</v>
      </c>
    </row>
    <row r="5794" spans="1:7" x14ac:dyDescent="0.25">
      <c r="A5794">
        <v>2</v>
      </c>
      <c r="B5794">
        <v>9</v>
      </c>
      <c r="C5794">
        <v>2</v>
      </c>
      <c r="D5794">
        <v>9</v>
      </c>
      <c r="E5794">
        <v>13</v>
      </c>
      <c r="F5794" t="str">
        <f t="shared" si="90"/>
        <v>292913</v>
      </c>
      <c r="G5794" t="s">
        <v>5820</v>
      </c>
    </row>
    <row r="5795" spans="1:7" x14ac:dyDescent="0.25">
      <c r="A5795">
        <v>2</v>
      </c>
      <c r="B5795">
        <v>9</v>
      </c>
      <c r="C5795">
        <v>2</v>
      </c>
      <c r="D5795">
        <v>9</v>
      </c>
      <c r="E5795">
        <v>14</v>
      </c>
      <c r="F5795" t="str">
        <f t="shared" si="90"/>
        <v>292914</v>
      </c>
      <c r="G5795" t="s">
        <v>5821</v>
      </c>
    </row>
    <row r="5796" spans="1:7" x14ac:dyDescent="0.25">
      <c r="A5796">
        <v>2</v>
      </c>
      <c r="B5796">
        <v>9</v>
      </c>
      <c r="C5796">
        <v>2</v>
      </c>
      <c r="D5796">
        <v>9</v>
      </c>
      <c r="E5796">
        <v>15</v>
      </c>
      <c r="F5796" t="str">
        <f t="shared" si="90"/>
        <v>292915</v>
      </c>
      <c r="G5796" t="s">
        <v>5822</v>
      </c>
    </row>
    <row r="5797" spans="1:7" x14ac:dyDescent="0.25">
      <c r="A5797">
        <v>2</v>
      </c>
      <c r="B5797">
        <v>9</v>
      </c>
      <c r="C5797">
        <v>2</v>
      </c>
      <c r="D5797">
        <v>10</v>
      </c>
      <c r="E5797">
        <v>1</v>
      </c>
      <c r="F5797" t="str">
        <f t="shared" si="90"/>
        <v>292101</v>
      </c>
      <c r="G5797" t="s">
        <v>5823</v>
      </c>
    </row>
    <row r="5798" spans="1:7" x14ac:dyDescent="0.25">
      <c r="A5798">
        <v>2</v>
      </c>
      <c r="B5798">
        <v>9</v>
      </c>
      <c r="C5798">
        <v>2</v>
      </c>
      <c r="D5798">
        <v>10</v>
      </c>
      <c r="E5798">
        <v>2</v>
      </c>
      <c r="F5798" t="str">
        <f t="shared" si="90"/>
        <v>292102</v>
      </c>
      <c r="G5798" t="s">
        <v>5824</v>
      </c>
    </row>
    <row r="5799" spans="1:7" x14ac:dyDescent="0.25">
      <c r="A5799">
        <v>2</v>
      </c>
      <c r="B5799">
        <v>9</v>
      </c>
      <c r="C5799">
        <v>2</v>
      </c>
      <c r="D5799">
        <v>10</v>
      </c>
      <c r="E5799">
        <v>3</v>
      </c>
      <c r="F5799" t="str">
        <f t="shared" si="90"/>
        <v>292103</v>
      </c>
      <c r="G5799" t="s">
        <v>5825</v>
      </c>
    </row>
    <row r="5800" spans="1:7" x14ac:dyDescent="0.25">
      <c r="A5800">
        <v>2</v>
      </c>
      <c r="B5800">
        <v>9</v>
      </c>
      <c r="C5800">
        <v>2</v>
      </c>
      <c r="D5800">
        <v>10</v>
      </c>
      <c r="E5800">
        <v>4</v>
      </c>
      <c r="F5800" t="str">
        <f t="shared" si="90"/>
        <v>292104</v>
      </c>
      <c r="G5800" t="s">
        <v>5826</v>
      </c>
    </row>
    <row r="5801" spans="1:7" x14ac:dyDescent="0.25">
      <c r="A5801">
        <v>2</v>
      </c>
      <c r="B5801">
        <v>9</v>
      </c>
      <c r="C5801">
        <v>2</v>
      </c>
      <c r="D5801">
        <v>10</v>
      </c>
      <c r="E5801">
        <v>5</v>
      </c>
      <c r="F5801" t="str">
        <f t="shared" si="90"/>
        <v>292105</v>
      </c>
      <c r="G5801" t="s">
        <v>5827</v>
      </c>
    </row>
    <row r="5802" spans="1:7" x14ac:dyDescent="0.25">
      <c r="A5802">
        <v>2</v>
      </c>
      <c r="B5802">
        <v>9</v>
      </c>
      <c r="C5802">
        <v>2</v>
      </c>
      <c r="D5802">
        <v>10</v>
      </c>
      <c r="E5802">
        <v>6</v>
      </c>
      <c r="F5802" t="str">
        <f t="shared" si="90"/>
        <v>292106</v>
      </c>
      <c r="G5802" t="s">
        <v>5828</v>
      </c>
    </row>
    <row r="5803" spans="1:7" x14ac:dyDescent="0.25">
      <c r="A5803">
        <v>2</v>
      </c>
      <c r="B5803">
        <v>9</v>
      </c>
      <c r="C5803">
        <v>2</v>
      </c>
      <c r="D5803">
        <v>10</v>
      </c>
      <c r="E5803">
        <v>7</v>
      </c>
      <c r="F5803" t="str">
        <f t="shared" si="90"/>
        <v>292107</v>
      </c>
      <c r="G5803" t="s">
        <v>5829</v>
      </c>
    </row>
    <row r="5804" spans="1:7" x14ac:dyDescent="0.25">
      <c r="A5804">
        <v>2</v>
      </c>
      <c r="B5804">
        <v>9</v>
      </c>
      <c r="C5804">
        <v>2</v>
      </c>
      <c r="D5804">
        <v>10</v>
      </c>
      <c r="E5804">
        <v>8</v>
      </c>
      <c r="F5804" t="str">
        <f t="shared" si="90"/>
        <v>292108</v>
      </c>
      <c r="G5804" t="s">
        <v>5830</v>
      </c>
    </row>
    <row r="5805" spans="1:7" x14ac:dyDescent="0.25">
      <c r="A5805">
        <v>2</v>
      </c>
      <c r="B5805">
        <v>9</v>
      </c>
      <c r="C5805">
        <v>2</v>
      </c>
      <c r="D5805">
        <v>10</v>
      </c>
      <c r="E5805">
        <v>9</v>
      </c>
      <c r="F5805" t="str">
        <f t="shared" si="90"/>
        <v>292109</v>
      </c>
      <c r="G5805" t="s">
        <v>5831</v>
      </c>
    </row>
    <row r="5806" spans="1:7" x14ac:dyDescent="0.25">
      <c r="A5806">
        <v>2</v>
      </c>
      <c r="B5806">
        <v>9</v>
      </c>
      <c r="C5806">
        <v>2</v>
      </c>
      <c r="D5806">
        <v>10</v>
      </c>
      <c r="E5806">
        <v>10</v>
      </c>
      <c r="F5806" t="str">
        <f t="shared" si="90"/>
        <v>2921010</v>
      </c>
      <c r="G5806" t="s">
        <v>5832</v>
      </c>
    </row>
    <row r="5807" spans="1:7" x14ac:dyDescent="0.25">
      <c r="A5807">
        <v>2</v>
      </c>
      <c r="B5807">
        <v>9</v>
      </c>
      <c r="C5807">
        <v>2</v>
      </c>
      <c r="D5807">
        <v>10</v>
      </c>
      <c r="E5807">
        <v>11</v>
      </c>
      <c r="F5807" t="str">
        <f t="shared" si="90"/>
        <v>2921011</v>
      </c>
      <c r="G5807" t="s">
        <v>5833</v>
      </c>
    </row>
    <row r="5808" spans="1:7" x14ac:dyDescent="0.25">
      <c r="A5808">
        <v>2</v>
      </c>
      <c r="B5808">
        <v>9</v>
      </c>
      <c r="C5808">
        <v>2</v>
      </c>
      <c r="D5808">
        <v>10</v>
      </c>
      <c r="E5808">
        <v>12</v>
      </c>
      <c r="F5808" t="str">
        <f t="shared" si="90"/>
        <v>2921012</v>
      </c>
      <c r="G5808" t="s">
        <v>5834</v>
      </c>
    </row>
    <row r="5809" spans="1:7" x14ac:dyDescent="0.25">
      <c r="A5809">
        <v>2</v>
      </c>
      <c r="B5809">
        <v>9</v>
      </c>
      <c r="C5809">
        <v>2</v>
      </c>
      <c r="D5809">
        <v>10</v>
      </c>
      <c r="E5809">
        <v>13</v>
      </c>
      <c r="F5809" t="str">
        <f t="shared" si="90"/>
        <v>2921013</v>
      </c>
      <c r="G5809" t="s">
        <v>5835</v>
      </c>
    </row>
    <row r="5810" spans="1:7" x14ac:dyDescent="0.25">
      <c r="A5810">
        <v>2</v>
      </c>
      <c r="B5810">
        <v>9</v>
      </c>
      <c r="C5810">
        <v>2</v>
      </c>
      <c r="D5810">
        <v>10</v>
      </c>
      <c r="E5810">
        <v>14</v>
      </c>
      <c r="F5810" t="str">
        <f t="shared" si="90"/>
        <v>2921014</v>
      </c>
      <c r="G5810" t="s">
        <v>5836</v>
      </c>
    </row>
    <row r="5811" spans="1:7" x14ac:dyDescent="0.25">
      <c r="A5811">
        <v>2</v>
      </c>
      <c r="B5811">
        <v>9</v>
      </c>
      <c r="C5811">
        <v>2</v>
      </c>
      <c r="D5811">
        <v>10</v>
      </c>
      <c r="E5811">
        <v>15</v>
      </c>
      <c r="F5811" t="str">
        <f t="shared" si="90"/>
        <v>2921015</v>
      </c>
      <c r="G5811" t="s">
        <v>4389</v>
      </c>
    </row>
    <row r="5812" spans="1:7" x14ac:dyDescent="0.25">
      <c r="A5812">
        <v>2</v>
      </c>
      <c r="B5812">
        <v>9</v>
      </c>
      <c r="C5812">
        <v>2</v>
      </c>
      <c r="D5812">
        <v>10</v>
      </c>
      <c r="E5812">
        <v>16</v>
      </c>
      <c r="F5812" t="str">
        <f t="shared" si="90"/>
        <v>2921016</v>
      </c>
      <c r="G5812" t="s">
        <v>5837</v>
      </c>
    </row>
    <row r="5813" spans="1:7" x14ac:dyDescent="0.25">
      <c r="A5813">
        <v>2</v>
      </c>
      <c r="B5813">
        <v>9</v>
      </c>
      <c r="C5813">
        <v>2</v>
      </c>
      <c r="D5813">
        <v>10</v>
      </c>
      <c r="E5813">
        <v>17</v>
      </c>
      <c r="F5813" t="str">
        <f t="shared" si="90"/>
        <v>2921017</v>
      </c>
      <c r="G5813" t="s">
        <v>5838</v>
      </c>
    </row>
    <row r="5814" spans="1:7" x14ac:dyDescent="0.25">
      <c r="A5814">
        <v>2</v>
      </c>
      <c r="B5814">
        <v>9</v>
      </c>
      <c r="C5814">
        <v>2</v>
      </c>
      <c r="D5814">
        <v>11</v>
      </c>
      <c r="E5814">
        <v>1</v>
      </c>
      <c r="F5814" t="str">
        <f t="shared" si="90"/>
        <v>292111</v>
      </c>
      <c r="G5814" t="s">
        <v>5839</v>
      </c>
    </row>
    <row r="5815" spans="1:7" x14ac:dyDescent="0.25">
      <c r="A5815">
        <v>2</v>
      </c>
      <c r="B5815">
        <v>9</v>
      </c>
      <c r="C5815">
        <v>2</v>
      </c>
      <c r="D5815">
        <v>11</v>
      </c>
      <c r="E5815">
        <v>2</v>
      </c>
      <c r="F5815" t="str">
        <f t="shared" si="90"/>
        <v>292112</v>
      </c>
      <c r="G5815" t="s">
        <v>5840</v>
      </c>
    </row>
    <row r="5816" spans="1:7" x14ac:dyDescent="0.25">
      <c r="A5816">
        <v>2</v>
      </c>
      <c r="B5816">
        <v>9</v>
      </c>
      <c r="C5816">
        <v>2</v>
      </c>
      <c r="D5816">
        <v>11</v>
      </c>
      <c r="E5816">
        <v>3</v>
      </c>
      <c r="F5816" t="str">
        <f t="shared" si="90"/>
        <v>292113</v>
      </c>
      <c r="G5816" t="s">
        <v>5841</v>
      </c>
    </row>
    <row r="5817" spans="1:7" x14ac:dyDescent="0.25">
      <c r="A5817">
        <v>2</v>
      </c>
      <c r="B5817">
        <v>9</v>
      </c>
      <c r="C5817">
        <v>2</v>
      </c>
      <c r="D5817">
        <v>11</v>
      </c>
      <c r="E5817">
        <v>4</v>
      </c>
      <c r="F5817" t="str">
        <f t="shared" si="90"/>
        <v>292114</v>
      </c>
      <c r="G5817" t="s">
        <v>5842</v>
      </c>
    </row>
    <row r="5818" spans="1:7" x14ac:dyDescent="0.25">
      <c r="A5818">
        <v>2</v>
      </c>
      <c r="B5818">
        <v>9</v>
      </c>
      <c r="C5818">
        <v>2</v>
      </c>
      <c r="D5818">
        <v>11</v>
      </c>
      <c r="E5818">
        <v>5</v>
      </c>
      <c r="F5818" t="str">
        <f t="shared" si="90"/>
        <v>292115</v>
      </c>
      <c r="G5818" t="s">
        <v>5843</v>
      </c>
    </row>
    <row r="5819" spans="1:7" x14ac:dyDescent="0.25">
      <c r="A5819">
        <v>2</v>
      </c>
      <c r="B5819">
        <v>9</v>
      </c>
      <c r="C5819">
        <v>2</v>
      </c>
      <c r="D5819">
        <v>11</v>
      </c>
      <c r="E5819">
        <v>6</v>
      </c>
      <c r="F5819" t="str">
        <f t="shared" si="90"/>
        <v>292116</v>
      </c>
      <c r="G5819" t="s">
        <v>5844</v>
      </c>
    </row>
    <row r="5820" spans="1:7" x14ac:dyDescent="0.25">
      <c r="A5820">
        <v>2</v>
      </c>
      <c r="B5820">
        <v>9</v>
      </c>
      <c r="C5820">
        <v>2</v>
      </c>
      <c r="D5820">
        <v>11</v>
      </c>
      <c r="E5820">
        <v>7</v>
      </c>
      <c r="F5820" t="str">
        <f t="shared" si="90"/>
        <v>292117</v>
      </c>
      <c r="G5820" t="s">
        <v>5845</v>
      </c>
    </row>
    <row r="5821" spans="1:7" x14ac:dyDescent="0.25">
      <c r="A5821">
        <v>2</v>
      </c>
      <c r="B5821">
        <v>9</v>
      </c>
      <c r="C5821">
        <v>2</v>
      </c>
      <c r="D5821">
        <v>11</v>
      </c>
      <c r="E5821">
        <v>8</v>
      </c>
      <c r="F5821" t="str">
        <f t="shared" si="90"/>
        <v>292118</v>
      </c>
      <c r="G5821" t="s">
        <v>5846</v>
      </c>
    </row>
    <row r="5822" spans="1:7" x14ac:dyDescent="0.25">
      <c r="A5822">
        <v>2</v>
      </c>
      <c r="B5822">
        <v>9</v>
      </c>
      <c r="C5822">
        <v>2</v>
      </c>
      <c r="D5822">
        <v>12</v>
      </c>
      <c r="E5822">
        <v>1</v>
      </c>
      <c r="F5822" t="str">
        <f t="shared" si="90"/>
        <v>292121</v>
      </c>
      <c r="G5822" t="s">
        <v>5847</v>
      </c>
    </row>
    <row r="5823" spans="1:7" x14ac:dyDescent="0.25">
      <c r="A5823">
        <v>2</v>
      </c>
      <c r="B5823">
        <v>9</v>
      </c>
      <c r="C5823">
        <v>2</v>
      </c>
      <c r="D5823">
        <v>12</v>
      </c>
      <c r="E5823">
        <v>2</v>
      </c>
      <c r="F5823" t="str">
        <f t="shared" si="90"/>
        <v>292122</v>
      </c>
      <c r="G5823" t="s">
        <v>5848</v>
      </c>
    </row>
    <row r="5824" spans="1:7" x14ac:dyDescent="0.25">
      <c r="A5824">
        <v>2</v>
      </c>
      <c r="B5824">
        <v>9</v>
      </c>
      <c r="C5824">
        <v>2</v>
      </c>
      <c r="D5824">
        <v>12</v>
      </c>
      <c r="E5824">
        <v>3</v>
      </c>
      <c r="F5824" t="str">
        <f t="shared" si="90"/>
        <v>292123</v>
      </c>
      <c r="G5824" t="s">
        <v>5849</v>
      </c>
    </row>
    <row r="5825" spans="1:7" x14ac:dyDescent="0.25">
      <c r="A5825">
        <v>2</v>
      </c>
      <c r="B5825">
        <v>9</v>
      </c>
      <c r="C5825">
        <v>2</v>
      </c>
      <c r="D5825">
        <v>12</v>
      </c>
      <c r="E5825">
        <v>4</v>
      </c>
      <c r="F5825" t="str">
        <f t="shared" si="90"/>
        <v>292124</v>
      </c>
      <c r="G5825" t="s">
        <v>5850</v>
      </c>
    </row>
    <row r="5826" spans="1:7" x14ac:dyDescent="0.25">
      <c r="A5826">
        <v>2</v>
      </c>
      <c r="B5826">
        <v>9</v>
      </c>
      <c r="C5826">
        <v>2</v>
      </c>
      <c r="D5826">
        <v>12</v>
      </c>
      <c r="E5826">
        <v>5</v>
      </c>
      <c r="F5826" t="str">
        <f t="shared" ref="F5826:F5889" si="91">CONCATENATE(A5826,B5826,C5826,D5826,E5826)</f>
        <v>292125</v>
      </c>
      <c r="G5826" t="s">
        <v>5851</v>
      </c>
    </row>
    <row r="5827" spans="1:7" x14ac:dyDescent="0.25">
      <c r="A5827">
        <v>2</v>
      </c>
      <c r="B5827">
        <v>9</v>
      </c>
      <c r="C5827">
        <v>2</v>
      </c>
      <c r="D5827">
        <v>12</v>
      </c>
      <c r="E5827">
        <v>6</v>
      </c>
      <c r="F5827" t="str">
        <f t="shared" si="91"/>
        <v>292126</v>
      </c>
      <c r="G5827" t="s">
        <v>5852</v>
      </c>
    </row>
    <row r="5828" spans="1:7" x14ac:dyDescent="0.25">
      <c r="A5828">
        <v>2</v>
      </c>
      <c r="B5828">
        <v>9</v>
      </c>
      <c r="C5828">
        <v>2</v>
      </c>
      <c r="D5828">
        <v>13</v>
      </c>
      <c r="E5828">
        <v>1</v>
      </c>
      <c r="F5828" t="str">
        <f t="shared" si="91"/>
        <v>292131</v>
      </c>
      <c r="G5828" t="s">
        <v>5853</v>
      </c>
    </row>
    <row r="5829" spans="1:7" x14ac:dyDescent="0.25">
      <c r="A5829">
        <v>2</v>
      </c>
      <c r="B5829">
        <v>9</v>
      </c>
      <c r="C5829">
        <v>2</v>
      </c>
      <c r="D5829">
        <v>13</v>
      </c>
      <c r="E5829">
        <v>2</v>
      </c>
      <c r="F5829" t="str">
        <f t="shared" si="91"/>
        <v>292132</v>
      </c>
      <c r="G5829" t="s">
        <v>5854</v>
      </c>
    </row>
    <row r="5830" spans="1:7" x14ac:dyDescent="0.25">
      <c r="A5830">
        <v>2</v>
      </c>
      <c r="B5830">
        <v>9</v>
      </c>
      <c r="C5830">
        <v>3</v>
      </c>
      <c r="D5830">
        <v>1</v>
      </c>
      <c r="E5830">
        <v>1</v>
      </c>
      <c r="F5830" t="str">
        <f t="shared" si="91"/>
        <v>29311</v>
      </c>
      <c r="G5830" t="s">
        <v>5855</v>
      </c>
    </row>
    <row r="5831" spans="1:7" x14ac:dyDescent="0.25">
      <c r="A5831">
        <v>2</v>
      </c>
      <c r="B5831">
        <v>9</v>
      </c>
      <c r="C5831">
        <v>3</v>
      </c>
      <c r="D5831">
        <v>1</v>
      </c>
      <c r="E5831">
        <v>2</v>
      </c>
      <c r="F5831" t="str">
        <f t="shared" si="91"/>
        <v>29312</v>
      </c>
      <c r="G5831" t="s">
        <v>5856</v>
      </c>
    </row>
    <row r="5832" spans="1:7" x14ac:dyDescent="0.25">
      <c r="A5832">
        <v>2</v>
      </c>
      <c r="B5832">
        <v>9</v>
      </c>
      <c r="C5832">
        <v>3</v>
      </c>
      <c r="D5832">
        <v>1</v>
      </c>
      <c r="E5832">
        <v>3</v>
      </c>
      <c r="F5832" t="str">
        <f t="shared" si="91"/>
        <v>29313</v>
      </c>
      <c r="G5832" t="s">
        <v>5857</v>
      </c>
    </row>
    <row r="5833" spans="1:7" x14ac:dyDescent="0.25">
      <c r="A5833">
        <v>2</v>
      </c>
      <c r="B5833">
        <v>9</v>
      </c>
      <c r="C5833">
        <v>3</v>
      </c>
      <c r="D5833">
        <v>1</v>
      </c>
      <c r="E5833">
        <v>4</v>
      </c>
      <c r="F5833" t="str">
        <f t="shared" si="91"/>
        <v>29314</v>
      </c>
      <c r="G5833" t="s">
        <v>5315</v>
      </c>
    </row>
    <row r="5834" spans="1:7" x14ac:dyDescent="0.25">
      <c r="A5834">
        <v>2</v>
      </c>
      <c r="B5834">
        <v>9</v>
      </c>
      <c r="C5834">
        <v>3</v>
      </c>
      <c r="D5834">
        <v>1</v>
      </c>
      <c r="E5834">
        <v>5</v>
      </c>
      <c r="F5834" t="str">
        <f t="shared" si="91"/>
        <v>29315</v>
      </c>
      <c r="G5834" t="s">
        <v>5858</v>
      </c>
    </row>
    <row r="5835" spans="1:7" x14ac:dyDescent="0.25">
      <c r="A5835">
        <v>2</v>
      </c>
      <c r="B5835">
        <v>9</v>
      </c>
      <c r="C5835">
        <v>3</v>
      </c>
      <c r="D5835">
        <v>1</v>
      </c>
      <c r="E5835">
        <v>6</v>
      </c>
      <c r="F5835" t="str">
        <f t="shared" si="91"/>
        <v>29316</v>
      </c>
      <c r="G5835" t="s">
        <v>5859</v>
      </c>
    </row>
    <row r="5836" spans="1:7" x14ac:dyDescent="0.25">
      <c r="A5836">
        <v>2</v>
      </c>
      <c r="B5836">
        <v>9</v>
      </c>
      <c r="C5836">
        <v>3</v>
      </c>
      <c r="D5836">
        <v>1</v>
      </c>
      <c r="E5836">
        <v>7</v>
      </c>
      <c r="F5836" t="str">
        <f t="shared" si="91"/>
        <v>29317</v>
      </c>
      <c r="G5836" t="s">
        <v>5860</v>
      </c>
    </row>
    <row r="5837" spans="1:7" x14ac:dyDescent="0.25">
      <c r="A5837">
        <v>2</v>
      </c>
      <c r="B5837">
        <v>9</v>
      </c>
      <c r="C5837">
        <v>3</v>
      </c>
      <c r="D5837">
        <v>1</v>
      </c>
      <c r="E5837">
        <v>8</v>
      </c>
      <c r="F5837" t="str">
        <f t="shared" si="91"/>
        <v>29318</v>
      </c>
      <c r="G5837" t="s">
        <v>5861</v>
      </c>
    </row>
    <row r="5838" spans="1:7" x14ac:dyDescent="0.25">
      <c r="A5838">
        <v>2</v>
      </c>
      <c r="B5838">
        <v>9</v>
      </c>
      <c r="C5838">
        <v>3</v>
      </c>
      <c r="D5838">
        <v>1</v>
      </c>
      <c r="E5838">
        <v>9</v>
      </c>
      <c r="F5838" t="str">
        <f t="shared" si="91"/>
        <v>29319</v>
      </c>
      <c r="G5838" t="s">
        <v>5862</v>
      </c>
    </row>
    <row r="5839" spans="1:7" x14ac:dyDescent="0.25">
      <c r="A5839">
        <v>2</v>
      </c>
      <c r="B5839">
        <v>9</v>
      </c>
      <c r="C5839">
        <v>3</v>
      </c>
      <c r="D5839">
        <v>1</v>
      </c>
      <c r="E5839">
        <v>10</v>
      </c>
      <c r="F5839" t="str">
        <f t="shared" si="91"/>
        <v>293110</v>
      </c>
      <c r="G5839" t="s">
        <v>5863</v>
      </c>
    </row>
    <row r="5840" spans="1:7" x14ac:dyDescent="0.25">
      <c r="A5840">
        <v>2</v>
      </c>
      <c r="B5840">
        <v>9</v>
      </c>
      <c r="C5840">
        <v>3</v>
      </c>
      <c r="D5840">
        <v>1</v>
      </c>
      <c r="E5840">
        <v>11</v>
      </c>
      <c r="F5840" t="str">
        <f t="shared" si="91"/>
        <v>293111</v>
      </c>
      <c r="G5840" t="s">
        <v>5864</v>
      </c>
    </row>
    <row r="5841" spans="1:7" x14ac:dyDescent="0.25">
      <c r="A5841">
        <v>2</v>
      </c>
      <c r="B5841">
        <v>9</v>
      </c>
      <c r="C5841">
        <v>3</v>
      </c>
      <c r="D5841">
        <v>1</v>
      </c>
      <c r="E5841">
        <v>12</v>
      </c>
      <c r="F5841" t="str">
        <f t="shared" si="91"/>
        <v>293112</v>
      </c>
      <c r="G5841" t="s">
        <v>5865</v>
      </c>
    </row>
    <row r="5842" spans="1:7" x14ac:dyDescent="0.25">
      <c r="A5842">
        <v>2</v>
      </c>
      <c r="B5842">
        <v>9</v>
      </c>
      <c r="C5842">
        <v>3</v>
      </c>
      <c r="D5842">
        <v>1</v>
      </c>
      <c r="E5842">
        <v>13</v>
      </c>
      <c r="F5842" t="str">
        <f t="shared" si="91"/>
        <v>293113</v>
      </c>
      <c r="G5842" t="s">
        <v>5866</v>
      </c>
    </row>
    <row r="5843" spans="1:7" x14ac:dyDescent="0.25">
      <c r="A5843">
        <v>2</v>
      </c>
      <c r="B5843">
        <v>9</v>
      </c>
      <c r="C5843">
        <v>3</v>
      </c>
      <c r="D5843">
        <v>1</v>
      </c>
      <c r="E5843">
        <v>14</v>
      </c>
      <c r="F5843" t="str">
        <f t="shared" si="91"/>
        <v>293114</v>
      </c>
      <c r="G5843" t="s">
        <v>5867</v>
      </c>
    </row>
    <row r="5844" spans="1:7" x14ac:dyDescent="0.25">
      <c r="A5844">
        <v>2</v>
      </c>
      <c r="B5844">
        <v>9</v>
      </c>
      <c r="C5844">
        <v>3</v>
      </c>
      <c r="D5844">
        <v>1</v>
      </c>
      <c r="E5844">
        <v>15</v>
      </c>
      <c r="F5844" t="str">
        <f t="shared" si="91"/>
        <v>293115</v>
      </c>
      <c r="G5844" t="s">
        <v>5868</v>
      </c>
    </row>
    <row r="5845" spans="1:7" x14ac:dyDescent="0.25">
      <c r="A5845">
        <v>2</v>
      </c>
      <c r="B5845">
        <v>9</v>
      </c>
      <c r="C5845">
        <v>3</v>
      </c>
      <c r="D5845">
        <v>1</v>
      </c>
      <c r="E5845">
        <v>16</v>
      </c>
      <c r="F5845" t="str">
        <f t="shared" si="91"/>
        <v>293116</v>
      </c>
      <c r="G5845" t="s">
        <v>5869</v>
      </c>
    </row>
    <row r="5846" spans="1:7" x14ac:dyDescent="0.25">
      <c r="A5846">
        <v>2</v>
      </c>
      <c r="B5846">
        <v>9</v>
      </c>
      <c r="C5846">
        <v>3</v>
      </c>
      <c r="D5846">
        <v>1</v>
      </c>
      <c r="E5846">
        <v>17</v>
      </c>
      <c r="F5846" t="str">
        <f t="shared" si="91"/>
        <v>293117</v>
      </c>
      <c r="G5846" t="s">
        <v>887</v>
      </c>
    </row>
    <row r="5847" spans="1:7" x14ac:dyDescent="0.25">
      <c r="A5847">
        <v>2</v>
      </c>
      <c r="B5847">
        <v>9</v>
      </c>
      <c r="C5847">
        <v>3</v>
      </c>
      <c r="D5847">
        <v>1</v>
      </c>
      <c r="E5847">
        <v>18</v>
      </c>
      <c r="F5847" t="str">
        <f t="shared" si="91"/>
        <v>293118</v>
      </c>
      <c r="G5847" t="s">
        <v>5870</v>
      </c>
    </row>
    <row r="5848" spans="1:7" x14ac:dyDescent="0.25">
      <c r="A5848">
        <v>2</v>
      </c>
      <c r="B5848">
        <v>9</v>
      </c>
      <c r="C5848">
        <v>3</v>
      </c>
      <c r="D5848">
        <v>1</v>
      </c>
      <c r="E5848">
        <v>19</v>
      </c>
      <c r="F5848" t="str">
        <f t="shared" si="91"/>
        <v>293119</v>
      </c>
      <c r="G5848" t="s">
        <v>5871</v>
      </c>
    </row>
    <row r="5849" spans="1:7" x14ac:dyDescent="0.25">
      <c r="A5849">
        <v>2</v>
      </c>
      <c r="B5849">
        <v>9</v>
      </c>
      <c r="C5849">
        <v>3</v>
      </c>
      <c r="D5849">
        <v>1</v>
      </c>
      <c r="E5849">
        <v>20</v>
      </c>
      <c r="F5849" t="str">
        <f t="shared" si="91"/>
        <v>293120</v>
      </c>
      <c r="G5849" t="s">
        <v>5872</v>
      </c>
    </row>
    <row r="5850" spans="1:7" x14ac:dyDescent="0.25">
      <c r="A5850">
        <v>2</v>
      </c>
      <c r="B5850">
        <v>9</v>
      </c>
      <c r="C5850">
        <v>3</v>
      </c>
      <c r="D5850">
        <v>1</v>
      </c>
      <c r="E5850">
        <v>21</v>
      </c>
      <c r="F5850" t="str">
        <f t="shared" si="91"/>
        <v>293121</v>
      </c>
      <c r="G5850" t="s">
        <v>5873</v>
      </c>
    </row>
    <row r="5851" spans="1:7" x14ac:dyDescent="0.25">
      <c r="A5851">
        <v>2</v>
      </c>
      <c r="B5851">
        <v>9</v>
      </c>
      <c r="C5851">
        <v>3</v>
      </c>
      <c r="D5851">
        <v>1</v>
      </c>
      <c r="E5851">
        <v>22</v>
      </c>
      <c r="F5851" t="str">
        <f t="shared" si="91"/>
        <v>293122</v>
      </c>
      <c r="G5851" t="s">
        <v>5874</v>
      </c>
    </row>
    <row r="5852" spans="1:7" x14ac:dyDescent="0.25">
      <c r="A5852">
        <v>2</v>
      </c>
      <c r="B5852">
        <v>9</v>
      </c>
      <c r="C5852">
        <v>3</v>
      </c>
      <c r="D5852">
        <v>1</v>
      </c>
      <c r="E5852">
        <v>23</v>
      </c>
      <c r="F5852" t="str">
        <f t="shared" si="91"/>
        <v>293123</v>
      </c>
      <c r="G5852" t="s">
        <v>5875</v>
      </c>
    </row>
    <row r="5853" spans="1:7" x14ac:dyDescent="0.25">
      <c r="A5853">
        <v>2</v>
      </c>
      <c r="B5853">
        <v>9</v>
      </c>
      <c r="C5853">
        <v>3</v>
      </c>
      <c r="D5853">
        <v>1</v>
      </c>
      <c r="E5853">
        <v>24</v>
      </c>
      <c r="F5853" t="str">
        <f t="shared" si="91"/>
        <v>293124</v>
      </c>
      <c r="G5853" t="s">
        <v>5876</v>
      </c>
    </row>
    <row r="5854" spans="1:7" x14ac:dyDescent="0.25">
      <c r="A5854">
        <v>2</v>
      </c>
      <c r="B5854">
        <v>9</v>
      </c>
      <c r="C5854">
        <v>3</v>
      </c>
      <c r="D5854">
        <v>1</v>
      </c>
      <c r="E5854">
        <v>25</v>
      </c>
      <c r="F5854" t="str">
        <f t="shared" si="91"/>
        <v>293125</v>
      </c>
      <c r="G5854" t="s">
        <v>5877</v>
      </c>
    </row>
    <row r="5855" spans="1:7" x14ac:dyDescent="0.25">
      <c r="A5855">
        <v>2</v>
      </c>
      <c r="B5855">
        <v>9</v>
      </c>
      <c r="C5855">
        <v>3</v>
      </c>
      <c r="D5855">
        <v>1</v>
      </c>
      <c r="E5855">
        <v>26</v>
      </c>
      <c r="F5855" t="str">
        <f t="shared" si="91"/>
        <v>293126</v>
      </c>
      <c r="G5855" t="s">
        <v>5878</v>
      </c>
    </row>
    <row r="5856" spans="1:7" x14ac:dyDescent="0.25">
      <c r="A5856">
        <v>2</v>
      </c>
      <c r="B5856">
        <v>9</v>
      </c>
      <c r="C5856">
        <v>3</v>
      </c>
      <c r="D5856">
        <v>1</v>
      </c>
      <c r="E5856">
        <v>27</v>
      </c>
      <c r="F5856" t="str">
        <f t="shared" si="91"/>
        <v>293127</v>
      </c>
      <c r="G5856" t="s">
        <v>5879</v>
      </c>
    </row>
    <row r="5857" spans="1:7" x14ac:dyDescent="0.25">
      <c r="A5857">
        <v>2</v>
      </c>
      <c r="B5857">
        <v>9</v>
      </c>
      <c r="C5857">
        <v>3</v>
      </c>
      <c r="D5857">
        <v>1</v>
      </c>
      <c r="E5857">
        <v>28</v>
      </c>
      <c r="F5857" t="str">
        <f t="shared" si="91"/>
        <v>293128</v>
      </c>
      <c r="G5857" t="s">
        <v>5880</v>
      </c>
    </row>
    <row r="5858" spans="1:7" x14ac:dyDescent="0.25">
      <c r="A5858">
        <v>2</v>
      </c>
      <c r="B5858">
        <v>9</v>
      </c>
      <c r="C5858">
        <v>3</v>
      </c>
      <c r="D5858">
        <v>1</v>
      </c>
      <c r="E5858">
        <v>29</v>
      </c>
      <c r="F5858" t="str">
        <f t="shared" si="91"/>
        <v>293129</v>
      </c>
      <c r="G5858" t="s">
        <v>5881</v>
      </c>
    </row>
    <row r="5859" spans="1:7" x14ac:dyDescent="0.25">
      <c r="A5859">
        <v>2</v>
      </c>
      <c r="B5859">
        <v>9</v>
      </c>
      <c r="C5859">
        <v>3</v>
      </c>
      <c r="D5859">
        <v>1</v>
      </c>
      <c r="E5859">
        <v>30</v>
      </c>
      <c r="F5859" t="str">
        <f t="shared" si="91"/>
        <v>293130</v>
      </c>
      <c r="G5859" t="s">
        <v>5882</v>
      </c>
    </row>
    <row r="5860" spans="1:7" x14ac:dyDescent="0.25">
      <c r="A5860">
        <v>2</v>
      </c>
      <c r="B5860">
        <v>9</v>
      </c>
      <c r="C5860">
        <v>3</v>
      </c>
      <c r="D5860">
        <v>1</v>
      </c>
      <c r="E5860">
        <v>31</v>
      </c>
      <c r="F5860" t="str">
        <f t="shared" si="91"/>
        <v>293131</v>
      </c>
      <c r="G5860" t="s">
        <v>5883</v>
      </c>
    </row>
    <row r="5861" spans="1:7" x14ac:dyDescent="0.25">
      <c r="A5861">
        <v>2</v>
      </c>
      <c r="B5861">
        <v>9</v>
      </c>
      <c r="C5861">
        <v>3</v>
      </c>
      <c r="D5861">
        <v>1</v>
      </c>
      <c r="E5861">
        <v>32</v>
      </c>
      <c r="F5861" t="str">
        <f t="shared" si="91"/>
        <v>293132</v>
      </c>
      <c r="G5861" t="s">
        <v>5884</v>
      </c>
    </row>
    <row r="5862" spans="1:7" x14ac:dyDescent="0.25">
      <c r="A5862">
        <v>2</v>
      </c>
      <c r="B5862">
        <v>9</v>
      </c>
      <c r="C5862">
        <v>3</v>
      </c>
      <c r="D5862">
        <v>1</v>
      </c>
      <c r="E5862">
        <v>33</v>
      </c>
      <c r="F5862" t="str">
        <f t="shared" si="91"/>
        <v>293133</v>
      </c>
      <c r="G5862" t="s">
        <v>5885</v>
      </c>
    </row>
    <row r="5863" spans="1:7" x14ac:dyDescent="0.25">
      <c r="A5863">
        <v>2</v>
      </c>
      <c r="B5863">
        <v>9</v>
      </c>
      <c r="C5863">
        <v>3</v>
      </c>
      <c r="D5863">
        <v>1</v>
      </c>
      <c r="E5863">
        <v>34</v>
      </c>
      <c r="F5863" t="str">
        <f t="shared" si="91"/>
        <v>293134</v>
      </c>
      <c r="G5863" t="s">
        <v>5886</v>
      </c>
    </row>
    <row r="5864" spans="1:7" x14ac:dyDescent="0.25">
      <c r="A5864">
        <v>2</v>
      </c>
      <c r="B5864">
        <v>9</v>
      </c>
      <c r="C5864">
        <v>3</v>
      </c>
      <c r="D5864">
        <v>1</v>
      </c>
      <c r="E5864">
        <v>35</v>
      </c>
      <c r="F5864" t="str">
        <f t="shared" si="91"/>
        <v>293135</v>
      </c>
      <c r="G5864" t="s">
        <v>5887</v>
      </c>
    </row>
    <row r="5865" spans="1:7" x14ac:dyDescent="0.25">
      <c r="A5865">
        <v>2</v>
      </c>
      <c r="B5865">
        <v>9</v>
      </c>
      <c r="C5865">
        <v>3</v>
      </c>
      <c r="D5865">
        <v>1</v>
      </c>
      <c r="E5865">
        <v>36</v>
      </c>
      <c r="F5865" t="str">
        <f t="shared" si="91"/>
        <v>293136</v>
      </c>
      <c r="G5865" t="s">
        <v>5366</v>
      </c>
    </row>
    <row r="5866" spans="1:7" x14ac:dyDescent="0.25">
      <c r="A5866">
        <v>2</v>
      </c>
      <c r="B5866">
        <v>9</v>
      </c>
      <c r="C5866">
        <v>3</v>
      </c>
      <c r="D5866">
        <v>1</v>
      </c>
      <c r="E5866">
        <v>37</v>
      </c>
      <c r="F5866" t="str">
        <f t="shared" si="91"/>
        <v>293137</v>
      </c>
      <c r="G5866" t="s">
        <v>5888</v>
      </c>
    </row>
    <row r="5867" spans="1:7" x14ac:dyDescent="0.25">
      <c r="A5867">
        <v>2</v>
      </c>
      <c r="B5867">
        <v>9</v>
      </c>
      <c r="C5867">
        <v>3</v>
      </c>
      <c r="D5867">
        <v>1</v>
      </c>
      <c r="E5867">
        <v>38</v>
      </c>
      <c r="F5867" t="str">
        <f t="shared" si="91"/>
        <v>293138</v>
      </c>
      <c r="G5867" t="s">
        <v>5889</v>
      </c>
    </row>
    <row r="5868" spans="1:7" x14ac:dyDescent="0.25">
      <c r="A5868">
        <v>2</v>
      </c>
      <c r="B5868">
        <v>9</v>
      </c>
      <c r="C5868">
        <v>3</v>
      </c>
      <c r="D5868">
        <v>1</v>
      </c>
      <c r="E5868">
        <v>39</v>
      </c>
      <c r="F5868" t="str">
        <f t="shared" si="91"/>
        <v>293139</v>
      </c>
      <c r="G5868" t="s">
        <v>5890</v>
      </c>
    </row>
    <row r="5869" spans="1:7" x14ac:dyDescent="0.25">
      <c r="A5869">
        <v>2</v>
      </c>
      <c r="B5869">
        <v>9</v>
      </c>
      <c r="C5869">
        <v>3</v>
      </c>
      <c r="D5869">
        <v>1</v>
      </c>
      <c r="E5869">
        <v>40</v>
      </c>
      <c r="F5869" t="str">
        <f t="shared" si="91"/>
        <v>293140</v>
      </c>
      <c r="G5869" t="s">
        <v>5891</v>
      </c>
    </row>
    <row r="5870" spans="1:7" x14ac:dyDescent="0.25">
      <c r="A5870">
        <v>2</v>
      </c>
      <c r="B5870">
        <v>9</v>
      </c>
      <c r="C5870">
        <v>3</v>
      </c>
      <c r="D5870">
        <v>1</v>
      </c>
      <c r="E5870">
        <v>41</v>
      </c>
      <c r="F5870" t="str">
        <f t="shared" si="91"/>
        <v>293141</v>
      </c>
      <c r="G5870" t="s">
        <v>5892</v>
      </c>
    </row>
    <row r="5871" spans="1:7" x14ac:dyDescent="0.25">
      <c r="A5871">
        <v>2</v>
      </c>
      <c r="B5871">
        <v>9</v>
      </c>
      <c r="C5871">
        <v>3</v>
      </c>
      <c r="D5871">
        <v>1</v>
      </c>
      <c r="E5871">
        <v>42</v>
      </c>
      <c r="F5871" t="str">
        <f t="shared" si="91"/>
        <v>293142</v>
      </c>
      <c r="G5871" t="s">
        <v>5893</v>
      </c>
    </row>
    <row r="5872" spans="1:7" x14ac:dyDescent="0.25">
      <c r="A5872">
        <v>2</v>
      </c>
      <c r="B5872">
        <v>9</v>
      </c>
      <c r="C5872">
        <v>3</v>
      </c>
      <c r="D5872">
        <v>1</v>
      </c>
      <c r="E5872">
        <v>43</v>
      </c>
      <c r="F5872" t="str">
        <f t="shared" si="91"/>
        <v>293143</v>
      </c>
      <c r="G5872" t="s">
        <v>5894</v>
      </c>
    </row>
    <row r="5873" spans="1:7" x14ac:dyDescent="0.25">
      <c r="A5873">
        <v>2</v>
      </c>
      <c r="B5873">
        <v>9</v>
      </c>
      <c r="C5873">
        <v>3</v>
      </c>
      <c r="D5873">
        <v>1</v>
      </c>
      <c r="E5873">
        <v>44</v>
      </c>
      <c r="F5873" t="str">
        <f t="shared" si="91"/>
        <v>293144</v>
      </c>
      <c r="G5873" t="s">
        <v>5895</v>
      </c>
    </row>
    <row r="5874" spans="1:7" x14ac:dyDescent="0.25">
      <c r="A5874">
        <v>2</v>
      </c>
      <c r="B5874">
        <v>9</v>
      </c>
      <c r="C5874">
        <v>3</v>
      </c>
      <c r="D5874">
        <v>1</v>
      </c>
      <c r="E5874">
        <v>45</v>
      </c>
      <c r="F5874" t="str">
        <f t="shared" si="91"/>
        <v>293145</v>
      </c>
      <c r="G5874" t="s">
        <v>5896</v>
      </c>
    </row>
    <row r="5875" spans="1:7" x14ac:dyDescent="0.25">
      <c r="A5875">
        <v>2</v>
      </c>
      <c r="B5875">
        <v>9</v>
      </c>
      <c r="C5875">
        <v>3</v>
      </c>
      <c r="D5875">
        <v>1</v>
      </c>
      <c r="E5875">
        <v>46</v>
      </c>
      <c r="F5875" t="str">
        <f t="shared" si="91"/>
        <v>293146</v>
      </c>
      <c r="G5875" t="s">
        <v>5897</v>
      </c>
    </row>
    <row r="5876" spans="1:7" x14ac:dyDescent="0.25">
      <c r="A5876">
        <v>2</v>
      </c>
      <c r="B5876">
        <v>9</v>
      </c>
      <c r="C5876">
        <v>3</v>
      </c>
      <c r="D5876">
        <v>1</v>
      </c>
      <c r="E5876">
        <v>47</v>
      </c>
      <c r="F5876" t="str">
        <f t="shared" si="91"/>
        <v>293147</v>
      </c>
      <c r="G5876" t="s">
        <v>5898</v>
      </c>
    </row>
    <row r="5877" spans="1:7" x14ac:dyDescent="0.25">
      <c r="A5877">
        <v>2</v>
      </c>
      <c r="B5877">
        <v>9</v>
      </c>
      <c r="C5877">
        <v>3</v>
      </c>
      <c r="D5877">
        <v>1</v>
      </c>
      <c r="E5877">
        <v>48</v>
      </c>
      <c r="F5877" t="str">
        <f t="shared" si="91"/>
        <v>293148</v>
      </c>
      <c r="G5877" t="s">
        <v>5899</v>
      </c>
    </row>
    <row r="5878" spans="1:7" x14ac:dyDescent="0.25">
      <c r="A5878">
        <v>2</v>
      </c>
      <c r="B5878">
        <v>9</v>
      </c>
      <c r="C5878">
        <v>3</v>
      </c>
      <c r="D5878">
        <v>2</v>
      </c>
      <c r="E5878">
        <v>1</v>
      </c>
      <c r="F5878" t="str">
        <f t="shared" si="91"/>
        <v>29321</v>
      </c>
      <c r="G5878" t="s">
        <v>5900</v>
      </c>
    </row>
    <row r="5879" spans="1:7" x14ac:dyDescent="0.25">
      <c r="A5879">
        <v>2</v>
      </c>
      <c r="B5879">
        <v>9</v>
      </c>
      <c r="C5879">
        <v>3</v>
      </c>
      <c r="D5879">
        <v>2</v>
      </c>
      <c r="E5879">
        <v>2</v>
      </c>
      <c r="F5879" t="str">
        <f t="shared" si="91"/>
        <v>29322</v>
      </c>
      <c r="G5879" t="s">
        <v>5901</v>
      </c>
    </row>
    <row r="5880" spans="1:7" x14ac:dyDescent="0.25">
      <c r="A5880">
        <v>2</v>
      </c>
      <c r="B5880">
        <v>9</v>
      </c>
      <c r="C5880">
        <v>3</v>
      </c>
      <c r="D5880">
        <v>2</v>
      </c>
      <c r="E5880">
        <v>3</v>
      </c>
      <c r="F5880" t="str">
        <f t="shared" si="91"/>
        <v>29323</v>
      </c>
      <c r="G5880" t="s">
        <v>5902</v>
      </c>
    </row>
    <row r="5881" spans="1:7" x14ac:dyDescent="0.25">
      <c r="A5881">
        <v>2</v>
      </c>
      <c r="B5881">
        <v>9</v>
      </c>
      <c r="C5881">
        <v>3</v>
      </c>
      <c r="D5881">
        <v>2</v>
      </c>
      <c r="E5881">
        <v>4</v>
      </c>
      <c r="F5881" t="str">
        <f t="shared" si="91"/>
        <v>29324</v>
      </c>
      <c r="G5881" t="s">
        <v>5903</v>
      </c>
    </row>
    <row r="5882" spans="1:7" x14ac:dyDescent="0.25">
      <c r="A5882">
        <v>2</v>
      </c>
      <c r="B5882">
        <v>9</v>
      </c>
      <c r="C5882">
        <v>3</v>
      </c>
      <c r="D5882">
        <v>2</v>
      </c>
      <c r="E5882">
        <v>5</v>
      </c>
      <c r="F5882" t="str">
        <f t="shared" si="91"/>
        <v>29325</v>
      </c>
      <c r="G5882" t="s">
        <v>5904</v>
      </c>
    </row>
    <row r="5883" spans="1:7" x14ac:dyDescent="0.25">
      <c r="A5883">
        <v>2</v>
      </c>
      <c r="B5883">
        <v>9</v>
      </c>
      <c r="C5883">
        <v>3</v>
      </c>
      <c r="D5883">
        <v>2</v>
      </c>
      <c r="E5883">
        <v>6</v>
      </c>
      <c r="F5883" t="str">
        <f t="shared" si="91"/>
        <v>29326</v>
      </c>
      <c r="G5883" t="s">
        <v>5905</v>
      </c>
    </row>
    <row r="5884" spans="1:7" x14ac:dyDescent="0.25">
      <c r="A5884">
        <v>2</v>
      </c>
      <c r="B5884">
        <v>9</v>
      </c>
      <c r="C5884">
        <v>3</v>
      </c>
      <c r="D5884">
        <v>2</v>
      </c>
      <c r="E5884">
        <v>7</v>
      </c>
      <c r="F5884" t="str">
        <f t="shared" si="91"/>
        <v>29327</v>
      </c>
      <c r="G5884" t="s">
        <v>5906</v>
      </c>
    </row>
    <row r="5885" spans="1:7" x14ac:dyDescent="0.25">
      <c r="A5885">
        <v>2</v>
      </c>
      <c r="B5885">
        <v>9</v>
      </c>
      <c r="C5885">
        <v>3</v>
      </c>
      <c r="D5885">
        <v>2</v>
      </c>
      <c r="E5885">
        <v>8</v>
      </c>
      <c r="F5885" t="str">
        <f t="shared" si="91"/>
        <v>29328</v>
      </c>
      <c r="G5885" t="s">
        <v>3699</v>
      </c>
    </row>
    <row r="5886" spans="1:7" x14ac:dyDescent="0.25">
      <c r="A5886">
        <v>2</v>
      </c>
      <c r="B5886">
        <v>9</v>
      </c>
      <c r="C5886">
        <v>3</v>
      </c>
      <c r="D5886">
        <v>2</v>
      </c>
      <c r="E5886">
        <v>9</v>
      </c>
      <c r="F5886" t="str">
        <f t="shared" si="91"/>
        <v>29329</v>
      </c>
      <c r="G5886" t="s">
        <v>5907</v>
      </c>
    </row>
    <row r="5887" spans="1:7" x14ac:dyDescent="0.25">
      <c r="A5887">
        <v>2</v>
      </c>
      <c r="B5887">
        <v>9</v>
      </c>
      <c r="C5887">
        <v>3</v>
      </c>
      <c r="D5887">
        <v>2</v>
      </c>
      <c r="E5887">
        <v>10</v>
      </c>
      <c r="F5887" t="str">
        <f t="shared" si="91"/>
        <v>293210</v>
      </c>
      <c r="G5887" t="s">
        <v>5908</v>
      </c>
    </row>
    <row r="5888" spans="1:7" x14ac:dyDescent="0.25">
      <c r="A5888">
        <v>2</v>
      </c>
      <c r="B5888">
        <v>9</v>
      </c>
      <c r="C5888">
        <v>3</v>
      </c>
      <c r="D5888">
        <v>2</v>
      </c>
      <c r="E5888">
        <v>11</v>
      </c>
      <c r="F5888" t="str">
        <f t="shared" si="91"/>
        <v>293211</v>
      </c>
      <c r="G5888" t="s">
        <v>5909</v>
      </c>
    </row>
    <row r="5889" spans="1:7" x14ac:dyDescent="0.25">
      <c r="A5889">
        <v>2</v>
      </c>
      <c r="B5889">
        <v>9</v>
      </c>
      <c r="C5889">
        <v>3</v>
      </c>
      <c r="D5889">
        <v>2</v>
      </c>
      <c r="E5889">
        <v>12</v>
      </c>
      <c r="F5889" t="str">
        <f t="shared" si="91"/>
        <v>293212</v>
      </c>
      <c r="G5889" t="s">
        <v>5910</v>
      </c>
    </row>
    <row r="5890" spans="1:7" x14ac:dyDescent="0.25">
      <c r="A5890">
        <v>2</v>
      </c>
      <c r="B5890">
        <v>9</v>
      </c>
      <c r="C5890">
        <v>3</v>
      </c>
      <c r="D5890">
        <v>2</v>
      </c>
      <c r="E5890">
        <v>13</v>
      </c>
      <c r="F5890" t="str">
        <f t="shared" ref="F5890:F5953" si="92">CONCATENATE(A5890,B5890,C5890,D5890,E5890)</f>
        <v>293213</v>
      </c>
      <c r="G5890" t="s">
        <v>5911</v>
      </c>
    </row>
    <row r="5891" spans="1:7" x14ac:dyDescent="0.25">
      <c r="A5891">
        <v>2</v>
      </c>
      <c r="B5891">
        <v>9</v>
      </c>
      <c r="C5891">
        <v>3</v>
      </c>
      <c r="D5891">
        <v>2</v>
      </c>
      <c r="E5891">
        <v>14</v>
      </c>
      <c r="F5891" t="str">
        <f t="shared" si="92"/>
        <v>293214</v>
      </c>
      <c r="G5891" t="s">
        <v>5912</v>
      </c>
    </row>
    <row r="5892" spans="1:7" x14ac:dyDescent="0.25">
      <c r="A5892">
        <v>2</v>
      </c>
      <c r="B5892">
        <v>9</v>
      </c>
      <c r="C5892">
        <v>3</v>
      </c>
      <c r="D5892">
        <v>2</v>
      </c>
      <c r="E5892">
        <v>15</v>
      </c>
      <c r="F5892" t="str">
        <f t="shared" si="92"/>
        <v>293215</v>
      </c>
      <c r="G5892" t="s">
        <v>5913</v>
      </c>
    </row>
    <row r="5893" spans="1:7" x14ac:dyDescent="0.25">
      <c r="A5893">
        <v>2</v>
      </c>
      <c r="B5893">
        <v>9</v>
      </c>
      <c r="C5893">
        <v>3</v>
      </c>
      <c r="D5893">
        <v>2</v>
      </c>
      <c r="E5893">
        <v>16</v>
      </c>
      <c r="F5893" t="str">
        <f t="shared" si="92"/>
        <v>293216</v>
      </c>
      <c r="G5893" t="s">
        <v>5914</v>
      </c>
    </row>
    <row r="5894" spans="1:7" x14ac:dyDescent="0.25">
      <c r="A5894">
        <v>2</v>
      </c>
      <c r="B5894">
        <v>9</v>
      </c>
      <c r="C5894">
        <v>3</v>
      </c>
      <c r="D5894">
        <v>2</v>
      </c>
      <c r="E5894">
        <v>17</v>
      </c>
      <c r="F5894" t="str">
        <f t="shared" si="92"/>
        <v>293217</v>
      </c>
      <c r="G5894" t="s">
        <v>5915</v>
      </c>
    </row>
    <row r="5895" spans="1:7" x14ac:dyDescent="0.25">
      <c r="A5895">
        <v>2</v>
      </c>
      <c r="B5895">
        <v>9</v>
      </c>
      <c r="C5895">
        <v>3</v>
      </c>
      <c r="D5895">
        <v>2</v>
      </c>
      <c r="E5895">
        <v>18</v>
      </c>
      <c r="F5895" t="str">
        <f t="shared" si="92"/>
        <v>293218</v>
      </c>
      <c r="G5895" t="s">
        <v>5916</v>
      </c>
    </row>
    <row r="5896" spans="1:7" x14ac:dyDescent="0.25">
      <c r="A5896">
        <v>2</v>
      </c>
      <c r="B5896">
        <v>9</v>
      </c>
      <c r="C5896">
        <v>3</v>
      </c>
      <c r="D5896">
        <v>2</v>
      </c>
      <c r="E5896">
        <v>19</v>
      </c>
      <c r="F5896" t="str">
        <f t="shared" si="92"/>
        <v>293219</v>
      </c>
      <c r="G5896" t="s">
        <v>5917</v>
      </c>
    </row>
    <row r="5897" spans="1:7" x14ac:dyDescent="0.25">
      <c r="A5897">
        <v>2</v>
      </c>
      <c r="B5897">
        <v>9</v>
      </c>
      <c r="C5897">
        <v>3</v>
      </c>
      <c r="D5897">
        <v>2</v>
      </c>
      <c r="E5897">
        <v>20</v>
      </c>
      <c r="F5897" t="str">
        <f t="shared" si="92"/>
        <v>293220</v>
      </c>
      <c r="G5897" t="s">
        <v>5918</v>
      </c>
    </row>
    <row r="5898" spans="1:7" x14ac:dyDescent="0.25">
      <c r="A5898">
        <v>2</v>
      </c>
      <c r="B5898">
        <v>9</v>
      </c>
      <c r="C5898">
        <v>3</v>
      </c>
      <c r="D5898">
        <v>2</v>
      </c>
      <c r="E5898">
        <v>21</v>
      </c>
      <c r="F5898" t="str">
        <f t="shared" si="92"/>
        <v>293221</v>
      </c>
      <c r="G5898" t="s">
        <v>5919</v>
      </c>
    </row>
    <row r="5899" spans="1:7" x14ac:dyDescent="0.25">
      <c r="A5899">
        <v>2</v>
      </c>
      <c r="B5899">
        <v>9</v>
      </c>
      <c r="C5899">
        <v>3</v>
      </c>
      <c r="D5899">
        <v>2</v>
      </c>
      <c r="E5899">
        <v>22</v>
      </c>
      <c r="F5899" t="str">
        <f t="shared" si="92"/>
        <v>293222</v>
      </c>
      <c r="G5899" t="s">
        <v>5920</v>
      </c>
    </row>
    <row r="5900" spans="1:7" x14ac:dyDescent="0.25">
      <c r="A5900">
        <v>2</v>
      </c>
      <c r="B5900">
        <v>9</v>
      </c>
      <c r="C5900">
        <v>3</v>
      </c>
      <c r="D5900">
        <v>2</v>
      </c>
      <c r="E5900">
        <v>23</v>
      </c>
      <c r="F5900" t="str">
        <f t="shared" si="92"/>
        <v>293223</v>
      </c>
      <c r="G5900" t="s">
        <v>5921</v>
      </c>
    </row>
    <row r="5901" spans="1:7" x14ac:dyDescent="0.25">
      <c r="A5901">
        <v>2</v>
      </c>
      <c r="B5901">
        <v>9</v>
      </c>
      <c r="C5901">
        <v>3</v>
      </c>
      <c r="D5901">
        <v>2</v>
      </c>
      <c r="E5901">
        <v>24</v>
      </c>
      <c r="F5901" t="str">
        <f t="shared" si="92"/>
        <v>293224</v>
      </c>
      <c r="G5901" t="s">
        <v>5922</v>
      </c>
    </row>
    <row r="5902" spans="1:7" x14ac:dyDescent="0.25">
      <c r="A5902">
        <v>2</v>
      </c>
      <c r="B5902">
        <v>9</v>
      </c>
      <c r="C5902">
        <v>3</v>
      </c>
      <c r="D5902">
        <v>2</v>
      </c>
      <c r="E5902">
        <v>25</v>
      </c>
      <c r="F5902" t="str">
        <f t="shared" si="92"/>
        <v>293225</v>
      </c>
      <c r="G5902" t="s">
        <v>5923</v>
      </c>
    </row>
    <row r="5903" spans="1:7" x14ac:dyDescent="0.25">
      <c r="A5903">
        <v>2</v>
      </c>
      <c r="B5903">
        <v>9</v>
      </c>
      <c r="C5903">
        <v>3</v>
      </c>
      <c r="D5903">
        <v>2</v>
      </c>
      <c r="E5903">
        <v>26</v>
      </c>
      <c r="F5903" t="str">
        <f t="shared" si="92"/>
        <v>293226</v>
      </c>
      <c r="G5903" t="s">
        <v>5924</v>
      </c>
    </row>
    <row r="5904" spans="1:7" x14ac:dyDescent="0.25">
      <c r="A5904">
        <v>2</v>
      </c>
      <c r="B5904">
        <v>9</v>
      </c>
      <c r="C5904">
        <v>3</v>
      </c>
      <c r="D5904">
        <v>2</v>
      </c>
      <c r="E5904">
        <v>27</v>
      </c>
      <c r="F5904" t="str">
        <f t="shared" si="92"/>
        <v>293227</v>
      </c>
      <c r="G5904" t="s">
        <v>5925</v>
      </c>
    </row>
    <row r="5905" spans="1:7" x14ac:dyDescent="0.25">
      <c r="A5905">
        <v>2</v>
      </c>
      <c r="B5905">
        <v>9</v>
      </c>
      <c r="C5905">
        <v>3</v>
      </c>
      <c r="D5905">
        <v>2</v>
      </c>
      <c r="E5905">
        <v>28</v>
      </c>
      <c r="F5905" t="str">
        <f t="shared" si="92"/>
        <v>293228</v>
      </c>
      <c r="G5905" t="s">
        <v>5926</v>
      </c>
    </row>
    <row r="5906" spans="1:7" x14ac:dyDescent="0.25">
      <c r="A5906">
        <v>2</v>
      </c>
      <c r="B5906">
        <v>9</v>
      </c>
      <c r="C5906">
        <v>3</v>
      </c>
      <c r="D5906">
        <v>2</v>
      </c>
      <c r="E5906">
        <v>29</v>
      </c>
      <c r="F5906" t="str">
        <f t="shared" si="92"/>
        <v>293229</v>
      </c>
      <c r="G5906" t="s">
        <v>5927</v>
      </c>
    </row>
    <row r="5907" spans="1:7" x14ac:dyDescent="0.25">
      <c r="A5907">
        <v>2</v>
      </c>
      <c r="B5907">
        <v>9</v>
      </c>
      <c r="C5907">
        <v>3</v>
      </c>
      <c r="D5907">
        <v>2</v>
      </c>
      <c r="E5907">
        <v>30</v>
      </c>
      <c r="F5907" t="str">
        <f t="shared" si="92"/>
        <v>293230</v>
      </c>
      <c r="G5907" t="s">
        <v>5928</v>
      </c>
    </row>
    <row r="5908" spans="1:7" x14ac:dyDescent="0.25">
      <c r="A5908">
        <v>2</v>
      </c>
      <c r="B5908">
        <v>9</v>
      </c>
      <c r="C5908">
        <v>3</v>
      </c>
      <c r="D5908">
        <v>2</v>
      </c>
      <c r="E5908">
        <v>31</v>
      </c>
      <c r="F5908" t="str">
        <f t="shared" si="92"/>
        <v>293231</v>
      </c>
      <c r="G5908" t="s">
        <v>3823</v>
      </c>
    </row>
    <row r="5909" spans="1:7" x14ac:dyDescent="0.25">
      <c r="A5909">
        <v>2</v>
      </c>
      <c r="B5909">
        <v>9</v>
      </c>
      <c r="C5909">
        <v>3</v>
      </c>
      <c r="D5909">
        <v>2</v>
      </c>
      <c r="E5909">
        <v>32</v>
      </c>
      <c r="F5909" t="str">
        <f t="shared" si="92"/>
        <v>293232</v>
      </c>
      <c r="G5909" t="s">
        <v>5929</v>
      </c>
    </row>
    <row r="5910" spans="1:7" x14ac:dyDescent="0.25">
      <c r="A5910">
        <v>2</v>
      </c>
      <c r="B5910">
        <v>9</v>
      </c>
      <c r="C5910">
        <v>3</v>
      </c>
      <c r="D5910">
        <v>2</v>
      </c>
      <c r="E5910">
        <v>33</v>
      </c>
      <c r="F5910" t="str">
        <f t="shared" si="92"/>
        <v>293233</v>
      </c>
      <c r="G5910" t="s">
        <v>5930</v>
      </c>
    </row>
    <row r="5911" spans="1:7" x14ac:dyDescent="0.25">
      <c r="A5911">
        <v>2</v>
      </c>
      <c r="B5911">
        <v>9</v>
      </c>
      <c r="C5911">
        <v>3</v>
      </c>
      <c r="D5911">
        <v>2</v>
      </c>
      <c r="E5911">
        <v>34</v>
      </c>
      <c r="F5911" t="str">
        <f t="shared" si="92"/>
        <v>293234</v>
      </c>
      <c r="G5911" t="s">
        <v>5931</v>
      </c>
    </row>
    <row r="5912" spans="1:7" x14ac:dyDescent="0.25">
      <c r="A5912">
        <v>2</v>
      </c>
      <c r="B5912">
        <v>9</v>
      </c>
      <c r="C5912">
        <v>3</v>
      </c>
      <c r="D5912">
        <v>2</v>
      </c>
      <c r="E5912">
        <v>35</v>
      </c>
      <c r="F5912" t="str">
        <f t="shared" si="92"/>
        <v>293235</v>
      </c>
      <c r="G5912" t="s">
        <v>5932</v>
      </c>
    </row>
    <row r="5913" spans="1:7" x14ac:dyDescent="0.25">
      <c r="A5913">
        <v>2</v>
      </c>
      <c r="B5913">
        <v>9</v>
      </c>
      <c r="C5913">
        <v>3</v>
      </c>
      <c r="D5913">
        <v>2</v>
      </c>
      <c r="E5913">
        <v>36</v>
      </c>
      <c r="F5913" t="str">
        <f t="shared" si="92"/>
        <v>293236</v>
      </c>
      <c r="G5913" t="s">
        <v>5933</v>
      </c>
    </row>
    <row r="5914" spans="1:7" x14ac:dyDescent="0.25">
      <c r="A5914">
        <v>2</v>
      </c>
      <c r="B5914">
        <v>9</v>
      </c>
      <c r="C5914">
        <v>3</v>
      </c>
      <c r="D5914">
        <v>2</v>
      </c>
      <c r="E5914">
        <v>37</v>
      </c>
      <c r="F5914" t="str">
        <f t="shared" si="92"/>
        <v>293237</v>
      </c>
      <c r="G5914" t="s">
        <v>5934</v>
      </c>
    </row>
    <row r="5915" spans="1:7" x14ac:dyDescent="0.25">
      <c r="A5915">
        <v>2</v>
      </c>
      <c r="B5915">
        <v>9</v>
      </c>
      <c r="C5915">
        <v>3</v>
      </c>
      <c r="D5915">
        <v>2</v>
      </c>
      <c r="E5915">
        <v>38</v>
      </c>
      <c r="F5915" t="str">
        <f t="shared" si="92"/>
        <v>293238</v>
      </c>
      <c r="G5915" t="s">
        <v>5935</v>
      </c>
    </row>
    <row r="5916" spans="1:7" x14ac:dyDescent="0.25">
      <c r="A5916">
        <v>2</v>
      </c>
      <c r="B5916">
        <v>9</v>
      </c>
      <c r="C5916">
        <v>3</v>
      </c>
      <c r="D5916">
        <v>2</v>
      </c>
      <c r="E5916">
        <v>39</v>
      </c>
      <c r="F5916" t="str">
        <f t="shared" si="92"/>
        <v>293239</v>
      </c>
      <c r="G5916" t="s">
        <v>5936</v>
      </c>
    </row>
    <row r="5917" spans="1:7" x14ac:dyDescent="0.25">
      <c r="A5917">
        <v>2</v>
      </c>
      <c r="B5917">
        <v>9</v>
      </c>
      <c r="C5917">
        <v>3</v>
      </c>
      <c r="D5917">
        <v>2</v>
      </c>
      <c r="E5917">
        <v>40</v>
      </c>
      <c r="F5917" t="str">
        <f t="shared" si="92"/>
        <v>293240</v>
      </c>
      <c r="G5917" t="s">
        <v>5937</v>
      </c>
    </row>
    <row r="5918" spans="1:7" x14ac:dyDescent="0.25">
      <c r="A5918">
        <v>2</v>
      </c>
      <c r="B5918">
        <v>9</v>
      </c>
      <c r="C5918">
        <v>3</v>
      </c>
      <c r="D5918">
        <v>2</v>
      </c>
      <c r="E5918">
        <v>41</v>
      </c>
      <c r="F5918" t="str">
        <f t="shared" si="92"/>
        <v>293241</v>
      </c>
      <c r="G5918" t="s">
        <v>5938</v>
      </c>
    </row>
    <row r="5919" spans="1:7" x14ac:dyDescent="0.25">
      <c r="A5919">
        <v>2</v>
      </c>
      <c r="B5919">
        <v>9</v>
      </c>
      <c r="C5919">
        <v>3</v>
      </c>
      <c r="D5919">
        <v>2</v>
      </c>
      <c r="E5919">
        <v>42</v>
      </c>
      <c r="F5919" t="str">
        <f t="shared" si="92"/>
        <v>293242</v>
      </c>
      <c r="G5919" t="s">
        <v>5939</v>
      </c>
    </row>
    <row r="5920" spans="1:7" x14ac:dyDescent="0.25">
      <c r="A5920">
        <v>2</v>
      </c>
      <c r="B5920">
        <v>9</v>
      </c>
      <c r="C5920">
        <v>3</v>
      </c>
      <c r="D5920">
        <v>2</v>
      </c>
      <c r="E5920">
        <v>43</v>
      </c>
      <c r="F5920" t="str">
        <f t="shared" si="92"/>
        <v>293243</v>
      </c>
      <c r="G5920" t="s">
        <v>5940</v>
      </c>
    </row>
    <row r="5921" spans="1:7" x14ac:dyDescent="0.25">
      <c r="A5921">
        <v>2</v>
      </c>
      <c r="B5921">
        <v>9</v>
      </c>
      <c r="C5921">
        <v>3</v>
      </c>
      <c r="D5921">
        <v>2</v>
      </c>
      <c r="E5921">
        <v>44</v>
      </c>
      <c r="F5921" t="str">
        <f t="shared" si="92"/>
        <v>293244</v>
      </c>
      <c r="G5921" t="s">
        <v>5941</v>
      </c>
    </row>
    <row r="5922" spans="1:7" x14ac:dyDescent="0.25">
      <c r="A5922">
        <v>2</v>
      </c>
      <c r="B5922">
        <v>9</v>
      </c>
      <c r="C5922">
        <v>3</v>
      </c>
      <c r="D5922">
        <v>2</v>
      </c>
      <c r="E5922">
        <v>45</v>
      </c>
      <c r="F5922" t="str">
        <f t="shared" si="92"/>
        <v>293245</v>
      </c>
      <c r="G5922" t="s">
        <v>5942</v>
      </c>
    </row>
    <row r="5923" spans="1:7" x14ac:dyDescent="0.25">
      <c r="A5923">
        <v>2</v>
      </c>
      <c r="B5923">
        <v>9</v>
      </c>
      <c r="C5923">
        <v>3</v>
      </c>
      <c r="D5923">
        <v>2</v>
      </c>
      <c r="E5923">
        <v>46</v>
      </c>
      <c r="F5923" t="str">
        <f t="shared" si="92"/>
        <v>293246</v>
      </c>
      <c r="G5923" t="s">
        <v>5943</v>
      </c>
    </row>
    <row r="5924" spans="1:7" x14ac:dyDescent="0.25">
      <c r="A5924">
        <v>2</v>
      </c>
      <c r="B5924">
        <v>9</v>
      </c>
      <c r="C5924">
        <v>3</v>
      </c>
      <c r="D5924">
        <v>2</v>
      </c>
      <c r="E5924">
        <v>47</v>
      </c>
      <c r="F5924" t="str">
        <f t="shared" si="92"/>
        <v>293247</v>
      </c>
      <c r="G5924" t="s">
        <v>5944</v>
      </c>
    </row>
    <row r="5925" spans="1:7" x14ac:dyDescent="0.25">
      <c r="A5925">
        <v>2</v>
      </c>
      <c r="B5925">
        <v>9</v>
      </c>
      <c r="C5925">
        <v>3</v>
      </c>
      <c r="D5925">
        <v>2</v>
      </c>
      <c r="E5925">
        <v>48</v>
      </c>
      <c r="F5925" t="str">
        <f t="shared" si="92"/>
        <v>293248</v>
      </c>
      <c r="G5925" t="s">
        <v>5945</v>
      </c>
    </row>
    <row r="5926" spans="1:7" x14ac:dyDescent="0.25">
      <c r="A5926">
        <v>2</v>
      </c>
      <c r="B5926">
        <v>9</v>
      </c>
      <c r="C5926">
        <v>3</v>
      </c>
      <c r="D5926">
        <v>2</v>
      </c>
      <c r="E5926">
        <v>49</v>
      </c>
      <c r="F5926" t="str">
        <f t="shared" si="92"/>
        <v>293249</v>
      </c>
      <c r="G5926" t="s">
        <v>5946</v>
      </c>
    </row>
    <row r="5927" spans="1:7" x14ac:dyDescent="0.25">
      <c r="A5927">
        <v>2</v>
      </c>
      <c r="B5927">
        <v>9</v>
      </c>
      <c r="C5927">
        <v>3</v>
      </c>
      <c r="D5927">
        <v>2</v>
      </c>
      <c r="E5927">
        <v>50</v>
      </c>
      <c r="F5927" t="str">
        <f t="shared" si="92"/>
        <v>293250</v>
      </c>
      <c r="G5927" t="s">
        <v>5947</v>
      </c>
    </row>
    <row r="5928" spans="1:7" x14ac:dyDescent="0.25">
      <c r="A5928">
        <v>2</v>
      </c>
      <c r="B5928">
        <v>9</v>
      </c>
      <c r="C5928">
        <v>3</v>
      </c>
      <c r="D5928">
        <v>2</v>
      </c>
      <c r="E5928">
        <v>51</v>
      </c>
      <c r="F5928" t="str">
        <f t="shared" si="92"/>
        <v>293251</v>
      </c>
      <c r="G5928" t="s">
        <v>5948</v>
      </c>
    </row>
    <row r="5929" spans="1:7" x14ac:dyDescent="0.25">
      <c r="A5929">
        <v>2</v>
      </c>
      <c r="B5929">
        <v>9</v>
      </c>
      <c r="C5929">
        <v>3</v>
      </c>
      <c r="D5929">
        <v>2</v>
      </c>
      <c r="E5929">
        <v>52</v>
      </c>
      <c r="F5929" t="str">
        <f t="shared" si="92"/>
        <v>293252</v>
      </c>
      <c r="G5929" t="s">
        <v>5949</v>
      </c>
    </row>
    <row r="5930" spans="1:7" x14ac:dyDescent="0.25">
      <c r="A5930">
        <v>2</v>
      </c>
      <c r="B5930">
        <v>9</v>
      </c>
      <c r="C5930">
        <v>3</v>
      </c>
      <c r="D5930">
        <v>2</v>
      </c>
      <c r="E5930">
        <v>53</v>
      </c>
      <c r="F5930" t="str">
        <f t="shared" si="92"/>
        <v>293253</v>
      </c>
      <c r="G5930" t="s">
        <v>5950</v>
      </c>
    </row>
    <row r="5931" spans="1:7" x14ac:dyDescent="0.25">
      <c r="A5931">
        <v>2</v>
      </c>
      <c r="B5931">
        <v>9</v>
      </c>
      <c r="C5931">
        <v>3</v>
      </c>
      <c r="D5931">
        <v>2</v>
      </c>
      <c r="E5931">
        <v>54</v>
      </c>
      <c r="F5931" t="str">
        <f t="shared" si="92"/>
        <v>293254</v>
      </c>
      <c r="G5931" t="s">
        <v>5951</v>
      </c>
    </row>
    <row r="5932" spans="1:7" x14ac:dyDescent="0.25">
      <c r="A5932">
        <v>2</v>
      </c>
      <c r="B5932">
        <v>9</v>
      </c>
      <c r="C5932">
        <v>3</v>
      </c>
      <c r="D5932">
        <v>3</v>
      </c>
      <c r="E5932">
        <v>1</v>
      </c>
      <c r="F5932" t="str">
        <f t="shared" si="92"/>
        <v>29331</v>
      </c>
      <c r="G5932" t="s">
        <v>5952</v>
      </c>
    </row>
    <row r="5933" spans="1:7" x14ac:dyDescent="0.25">
      <c r="A5933">
        <v>2</v>
      </c>
      <c r="B5933">
        <v>9</v>
      </c>
      <c r="C5933">
        <v>3</v>
      </c>
      <c r="D5933">
        <v>3</v>
      </c>
      <c r="E5933">
        <v>2</v>
      </c>
      <c r="F5933" t="str">
        <f t="shared" si="92"/>
        <v>29332</v>
      </c>
      <c r="G5933" t="s">
        <v>5953</v>
      </c>
    </row>
    <row r="5934" spans="1:7" x14ac:dyDescent="0.25">
      <c r="A5934">
        <v>2</v>
      </c>
      <c r="B5934">
        <v>9</v>
      </c>
      <c r="C5934">
        <v>3</v>
      </c>
      <c r="D5934">
        <v>3</v>
      </c>
      <c r="E5934">
        <v>3</v>
      </c>
      <c r="F5934" t="str">
        <f t="shared" si="92"/>
        <v>29333</v>
      </c>
      <c r="G5934" t="s">
        <v>5954</v>
      </c>
    </row>
    <row r="5935" spans="1:7" x14ac:dyDescent="0.25">
      <c r="A5935">
        <v>2</v>
      </c>
      <c r="B5935">
        <v>9</v>
      </c>
      <c r="C5935">
        <v>3</v>
      </c>
      <c r="D5935">
        <v>3</v>
      </c>
      <c r="E5935">
        <v>4</v>
      </c>
      <c r="F5935" t="str">
        <f t="shared" si="92"/>
        <v>29334</v>
      </c>
      <c r="G5935" t="s">
        <v>5955</v>
      </c>
    </row>
    <row r="5936" spans="1:7" x14ac:dyDescent="0.25">
      <c r="A5936">
        <v>2</v>
      </c>
      <c r="B5936">
        <v>9</v>
      </c>
      <c r="C5936">
        <v>3</v>
      </c>
      <c r="D5936">
        <v>3</v>
      </c>
      <c r="E5936">
        <v>5</v>
      </c>
      <c r="F5936" t="str">
        <f t="shared" si="92"/>
        <v>29335</v>
      </c>
      <c r="G5936" t="s">
        <v>408</v>
      </c>
    </row>
    <row r="5937" spans="1:7" x14ac:dyDescent="0.25">
      <c r="A5937">
        <v>2</v>
      </c>
      <c r="B5937">
        <v>9</v>
      </c>
      <c r="C5937">
        <v>3</v>
      </c>
      <c r="D5937">
        <v>3</v>
      </c>
      <c r="E5937">
        <v>6</v>
      </c>
      <c r="F5937" t="str">
        <f t="shared" si="92"/>
        <v>29336</v>
      </c>
      <c r="G5937" t="s">
        <v>5956</v>
      </c>
    </row>
    <row r="5938" spans="1:7" x14ac:dyDescent="0.25">
      <c r="A5938">
        <v>2</v>
      </c>
      <c r="B5938">
        <v>9</v>
      </c>
      <c r="C5938">
        <v>3</v>
      </c>
      <c r="D5938">
        <v>3</v>
      </c>
      <c r="E5938">
        <v>7</v>
      </c>
      <c r="F5938" t="str">
        <f t="shared" si="92"/>
        <v>29337</v>
      </c>
      <c r="G5938" t="s">
        <v>5957</v>
      </c>
    </row>
    <row r="5939" spans="1:7" x14ac:dyDescent="0.25">
      <c r="A5939">
        <v>2</v>
      </c>
      <c r="B5939">
        <v>9</v>
      </c>
      <c r="C5939">
        <v>3</v>
      </c>
      <c r="D5939">
        <v>3</v>
      </c>
      <c r="E5939">
        <v>8</v>
      </c>
      <c r="F5939" t="str">
        <f t="shared" si="92"/>
        <v>29338</v>
      </c>
      <c r="G5939" t="s">
        <v>5958</v>
      </c>
    </row>
    <row r="5940" spans="1:7" x14ac:dyDescent="0.25">
      <c r="A5940">
        <v>2</v>
      </c>
      <c r="B5940">
        <v>9</v>
      </c>
      <c r="C5940">
        <v>3</v>
      </c>
      <c r="D5940">
        <v>3</v>
      </c>
      <c r="E5940">
        <v>9</v>
      </c>
      <c r="F5940" t="str">
        <f t="shared" si="92"/>
        <v>29339</v>
      </c>
      <c r="G5940" t="s">
        <v>5959</v>
      </c>
    </row>
    <row r="5941" spans="1:7" x14ac:dyDescent="0.25">
      <c r="A5941">
        <v>2</v>
      </c>
      <c r="B5941">
        <v>9</v>
      </c>
      <c r="C5941">
        <v>3</v>
      </c>
      <c r="D5941">
        <v>3</v>
      </c>
      <c r="E5941">
        <v>10</v>
      </c>
      <c r="F5941" t="str">
        <f t="shared" si="92"/>
        <v>293310</v>
      </c>
      <c r="G5941" t="s">
        <v>5960</v>
      </c>
    </row>
    <row r="5942" spans="1:7" x14ac:dyDescent="0.25">
      <c r="A5942">
        <v>2</v>
      </c>
      <c r="B5942">
        <v>9</v>
      </c>
      <c r="C5942">
        <v>3</v>
      </c>
      <c r="D5942">
        <v>3</v>
      </c>
      <c r="E5942">
        <v>11</v>
      </c>
      <c r="F5942" t="str">
        <f t="shared" si="92"/>
        <v>293311</v>
      </c>
      <c r="G5942" t="s">
        <v>5961</v>
      </c>
    </row>
    <row r="5943" spans="1:7" x14ac:dyDescent="0.25">
      <c r="A5943">
        <v>2</v>
      </c>
      <c r="B5943">
        <v>9</v>
      </c>
      <c r="C5943">
        <v>3</v>
      </c>
      <c r="D5943">
        <v>3</v>
      </c>
      <c r="E5943">
        <v>12</v>
      </c>
      <c r="F5943" t="str">
        <f t="shared" si="92"/>
        <v>293312</v>
      </c>
      <c r="G5943" t="s">
        <v>5962</v>
      </c>
    </row>
    <row r="5944" spans="1:7" x14ac:dyDescent="0.25">
      <c r="A5944">
        <v>2</v>
      </c>
      <c r="B5944">
        <v>9</v>
      </c>
      <c r="C5944">
        <v>3</v>
      </c>
      <c r="D5944">
        <v>3</v>
      </c>
      <c r="E5944">
        <v>13</v>
      </c>
      <c r="F5944" t="str">
        <f t="shared" si="92"/>
        <v>293313</v>
      </c>
      <c r="G5944" t="s">
        <v>5963</v>
      </c>
    </row>
    <row r="5945" spans="1:7" x14ac:dyDescent="0.25">
      <c r="A5945">
        <v>2</v>
      </c>
      <c r="B5945">
        <v>9</v>
      </c>
      <c r="C5945">
        <v>3</v>
      </c>
      <c r="D5945">
        <v>3</v>
      </c>
      <c r="E5945">
        <v>14</v>
      </c>
      <c r="F5945" t="str">
        <f t="shared" si="92"/>
        <v>293314</v>
      </c>
      <c r="G5945" t="s">
        <v>5964</v>
      </c>
    </row>
    <row r="5946" spans="1:7" x14ac:dyDescent="0.25">
      <c r="A5946">
        <v>2</v>
      </c>
      <c r="B5946">
        <v>9</v>
      </c>
      <c r="C5946">
        <v>3</v>
      </c>
      <c r="D5946">
        <v>3</v>
      </c>
      <c r="E5946">
        <v>15</v>
      </c>
      <c r="F5946" t="str">
        <f t="shared" si="92"/>
        <v>293315</v>
      </c>
      <c r="G5946" t="s">
        <v>5965</v>
      </c>
    </row>
    <row r="5947" spans="1:7" x14ac:dyDescent="0.25">
      <c r="A5947">
        <v>2</v>
      </c>
      <c r="B5947">
        <v>9</v>
      </c>
      <c r="C5947">
        <v>3</v>
      </c>
      <c r="D5947">
        <v>3</v>
      </c>
      <c r="E5947">
        <v>16</v>
      </c>
      <c r="F5947" t="str">
        <f t="shared" si="92"/>
        <v>293316</v>
      </c>
      <c r="G5947" t="s">
        <v>3818</v>
      </c>
    </row>
    <row r="5948" spans="1:7" x14ac:dyDescent="0.25">
      <c r="A5948">
        <v>2</v>
      </c>
      <c r="B5948">
        <v>9</v>
      </c>
      <c r="C5948">
        <v>3</v>
      </c>
      <c r="D5948">
        <v>3</v>
      </c>
      <c r="E5948">
        <v>17</v>
      </c>
      <c r="F5948" t="str">
        <f t="shared" si="92"/>
        <v>293317</v>
      </c>
      <c r="G5948" t="s">
        <v>5966</v>
      </c>
    </row>
    <row r="5949" spans="1:7" x14ac:dyDescent="0.25">
      <c r="A5949">
        <v>2</v>
      </c>
      <c r="B5949">
        <v>9</v>
      </c>
      <c r="C5949">
        <v>3</v>
      </c>
      <c r="D5949">
        <v>3</v>
      </c>
      <c r="E5949">
        <v>18</v>
      </c>
      <c r="F5949" t="str">
        <f t="shared" si="92"/>
        <v>293318</v>
      </c>
      <c r="G5949" t="s">
        <v>2749</v>
      </c>
    </row>
    <row r="5950" spans="1:7" x14ac:dyDescent="0.25">
      <c r="A5950">
        <v>2</v>
      </c>
      <c r="B5950">
        <v>9</v>
      </c>
      <c r="C5950">
        <v>3</v>
      </c>
      <c r="D5950">
        <v>3</v>
      </c>
      <c r="E5950">
        <v>19</v>
      </c>
      <c r="F5950" t="str">
        <f t="shared" si="92"/>
        <v>293319</v>
      </c>
      <c r="G5950" t="s">
        <v>5967</v>
      </c>
    </row>
    <row r="5951" spans="1:7" x14ac:dyDescent="0.25">
      <c r="A5951">
        <v>2</v>
      </c>
      <c r="B5951">
        <v>9</v>
      </c>
      <c r="C5951">
        <v>3</v>
      </c>
      <c r="D5951">
        <v>3</v>
      </c>
      <c r="E5951">
        <v>20</v>
      </c>
      <c r="F5951" t="str">
        <f t="shared" si="92"/>
        <v>293320</v>
      </c>
      <c r="G5951" t="s">
        <v>5968</v>
      </c>
    </row>
    <row r="5952" spans="1:7" x14ac:dyDescent="0.25">
      <c r="A5952">
        <v>2</v>
      </c>
      <c r="B5952">
        <v>9</v>
      </c>
      <c r="C5952">
        <v>3</v>
      </c>
      <c r="D5952">
        <v>3</v>
      </c>
      <c r="E5952">
        <v>21</v>
      </c>
      <c r="F5952" t="str">
        <f t="shared" si="92"/>
        <v>293321</v>
      </c>
      <c r="G5952" t="s">
        <v>5969</v>
      </c>
    </row>
    <row r="5953" spans="1:7" x14ac:dyDescent="0.25">
      <c r="A5953">
        <v>2</v>
      </c>
      <c r="B5953">
        <v>9</v>
      </c>
      <c r="C5953">
        <v>3</v>
      </c>
      <c r="D5953">
        <v>3</v>
      </c>
      <c r="E5953">
        <v>22</v>
      </c>
      <c r="F5953" t="str">
        <f t="shared" si="92"/>
        <v>293322</v>
      </c>
      <c r="G5953" t="s">
        <v>5970</v>
      </c>
    </row>
    <row r="5954" spans="1:7" x14ac:dyDescent="0.25">
      <c r="A5954">
        <v>2</v>
      </c>
      <c r="B5954">
        <v>9</v>
      </c>
      <c r="C5954">
        <v>3</v>
      </c>
      <c r="D5954">
        <v>3</v>
      </c>
      <c r="E5954">
        <v>23</v>
      </c>
      <c r="F5954" t="str">
        <f t="shared" ref="F5954:F6017" si="93">CONCATENATE(A5954,B5954,C5954,D5954,E5954)</f>
        <v>293323</v>
      </c>
      <c r="G5954" t="s">
        <v>5971</v>
      </c>
    </row>
    <row r="5955" spans="1:7" x14ac:dyDescent="0.25">
      <c r="A5955">
        <v>2</v>
      </c>
      <c r="B5955">
        <v>9</v>
      </c>
      <c r="C5955">
        <v>3</v>
      </c>
      <c r="D5955">
        <v>3</v>
      </c>
      <c r="E5955">
        <v>24</v>
      </c>
      <c r="F5955" t="str">
        <f t="shared" si="93"/>
        <v>293324</v>
      </c>
      <c r="G5955" t="s">
        <v>5972</v>
      </c>
    </row>
    <row r="5956" spans="1:7" x14ac:dyDescent="0.25">
      <c r="A5956">
        <v>2</v>
      </c>
      <c r="B5956">
        <v>9</v>
      </c>
      <c r="C5956">
        <v>3</v>
      </c>
      <c r="D5956">
        <v>3</v>
      </c>
      <c r="E5956">
        <v>25</v>
      </c>
      <c r="F5956" t="str">
        <f t="shared" si="93"/>
        <v>293325</v>
      </c>
      <c r="G5956" t="s">
        <v>5973</v>
      </c>
    </row>
    <row r="5957" spans="1:7" x14ac:dyDescent="0.25">
      <c r="A5957">
        <v>2</v>
      </c>
      <c r="B5957">
        <v>9</v>
      </c>
      <c r="C5957">
        <v>3</v>
      </c>
      <c r="D5957">
        <v>3</v>
      </c>
      <c r="E5957">
        <v>26</v>
      </c>
      <c r="F5957" t="str">
        <f t="shared" si="93"/>
        <v>293326</v>
      </c>
      <c r="G5957" t="s">
        <v>5974</v>
      </c>
    </row>
    <row r="5958" spans="1:7" x14ac:dyDescent="0.25">
      <c r="A5958">
        <v>2</v>
      </c>
      <c r="B5958">
        <v>9</v>
      </c>
      <c r="C5958">
        <v>3</v>
      </c>
      <c r="D5958">
        <v>3</v>
      </c>
      <c r="E5958">
        <v>27</v>
      </c>
      <c r="F5958" t="str">
        <f t="shared" si="93"/>
        <v>293327</v>
      </c>
      <c r="G5958" t="s">
        <v>5975</v>
      </c>
    </row>
    <row r="5959" spans="1:7" x14ac:dyDescent="0.25">
      <c r="A5959">
        <v>2</v>
      </c>
      <c r="B5959">
        <v>9</v>
      </c>
      <c r="C5959">
        <v>3</v>
      </c>
      <c r="D5959">
        <v>3</v>
      </c>
      <c r="E5959">
        <v>28</v>
      </c>
      <c r="F5959" t="str">
        <f t="shared" si="93"/>
        <v>293328</v>
      </c>
      <c r="G5959" t="s">
        <v>5976</v>
      </c>
    </row>
    <row r="5960" spans="1:7" x14ac:dyDescent="0.25">
      <c r="A5960">
        <v>2</v>
      </c>
      <c r="B5960">
        <v>9</v>
      </c>
      <c r="C5960">
        <v>3</v>
      </c>
      <c r="D5960">
        <v>3</v>
      </c>
      <c r="E5960">
        <v>29</v>
      </c>
      <c r="F5960" t="str">
        <f t="shared" si="93"/>
        <v>293329</v>
      </c>
      <c r="G5960" t="s">
        <v>5977</v>
      </c>
    </row>
    <row r="5961" spans="1:7" x14ac:dyDescent="0.25">
      <c r="A5961">
        <v>2</v>
      </c>
      <c r="B5961">
        <v>9</v>
      </c>
      <c r="C5961">
        <v>3</v>
      </c>
      <c r="D5961">
        <v>3</v>
      </c>
      <c r="E5961">
        <v>30</v>
      </c>
      <c r="F5961" t="str">
        <f t="shared" si="93"/>
        <v>293330</v>
      </c>
      <c r="G5961" t="s">
        <v>5978</v>
      </c>
    </row>
    <row r="5962" spans="1:7" x14ac:dyDescent="0.25">
      <c r="A5962">
        <v>2</v>
      </c>
      <c r="B5962">
        <v>9</v>
      </c>
      <c r="C5962">
        <v>3</v>
      </c>
      <c r="D5962">
        <v>3</v>
      </c>
      <c r="E5962">
        <v>31</v>
      </c>
      <c r="F5962" t="str">
        <f t="shared" si="93"/>
        <v>293331</v>
      </c>
      <c r="G5962" t="s">
        <v>4274</v>
      </c>
    </row>
    <row r="5963" spans="1:7" x14ac:dyDescent="0.25">
      <c r="A5963">
        <v>2</v>
      </c>
      <c r="B5963">
        <v>9</v>
      </c>
      <c r="C5963">
        <v>3</v>
      </c>
      <c r="D5963">
        <v>3</v>
      </c>
      <c r="E5963">
        <v>32</v>
      </c>
      <c r="F5963" t="str">
        <f t="shared" si="93"/>
        <v>293332</v>
      </c>
      <c r="G5963" t="s">
        <v>5979</v>
      </c>
    </row>
    <row r="5964" spans="1:7" x14ac:dyDescent="0.25">
      <c r="A5964">
        <v>2</v>
      </c>
      <c r="B5964">
        <v>9</v>
      </c>
      <c r="C5964">
        <v>3</v>
      </c>
      <c r="D5964">
        <v>3</v>
      </c>
      <c r="E5964">
        <v>33</v>
      </c>
      <c r="F5964" t="str">
        <f t="shared" si="93"/>
        <v>293333</v>
      </c>
      <c r="G5964" t="s">
        <v>4274</v>
      </c>
    </row>
    <row r="5965" spans="1:7" x14ac:dyDescent="0.25">
      <c r="A5965">
        <v>2</v>
      </c>
      <c r="B5965">
        <v>9</v>
      </c>
      <c r="C5965">
        <v>3</v>
      </c>
      <c r="D5965">
        <v>3</v>
      </c>
      <c r="E5965">
        <v>34</v>
      </c>
      <c r="F5965" t="str">
        <f t="shared" si="93"/>
        <v>293334</v>
      </c>
      <c r="G5965" t="s">
        <v>5980</v>
      </c>
    </row>
    <row r="5966" spans="1:7" x14ac:dyDescent="0.25">
      <c r="A5966">
        <v>2</v>
      </c>
      <c r="B5966">
        <v>9</v>
      </c>
      <c r="C5966">
        <v>3</v>
      </c>
      <c r="D5966">
        <v>3</v>
      </c>
      <c r="E5966">
        <v>35</v>
      </c>
      <c r="F5966" t="str">
        <f t="shared" si="93"/>
        <v>293335</v>
      </c>
      <c r="G5966" t="s">
        <v>5981</v>
      </c>
    </row>
    <row r="5967" spans="1:7" x14ac:dyDescent="0.25">
      <c r="A5967">
        <v>2</v>
      </c>
      <c r="B5967">
        <v>9</v>
      </c>
      <c r="C5967">
        <v>3</v>
      </c>
      <c r="D5967">
        <v>3</v>
      </c>
      <c r="E5967">
        <v>36</v>
      </c>
      <c r="F5967" t="str">
        <f t="shared" si="93"/>
        <v>293336</v>
      </c>
      <c r="G5967" t="s">
        <v>5982</v>
      </c>
    </row>
    <row r="5968" spans="1:7" x14ac:dyDescent="0.25">
      <c r="A5968">
        <v>2</v>
      </c>
      <c r="B5968">
        <v>9</v>
      </c>
      <c r="C5968">
        <v>3</v>
      </c>
      <c r="D5968">
        <v>3</v>
      </c>
      <c r="E5968">
        <v>37</v>
      </c>
      <c r="F5968" t="str">
        <f t="shared" si="93"/>
        <v>293337</v>
      </c>
      <c r="G5968" t="s">
        <v>5983</v>
      </c>
    </row>
    <row r="5969" spans="1:7" x14ac:dyDescent="0.25">
      <c r="A5969">
        <v>2</v>
      </c>
      <c r="B5969">
        <v>9</v>
      </c>
      <c r="C5969">
        <v>3</v>
      </c>
      <c r="D5969">
        <v>3</v>
      </c>
      <c r="E5969">
        <v>38</v>
      </c>
      <c r="F5969" t="str">
        <f t="shared" si="93"/>
        <v>293338</v>
      </c>
      <c r="G5969" t="s">
        <v>5984</v>
      </c>
    </row>
    <row r="5970" spans="1:7" x14ac:dyDescent="0.25">
      <c r="A5970">
        <v>2</v>
      </c>
      <c r="B5970">
        <v>9</v>
      </c>
      <c r="C5970">
        <v>3</v>
      </c>
      <c r="D5970">
        <v>3</v>
      </c>
      <c r="E5970">
        <v>39</v>
      </c>
      <c r="F5970" t="str">
        <f t="shared" si="93"/>
        <v>293339</v>
      </c>
      <c r="G5970" t="s">
        <v>5985</v>
      </c>
    </row>
    <row r="5971" spans="1:7" x14ac:dyDescent="0.25">
      <c r="A5971">
        <v>2</v>
      </c>
      <c r="B5971">
        <v>9</v>
      </c>
      <c r="C5971">
        <v>3</v>
      </c>
      <c r="D5971">
        <v>3</v>
      </c>
      <c r="E5971">
        <v>40</v>
      </c>
      <c r="F5971" t="str">
        <f t="shared" si="93"/>
        <v>293340</v>
      </c>
      <c r="G5971" t="s">
        <v>5986</v>
      </c>
    </row>
    <row r="5972" spans="1:7" x14ac:dyDescent="0.25">
      <c r="A5972">
        <v>2</v>
      </c>
      <c r="B5972">
        <v>9</v>
      </c>
      <c r="C5972">
        <v>3</v>
      </c>
      <c r="D5972">
        <v>3</v>
      </c>
      <c r="E5972">
        <v>41</v>
      </c>
      <c r="F5972" t="str">
        <f t="shared" si="93"/>
        <v>293341</v>
      </c>
      <c r="G5972" t="s">
        <v>5987</v>
      </c>
    </row>
    <row r="5973" spans="1:7" x14ac:dyDescent="0.25">
      <c r="A5973">
        <v>2</v>
      </c>
      <c r="B5973">
        <v>9</v>
      </c>
      <c r="C5973">
        <v>3</v>
      </c>
      <c r="D5973">
        <v>3</v>
      </c>
      <c r="E5973">
        <v>42</v>
      </c>
      <c r="F5973" t="str">
        <f t="shared" si="93"/>
        <v>293342</v>
      </c>
      <c r="G5973" t="s">
        <v>5988</v>
      </c>
    </row>
    <row r="5974" spans="1:7" x14ac:dyDescent="0.25">
      <c r="A5974">
        <v>2</v>
      </c>
      <c r="B5974">
        <v>9</v>
      </c>
      <c r="C5974">
        <v>3</v>
      </c>
      <c r="D5974">
        <v>3</v>
      </c>
      <c r="E5974">
        <v>43</v>
      </c>
      <c r="F5974" t="str">
        <f t="shared" si="93"/>
        <v>293343</v>
      </c>
      <c r="G5974" t="s">
        <v>5989</v>
      </c>
    </row>
    <row r="5975" spans="1:7" x14ac:dyDescent="0.25">
      <c r="A5975">
        <v>2</v>
      </c>
      <c r="B5975">
        <v>9</v>
      </c>
      <c r="C5975">
        <v>3</v>
      </c>
      <c r="D5975">
        <v>3</v>
      </c>
      <c r="E5975">
        <v>44</v>
      </c>
      <c r="F5975" t="str">
        <f t="shared" si="93"/>
        <v>293344</v>
      </c>
      <c r="G5975" t="s">
        <v>5990</v>
      </c>
    </row>
    <row r="5976" spans="1:7" x14ac:dyDescent="0.25">
      <c r="A5976">
        <v>2</v>
      </c>
      <c r="B5976">
        <v>9</v>
      </c>
      <c r="C5976">
        <v>3</v>
      </c>
      <c r="D5976">
        <v>3</v>
      </c>
      <c r="E5976">
        <v>45</v>
      </c>
      <c r="F5976" t="str">
        <f t="shared" si="93"/>
        <v>293345</v>
      </c>
      <c r="G5976" t="s">
        <v>5991</v>
      </c>
    </row>
    <row r="5977" spans="1:7" x14ac:dyDescent="0.25">
      <c r="A5977">
        <v>2</v>
      </c>
      <c r="B5977">
        <v>9</v>
      </c>
      <c r="C5977">
        <v>3</v>
      </c>
      <c r="D5977">
        <v>3</v>
      </c>
      <c r="E5977">
        <v>46</v>
      </c>
      <c r="F5977" t="str">
        <f t="shared" si="93"/>
        <v>293346</v>
      </c>
      <c r="G5977" t="s">
        <v>4097</v>
      </c>
    </row>
    <row r="5978" spans="1:7" x14ac:dyDescent="0.25">
      <c r="A5978">
        <v>2</v>
      </c>
      <c r="B5978">
        <v>9</v>
      </c>
      <c r="C5978">
        <v>3</v>
      </c>
      <c r="D5978">
        <v>3</v>
      </c>
      <c r="E5978">
        <v>47</v>
      </c>
      <c r="F5978" t="str">
        <f t="shared" si="93"/>
        <v>293347</v>
      </c>
      <c r="G5978" t="s">
        <v>5992</v>
      </c>
    </row>
    <row r="5979" spans="1:7" x14ac:dyDescent="0.25">
      <c r="A5979">
        <v>2</v>
      </c>
      <c r="B5979">
        <v>9</v>
      </c>
      <c r="C5979">
        <v>3</v>
      </c>
      <c r="D5979">
        <v>3</v>
      </c>
      <c r="E5979">
        <v>48</v>
      </c>
      <c r="F5979" t="str">
        <f t="shared" si="93"/>
        <v>293348</v>
      </c>
      <c r="G5979" t="s">
        <v>5993</v>
      </c>
    </row>
    <row r="5980" spans="1:7" x14ac:dyDescent="0.25">
      <c r="A5980">
        <v>2</v>
      </c>
      <c r="B5980">
        <v>9</v>
      </c>
      <c r="C5980">
        <v>3</v>
      </c>
      <c r="D5980">
        <v>3</v>
      </c>
      <c r="E5980">
        <v>49</v>
      </c>
      <c r="F5980" t="str">
        <f t="shared" si="93"/>
        <v>293349</v>
      </c>
      <c r="G5980" t="s">
        <v>5994</v>
      </c>
    </row>
    <row r="5981" spans="1:7" x14ac:dyDescent="0.25">
      <c r="A5981">
        <v>2</v>
      </c>
      <c r="B5981">
        <v>9</v>
      </c>
      <c r="C5981">
        <v>3</v>
      </c>
      <c r="D5981">
        <v>3</v>
      </c>
      <c r="E5981">
        <v>50</v>
      </c>
      <c r="F5981" t="str">
        <f t="shared" si="93"/>
        <v>293350</v>
      </c>
      <c r="G5981" t="s">
        <v>5995</v>
      </c>
    </row>
    <row r="5982" spans="1:7" x14ac:dyDescent="0.25">
      <c r="A5982">
        <v>2</v>
      </c>
      <c r="B5982">
        <v>9</v>
      </c>
      <c r="C5982">
        <v>3</v>
      </c>
      <c r="D5982">
        <v>3</v>
      </c>
      <c r="E5982">
        <v>51</v>
      </c>
      <c r="F5982" t="str">
        <f t="shared" si="93"/>
        <v>293351</v>
      </c>
      <c r="G5982" t="s">
        <v>5996</v>
      </c>
    </row>
    <row r="5983" spans="1:7" x14ac:dyDescent="0.25">
      <c r="A5983">
        <v>2</v>
      </c>
      <c r="B5983">
        <v>9</v>
      </c>
      <c r="C5983">
        <v>3</v>
      </c>
      <c r="D5983">
        <v>3</v>
      </c>
      <c r="E5983">
        <v>52</v>
      </c>
      <c r="F5983" t="str">
        <f t="shared" si="93"/>
        <v>293352</v>
      </c>
      <c r="G5983" t="s">
        <v>5997</v>
      </c>
    </row>
    <row r="5984" spans="1:7" x14ac:dyDescent="0.25">
      <c r="A5984">
        <v>2</v>
      </c>
      <c r="B5984">
        <v>9</v>
      </c>
      <c r="C5984">
        <v>3</v>
      </c>
      <c r="D5984">
        <v>3</v>
      </c>
      <c r="E5984">
        <v>53</v>
      </c>
      <c r="F5984" t="str">
        <f t="shared" si="93"/>
        <v>293353</v>
      </c>
      <c r="G5984" t="s">
        <v>5998</v>
      </c>
    </row>
    <row r="5985" spans="1:7" x14ac:dyDescent="0.25">
      <c r="A5985">
        <v>2</v>
      </c>
      <c r="B5985">
        <v>9</v>
      </c>
      <c r="C5985">
        <v>3</v>
      </c>
      <c r="D5985">
        <v>3</v>
      </c>
      <c r="E5985">
        <v>54</v>
      </c>
      <c r="F5985" t="str">
        <f t="shared" si="93"/>
        <v>293354</v>
      </c>
      <c r="G5985" t="s">
        <v>5999</v>
      </c>
    </row>
    <row r="5986" spans="1:7" x14ac:dyDescent="0.25">
      <c r="A5986">
        <v>2</v>
      </c>
      <c r="B5986">
        <v>9</v>
      </c>
      <c r="C5986">
        <v>3</v>
      </c>
      <c r="D5986">
        <v>3</v>
      </c>
      <c r="E5986">
        <v>55</v>
      </c>
      <c r="F5986" t="str">
        <f t="shared" si="93"/>
        <v>293355</v>
      </c>
      <c r="G5986" t="s">
        <v>6000</v>
      </c>
    </row>
    <row r="5987" spans="1:7" x14ac:dyDescent="0.25">
      <c r="A5987">
        <v>2</v>
      </c>
      <c r="B5987">
        <v>9</v>
      </c>
      <c r="C5987">
        <v>3</v>
      </c>
      <c r="D5987">
        <v>3</v>
      </c>
      <c r="E5987">
        <v>56</v>
      </c>
      <c r="F5987" t="str">
        <f t="shared" si="93"/>
        <v>293356</v>
      </c>
      <c r="G5987" t="s">
        <v>5478</v>
      </c>
    </row>
    <row r="5988" spans="1:7" x14ac:dyDescent="0.25">
      <c r="A5988">
        <v>2</v>
      </c>
      <c r="B5988">
        <v>9</v>
      </c>
      <c r="C5988">
        <v>3</v>
      </c>
      <c r="D5988">
        <v>3</v>
      </c>
      <c r="E5988">
        <v>57</v>
      </c>
      <c r="F5988" t="str">
        <f t="shared" si="93"/>
        <v>293357</v>
      </c>
      <c r="G5988" t="s">
        <v>6001</v>
      </c>
    </row>
    <row r="5989" spans="1:7" x14ac:dyDescent="0.25">
      <c r="A5989">
        <v>2</v>
      </c>
      <c r="B5989">
        <v>9</v>
      </c>
      <c r="C5989">
        <v>3</v>
      </c>
      <c r="D5989">
        <v>3</v>
      </c>
      <c r="E5989">
        <v>58</v>
      </c>
      <c r="F5989" t="str">
        <f t="shared" si="93"/>
        <v>293358</v>
      </c>
      <c r="G5989" t="s">
        <v>6002</v>
      </c>
    </row>
    <row r="5990" spans="1:7" x14ac:dyDescent="0.25">
      <c r="A5990">
        <v>2</v>
      </c>
      <c r="B5990">
        <v>9</v>
      </c>
      <c r="C5990">
        <v>3</v>
      </c>
      <c r="D5990">
        <v>3</v>
      </c>
      <c r="E5990">
        <v>59</v>
      </c>
      <c r="F5990" t="str">
        <f t="shared" si="93"/>
        <v>293359</v>
      </c>
      <c r="G5990" t="s">
        <v>1768</v>
      </c>
    </row>
    <row r="5991" spans="1:7" x14ac:dyDescent="0.25">
      <c r="A5991">
        <v>2</v>
      </c>
      <c r="B5991">
        <v>9</v>
      </c>
      <c r="C5991">
        <v>3</v>
      </c>
      <c r="D5991">
        <v>3</v>
      </c>
      <c r="E5991">
        <v>60</v>
      </c>
      <c r="F5991" t="str">
        <f t="shared" si="93"/>
        <v>293360</v>
      </c>
      <c r="G5991" t="s">
        <v>6003</v>
      </c>
    </row>
    <row r="5992" spans="1:7" x14ac:dyDescent="0.25">
      <c r="A5992">
        <v>2</v>
      </c>
      <c r="B5992">
        <v>9</v>
      </c>
      <c r="C5992">
        <v>3</v>
      </c>
      <c r="D5992">
        <v>3</v>
      </c>
      <c r="E5992">
        <v>61</v>
      </c>
      <c r="F5992" t="str">
        <f t="shared" si="93"/>
        <v>293361</v>
      </c>
      <c r="G5992" t="s">
        <v>6004</v>
      </c>
    </row>
    <row r="5993" spans="1:7" x14ac:dyDescent="0.25">
      <c r="A5993">
        <v>2</v>
      </c>
      <c r="B5993">
        <v>9</v>
      </c>
      <c r="C5993">
        <v>3</v>
      </c>
      <c r="D5993">
        <v>3</v>
      </c>
      <c r="E5993">
        <v>62</v>
      </c>
      <c r="F5993" t="str">
        <f t="shared" si="93"/>
        <v>293362</v>
      </c>
      <c r="G5993" t="s">
        <v>6005</v>
      </c>
    </row>
    <row r="5994" spans="1:7" x14ac:dyDescent="0.25">
      <c r="A5994">
        <v>2</v>
      </c>
      <c r="B5994">
        <v>9</v>
      </c>
      <c r="C5994">
        <v>3</v>
      </c>
      <c r="D5994">
        <v>3</v>
      </c>
      <c r="E5994">
        <v>63</v>
      </c>
      <c r="F5994" t="str">
        <f t="shared" si="93"/>
        <v>293363</v>
      </c>
      <c r="G5994" t="s">
        <v>5311</v>
      </c>
    </row>
    <row r="5995" spans="1:7" x14ac:dyDescent="0.25">
      <c r="A5995">
        <v>2</v>
      </c>
      <c r="B5995">
        <v>9</v>
      </c>
      <c r="C5995">
        <v>3</v>
      </c>
      <c r="D5995">
        <v>3</v>
      </c>
      <c r="E5995">
        <v>64</v>
      </c>
      <c r="F5995" t="str">
        <f t="shared" si="93"/>
        <v>293364</v>
      </c>
      <c r="G5995" t="s">
        <v>6006</v>
      </c>
    </row>
    <row r="5996" spans="1:7" x14ac:dyDescent="0.25">
      <c r="A5996">
        <v>2</v>
      </c>
      <c r="B5996">
        <v>9</v>
      </c>
      <c r="C5996">
        <v>3</v>
      </c>
      <c r="D5996">
        <v>3</v>
      </c>
      <c r="E5996">
        <v>65</v>
      </c>
      <c r="F5996" t="str">
        <f t="shared" si="93"/>
        <v>293365</v>
      </c>
      <c r="G5996" t="s">
        <v>6007</v>
      </c>
    </row>
    <row r="5997" spans="1:7" x14ac:dyDescent="0.25">
      <c r="A5997">
        <v>2</v>
      </c>
      <c r="B5997">
        <v>9</v>
      </c>
      <c r="C5997">
        <v>3</v>
      </c>
      <c r="D5997">
        <v>3</v>
      </c>
      <c r="E5997">
        <v>66</v>
      </c>
      <c r="F5997" t="str">
        <f t="shared" si="93"/>
        <v>293366</v>
      </c>
      <c r="G5997" t="s">
        <v>6008</v>
      </c>
    </row>
    <row r="5998" spans="1:7" x14ac:dyDescent="0.25">
      <c r="A5998">
        <v>2</v>
      </c>
      <c r="B5998">
        <v>9</v>
      </c>
      <c r="C5998">
        <v>3</v>
      </c>
      <c r="D5998">
        <v>3</v>
      </c>
      <c r="E5998">
        <v>67</v>
      </c>
      <c r="F5998" t="str">
        <f t="shared" si="93"/>
        <v>293367</v>
      </c>
      <c r="G5998" t="s">
        <v>6009</v>
      </c>
    </row>
    <row r="5999" spans="1:7" x14ac:dyDescent="0.25">
      <c r="A5999">
        <v>2</v>
      </c>
      <c r="B5999">
        <v>9</v>
      </c>
      <c r="C5999">
        <v>3</v>
      </c>
      <c r="D5999">
        <v>3</v>
      </c>
      <c r="E5999">
        <v>68</v>
      </c>
      <c r="F5999" t="str">
        <f t="shared" si="93"/>
        <v>293368</v>
      </c>
      <c r="G5999" t="s">
        <v>6010</v>
      </c>
    </row>
    <row r="6000" spans="1:7" x14ac:dyDescent="0.25">
      <c r="A6000">
        <v>2</v>
      </c>
      <c r="B6000">
        <v>9</v>
      </c>
      <c r="C6000">
        <v>3</v>
      </c>
      <c r="D6000">
        <v>3</v>
      </c>
      <c r="E6000">
        <v>69</v>
      </c>
      <c r="F6000" t="str">
        <f t="shared" si="93"/>
        <v>293369</v>
      </c>
      <c r="G6000" t="s">
        <v>6011</v>
      </c>
    </row>
    <row r="6001" spans="1:7" x14ac:dyDescent="0.25">
      <c r="A6001">
        <v>2</v>
      </c>
      <c r="B6001">
        <v>9</v>
      </c>
      <c r="C6001">
        <v>3</v>
      </c>
      <c r="D6001">
        <v>3</v>
      </c>
      <c r="E6001">
        <v>70</v>
      </c>
      <c r="F6001" t="str">
        <f t="shared" si="93"/>
        <v>293370</v>
      </c>
      <c r="G6001" t="s">
        <v>6012</v>
      </c>
    </row>
    <row r="6002" spans="1:7" x14ac:dyDescent="0.25">
      <c r="A6002">
        <v>2</v>
      </c>
      <c r="B6002">
        <v>9</v>
      </c>
      <c r="C6002">
        <v>3</v>
      </c>
      <c r="D6002">
        <v>3</v>
      </c>
      <c r="E6002">
        <v>71</v>
      </c>
      <c r="F6002" t="str">
        <f t="shared" si="93"/>
        <v>293371</v>
      </c>
      <c r="G6002" t="s">
        <v>6013</v>
      </c>
    </row>
    <row r="6003" spans="1:7" x14ac:dyDescent="0.25">
      <c r="A6003">
        <v>2</v>
      </c>
      <c r="B6003">
        <v>9</v>
      </c>
      <c r="C6003">
        <v>3</v>
      </c>
      <c r="D6003">
        <v>3</v>
      </c>
      <c r="E6003">
        <v>72</v>
      </c>
      <c r="F6003" t="str">
        <f t="shared" si="93"/>
        <v>293372</v>
      </c>
      <c r="G6003" t="s">
        <v>6014</v>
      </c>
    </row>
    <row r="6004" spans="1:7" x14ac:dyDescent="0.25">
      <c r="A6004">
        <v>2</v>
      </c>
      <c r="B6004">
        <v>9</v>
      </c>
      <c r="C6004">
        <v>3</v>
      </c>
      <c r="D6004">
        <v>3</v>
      </c>
      <c r="E6004">
        <v>73</v>
      </c>
      <c r="F6004" t="str">
        <f t="shared" si="93"/>
        <v>293373</v>
      </c>
      <c r="G6004" t="s">
        <v>6015</v>
      </c>
    </row>
    <row r="6005" spans="1:7" x14ac:dyDescent="0.25">
      <c r="A6005">
        <v>2</v>
      </c>
      <c r="B6005">
        <v>9</v>
      </c>
      <c r="C6005">
        <v>3</v>
      </c>
      <c r="D6005">
        <v>3</v>
      </c>
      <c r="E6005">
        <v>74</v>
      </c>
      <c r="F6005" t="str">
        <f t="shared" si="93"/>
        <v>293374</v>
      </c>
      <c r="G6005" t="s">
        <v>6016</v>
      </c>
    </row>
    <row r="6006" spans="1:7" x14ac:dyDescent="0.25">
      <c r="A6006">
        <v>2</v>
      </c>
      <c r="B6006">
        <v>9</v>
      </c>
      <c r="C6006">
        <v>3</v>
      </c>
      <c r="D6006">
        <v>3</v>
      </c>
      <c r="E6006">
        <v>75</v>
      </c>
      <c r="F6006" t="str">
        <f t="shared" si="93"/>
        <v>293375</v>
      </c>
      <c r="G6006" t="s">
        <v>6017</v>
      </c>
    </row>
    <row r="6007" spans="1:7" x14ac:dyDescent="0.25">
      <c r="A6007">
        <v>2</v>
      </c>
      <c r="B6007">
        <v>9</v>
      </c>
      <c r="C6007">
        <v>3</v>
      </c>
      <c r="D6007">
        <v>3</v>
      </c>
      <c r="E6007">
        <v>76</v>
      </c>
      <c r="F6007" t="str">
        <f t="shared" si="93"/>
        <v>293376</v>
      </c>
      <c r="G6007" t="s">
        <v>6018</v>
      </c>
    </row>
    <row r="6008" spans="1:7" x14ac:dyDescent="0.25">
      <c r="A6008">
        <v>2</v>
      </c>
      <c r="B6008">
        <v>9</v>
      </c>
      <c r="C6008">
        <v>3</v>
      </c>
      <c r="D6008">
        <v>3</v>
      </c>
      <c r="E6008">
        <v>77</v>
      </c>
      <c r="F6008" t="str">
        <f t="shared" si="93"/>
        <v>293377</v>
      </c>
      <c r="G6008" t="s">
        <v>6019</v>
      </c>
    </row>
    <row r="6009" spans="1:7" x14ac:dyDescent="0.25">
      <c r="A6009">
        <v>2</v>
      </c>
      <c r="B6009">
        <v>9</v>
      </c>
      <c r="C6009">
        <v>3</v>
      </c>
      <c r="D6009">
        <v>3</v>
      </c>
      <c r="E6009">
        <v>78</v>
      </c>
      <c r="F6009" t="str">
        <f t="shared" si="93"/>
        <v>293378</v>
      </c>
      <c r="G6009" t="s">
        <v>5293</v>
      </c>
    </row>
    <row r="6010" spans="1:7" x14ac:dyDescent="0.25">
      <c r="A6010">
        <v>2</v>
      </c>
      <c r="B6010">
        <v>9</v>
      </c>
      <c r="C6010">
        <v>3</v>
      </c>
      <c r="D6010">
        <v>3</v>
      </c>
      <c r="E6010">
        <v>79</v>
      </c>
      <c r="F6010" t="str">
        <f t="shared" si="93"/>
        <v>293379</v>
      </c>
      <c r="G6010" t="s">
        <v>6020</v>
      </c>
    </row>
    <row r="6011" spans="1:7" x14ac:dyDescent="0.25">
      <c r="A6011">
        <v>2</v>
      </c>
      <c r="B6011">
        <v>9</v>
      </c>
      <c r="C6011">
        <v>3</v>
      </c>
      <c r="D6011">
        <v>3</v>
      </c>
      <c r="E6011">
        <v>80</v>
      </c>
      <c r="F6011" t="str">
        <f t="shared" si="93"/>
        <v>293380</v>
      </c>
      <c r="G6011" t="s">
        <v>6021</v>
      </c>
    </row>
    <row r="6012" spans="1:7" x14ac:dyDescent="0.25">
      <c r="A6012">
        <v>2</v>
      </c>
      <c r="B6012">
        <v>9</v>
      </c>
      <c r="C6012">
        <v>3</v>
      </c>
      <c r="D6012">
        <v>3</v>
      </c>
      <c r="E6012">
        <v>81</v>
      </c>
      <c r="F6012" t="str">
        <f t="shared" si="93"/>
        <v>293381</v>
      </c>
      <c r="G6012" t="s">
        <v>6022</v>
      </c>
    </row>
    <row r="6013" spans="1:7" x14ac:dyDescent="0.25">
      <c r="A6013">
        <v>2</v>
      </c>
      <c r="B6013">
        <v>9</v>
      </c>
      <c r="C6013">
        <v>3</v>
      </c>
      <c r="D6013">
        <v>3</v>
      </c>
      <c r="E6013">
        <v>82</v>
      </c>
      <c r="F6013" t="str">
        <f t="shared" si="93"/>
        <v>293382</v>
      </c>
      <c r="G6013" t="s">
        <v>6023</v>
      </c>
    </row>
    <row r="6014" spans="1:7" x14ac:dyDescent="0.25">
      <c r="A6014">
        <v>2</v>
      </c>
      <c r="B6014">
        <v>9</v>
      </c>
      <c r="C6014">
        <v>3</v>
      </c>
      <c r="D6014">
        <v>3</v>
      </c>
      <c r="E6014">
        <v>83</v>
      </c>
      <c r="F6014" t="str">
        <f t="shared" si="93"/>
        <v>293383</v>
      </c>
      <c r="G6014" t="s">
        <v>6024</v>
      </c>
    </row>
    <row r="6015" spans="1:7" x14ac:dyDescent="0.25">
      <c r="A6015">
        <v>2</v>
      </c>
      <c r="B6015">
        <v>9</v>
      </c>
      <c r="C6015">
        <v>3</v>
      </c>
      <c r="D6015">
        <v>3</v>
      </c>
      <c r="E6015">
        <v>84</v>
      </c>
      <c r="F6015" t="str">
        <f t="shared" si="93"/>
        <v>293384</v>
      </c>
      <c r="G6015" t="s">
        <v>6025</v>
      </c>
    </row>
    <row r="6016" spans="1:7" x14ac:dyDescent="0.25">
      <c r="A6016">
        <v>2</v>
      </c>
      <c r="B6016">
        <v>9</v>
      </c>
      <c r="C6016">
        <v>3</v>
      </c>
      <c r="D6016">
        <v>3</v>
      </c>
      <c r="E6016">
        <v>85</v>
      </c>
      <c r="F6016" t="str">
        <f t="shared" si="93"/>
        <v>293385</v>
      </c>
      <c r="G6016" t="s">
        <v>6026</v>
      </c>
    </row>
    <row r="6017" spans="1:7" x14ac:dyDescent="0.25">
      <c r="A6017">
        <v>2</v>
      </c>
      <c r="B6017">
        <v>9</v>
      </c>
      <c r="C6017">
        <v>3</v>
      </c>
      <c r="D6017">
        <v>3</v>
      </c>
      <c r="E6017">
        <v>86</v>
      </c>
      <c r="F6017" t="str">
        <f t="shared" si="93"/>
        <v>293386</v>
      </c>
      <c r="G6017" t="s">
        <v>5126</v>
      </c>
    </row>
    <row r="6018" spans="1:7" x14ac:dyDescent="0.25">
      <c r="A6018">
        <v>2</v>
      </c>
      <c r="B6018">
        <v>9</v>
      </c>
      <c r="C6018">
        <v>3</v>
      </c>
      <c r="D6018">
        <v>3</v>
      </c>
      <c r="E6018">
        <v>87</v>
      </c>
      <c r="F6018" t="str">
        <f t="shared" ref="F6018:F6081" si="94">CONCATENATE(A6018,B6018,C6018,D6018,E6018)</f>
        <v>293387</v>
      </c>
      <c r="G6018" t="s">
        <v>6027</v>
      </c>
    </row>
    <row r="6019" spans="1:7" x14ac:dyDescent="0.25">
      <c r="A6019">
        <v>2</v>
      </c>
      <c r="B6019">
        <v>9</v>
      </c>
      <c r="C6019">
        <v>3</v>
      </c>
      <c r="D6019">
        <v>3</v>
      </c>
      <c r="E6019">
        <v>88</v>
      </c>
      <c r="F6019" t="str">
        <f t="shared" si="94"/>
        <v>293388</v>
      </c>
      <c r="G6019" t="s">
        <v>6028</v>
      </c>
    </row>
    <row r="6020" spans="1:7" x14ac:dyDescent="0.25">
      <c r="A6020">
        <v>2</v>
      </c>
      <c r="B6020">
        <v>9</v>
      </c>
      <c r="C6020">
        <v>3</v>
      </c>
      <c r="D6020">
        <v>3</v>
      </c>
      <c r="E6020">
        <v>89</v>
      </c>
      <c r="F6020" t="str">
        <f t="shared" si="94"/>
        <v>293389</v>
      </c>
      <c r="G6020" t="s">
        <v>6029</v>
      </c>
    </row>
    <row r="6021" spans="1:7" x14ac:dyDescent="0.25">
      <c r="A6021">
        <v>2</v>
      </c>
      <c r="B6021">
        <v>9</v>
      </c>
      <c r="C6021">
        <v>3</v>
      </c>
      <c r="D6021">
        <v>3</v>
      </c>
      <c r="E6021">
        <v>90</v>
      </c>
      <c r="F6021" t="str">
        <f t="shared" si="94"/>
        <v>293390</v>
      </c>
      <c r="G6021" t="s">
        <v>6030</v>
      </c>
    </row>
    <row r="6022" spans="1:7" x14ac:dyDescent="0.25">
      <c r="A6022">
        <v>2</v>
      </c>
      <c r="B6022">
        <v>9</v>
      </c>
      <c r="C6022">
        <v>3</v>
      </c>
      <c r="D6022">
        <v>3</v>
      </c>
      <c r="E6022">
        <v>91</v>
      </c>
      <c r="F6022" t="str">
        <f t="shared" si="94"/>
        <v>293391</v>
      </c>
      <c r="G6022" t="s">
        <v>6031</v>
      </c>
    </row>
    <row r="6023" spans="1:7" x14ac:dyDescent="0.25">
      <c r="A6023">
        <v>2</v>
      </c>
      <c r="B6023">
        <v>9</v>
      </c>
      <c r="C6023">
        <v>3</v>
      </c>
      <c r="D6023">
        <v>3</v>
      </c>
      <c r="E6023">
        <v>92</v>
      </c>
      <c r="F6023" t="str">
        <f t="shared" si="94"/>
        <v>293392</v>
      </c>
      <c r="G6023" t="s">
        <v>6032</v>
      </c>
    </row>
    <row r="6024" spans="1:7" x14ac:dyDescent="0.25">
      <c r="A6024">
        <v>2</v>
      </c>
      <c r="B6024">
        <v>9</v>
      </c>
      <c r="C6024">
        <v>3</v>
      </c>
      <c r="D6024">
        <v>3</v>
      </c>
      <c r="E6024">
        <v>93</v>
      </c>
      <c r="F6024" t="str">
        <f t="shared" si="94"/>
        <v>293393</v>
      </c>
      <c r="G6024" t="s">
        <v>6033</v>
      </c>
    </row>
    <row r="6025" spans="1:7" x14ac:dyDescent="0.25">
      <c r="A6025">
        <v>2</v>
      </c>
      <c r="B6025">
        <v>9</v>
      </c>
      <c r="C6025">
        <v>3</v>
      </c>
      <c r="D6025">
        <v>3</v>
      </c>
      <c r="E6025">
        <v>94</v>
      </c>
      <c r="F6025" t="str">
        <f t="shared" si="94"/>
        <v>293394</v>
      </c>
      <c r="G6025" t="s">
        <v>6034</v>
      </c>
    </row>
    <row r="6026" spans="1:7" x14ac:dyDescent="0.25">
      <c r="A6026">
        <v>2</v>
      </c>
      <c r="B6026">
        <v>9</v>
      </c>
      <c r="C6026">
        <v>3</v>
      </c>
      <c r="D6026">
        <v>3</v>
      </c>
      <c r="E6026">
        <v>95</v>
      </c>
      <c r="F6026" t="str">
        <f t="shared" si="94"/>
        <v>293395</v>
      </c>
      <c r="G6026" t="s">
        <v>6035</v>
      </c>
    </row>
    <row r="6027" spans="1:7" x14ac:dyDescent="0.25">
      <c r="A6027">
        <v>2</v>
      </c>
      <c r="B6027">
        <v>9</v>
      </c>
      <c r="C6027">
        <v>3</v>
      </c>
      <c r="D6027">
        <v>3</v>
      </c>
      <c r="E6027">
        <v>96</v>
      </c>
      <c r="F6027" t="str">
        <f t="shared" si="94"/>
        <v>293396</v>
      </c>
      <c r="G6027" t="s">
        <v>6036</v>
      </c>
    </row>
    <row r="6028" spans="1:7" x14ac:dyDescent="0.25">
      <c r="A6028">
        <v>2</v>
      </c>
      <c r="B6028">
        <v>9</v>
      </c>
      <c r="C6028">
        <v>3</v>
      </c>
      <c r="D6028">
        <v>3</v>
      </c>
      <c r="E6028">
        <v>97</v>
      </c>
      <c r="F6028" t="str">
        <f t="shared" si="94"/>
        <v>293397</v>
      </c>
      <c r="G6028" t="s">
        <v>6036</v>
      </c>
    </row>
    <row r="6029" spans="1:7" x14ac:dyDescent="0.25">
      <c r="A6029">
        <v>2</v>
      </c>
      <c r="B6029">
        <v>9</v>
      </c>
      <c r="C6029">
        <v>3</v>
      </c>
      <c r="D6029">
        <v>3</v>
      </c>
      <c r="E6029">
        <v>98</v>
      </c>
      <c r="F6029" t="str">
        <f t="shared" si="94"/>
        <v>293398</v>
      </c>
      <c r="G6029" t="s">
        <v>5310</v>
      </c>
    </row>
    <row r="6030" spans="1:7" x14ac:dyDescent="0.25">
      <c r="A6030">
        <v>2</v>
      </c>
      <c r="B6030">
        <v>9</v>
      </c>
      <c r="C6030">
        <v>3</v>
      </c>
      <c r="D6030">
        <v>3</v>
      </c>
      <c r="E6030">
        <v>99</v>
      </c>
      <c r="F6030" t="str">
        <f t="shared" si="94"/>
        <v>293399</v>
      </c>
      <c r="G6030" t="s">
        <v>6037</v>
      </c>
    </row>
    <row r="6031" spans="1:7" x14ac:dyDescent="0.25">
      <c r="A6031">
        <v>2</v>
      </c>
      <c r="B6031">
        <v>9</v>
      </c>
      <c r="C6031">
        <v>3</v>
      </c>
      <c r="D6031">
        <v>3</v>
      </c>
      <c r="E6031">
        <v>100</v>
      </c>
      <c r="F6031" t="str">
        <f t="shared" si="94"/>
        <v>2933100</v>
      </c>
      <c r="G6031" t="s">
        <v>6038</v>
      </c>
    </row>
    <row r="6032" spans="1:7" x14ac:dyDescent="0.25">
      <c r="A6032">
        <v>2</v>
      </c>
      <c r="B6032">
        <v>9</v>
      </c>
      <c r="C6032">
        <v>3</v>
      </c>
      <c r="D6032">
        <v>4</v>
      </c>
      <c r="E6032">
        <v>1</v>
      </c>
      <c r="F6032" t="str">
        <f t="shared" si="94"/>
        <v>29341</v>
      </c>
      <c r="G6032" t="s">
        <v>5996</v>
      </c>
    </row>
    <row r="6033" spans="1:7" x14ac:dyDescent="0.25">
      <c r="A6033">
        <v>2</v>
      </c>
      <c r="B6033">
        <v>9</v>
      </c>
      <c r="C6033">
        <v>3</v>
      </c>
      <c r="D6033">
        <v>4</v>
      </c>
      <c r="E6033">
        <v>2</v>
      </c>
      <c r="F6033" t="str">
        <f t="shared" si="94"/>
        <v>29342</v>
      </c>
      <c r="G6033" t="s">
        <v>6039</v>
      </c>
    </row>
    <row r="6034" spans="1:7" x14ac:dyDescent="0.25">
      <c r="A6034">
        <v>2</v>
      </c>
      <c r="B6034">
        <v>9</v>
      </c>
      <c r="C6034">
        <v>3</v>
      </c>
      <c r="D6034">
        <v>4</v>
      </c>
      <c r="E6034">
        <v>3</v>
      </c>
      <c r="F6034" t="str">
        <f t="shared" si="94"/>
        <v>29343</v>
      </c>
      <c r="G6034" t="s">
        <v>6040</v>
      </c>
    </row>
    <row r="6035" spans="1:7" x14ac:dyDescent="0.25">
      <c r="A6035">
        <v>2</v>
      </c>
      <c r="B6035">
        <v>9</v>
      </c>
      <c r="C6035">
        <v>3</v>
      </c>
      <c r="D6035">
        <v>4</v>
      </c>
      <c r="E6035">
        <v>4</v>
      </c>
      <c r="F6035" t="str">
        <f t="shared" si="94"/>
        <v>29344</v>
      </c>
      <c r="G6035" t="s">
        <v>6041</v>
      </c>
    </row>
    <row r="6036" spans="1:7" x14ac:dyDescent="0.25">
      <c r="A6036">
        <v>2</v>
      </c>
      <c r="B6036">
        <v>9</v>
      </c>
      <c r="C6036">
        <v>3</v>
      </c>
      <c r="D6036">
        <v>4</v>
      </c>
      <c r="E6036">
        <v>5</v>
      </c>
      <c r="F6036" t="str">
        <f t="shared" si="94"/>
        <v>29345</v>
      </c>
      <c r="G6036" t="s">
        <v>6042</v>
      </c>
    </row>
    <row r="6037" spans="1:7" x14ac:dyDescent="0.25">
      <c r="A6037">
        <v>2</v>
      </c>
      <c r="B6037">
        <v>9</v>
      </c>
      <c r="C6037">
        <v>3</v>
      </c>
      <c r="D6037">
        <v>4</v>
      </c>
      <c r="E6037">
        <v>6</v>
      </c>
      <c r="F6037" t="str">
        <f t="shared" si="94"/>
        <v>29346</v>
      </c>
      <c r="G6037" t="s">
        <v>6043</v>
      </c>
    </row>
    <row r="6038" spans="1:7" x14ac:dyDescent="0.25">
      <c r="A6038">
        <v>2</v>
      </c>
      <c r="B6038">
        <v>9</v>
      </c>
      <c r="C6038">
        <v>3</v>
      </c>
      <c r="D6038">
        <v>4</v>
      </c>
      <c r="E6038">
        <v>7</v>
      </c>
      <c r="F6038" t="str">
        <f t="shared" si="94"/>
        <v>29347</v>
      </c>
      <c r="G6038" t="s">
        <v>6044</v>
      </c>
    </row>
    <row r="6039" spans="1:7" x14ac:dyDescent="0.25">
      <c r="A6039">
        <v>2</v>
      </c>
      <c r="B6039">
        <v>9</v>
      </c>
      <c r="C6039">
        <v>3</v>
      </c>
      <c r="D6039">
        <v>4</v>
      </c>
      <c r="E6039">
        <v>8</v>
      </c>
      <c r="F6039" t="str">
        <f t="shared" si="94"/>
        <v>29348</v>
      </c>
      <c r="G6039" t="s">
        <v>6045</v>
      </c>
    </row>
    <row r="6040" spans="1:7" x14ac:dyDescent="0.25">
      <c r="A6040">
        <v>2</v>
      </c>
      <c r="B6040">
        <v>9</v>
      </c>
      <c r="C6040">
        <v>3</v>
      </c>
      <c r="D6040">
        <v>4</v>
      </c>
      <c r="E6040">
        <v>9</v>
      </c>
      <c r="F6040" t="str">
        <f t="shared" si="94"/>
        <v>29349</v>
      </c>
      <c r="G6040" t="s">
        <v>6046</v>
      </c>
    </row>
    <row r="6041" spans="1:7" x14ac:dyDescent="0.25">
      <c r="A6041">
        <v>2</v>
      </c>
      <c r="B6041">
        <v>9</v>
      </c>
      <c r="C6041">
        <v>3</v>
      </c>
      <c r="D6041">
        <v>4</v>
      </c>
      <c r="E6041">
        <v>10</v>
      </c>
      <c r="F6041" t="str">
        <f t="shared" si="94"/>
        <v>293410</v>
      </c>
      <c r="G6041" t="s">
        <v>6047</v>
      </c>
    </row>
    <row r="6042" spans="1:7" x14ac:dyDescent="0.25">
      <c r="A6042">
        <v>2</v>
      </c>
      <c r="B6042">
        <v>9</v>
      </c>
      <c r="C6042">
        <v>3</v>
      </c>
      <c r="D6042">
        <v>4</v>
      </c>
      <c r="E6042">
        <v>11</v>
      </c>
      <c r="F6042" t="str">
        <f t="shared" si="94"/>
        <v>293411</v>
      </c>
      <c r="G6042" t="s">
        <v>6048</v>
      </c>
    </row>
    <row r="6043" spans="1:7" x14ac:dyDescent="0.25">
      <c r="A6043">
        <v>2</v>
      </c>
      <c r="B6043">
        <v>9</v>
      </c>
      <c r="C6043">
        <v>3</v>
      </c>
      <c r="D6043">
        <v>5</v>
      </c>
      <c r="E6043">
        <v>1</v>
      </c>
      <c r="F6043" t="str">
        <f t="shared" si="94"/>
        <v>29351</v>
      </c>
      <c r="G6043" t="s">
        <v>6049</v>
      </c>
    </row>
    <row r="6044" spans="1:7" x14ac:dyDescent="0.25">
      <c r="A6044">
        <v>2</v>
      </c>
      <c r="B6044">
        <v>9</v>
      </c>
      <c r="C6044">
        <v>3</v>
      </c>
      <c r="D6044">
        <v>5</v>
      </c>
      <c r="E6044">
        <v>2</v>
      </c>
      <c r="F6044" t="str">
        <f t="shared" si="94"/>
        <v>29352</v>
      </c>
      <c r="G6044" t="s">
        <v>6050</v>
      </c>
    </row>
    <row r="6045" spans="1:7" x14ac:dyDescent="0.25">
      <c r="A6045">
        <v>2</v>
      </c>
      <c r="B6045">
        <v>9</v>
      </c>
      <c r="C6045">
        <v>3</v>
      </c>
      <c r="D6045">
        <v>5</v>
      </c>
      <c r="E6045">
        <v>3</v>
      </c>
      <c r="F6045" t="str">
        <f t="shared" si="94"/>
        <v>29353</v>
      </c>
      <c r="G6045" t="s">
        <v>6051</v>
      </c>
    </row>
    <row r="6046" spans="1:7" x14ac:dyDescent="0.25">
      <c r="A6046">
        <v>2</v>
      </c>
      <c r="B6046">
        <v>9</v>
      </c>
      <c r="C6046">
        <v>3</v>
      </c>
      <c r="D6046">
        <v>5</v>
      </c>
      <c r="E6046">
        <v>4</v>
      </c>
      <c r="F6046" t="str">
        <f t="shared" si="94"/>
        <v>29354</v>
      </c>
      <c r="G6046" t="s">
        <v>6052</v>
      </c>
    </row>
    <row r="6047" spans="1:7" x14ac:dyDescent="0.25">
      <c r="A6047">
        <v>2</v>
      </c>
      <c r="B6047">
        <v>9</v>
      </c>
      <c r="C6047">
        <v>3</v>
      </c>
      <c r="D6047">
        <v>5</v>
      </c>
      <c r="E6047">
        <v>5</v>
      </c>
      <c r="F6047" t="str">
        <f t="shared" si="94"/>
        <v>29355</v>
      </c>
      <c r="G6047" t="s">
        <v>6053</v>
      </c>
    </row>
    <row r="6048" spans="1:7" x14ac:dyDescent="0.25">
      <c r="A6048">
        <v>2</v>
      </c>
      <c r="B6048">
        <v>9</v>
      </c>
      <c r="C6048">
        <v>3</v>
      </c>
      <c r="D6048">
        <v>5</v>
      </c>
      <c r="E6048">
        <v>6</v>
      </c>
      <c r="F6048" t="str">
        <f t="shared" si="94"/>
        <v>29356</v>
      </c>
      <c r="G6048" t="s">
        <v>6054</v>
      </c>
    </row>
    <row r="6049" spans="1:7" x14ac:dyDescent="0.25">
      <c r="A6049">
        <v>2</v>
      </c>
      <c r="B6049">
        <v>9</v>
      </c>
      <c r="C6049">
        <v>3</v>
      </c>
      <c r="D6049">
        <v>5</v>
      </c>
      <c r="E6049">
        <v>7</v>
      </c>
      <c r="F6049" t="str">
        <f t="shared" si="94"/>
        <v>29357</v>
      </c>
      <c r="G6049" t="s">
        <v>6055</v>
      </c>
    </row>
    <row r="6050" spans="1:7" x14ac:dyDescent="0.25">
      <c r="A6050">
        <v>2</v>
      </c>
      <c r="B6050">
        <v>9</v>
      </c>
      <c r="C6050">
        <v>3</v>
      </c>
      <c r="D6050">
        <v>5</v>
      </c>
      <c r="E6050">
        <v>8</v>
      </c>
      <c r="F6050" t="str">
        <f t="shared" si="94"/>
        <v>29358</v>
      </c>
      <c r="G6050" t="s">
        <v>6056</v>
      </c>
    </row>
    <row r="6051" spans="1:7" x14ac:dyDescent="0.25">
      <c r="A6051">
        <v>2</v>
      </c>
      <c r="B6051">
        <v>9</v>
      </c>
      <c r="C6051">
        <v>3</v>
      </c>
      <c r="D6051">
        <v>5</v>
      </c>
      <c r="E6051">
        <v>9</v>
      </c>
      <c r="F6051" t="str">
        <f t="shared" si="94"/>
        <v>29359</v>
      </c>
      <c r="G6051" t="s">
        <v>6057</v>
      </c>
    </row>
    <row r="6052" spans="1:7" x14ac:dyDescent="0.25">
      <c r="A6052">
        <v>2</v>
      </c>
      <c r="B6052">
        <v>9</v>
      </c>
      <c r="C6052">
        <v>3</v>
      </c>
      <c r="D6052">
        <v>5</v>
      </c>
      <c r="E6052">
        <v>10</v>
      </c>
      <c r="F6052" t="str">
        <f t="shared" si="94"/>
        <v>293510</v>
      </c>
      <c r="G6052" t="s">
        <v>6058</v>
      </c>
    </row>
    <row r="6053" spans="1:7" x14ac:dyDescent="0.25">
      <c r="A6053">
        <v>2</v>
      </c>
      <c r="B6053">
        <v>9</v>
      </c>
      <c r="C6053">
        <v>3</v>
      </c>
      <c r="D6053">
        <v>5</v>
      </c>
      <c r="E6053">
        <v>11</v>
      </c>
      <c r="F6053" t="str">
        <f t="shared" si="94"/>
        <v>293511</v>
      </c>
      <c r="G6053" t="s">
        <v>6059</v>
      </c>
    </row>
    <row r="6054" spans="1:7" x14ac:dyDescent="0.25">
      <c r="A6054">
        <v>2</v>
      </c>
      <c r="B6054">
        <v>9</v>
      </c>
      <c r="C6054">
        <v>3</v>
      </c>
      <c r="D6054">
        <v>5</v>
      </c>
      <c r="E6054">
        <v>12</v>
      </c>
      <c r="F6054" t="str">
        <f t="shared" si="94"/>
        <v>293512</v>
      </c>
      <c r="G6054" t="s">
        <v>6060</v>
      </c>
    </row>
    <row r="6055" spans="1:7" x14ac:dyDescent="0.25">
      <c r="A6055">
        <v>2</v>
      </c>
      <c r="B6055">
        <v>9</v>
      </c>
      <c r="C6055">
        <v>3</v>
      </c>
      <c r="D6055">
        <v>5</v>
      </c>
      <c r="E6055">
        <v>13</v>
      </c>
      <c r="F6055" t="str">
        <f t="shared" si="94"/>
        <v>293513</v>
      </c>
      <c r="G6055" t="s">
        <v>6061</v>
      </c>
    </row>
    <row r="6056" spans="1:7" x14ac:dyDescent="0.25">
      <c r="A6056">
        <v>2</v>
      </c>
      <c r="B6056">
        <v>9</v>
      </c>
      <c r="C6056">
        <v>3</v>
      </c>
      <c r="D6056">
        <v>5</v>
      </c>
      <c r="E6056">
        <v>14</v>
      </c>
      <c r="F6056" t="str">
        <f t="shared" si="94"/>
        <v>293514</v>
      </c>
      <c r="G6056" t="s">
        <v>6062</v>
      </c>
    </row>
    <row r="6057" spans="1:7" x14ac:dyDescent="0.25">
      <c r="A6057">
        <v>2</v>
      </c>
      <c r="B6057">
        <v>9</v>
      </c>
      <c r="C6057">
        <v>3</v>
      </c>
      <c r="D6057">
        <v>5</v>
      </c>
      <c r="E6057">
        <v>15</v>
      </c>
      <c r="F6057" t="str">
        <f t="shared" si="94"/>
        <v>293515</v>
      </c>
      <c r="G6057" t="s">
        <v>6063</v>
      </c>
    </row>
    <row r="6058" spans="1:7" x14ac:dyDescent="0.25">
      <c r="A6058">
        <v>2</v>
      </c>
      <c r="B6058">
        <v>9</v>
      </c>
      <c r="C6058">
        <v>3</v>
      </c>
      <c r="D6058">
        <v>5</v>
      </c>
      <c r="E6058">
        <v>16</v>
      </c>
      <c r="F6058" t="str">
        <f t="shared" si="94"/>
        <v>293516</v>
      </c>
      <c r="G6058" t="s">
        <v>6064</v>
      </c>
    </row>
    <row r="6059" spans="1:7" x14ac:dyDescent="0.25">
      <c r="A6059">
        <v>2</v>
      </c>
      <c r="B6059">
        <v>9</v>
      </c>
      <c r="C6059">
        <v>3</v>
      </c>
      <c r="D6059">
        <v>5</v>
      </c>
      <c r="E6059">
        <v>17</v>
      </c>
      <c r="F6059" t="str">
        <f t="shared" si="94"/>
        <v>293517</v>
      </c>
      <c r="G6059" t="s">
        <v>6065</v>
      </c>
    </row>
    <row r="6060" spans="1:7" x14ac:dyDescent="0.25">
      <c r="A6060">
        <v>2</v>
      </c>
      <c r="B6060">
        <v>9</v>
      </c>
      <c r="C6060">
        <v>3</v>
      </c>
      <c r="D6060">
        <v>5</v>
      </c>
      <c r="E6060">
        <v>18</v>
      </c>
      <c r="F6060" t="str">
        <f t="shared" si="94"/>
        <v>293518</v>
      </c>
      <c r="G6060" t="s">
        <v>6066</v>
      </c>
    </row>
    <row r="6061" spans="1:7" x14ac:dyDescent="0.25">
      <c r="A6061">
        <v>2</v>
      </c>
      <c r="B6061">
        <v>9</v>
      </c>
      <c r="C6061">
        <v>3</v>
      </c>
      <c r="D6061">
        <v>5</v>
      </c>
      <c r="E6061">
        <v>19</v>
      </c>
      <c r="F6061" t="str">
        <f t="shared" si="94"/>
        <v>293519</v>
      </c>
      <c r="G6061" t="s">
        <v>6067</v>
      </c>
    </row>
    <row r="6062" spans="1:7" x14ac:dyDescent="0.25">
      <c r="A6062">
        <v>2</v>
      </c>
      <c r="B6062">
        <v>9</v>
      </c>
      <c r="C6062">
        <v>3</v>
      </c>
      <c r="D6062">
        <v>5</v>
      </c>
      <c r="E6062">
        <v>20</v>
      </c>
      <c r="F6062" t="str">
        <f t="shared" si="94"/>
        <v>293520</v>
      </c>
      <c r="G6062" t="s">
        <v>6068</v>
      </c>
    </row>
    <row r="6063" spans="1:7" x14ac:dyDescent="0.25">
      <c r="A6063">
        <v>2</v>
      </c>
      <c r="B6063">
        <v>9</v>
      </c>
      <c r="C6063">
        <v>3</v>
      </c>
      <c r="D6063">
        <v>5</v>
      </c>
      <c r="E6063">
        <v>21</v>
      </c>
      <c r="F6063" t="str">
        <f t="shared" si="94"/>
        <v>293521</v>
      </c>
      <c r="G6063" t="s">
        <v>6069</v>
      </c>
    </row>
    <row r="6064" spans="1:7" x14ac:dyDescent="0.25">
      <c r="A6064">
        <v>2</v>
      </c>
      <c r="B6064">
        <v>9</v>
      </c>
      <c r="C6064">
        <v>3</v>
      </c>
      <c r="D6064">
        <v>5</v>
      </c>
      <c r="E6064">
        <v>22</v>
      </c>
      <c r="F6064" t="str">
        <f t="shared" si="94"/>
        <v>293522</v>
      </c>
      <c r="G6064" t="s">
        <v>6070</v>
      </c>
    </row>
    <row r="6065" spans="1:7" x14ac:dyDescent="0.25">
      <c r="A6065">
        <v>2</v>
      </c>
      <c r="B6065">
        <v>9</v>
      </c>
      <c r="C6065">
        <v>3</v>
      </c>
      <c r="D6065">
        <v>5</v>
      </c>
      <c r="E6065">
        <v>23</v>
      </c>
      <c r="F6065" t="str">
        <f t="shared" si="94"/>
        <v>293523</v>
      </c>
      <c r="G6065" t="s">
        <v>6071</v>
      </c>
    </row>
    <row r="6066" spans="1:7" x14ac:dyDescent="0.25">
      <c r="A6066">
        <v>2</v>
      </c>
      <c r="B6066">
        <v>9</v>
      </c>
      <c r="C6066">
        <v>3</v>
      </c>
      <c r="D6066">
        <v>6</v>
      </c>
      <c r="E6066">
        <v>1</v>
      </c>
      <c r="F6066" t="str">
        <f t="shared" si="94"/>
        <v>29361</v>
      </c>
      <c r="G6066" t="s">
        <v>6072</v>
      </c>
    </row>
    <row r="6067" spans="1:7" x14ac:dyDescent="0.25">
      <c r="A6067">
        <v>2</v>
      </c>
      <c r="B6067">
        <v>9</v>
      </c>
      <c r="C6067">
        <v>3</v>
      </c>
      <c r="D6067">
        <v>6</v>
      </c>
      <c r="E6067">
        <v>2</v>
      </c>
      <c r="F6067" t="str">
        <f t="shared" si="94"/>
        <v>29362</v>
      </c>
      <c r="G6067" t="s">
        <v>6073</v>
      </c>
    </row>
    <row r="6068" spans="1:7" x14ac:dyDescent="0.25">
      <c r="A6068">
        <v>2</v>
      </c>
      <c r="B6068">
        <v>9</v>
      </c>
      <c r="C6068">
        <v>3</v>
      </c>
      <c r="D6068">
        <v>6</v>
      </c>
      <c r="E6068">
        <v>3</v>
      </c>
      <c r="F6068" t="str">
        <f t="shared" si="94"/>
        <v>29363</v>
      </c>
      <c r="G6068" t="s">
        <v>6074</v>
      </c>
    </row>
    <row r="6069" spans="1:7" x14ac:dyDescent="0.25">
      <c r="A6069">
        <v>2</v>
      </c>
      <c r="B6069">
        <v>9</v>
      </c>
      <c r="C6069">
        <v>3</v>
      </c>
      <c r="D6069">
        <v>6</v>
      </c>
      <c r="E6069">
        <v>4</v>
      </c>
      <c r="F6069" t="str">
        <f t="shared" si="94"/>
        <v>29364</v>
      </c>
      <c r="G6069" t="s">
        <v>6075</v>
      </c>
    </row>
    <row r="6070" spans="1:7" x14ac:dyDescent="0.25">
      <c r="A6070">
        <v>2</v>
      </c>
      <c r="B6070">
        <v>9</v>
      </c>
      <c r="C6070">
        <v>3</v>
      </c>
      <c r="D6070">
        <v>6</v>
      </c>
      <c r="E6070">
        <v>5</v>
      </c>
      <c r="F6070" t="str">
        <f t="shared" si="94"/>
        <v>29365</v>
      </c>
      <c r="G6070" t="s">
        <v>6076</v>
      </c>
    </row>
    <row r="6071" spans="1:7" x14ac:dyDescent="0.25">
      <c r="A6071">
        <v>2</v>
      </c>
      <c r="B6071">
        <v>9</v>
      </c>
      <c r="C6071">
        <v>3</v>
      </c>
      <c r="D6071">
        <v>6</v>
      </c>
      <c r="E6071">
        <v>6</v>
      </c>
      <c r="F6071" t="str">
        <f t="shared" si="94"/>
        <v>29366</v>
      </c>
      <c r="G6071" t="s">
        <v>6077</v>
      </c>
    </row>
    <row r="6072" spans="1:7" x14ac:dyDescent="0.25">
      <c r="A6072">
        <v>2</v>
      </c>
      <c r="B6072">
        <v>9</v>
      </c>
      <c r="C6072">
        <v>3</v>
      </c>
      <c r="D6072">
        <v>6</v>
      </c>
      <c r="E6072">
        <v>7</v>
      </c>
      <c r="F6072" t="str">
        <f t="shared" si="94"/>
        <v>29367</v>
      </c>
      <c r="G6072" t="s">
        <v>6078</v>
      </c>
    </row>
    <row r="6073" spans="1:7" x14ac:dyDescent="0.25">
      <c r="A6073">
        <v>2</v>
      </c>
      <c r="B6073">
        <v>9</v>
      </c>
      <c r="C6073">
        <v>3</v>
      </c>
      <c r="D6073">
        <v>6</v>
      </c>
      <c r="E6073">
        <v>8</v>
      </c>
      <c r="F6073" t="str">
        <f t="shared" si="94"/>
        <v>29368</v>
      </c>
      <c r="G6073" t="s">
        <v>6079</v>
      </c>
    </row>
    <row r="6074" spans="1:7" x14ac:dyDescent="0.25">
      <c r="A6074">
        <v>2</v>
      </c>
      <c r="B6074">
        <v>9</v>
      </c>
      <c r="C6074">
        <v>3</v>
      </c>
      <c r="D6074">
        <v>6</v>
      </c>
      <c r="E6074">
        <v>9</v>
      </c>
      <c r="F6074" t="str">
        <f t="shared" si="94"/>
        <v>29369</v>
      </c>
      <c r="G6074" t="s">
        <v>6080</v>
      </c>
    </row>
    <row r="6075" spans="1:7" x14ac:dyDescent="0.25">
      <c r="A6075">
        <v>2</v>
      </c>
      <c r="B6075">
        <v>9</v>
      </c>
      <c r="C6075">
        <v>3</v>
      </c>
      <c r="D6075">
        <v>6</v>
      </c>
      <c r="E6075">
        <v>10</v>
      </c>
      <c r="F6075" t="str">
        <f t="shared" si="94"/>
        <v>293610</v>
      </c>
      <c r="G6075" t="s">
        <v>6081</v>
      </c>
    </row>
    <row r="6076" spans="1:7" x14ac:dyDescent="0.25">
      <c r="A6076">
        <v>2</v>
      </c>
      <c r="B6076">
        <v>9</v>
      </c>
      <c r="C6076">
        <v>3</v>
      </c>
      <c r="D6076">
        <v>6</v>
      </c>
      <c r="E6076">
        <v>11</v>
      </c>
      <c r="F6076" t="str">
        <f t="shared" si="94"/>
        <v>293611</v>
      </c>
      <c r="G6076" t="s">
        <v>6082</v>
      </c>
    </row>
    <row r="6077" spans="1:7" x14ac:dyDescent="0.25">
      <c r="A6077">
        <v>2</v>
      </c>
      <c r="B6077">
        <v>9</v>
      </c>
      <c r="C6077">
        <v>3</v>
      </c>
      <c r="D6077">
        <v>6</v>
      </c>
      <c r="E6077">
        <v>12</v>
      </c>
      <c r="F6077" t="str">
        <f t="shared" si="94"/>
        <v>293612</v>
      </c>
      <c r="G6077" t="s">
        <v>6083</v>
      </c>
    </row>
    <row r="6078" spans="1:7" x14ac:dyDescent="0.25">
      <c r="A6078">
        <v>2</v>
      </c>
      <c r="B6078">
        <v>9</v>
      </c>
      <c r="C6078">
        <v>3</v>
      </c>
      <c r="D6078">
        <v>6</v>
      </c>
      <c r="E6078">
        <v>13</v>
      </c>
      <c r="F6078" t="str">
        <f t="shared" si="94"/>
        <v>293613</v>
      </c>
      <c r="G6078" t="s">
        <v>6084</v>
      </c>
    </row>
    <row r="6079" spans="1:7" x14ac:dyDescent="0.25">
      <c r="A6079">
        <v>2</v>
      </c>
      <c r="B6079">
        <v>9</v>
      </c>
      <c r="C6079">
        <v>3</v>
      </c>
      <c r="D6079">
        <v>6</v>
      </c>
      <c r="E6079">
        <v>14</v>
      </c>
      <c r="F6079" t="str">
        <f t="shared" si="94"/>
        <v>293614</v>
      </c>
      <c r="G6079" t="s">
        <v>6085</v>
      </c>
    </row>
    <row r="6080" spans="1:7" x14ac:dyDescent="0.25">
      <c r="A6080">
        <v>2</v>
      </c>
      <c r="B6080">
        <v>9</v>
      </c>
      <c r="C6080">
        <v>3</v>
      </c>
      <c r="D6080">
        <v>6</v>
      </c>
      <c r="E6080">
        <v>15</v>
      </c>
      <c r="F6080" t="str">
        <f t="shared" si="94"/>
        <v>293615</v>
      </c>
      <c r="G6080" t="s">
        <v>6086</v>
      </c>
    </row>
    <row r="6081" spans="1:7" x14ac:dyDescent="0.25">
      <c r="A6081">
        <v>2</v>
      </c>
      <c r="B6081">
        <v>9</v>
      </c>
      <c r="C6081">
        <v>3</v>
      </c>
      <c r="D6081">
        <v>6</v>
      </c>
      <c r="E6081">
        <v>16</v>
      </c>
      <c r="F6081" t="str">
        <f t="shared" si="94"/>
        <v>293616</v>
      </c>
      <c r="G6081" t="s">
        <v>6087</v>
      </c>
    </row>
    <row r="6082" spans="1:7" x14ac:dyDescent="0.25">
      <c r="A6082">
        <v>2</v>
      </c>
      <c r="B6082">
        <v>9</v>
      </c>
      <c r="C6082">
        <v>3</v>
      </c>
      <c r="D6082">
        <v>6</v>
      </c>
      <c r="E6082">
        <v>17</v>
      </c>
      <c r="F6082" t="str">
        <f t="shared" ref="F6082:F6145" si="95">CONCATENATE(A6082,B6082,C6082,D6082,E6082)</f>
        <v>293617</v>
      </c>
      <c r="G6082" t="s">
        <v>6088</v>
      </c>
    </row>
    <row r="6083" spans="1:7" x14ac:dyDescent="0.25">
      <c r="A6083">
        <v>2</v>
      </c>
      <c r="B6083">
        <v>9</v>
      </c>
      <c r="C6083">
        <v>3</v>
      </c>
      <c r="D6083">
        <v>6</v>
      </c>
      <c r="E6083">
        <v>18</v>
      </c>
      <c r="F6083" t="str">
        <f t="shared" si="95"/>
        <v>293618</v>
      </c>
      <c r="G6083" t="s">
        <v>6089</v>
      </c>
    </row>
    <row r="6084" spans="1:7" x14ac:dyDescent="0.25">
      <c r="A6084">
        <v>2</v>
      </c>
      <c r="B6084">
        <v>9</v>
      </c>
      <c r="C6084">
        <v>3</v>
      </c>
      <c r="D6084">
        <v>6</v>
      </c>
      <c r="E6084">
        <v>19</v>
      </c>
      <c r="F6084" t="str">
        <f t="shared" si="95"/>
        <v>293619</v>
      </c>
      <c r="G6084" t="s">
        <v>6090</v>
      </c>
    </row>
    <row r="6085" spans="1:7" x14ac:dyDescent="0.25">
      <c r="A6085">
        <v>2</v>
      </c>
      <c r="B6085">
        <v>9</v>
      </c>
      <c r="C6085">
        <v>3</v>
      </c>
      <c r="D6085">
        <v>6</v>
      </c>
      <c r="E6085">
        <v>20</v>
      </c>
      <c r="F6085" t="str">
        <f t="shared" si="95"/>
        <v>293620</v>
      </c>
      <c r="G6085" t="s">
        <v>6091</v>
      </c>
    </row>
    <row r="6086" spans="1:7" x14ac:dyDescent="0.25">
      <c r="A6086">
        <v>2</v>
      </c>
      <c r="B6086">
        <v>9</v>
      </c>
      <c r="C6086">
        <v>3</v>
      </c>
      <c r="D6086">
        <v>6</v>
      </c>
      <c r="E6086">
        <v>21</v>
      </c>
      <c r="F6086" t="str">
        <f t="shared" si="95"/>
        <v>293621</v>
      </c>
      <c r="G6086" t="s">
        <v>6092</v>
      </c>
    </row>
    <row r="6087" spans="1:7" x14ac:dyDescent="0.25">
      <c r="A6087">
        <v>2</v>
      </c>
      <c r="B6087">
        <v>9</v>
      </c>
      <c r="C6087">
        <v>3</v>
      </c>
      <c r="D6087">
        <v>6</v>
      </c>
      <c r="E6087">
        <v>22</v>
      </c>
      <c r="F6087" t="str">
        <f t="shared" si="95"/>
        <v>293622</v>
      </c>
      <c r="G6087" t="s">
        <v>6093</v>
      </c>
    </row>
    <row r="6088" spans="1:7" x14ac:dyDescent="0.25">
      <c r="A6088">
        <v>2</v>
      </c>
      <c r="B6088">
        <v>9</v>
      </c>
      <c r="C6088">
        <v>3</v>
      </c>
      <c r="D6088">
        <v>6</v>
      </c>
      <c r="E6088">
        <v>23</v>
      </c>
      <c r="F6088" t="str">
        <f t="shared" si="95"/>
        <v>293623</v>
      </c>
      <c r="G6088" t="s">
        <v>6094</v>
      </c>
    </row>
    <row r="6089" spans="1:7" x14ac:dyDescent="0.25">
      <c r="A6089">
        <v>2</v>
      </c>
      <c r="B6089">
        <v>9</v>
      </c>
      <c r="C6089">
        <v>3</v>
      </c>
      <c r="D6089">
        <v>6</v>
      </c>
      <c r="E6089">
        <v>24</v>
      </c>
      <c r="F6089" t="str">
        <f t="shared" si="95"/>
        <v>293624</v>
      </c>
      <c r="G6089" t="s">
        <v>6095</v>
      </c>
    </row>
    <row r="6090" spans="1:7" x14ac:dyDescent="0.25">
      <c r="A6090">
        <v>2</v>
      </c>
      <c r="B6090">
        <v>9</v>
      </c>
      <c r="C6090">
        <v>3</v>
      </c>
      <c r="D6090">
        <v>6</v>
      </c>
      <c r="E6090">
        <v>25</v>
      </c>
      <c r="F6090" t="str">
        <f t="shared" si="95"/>
        <v>293625</v>
      </c>
      <c r="G6090" t="s">
        <v>6096</v>
      </c>
    </row>
    <row r="6091" spans="1:7" x14ac:dyDescent="0.25">
      <c r="A6091">
        <v>2</v>
      </c>
      <c r="B6091">
        <v>9</v>
      </c>
      <c r="C6091">
        <v>3</v>
      </c>
      <c r="D6091">
        <v>6</v>
      </c>
      <c r="E6091">
        <v>26</v>
      </c>
      <c r="F6091" t="str">
        <f t="shared" si="95"/>
        <v>293626</v>
      </c>
      <c r="G6091" t="s">
        <v>6097</v>
      </c>
    </row>
    <row r="6092" spans="1:7" x14ac:dyDescent="0.25">
      <c r="A6092">
        <v>2</v>
      </c>
      <c r="B6092">
        <v>9</v>
      </c>
      <c r="C6092">
        <v>3</v>
      </c>
      <c r="D6092">
        <v>6</v>
      </c>
      <c r="E6092">
        <v>27</v>
      </c>
      <c r="F6092" t="str">
        <f t="shared" si="95"/>
        <v>293627</v>
      </c>
      <c r="G6092" t="s">
        <v>6098</v>
      </c>
    </row>
    <row r="6093" spans="1:7" x14ac:dyDescent="0.25">
      <c r="A6093">
        <v>2</v>
      </c>
      <c r="B6093">
        <v>9</v>
      </c>
      <c r="C6093">
        <v>4</v>
      </c>
      <c r="D6093">
        <v>1</v>
      </c>
      <c r="E6093">
        <v>1</v>
      </c>
      <c r="F6093" t="str">
        <f t="shared" si="95"/>
        <v>29411</v>
      </c>
      <c r="G6093" t="s">
        <v>6099</v>
      </c>
    </row>
    <row r="6094" spans="1:7" x14ac:dyDescent="0.25">
      <c r="A6094">
        <v>2</v>
      </c>
      <c r="B6094">
        <v>9</v>
      </c>
      <c r="C6094">
        <v>4</v>
      </c>
      <c r="D6094">
        <v>1</v>
      </c>
      <c r="E6094">
        <v>2</v>
      </c>
      <c r="F6094" t="str">
        <f t="shared" si="95"/>
        <v>29412</v>
      </c>
      <c r="G6094" t="s">
        <v>6100</v>
      </c>
    </row>
    <row r="6095" spans="1:7" x14ac:dyDescent="0.25">
      <c r="A6095">
        <v>2</v>
      </c>
      <c r="B6095">
        <v>9</v>
      </c>
      <c r="C6095">
        <v>4</v>
      </c>
      <c r="D6095">
        <v>1</v>
      </c>
      <c r="E6095">
        <v>3</v>
      </c>
      <c r="F6095" t="str">
        <f t="shared" si="95"/>
        <v>29413</v>
      </c>
      <c r="G6095" t="s">
        <v>6101</v>
      </c>
    </row>
    <row r="6096" spans="1:7" x14ac:dyDescent="0.25">
      <c r="A6096">
        <v>2</v>
      </c>
      <c r="B6096">
        <v>9</v>
      </c>
      <c r="C6096">
        <v>4</v>
      </c>
      <c r="D6096">
        <v>1</v>
      </c>
      <c r="E6096">
        <v>4</v>
      </c>
      <c r="F6096" t="str">
        <f t="shared" si="95"/>
        <v>29414</v>
      </c>
      <c r="G6096" t="s">
        <v>6102</v>
      </c>
    </row>
    <row r="6097" spans="1:7" x14ac:dyDescent="0.25">
      <c r="A6097">
        <v>2</v>
      </c>
      <c r="B6097">
        <v>9</v>
      </c>
      <c r="C6097">
        <v>4</v>
      </c>
      <c r="D6097">
        <v>1</v>
      </c>
      <c r="E6097">
        <v>5</v>
      </c>
      <c r="F6097" t="str">
        <f t="shared" si="95"/>
        <v>29415</v>
      </c>
      <c r="G6097" t="s">
        <v>6103</v>
      </c>
    </row>
    <row r="6098" spans="1:7" x14ac:dyDescent="0.25">
      <c r="A6098">
        <v>2</v>
      </c>
      <c r="B6098">
        <v>9</v>
      </c>
      <c r="C6098">
        <v>4</v>
      </c>
      <c r="D6098">
        <v>1</v>
      </c>
      <c r="E6098">
        <v>6</v>
      </c>
      <c r="F6098" t="str">
        <f t="shared" si="95"/>
        <v>29416</v>
      </c>
      <c r="G6098" t="s">
        <v>6104</v>
      </c>
    </row>
    <row r="6099" spans="1:7" x14ac:dyDescent="0.25">
      <c r="A6099">
        <v>2</v>
      </c>
      <c r="B6099">
        <v>9</v>
      </c>
      <c r="C6099">
        <v>4</v>
      </c>
      <c r="D6099">
        <v>1</v>
      </c>
      <c r="E6099">
        <v>7</v>
      </c>
      <c r="F6099" t="str">
        <f t="shared" si="95"/>
        <v>29417</v>
      </c>
      <c r="G6099" t="s">
        <v>6105</v>
      </c>
    </row>
    <row r="6100" spans="1:7" x14ac:dyDescent="0.25">
      <c r="A6100">
        <v>2</v>
      </c>
      <c r="B6100">
        <v>9</v>
      </c>
      <c r="C6100">
        <v>4</v>
      </c>
      <c r="D6100">
        <v>1</v>
      </c>
      <c r="E6100">
        <v>8</v>
      </c>
      <c r="F6100" t="str">
        <f t="shared" si="95"/>
        <v>29418</v>
      </c>
      <c r="G6100" t="s">
        <v>6106</v>
      </c>
    </row>
    <row r="6101" spans="1:7" x14ac:dyDescent="0.25">
      <c r="A6101">
        <v>2</v>
      </c>
      <c r="B6101">
        <v>9</v>
      </c>
      <c r="C6101">
        <v>4</v>
      </c>
      <c r="D6101">
        <v>1</v>
      </c>
      <c r="E6101">
        <v>9</v>
      </c>
      <c r="F6101" t="str">
        <f t="shared" si="95"/>
        <v>29419</v>
      </c>
      <c r="G6101" t="s">
        <v>6107</v>
      </c>
    </row>
    <row r="6102" spans="1:7" x14ac:dyDescent="0.25">
      <c r="A6102">
        <v>2</v>
      </c>
      <c r="B6102">
        <v>9</v>
      </c>
      <c r="C6102">
        <v>4</v>
      </c>
      <c r="D6102">
        <v>1</v>
      </c>
      <c r="E6102">
        <v>10</v>
      </c>
      <c r="F6102" t="str">
        <f t="shared" si="95"/>
        <v>294110</v>
      </c>
      <c r="G6102" t="s">
        <v>6108</v>
      </c>
    </row>
    <row r="6103" spans="1:7" x14ac:dyDescent="0.25">
      <c r="A6103">
        <v>2</v>
      </c>
      <c r="B6103">
        <v>9</v>
      </c>
      <c r="C6103">
        <v>4</v>
      </c>
      <c r="D6103">
        <v>1</v>
      </c>
      <c r="E6103">
        <v>11</v>
      </c>
      <c r="F6103" t="str">
        <f t="shared" si="95"/>
        <v>294111</v>
      </c>
      <c r="G6103" t="s">
        <v>6109</v>
      </c>
    </row>
    <row r="6104" spans="1:7" x14ac:dyDescent="0.25">
      <c r="A6104">
        <v>2</v>
      </c>
      <c r="B6104">
        <v>9</v>
      </c>
      <c r="C6104">
        <v>4</v>
      </c>
      <c r="D6104">
        <v>1</v>
      </c>
      <c r="E6104">
        <v>12</v>
      </c>
      <c r="F6104" t="str">
        <f t="shared" si="95"/>
        <v>294112</v>
      </c>
      <c r="G6104" t="s">
        <v>6110</v>
      </c>
    </row>
    <row r="6105" spans="1:7" x14ac:dyDescent="0.25">
      <c r="A6105">
        <v>2</v>
      </c>
      <c r="B6105">
        <v>9</v>
      </c>
      <c r="C6105">
        <v>4</v>
      </c>
      <c r="D6105">
        <v>1</v>
      </c>
      <c r="E6105">
        <v>13</v>
      </c>
      <c r="F6105" t="str">
        <f t="shared" si="95"/>
        <v>294113</v>
      </c>
      <c r="G6105" t="s">
        <v>6111</v>
      </c>
    </row>
    <row r="6106" spans="1:7" x14ac:dyDescent="0.25">
      <c r="A6106">
        <v>2</v>
      </c>
      <c r="B6106">
        <v>9</v>
      </c>
      <c r="C6106">
        <v>4</v>
      </c>
      <c r="D6106">
        <v>1</v>
      </c>
      <c r="E6106">
        <v>14</v>
      </c>
      <c r="F6106" t="str">
        <f t="shared" si="95"/>
        <v>294114</v>
      </c>
      <c r="G6106" t="s">
        <v>6112</v>
      </c>
    </row>
    <row r="6107" spans="1:7" x14ac:dyDescent="0.25">
      <c r="A6107">
        <v>2</v>
      </c>
      <c r="B6107">
        <v>9</v>
      </c>
      <c r="C6107">
        <v>4</v>
      </c>
      <c r="D6107">
        <v>1</v>
      </c>
      <c r="E6107">
        <v>15</v>
      </c>
      <c r="F6107" t="str">
        <f t="shared" si="95"/>
        <v>294115</v>
      </c>
      <c r="G6107" t="s">
        <v>6113</v>
      </c>
    </row>
    <row r="6108" spans="1:7" x14ac:dyDescent="0.25">
      <c r="A6108">
        <v>2</v>
      </c>
      <c r="B6108">
        <v>9</v>
      </c>
      <c r="C6108">
        <v>4</v>
      </c>
      <c r="D6108">
        <v>1</v>
      </c>
      <c r="E6108">
        <v>16</v>
      </c>
      <c r="F6108" t="str">
        <f t="shared" si="95"/>
        <v>294116</v>
      </c>
      <c r="G6108" t="s">
        <v>6114</v>
      </c>
    </row>
    <row r="6109" spans="1:7" x14ac:dyDescent="0.25">
      <c r="A6109">
        <v>2</v>
      </c>
      <c r="B6109">
        <v>9</v>
      </c>
      <c r="C6109">
        <v>4</v>
      </c>
      <c r="D6109">
        <v>2</v>
      </c>
      <c r="E6109">
        <v>1</v>
      </c>
      <c r="F6109" t="str">
        <f t="shared" si="95"/>
        <v>29421</v>
      </c>
      <c r="G6109" t="s">
        <v>6115</v>
      </c>
    </row>
    <row r="6110" spans="1:7" x14ac:dyDescent="0.25">
      <c r="A6110">
        <v>2</v>
      </c>
      <c r="B6110">
        <v>9</v>
      </c>
      <c r="C6110">
        <v>4</v>
      </c>
      <c r="D6110">
        <v>2</v>
      </c>
      <c r="E6110">
        <v>2</v>
      </c>
      <c r="F6110" t="str">
        <f t="shared" si="95"/>
        <v>29422</v>
      </c>
      <c r="G6110" t="s">
        <v>6116</v>
      </c>
    </row>
    <row r="6111" spans="1:7" x14ac:dyDescent="0.25">
      <c r="A6111">
        <v>2</v>
      </c>
      <c r="B6111">
        <v>9</v>
      </c>
      <c r="C6111">
        <v>4</v>
      </c>
      <c r="D6111">
        <v>2</v>
      </c>
      <c r="E6111">
        <v>3</v>
      </c>
      <c r="F6111" t="str">
        <f t="shared" si="95"/>
        <v>29423</v>
      </c>
      <c r="G6111" t="s">
        <v>6117</v>
      </c>
    </row>
    <row r="6112" spans="1:7" x14ac:dyDescent="0.25">
      <c r="A6112">
        <v>2</v>
      </c>
      <c r="B6112">
        <v>9</v>
      </c>
      <c r="C6112">
        <v>4</v>
      </c>
      <c r="D6112">
        <v>2</v>
      </c>
      <c r="E6112">
        <v>4</v>
      </c>
      <c r="F6112" t="str">
        <f t="shared" si="95"/>
        <v>29424</v>
      </c>
      <c r="G6112" t="s">
        <v>6118</v>
      </c>
    </row>
    <row r="6113" spans="1:7" x14ac:dyDescent="0.25">
      <c r="A6113">
        <v>2</v>
      </c>
      <c r="B6113">
        <v>9</v>
      </c>
      <c r="C6113">
        <v>4</v>
      </c>
      <c r="D6113">
        <v>2</v>
      </c>
      <c r="E6113">
        <v>5</v>
      </c>
      <c r="F6113" t="str">
        <f t="shared" si="95"/>
        <v>29425</v>
      </c>
      <c r="G6113" t="s">
        <v>6119</v>
      </c>
    </row>
    <row r="6114" spans="1:7" x14ac:dyDescent="0.25">
      <c r="A6114">
        <v>2</v>
      </c>
      <c r="B6114">
        <v>9</v>
      </c>
      <c r="C6114">
        <v>4</v>
      </c>
      <c r="D6114">
        <v>2</v>
      </c>
      <c r="E6114">
        <v>6</v>
      </c>
      <c r="F6114" t="str">
        <f t="shared" si="95"/>
        <v>29426</v>
      </c>
      <c r="G6114" t="s">
        <v>6120</v>
      </c>
    </row>
    <row r="6115" spans="1:7" x14ac:dyDescent="0.25">
      <c r="A6115">
        <v>2</v>
      </c>
      <c r="B6115">
        <v>9</v>
      </c>
      <c r="C6115">
        <v>4</v>
      </c>
      <c r="D6115">
        <v>2</v>
      </c>
      <c r="E6115">
        <v>7</v>
      </c>
      <c r="F6115" t="str">
        <f t="shared" si="95"/>
        <v>29427</v>
      </c>
      <c r="G6115" t="s">
        <v>6121</v>
      </c>
    </row>
    <row r="6116" spans="1:7" x14ac:dyDescent="0.25">
      <c r="A6116">
        <v>2</v>
      </c>
      <c r="B6116">
        <v>9</v>
      </c>
      <c r="C6116">
        <v>4</v>
      </c>
      <c r="D6116">
        <v>2</v>
      </c>
      <c r="E6116">
        <v>8</v>
      </c>
      <c r="F6116" t="str">
        <f t="shared" si="95"/>
        <v>29428</v>
      </c>
      <c r="G6116" t="s">
        <v>6122</v>
      </c>
    </row>
    <row r="6117" spans="1:7" x14ac:dyDescent="0.25">
      <c r="A6117">
        <v>2</v>
      </c>
      <c r="B6117">
        <v>9</v>
      </c>
      <c r="C6117">
        <v>4</v>
      </c>
      <c r="D6117">
        <v>2</v>
      </c>
      <c r="E6117">
        <v>9</v>
      </c>
      <c r="F6117" t="str">
        <f t="shared" si="95"/>
        <v>29429</v>
      </c>
      <c r="G6117" t="s">
        <v>6123</v>
      </c>
    </row>
    <row r="6118" spans="1:7" x14ac:dyDescent="0.25">
      <c r="A6118">
        <v>2</v>
      </c>
      <c r="B6118">
        <v>9</v>
      </c>
      <c r="C6118">
        <v>4</v>
      </c>
      <c r="D6118">
        <v>2</v>
      </c>
      <c r="E6118">
        <v>10</v>
      </c>
      <c r="F6118" t="str">
        <f t="shared" si="95"/>
        <v>294210</v>
      </c>
      <c r="G6118" t="s">
        <v>6124</v>
      </c>
    </row>
    <row r="6119" spans="1:7" x14ac:dyDescent="0.25">
      <c r="A6119">
        <v>2</v>
      </c>
      <c r="B6119">
        <v>9</v>
      </c>
      <c r="C6119">
        <v>4</v>
      </c>
      <c r="D6119">
        <v>2</v>
      </c>
      <c r="E6119">
        <v>11</v>
      </c>
      <c r="F6119" t="str">
        <f t="shared" si="95"/>
        <v>294211</v>
      </c>
      <c r="G6119" t="s">
        <v>6125</v>
      </c>
    </row>
    <row r="6120" spans="1:7" x14ac:dyDescent="0.25">
      <c r="A6120">
        <v>2</v>
      </c>
      <c r="B6120">
        <v>9</v>
      </c>
      <c r="C6120">
        <v>4</v>
      </c>
      <c r="D6120">
        <v>2</v>
      </c>
      <c r="E6120">
        <v>12</v>
      </c>
      <c r="F6120" t="str">
        <f t="shared" si="95"/>
        <v>294212</v>
      </c>
      <c r="G6120" t="s">
        <v>6126</v>
      </c>
    </row>
    <row r="6121" spans="1:7" x14ac:dyDescent="0.25">
      <c r="A6121">
        <v>2</v>
      </c>
      <c r="B6121">
        <v>9</v>
      </c>
      <c r="C6121">
        <v>4</v>
      </c>
      <c r="D6121">
        <v>2</v>
      </c>
      <c r="E6121">
        <v>13</v>
      </c>
      <c r="F6121" t="str">
        <f t="shared" si="95"/>
        <v>294213</v>
      </c>
      <c r="G6121" t="s">
        <v>6127</v>
      </c>
    </row>
    <row r="6122" spans="1:7" x14ac:dyDescent="0.25">
      <c r="A6122">
        <v>2</v>
      </c>
      <c r="B6122">
        <v>9</v>
      </c>
      <c r="C6122">
        <v>4</v>
      </c>
      <c r="D6122">
        <v>2</v>
      </c>
      <c r="E6122">
        <v>14</v>
      </c>
      <c r="F6122" t="str">
        <f t="shared" si="95"/>
        <v>294214</v>
      </c>
      <c r="G6122" t="s">
        <v>6128</v>
      </c>
    </row>
    <row r="6123" spans="1:7" x14ac:dyDescent="0.25">
      <c r="A6123">
        <v>2</v>
      </c>
      <c r="B6123">
        <v>9</v>
      </c>
      <c r="C6123">
        <v>4</v>
      </c>
      <c r="D6123">
        <v>2</v>
      </c>
      <c r="E6123">
        <v>15</v>
      </c>
      <c r="F6123" t="str">
        <f t="shared" si="95"/>
        <v>294215</v>
      </c>
      <c r="G6123" t="s">
        <v>6129</v>
      </c>
    </row>
    <row r="6124" spans="1:7" x14ac:dyDescent="0.25">
      <c r="A6124">
        <v>2</v>
      </c>
      <c r="B6124">
        <v>9</v>
      </c>
      <c r="C6124">
        <v>4</v>
      </c>
      <c r="D6124">
        <v>2</v>
      </c>
      <c r="E6124">
        <v>16</v>
      </c>
      <c r="F6124" t="str">
        <f t="shared" si="95"/>
        <v>294216</v>
      </c>
      <c r="G6124" t="s">
        <v>6130</v>
      </c>
    </row>
    <row r="6125" spans="1:7" x14ac:dyDescent="0.25">
      <c r="A6125">
        <v>2</v>
      </c>
      <c r="B6125">
        <v>9</v>
      </c>
      <c r="C6125">
        <v>4</v>
      </c>
      <c r="D6125">
        <v>2</v>
      </c>
      <c r="E6125">
        <v>17</v>
      </c>
      <c r="F6125" t="str">
        <f t="shared" si="95"/>
        <v>294217</v>
      </c>
      <c r="G6125" t="s">
        <v>6131</v>
      </c>
    </row>
    <row r="6126" spans="1:7" x14ac:dyDescent="0.25">
      <c r="A6126">
        <v>2</v>
      </c>
      <c r="B6126">
        <v>9</v>
      </c>
      <c r="C6126">
        <v>4</v>
      </c>
      <c r="D6126">
        <v>2</v>
      </c>
      <c r="E6126">
        <v>18</v>
      </c>
      <c r="F6126" t="str">
        <f t="shared" si="95"/>
        <v>294218</v>
      </c>
      <c r="G6126" t="s">
        <v>6132</v>
      </c>
    </row>
    <row r="6127" spans="1:7" x14ac:dyDescent="0.25">
      <c r="A6127">
        <v>2</v>
      </c>
      <c r="B6127">
        <v>9</v>
      </c>
      <c r="C6127">
        <v>4</v>
      </c>
      <c r="D6127">
        <v>2</v>
      </c>
      <c r="E6127">
        <v>19</v>
      </c>
      <c r="F6127" t="str">
        <f t="shared" si="95"/>
        <v>294219</v>
      </c>
      <c r="G6127" t="s">
        <v>6133</v>
      </c>
    </row>
    <row r="6128" spans="1:7" x14ac:dyDescent="0.25">
      <c r="A6128">
        <v>2</v>
      </c>
      <c r="B6128">
        <v>9</v>
      </c>
      <c r="C6128">
        <v>4</v>
      </c>
      <c r="D6128">
        <v>2</v>
      </c>
      <c r="E6128">
        <v>20</v>
      </c>
      <c r="F6128" t="str">
        <f t="shared" si="95"/>
        <v>294220</v>
      </c>
      <c r="G6128" t="s">
        <v>6134</v>
      </c>
    </row>
    <row r="6129" spans="1:7" x14ac:dyDescent="0.25">
      <c r="A6129">
        <v>2</v>
      </c>
      <c r="B6129">
        <v>9</v>
      </c>
      <c r="C6129">
        <v>4</v>
      </c>
      <c r="D6129">
        <v>2</v>
      </c>
      <c r="E6129">
        <v>21</v>
      </c>
      <c r="F6129" t="str">
        <f t="shared" si="95"/>
        <v>294221</v>
      </c>
      <c r="G6129" t="s">
        <v>6135</v>
      </c>
    </row>
    <row r="6130" spans="1:7" x14ac:dyDescent="0.25">
      <c r="A6130">
        <v>2</v>
      </c>
      <c r="B6130">
        <v>9</v>
      </c>
      <c r="C6130">
        <v>4</v>
      </c>
      <c r="D6130">
        <v>2</v>
      </c>
      <c r="E6130">
        <v>22</v>
      </c>
      <c r="F6130" t="str">
        <f t="shared" si="95"/>
        <v>294222</v>
      </c>
      <c r="G6130" t="s">
        <v>6136</v>
      </c>
    </row>
    <row r="6131" spans="1:7" x14ac:dyDescent="0.25">
      <c r="A6131">
        <v>2</v>
      </c>
      <c r="B6131">
        <v>9</v>
      </c>
      <c r="C6131">
        <v>4</v>
      </c>
      <c r="D6131">
        <v>2</v>
      </c>
      <c r="E6131">
        <v>23</v>
      </c>
      <c r="F6131" t="str">
        <f t="shared" si="95"/>
        <v>294223</v>
      </c>
      <c r="G6131" t="s">
        <v>6137</v>
      </c>
    </row>
    <row r="6132" spans="1:7" x14ac:dyDescent="0.25">
      <c r="A6132">
        <v>2</v>
      </c>
      <c r="B6132">
        <v>9</v>
      </c>
      <c r="C6132">
        <v>4</v>
      </c>
      <c r="D6132">
        <v>2</v>
      </c>
      <c r="E6132">
        <v>24</v>
      </c>
      <c r="F6132" t="str">
        <f t="shared" si="95"/>
        <v>294224</v>
      </c>
      <c r="G6132" t="s">
        <v>6138</v>
      </c>
    </row>
    <row r="6133" spans="1:7" x14ac:dyDescent="0.25">
      <c r="A6133">
        <v>2</v>
      </c>
      <c r="B6133">
        <v>9</v>
      </c>
      <c r="C6133">
        <v>4</v>
      </c>
      <c r="D6133">
        <v>2</v>
      </c>
      <c r="E6133">
        <v>25</v>
      </c>
      <c r="F6133" t="str">
        <f t="shared" si="95"/>
        <v>294225</v>
      </c>
      <c r="G6133" t="s">
        <v>6139</v>
      </c>
    </row>
    <row r="6134" spans="1:7" x14ac:dyDescent="0.25">
      <c r="A6134">
        <v>2</v>
      </c>
      <c r="B6134">
        <v>9</v>
      </c>
      <c r="C6134">
        <v>4</v>
      </c>
      <c r="D6134">
        <v>2</v>
      </c>
      <c r="E6134">
        <v>26</v>
      </c>
      <c r="F6134" t="str">
        <f t="shared" si="95"/>
        <v>294226</v>
      </c>
      <c r="G6134" t="s">
        <v>6140</v>
      </c>
    </row>
    <row r="6135" spans="1:7" x14ac:dyDescent="0.25">
      <c r="A6135">
        <v>2</v>
      </c>
      <c r="B6135">
        <v>9</v>
      </c>
      <c r="C6135">
        <v>4</v>
      </c>
      <c r="D6135">
        <v>2</v>
      </c>
      <c r="E6135">
        <v>27</v>
      </c>
      <c r="F6135" t="str">
        <f t="shared" si="95"/>
        <v>294227</v>
      </c>
      <c r="G6135" t="s">
        <v>6141</v>
      </c>
    </row>
    <row r="6136" spans="1:7" x14ac:dyDescent="0.25">
      <c r="A6136">
        <v>2</v>
      </c>
      <c r="B6136">
        <v>9</v>
      </c>
      <c r="C6136">
        <v>4</v>
      </c>
      <c r="D6136">
        <v>2</v>
      </c>
      <c r="E6136">
        <v>28</v>
      </c>
      <c r="F6136" t="str">
        <f t="shared" si="95"/>
        <v>294228</v>
      </c>
      <c r="G6136" t="s">
        <v>6142</v>
      </c>
    </row>
    <row r="6137" spans="1:7" x14ac:dyDescent="0.25">
      <c r="A6137">
        <v>2</v>
      </c>
      <c r="B6137">
        <v>9</v>
      </c>
      <c r="C6137">
        <v>4</v>
      </c>
      <c r="D6137">
        <v>2</v>
      </c>
      <c r="E6137">
        <v>29</v>
      </c>
      <c r="F6137" t="str">
        <f t="shared" si="95"/>
        <v>294229</v>
      </c>
      <c r="G6137" t="s">
        <v>6143</v>
      </c>
    </row>
    <row r="6138" spans="1:7" x14ac:dyDescent="0.25">
      <c r="A6138">
        <v>2</v>
      </c>
      <c r="B6138">
        <v>9</v>
      </c>
      <c r="C6138">
        <v>4</v>
      </c>
      <c r="D6138">
        <v>2</v>
      </c>
      <c r="E6138">
        <v>30</v>
      </c>
      <c r="F6138" t="str">
        <f t="shared" si="95"/>
        <v>294230</v>
      </c>
      <c r="G6138" t="s">
        <v>6144</v>
      </c>
    </row>
    <row r="6139" spans="1:7" x14ac:dyDescent="0.25">
      <c r="A6139">
        <v>2</v>
      </c>
      <c r="B6139">
        <v>9</v>
      </c>
      <c r="C6139">
        <v>4</v>
      </c>
      <c r="D6139">
        <v>2</v>
      </c>
      <c r="E6139">
        <v>31</v>
      </c>
      <c r="F6139" t="str">
        <f t="shared" si="95"/>
        <v>294231</v>
      </c>
      <c r="G6139" t="s">
        <v>6145</v>
      </c>
    </row>
    <row r="6140" spans="1:7" x14ac:dyDescent="0.25">
      <c r="A6140">
        <v>2</v>
      </c>
      <c r="B6140">
        <v>9</v>
      </c>
      <c r="C6140">
        <v>4</v>
      </c>
      <c r="D6140">
        <v>2</v>
      </c>
      <c r="E6140">
        <v>32</v>
      </c>
      <c r="F6140" t="str">
        <f t="shared" si="95"/>
        <v>294232</v>
      </c>
      <c r="G6140" t="s">
        <v>6146</v>
      </c>
    </row>
    <row r="6141" spans="1:7" x14ac:dyDescent="0.25">
      <c r="A6141">
        <v>2</v>
      </c>
      <c r="B6141">
        <v>9</v>
      </c>
      <c r="C6141">
        <v>4</v>
      </c>
      <c r="D6141">
        <v>2</v>
      </c>
      <c r="E6141">
        <v>33</v>
      </c>
      <c r="F6141" t="str">
        <f t="shared" si="95"/>
        <v>294233</v>
      </c>
      <c r="G6141" t="s">
        <v>6147</v>
      </c>
    </row>
    <row r="6142" spans="1:7" x14ac:dyDescent="0.25">
      <c r="A6142">
        <v>2</v>
      </c>
      <c r="B6142">
        <v>9</v>
      </c>
      <c r="C6142">
        <v>4</v>
      </c>
      <c r="D6142">
        <v>2</v>
      </c>
      <c r="E6142">
        <v>34</v>
      </c>
      <c r="F6142" t="str">
        <f t="shared" si="95"/>
        <v>294234</v>
      </c>
      <c r="G6142" t="s">
        <v>6148</v>
      </c>
    </row>
    <row r="6143" spans="1:7" x14ac:dyDescent="0.25">
      <c r="A6143">
        <v>2</v>
      </c>
      <c r="B6143">
        <v>9</v>
      </c>
      <c r="C6143">
        <v>4</v>
      </c>
      <c r="D6143">
        <v>2</v>
      </c>
      <c r="E6143">
        <v>35</v>
      </c>
      <c r="F6143" t="str">
        <f t="shared" si="95"/>
        <v>294235</v>
      </c>
      <c r="G6143" t="s">
        <v>6149</v>
      </c>
    </row>
    <row r="6144" spans="1:7" x14ac:dyDescent="0.25">
      <c r="A6144">
        <v>2</v>
      </c>
      <c r="B6144">
        <v>9</v>
      </c>
      <c r="C6144">
        <v>4</v>
      </c>
      <c r="D6144">
        <v>2</v>
      </c>
      <c r="E6144">
        <v>36</v>
      </c>
      <c r="F6144" t="str">
        <f t="shared" si="95"/>
        <v>294236</v>
      </c>
      <c r="G6144" t="s">
        <v>6150</v>
      </c>
    </row>
    <row r="6145" spans="1:7" x14ac:dyDescent="0.25">
      <c r="A6145">
        <v>2</v>
      </c>
      <c r="B6145">
        <v>9</v>
      </c>
      <c r="C6145">
        <v>4</v>
      </c>
      <c r="D6145">
        <v>2</v>
      </c>
      <c r="E6145">
        <v>37</v>
      </c>
      <c r="F6145" t="str">
        <f t="shared" si="95"/>
        <v>294237</v>
      </c>
      <c r="G6145" t="s">
        <v>6151</v>
      </c>
    </row>
    <row r="6146" spans="1:7" x14ac:dyDescent="0.25">
      <c r="A6146">
        <v>2</v>
      </c>
      <c r="B6146">
        <v>9</v>
      </c>
      <c r="C6146">
        <v>4</v>
      </c>
      <c r="D6146">
        <v>2</v>
      </c>
      <c r="E6146">
        <v>38</v>
      </c>
      <c r="F6146" t="str">
        <f t="shared" ref="F6146:F6209" si="96">CONCATENATE(A6146,B6146,C6146,D6146,E6146)</f>
        <v>294238</v>
      </c>
      <c r="G6146" t="s">
        <v>6152</v>
      </c>
    </row>
    <row r="6147" spans="1:7" x14ac:dyDescent="0.25">
      <c r="A6147">
        <v>2</v>
      </c>
      <c r="B6147">
        <v>9</v>
      </c>
      <c r="C6147">
        <v>4</v>
      </c>
      <c r="D6147">
        <v>2</v>
      </c>
      <c r="E6147">
        <v>39</v>
      </c>
      <c r="F6147" t="str">
        <f t="shared" si="96"/>
        <v>294239</v>
      </c>
      <c r="G6147" t="s">
        <v>6153</v>
      </c>
    </row>
    <row r="6148" spans="1:7" x14ac:dyDescent="0.25">
      <c r="A6148">
        <v>2</v>
      </c>
      <c r="B6148">
        <v>9</v>
      </c>
      <c r="C6148">
        <v>4</v>
      </c>
      <c r="D6148">
        <v>2</v>
      </c>
      <c r="E6148">
        <v>40</v>
      </c>
      <c r="F6148" t="str">
        <f t="shared" si="96"/>
        <v>294240</v>
      </c>
      <c r="G6148" t="s">
        <v>6154</v>
      </c>
    </row>
    <row r="6149" spans="1:7" x14ac:dyDescent="0.25">
      <c r="A6149">
        <v>2</v>
      </c>
      <c r="B6149">
        <v>9</v>
      </c>
      <c r="C6149">
        <v>4</v>
      </c>
      <c r="D6149">
        <v>2</v>
      </c>
      <c r="E6149">
        <v>41</v>
      </c>
      <c r="F6149" t="str">
        <f t="shared" si="96"/>
        <v>294241</v>
      </c>
      <c r="G6149" t="s">
        <v>6155</v>
      </c>
    </row>
    <row r="6150" spans="1:7" x14ac:dyDescent="0.25">
      <c r="A6150">
        <v>2</v>
      </c>
      <c r="B6150">
        <v>9</v>
      </c>
      <c r="C6150">
        <v>4</v>
      </c>
      <c r="D6150">
        <v>2</v>
      </c>
      <c r="E6150">
        <v>42</v>
      </c>
      <c r="F6150" t="str">
        <f t="shared" si="96"/>
        <v>294242</v>
      </c>
      <c r="G6150" t="s">
        <v>6156</v>
      </c>
    </row>
    <row r="6151" spans="1:7" x14ac:dyDescent="0.25">
      <c r="A6151">
        <v>2</v>
      </c>
      <c r="B6151">
        <v>9</v>
      </c>
      <c r="C6151">
        <v>4</v>
      </c>
      <c r="D6151">
        <v>2</v>
      </c>
      <c r="E6151">
        <v>43</v>
      </c>
      <c r="F6151" t="str">
        <f t="shared" si="96"/>
        <v>294243</v>
      </c>
      <c r="G6151" t="s">
        <v>6157</v>
      </c>
    </row>
    <row r="6152" spans="1:7" x14ac:dyDescent="0.25">
      <c r="A6152">
        <v>2</v>
      </c>
      <c r="B6152">
        <v>9</v>
      </c>
      <c r="C6152">
        <v>4</v>
      </c>
      <c r="D6152">
        <v>2</v>
      </c>
      <c r="E6152">
        <v>44</v>
      </c>
      <c r="F6152" t="str">
        <f t="shared" si="96"/>
        <v>294244</v>
      </c>
      <c r="G6152" t="s">
        <v>6158</v>
      </c>
    </row>
    <row r="6153" spans="1:7" x14ac:dyDescent="0.25">
      <c r="A6153">
        <v>2</v>
      </c>
      <c r="B6153">
        <v>9</v>
      </c>
      <c r="C6153">
        <v>4</v>
      </c>
      <c r="D6153">
        <v>2</v>
      </c>
      <c r="E6153">
        <v>45</v>
      </c>
      <c r="F6153" t="str">
        <f t="shared" si="96"/>
        <v>294245</v>
      </c>
      <c r="G6153" t="s">
        <v>6159</v>
      </c>
    </row>
    <row r="6154" spans="1:7" x14ac:dyDescent="0.25">
      <c r="A6154">
        <v>2</v>
      </c>
      <c r="B6154">
        <v>9</v>
      </c>
      <c r="C6154">
        <v>4</v>
      </c>
      <c r="D6154">
        <v>2</v>
      </c>
      <c r="E6154">
        <v>46</v>
      </c>
      <c r="F6154" t="str">
        <f t="shared" si="96"/>
        <v>294246</v>
      </c>
      <c r="G6154" t="s">
        <v>6160</v>
      </c>
    </row>
    <row r="6155" spans="1:7" x14ac:dyDescent="0.25">
      <c r="A6155">
        <v>2</v>
      </c>
      <c r="B6155">
        <v>9</v>
      </c>
      <c r="C6155">
        <v>4</v>
      </c>
      <c r="D6155">
        <v>2</v>
      </c>
      <c r="E6155">
        <v>47</v>
      </c>
      <c r="F6155" t="str">
        <f t="shared" si="96"/>
        <v>294247</v>
      </c>
      <c r="G6155" t="s">
        <v>6161</v>
      </c>
    </row>
    <row r="6156" spans="1:7" x14ac:dyDescent="0.25">
      <c r="A6156">
        <v>2</v>
      </c>
      <c r="B6156">
        <v>9</v>
      </c>
      <c r="C6156">
        <v>4</v>
      </c>
      <c r="D6156">
        <v>2</v>
      </c>
      <c r="E6156">
        <v>48</v>
      </c>
      <c r="F6156" t="str">
        <f t="shared" si="96"/>
        <v>294248</v>
      </c>
      <c r="G6156" t="s">
        <v>6162</v>
      </c>
    </row>
    <row r="6157" spans="1:7" x14ac:dyDescent="0.25">
      <c r="A6157">
        <v>2</v>
      </c>
      <c r="B6157">
        <v>9</v>
      </c>
      <c r="C6157">
        <v>4</v>
      </c>
      <c r="D6157">
        <v>2</v>
      </c>
      <c r="E6157">
        <v>49</v>
      </c>
      <c r="F6157" t="str">
        <f t="shared" si="96"/>
        <v>294249</v>
      </c>
      <c r="G6157" t="s">
        <v>6163</v>
      </c>
    </row>
    <row r="6158" spans="1:7" x14ac:dyDescent="0.25">
      <c r="A6158">
        <v>2</v>
      </c>
      <c r="B6158">
        <v>9</v>
      </c>
      <c r="C6158">
        <v>4</v>
      </c>
      <c r="D6158">
        <v>2</v>
      </c>
      <c r="E6158">
        <v>50</v>
      </c>
      <c r="F6158" t="str">
        <f t="shared" si="96"/>
        <v>294250</v>
      </c>
      <c r="G6158" t="s">
        <v>6164</v>
      </c>
    </row>
    <row r="6159" spans="1:7" x14ac:dyDescent="0.25">
      <c r="A6159">
        <v>2</v>
      </c>
      <c r="B6159">
        <v>9</v>
      </c>
      <c r="C6159">
        <v>4</v>
      </c>
      <c r="D6159">
        <v>2</v>
      </c>
      <c r="E6159">
        <v>51</v>
      </c>
      <c r="F6159" t="str">
        <f t="shared" si="96"/>
        <v>294251</v>
      </c>
      <c r="G6159" t="s">
        <v>6165</v>
      </c>
    </row>
    <row r="6160" spans="1:7" x14ac:dyDescent="0.25">
      <c r="A6160">
        <v>2</v>
      </c>
      <c r="B6160">
        <v>9</v>
      </c>
      <c r="C6160">
        <v>4</v>
      </c>
      <c r="D6160">
        <v>2</v>
      </c>
      <c r="E6160">
        <v>52</v>
      </c>
      <c r="F6160" t="str">
        <f t="shared" si="96"/>
        <v>294252</v>
      </c>
      <c r="G6160" t="s">
        <v>4383</v>
      </c>
    </row>
    <row r="6161" spans="1:7" x14ac:dyDescent="0.25">
      <c r="A6161">
        <v>2</v>
      </c>
      <c r="B6161">
        <v>9</v>
      </c>
      <c r="C6161">
        <v>4</v>
      </c>
      <c r="D6161">
        <v>2</v>
      </c>
      <c r="E6161">
        <v>53</v>
      </c>
      <c r="F6161" t="str">
        <f t="shared" si="96"/>
        <v>294253</v>
      </c>
      <c r="G6161" t="s">
        <v>1198</v>
      </c>
    </row>
    <row r="6162" spans="1:7" x14ac:dyDescent="0.25">
      <c r="A6162">
        <v>2</v>
      </c>
      <c r="B6162">
        <v>9</v>
      </c>
      <c r="C6162">
        <v>4</v>
      </c>
      <c r="D6162">
        <v>2</v>
      </c>
      <c r="E6162">
        <v>54</v>
      </c>
      <c r="F6162" t="str">
        <f t="shared" si="96"/>
        <v>294254</v>
      </c>
      <c r="G6162" t="s">
        <v>6166</v>
      </c>
    </row>
    <row r="6163" spans="1:7" x14ac:dyDescent="0.25">
      <c r="A6163">
        <v>2</v>
      </c>
      <c r="B6163">
        <v>9</v>
      </c>
      <c r="C6163">
        <v>4</v>
      </c>
      <c r="D6163">
        <v>2</v>
      </c>
      <c r="E6163">
        <v>55</v>
      </c>
      <c r="F6163" t="str">
        <f t="shared" si="96"/>
        <v>294255</v>
      </c>
      <c r="G6163" t="s">
        <v>6167</v>
      </c>
    </row>
    <row r="6164" spans="1:7" x14ac:dyDescent="0.25">
      <c r="A6164">
        <v>2</v>
      </c>
      <c r="B6164">
        <v>9</v>
      </c>
      <c r="C6164">
        <v>4</v>
      </c>
      <c r="D6164">
        <v>2</v>
      </c>
      <c r="E6164">
        <v>56</v>
      </c>
      <c r="F6164" t="str">
        <f t="shared" si="96"/>
        <v>294256</v>
      </c>
      <c r="G6164" t="s">
        <v>6168</v>
      </c>
    </row>
    <row r="6165" spans="1:7" x14ac:dyDescent="0.25">
      <c r="A6165">
        <v>2</v>
      </c>
      <c r="B6165">
        <v>9</v>
      </c>
      <c r="C6165">
        <v>4</v>
      </c>
      <c r="D6165">
        <v>2</v>
      </c>
      <c r="E6165">
        <v>57</v>
      </c>
      <c r="F6165" t="str">
        <f t="shared" si="96"/>
        <v>294257</v>
      </c>
      <c r="G6165" t="s">
        <v>6169</v>
      </c>
    </row>
    <row r="6166" spans="1:7" x14ac:dyDescent="0.25">
      <c r="A6166">
        <v>2</v>
      </c>
      <c r="B6166">
        <v>9</v>
      </c>
      <c r="C6166">
        <v>4</v>
      </c>
      <c r="D6166">
        <v>3</v>
      </c>
      <c r="E6166">
        <v>1</v>
      </c>
      <c r="F6166" t="str">
        <f t="shared" si="96"/>
        <v>29431</v>
      </c>
      <c r="G6166" t="s">
        <v>6170</v>
      </c>
    </row>
    <row r="6167" spans="1:7" x14ac:dyDescent="0.25">
      <c r="A6167">
        <v>2</v>
      </c>
      <c r="B6167">
        <v>9</v>
      </c>
      <c r="C6167">
        <v>4</v>
      </c>
      <c r="D6167">
        <v>3</v>
      </c>
      <c r="E6167">
        <v>2</v>
      </c>
      <c r="F6167" t="str">
        <f t="shared" si="96"/>
        <v>29432</v>
      </c>
      <c r="G6167" t="s">
        <v>6171</v>
      </c>
    </row>
    <row r="6168" spans="1:7" x14ac:dyDescent="0.25">
      <c r="A6168">
        <v>2</v>
      </c>
      <c r="B6168">
        <v>9</v>
      </c>
      <c r="C6168">
        <v>4</v>
      </c>
      <c r="D6168">
        <v>3</v>
      </c>
      <c r="E6168">
        <v>3</v>
      </c>
      <c r="F6168" t="str">
        <f t="shared" si="96"/>
        <v>29433</v>
      </c>
      <c r="G6168" t="s">
        <v>6172</v>
      </c>
    </row>
    <row r="6169" spans="1:7" x14ac:dyDescent="0.25">
      <c r="A6169">
        <v>2</v>
      </c>
      <c r="B6169">
        <v>9</v>
      </c>
      <c r="C6169">
        <v>4</v>
      </c>
      <c r="D6169">
        <v>3</v>
      </c>
      <c r="E6169">
        <v>4</v>
      </c>
      <c r="F6169" t="str">
        <f t="shared" si="96"/>
        <v>29434</v>
      </c>
      <c r="G6169" t="s">
        <v>1311</v>
      </c>
    </row>
    <row r="6170" spans="1:7" x14ac:dyDescent="0.25">
      <c r="A6170">
        <v>2</v>
      </c>
      <c r="B6170">
        <v>9</v>
      </c>
      <c r="C6170">
        <v>4</v>
      </c>
      <c r="D6170">
        <v>3</v>
      </c>
      <c r="E6170">
        <v>5</v>
      </c>
      <c r="F6170" t="str">
        <f t="shared" si="96"/>
        <v>29435</v>
      </c>
      <c r="G6170" t="s">
        <v>6173</v>
      </c>
    </row>
    <row r="6171" spans="1:7" x14ac:dyDescent="0.25">
      <c r="A6171">
        <v>2</v>
      </c>
      <c r="B6171">
        <v>9</v>
      </c>
      <c r="C6171">
        <v>4</v>
      </c>
      <c r="D6171">
        <v>3</v>
      </c>
      <c r="E6171">
        <v>6</v>
      </c>
      <c r="F6171" t="str">
        <f t="shared" si="96"/>
        <v>29436</v>
      </c>
      <c r="G6171" t="s">
        <v>6174</v>
      </c>
    </row>
    <row r="6172" spans="1:7" x14ac:dyDescent="0.25">
      <c r="A6172">
        <v>2</v>
      </c>
      <c r="B6172">
        <v>9</v>
      </c>
      <c r="C6172">
        <v>4</v>
      </c>
      <c r="D6172">
        <v>3</v>
      </c>
      <c r="E6172">
        <v>7</v>
      </c>
      <c r="F6172" t="str">
        <f t="shared" si="96"/>
        <v>29437</v>
      </c>
      <c r="G6172" t="s">
        <v>6175</v>
      </c>
    </row>
    <row r="6173" spans="1:7" x14ac:dyDescent="0.25">
      <c r="A6173">
        <v>2</v>
      </c>
      <c r="B6173">
        <v>9</v>
      </c>
      <c r="C6173">
        <v>4</v>
      </c>
      <c r="D6173">
        <v>3</v>
      </c>
      <c r="E6173">
        <v>8</v>
      </c>
      <c r="F6173" t="str">
        <f t="shared" si="96"/>
        <v>29438</v>
      </c>
      <c r="G6173" t="s">
        <v>6176</v>
      </c>
    </row>
    <row r="6174" spans="1:7" x14ac:dyDescent="0.25">
      <c r="A6174">
        <v>2</v>
      </c>
      <c r="B6174">
        <v>9</v>
      </c>
      <c r="C6174">
        <v>4</v>
      </c>
      <c r="D6174">
        <v>3</v>
      </c>
      <c r="E6174">
        <v>9</v>
      </c>
      <c r="F6174" t="str">
        <f t="shared" si="96"/>
        <v>29439</v>
      </c>
      <c r="G6174" t="s">
        <v>6177</v>
      </c>
    </row>
    <row r="6175" spans="1:7" x14ac:dyDescent="0.25">
      <c r="A6175">
        <v>2</v>
      </c>
      <c r="B6175">
        <v>9</v>
      </c>
      <c r="C6175">
        <v>4</v>
      </c>
      <c r="D6175">
        <v>3</v>
      </c>
      <c r="E6175">
        <v>10</v>
      </c>
      <c r="F6175" t="str">
        <f t="shared" si="96"/>
        <v>294310</v>
      </c>
      <c r="G6175" t="s">
        <v>6178</v>
      </c>
    </row>
    <row r="6176" spans="1:7" x14ac:dyDescent="0.25">
      <c r="A6176">
        <v>2</v>
      </c>
      <c r="B6176">
        <v>9</v>
      </c>
      <c r="C6176">
        <v>4</v>
      </c>
      <c r="D6176">
        <v>3</v>
      </c>
      <c r="E6176">
        <v>11</v>
      </c>
      <c r="F6176" t="str">
        <f t="shared" si="96"/>
        <v>294311</v>
      </c>
      <c r="G6176" t="s">
        <v>6179</v>
      </c>
    </row>
    <row r="6177" spans="1:7" x14ac:dyDescent="0.25">
      <c r="A6177">
        <v>2</v>
      </c>
      <c r="B6177">
        <v>9</v>
      </c>
      <c r="C6177">
        <v>4</v>
      </c>
      <c r="D6177">
        <v>3</v>
      </c>
      <c r="E6177">
        <v>12</v>
      </c>
      <c r="F6177" t="str">
        <f t="shared" si="96"/>
        <v>294312</v>
      </c>
      <c r="G6177" t="s">
        <v>6180</v>
      </c>
    </row>
    <row r="6178" spans="1:7" x14ac:dyDescent="0.25">
      <c r="A6178">
        <v>2</v>
      </c>
      <c r="B6178">
        <v>9</v>
      </c>
      <c r="C6178">
        <v>4</v>
      </c>
      <c r="D6178">
        <v>3</v>
      </c>
      <c r="E6178">
        <v>13</v>
      </c>
      <c r="F6178" t="str">
        <f t="shared" si="96"/>
        <v>294313</v>
      </c>
      <c r="G6178" t="s">
        <v>6181</v>
      </c>
    </row>
    <row r="6179" spans="1:7" x14ac:dyDescent="0.25">
      <c r="A6179">
        <v>2</v>
      </c>
      <c r="B6179">
        <v>9</v>
      </c>
      <c r="C6179">
        <v>4</v>
      </c>
      <c r="D6179">
        <v>3</v>
      </c>
      <c r="E6179">
        <v>14</v>
      </c>
      <c r="F6179" t="str">
        <f t="shared" si="96"/>
        <v>294314</v>
      </c>
      <c r="G6179" t="s">
        <v>6182</v>
      </c>
    </row>
    <row r="6180" spans="1:7" x14ac:dyDescent="0.25">
      <c r="A6180">
        <v>2</v>
      </c>
      <c r="B6180">
        <v>9</v>
      </c>
      <c r="C6180">
        <v>4</v>
      </c>
      <c r="D6180">
        <v>3</v>
      </c>
      <c r="E6180">
        <v>15</v>
      </c>
      <c r="F6180" t="str">
        <f t="shared" si="96"/>
        <v>294315</v>
      </c>
      <c r="G6180" t="s">
        <v>6183</v>
      </c>
    </row>
    <row r="6181" spans="1:7" x14ac:dyDescent="0.25">
      <c r="A6181">
        <v>2</v>
      </c>
      <c r="B6181">
        <v>9</v>
      </c>
      <c r="C6181">
        <v>4</v>
      </c>
      <c r="D6181">
        <v>3</v>
      </c>
      <c r="E6181">
        <v>16</v>
      </c>
      <c r="F6181" t="str">
        <f t="shared" si="96"/>
        <v>294316</v>
      </c>
      <c r="G6181" t="s">
        <v>6184</v>
      </c>
    </row>
    <row r="6182" spans="1:7" x14ac:dyDescent="0.25">
      <c r="A6182">
        <v>2</v>
      </c>
      <c r="B6182">
        <v>9</v>
      </c>
      <c r="C6182">
        <v>4</v>
      </c>
      <c r="D6182">
        <v>4</v>
      </c>
      <c r="E6182">
        <v>1</v>
      </c>
      <c r="F6182" t="str">
        <f t="shared" si="96"/>
        <v>29441</v>
      </c>
      <c r="G6182" t="s">
        <v>6185</v>
      </c>
    </row>
    <row r="6183" spans="1:7" x14ac:dyDescent="0.25">
      <c r="A6183">
        <v>2</v>
      </c>
      <c r="B6183">
        <v>9</v>
      </c>
      <c r="C6183">
        <v>4</v>
      </c>
      <c r="D6183">
        <v>4</v>
      </c>
      <c r="E6183">
        <v>2</v>
      </c>
      <c r="F6183" t="str">
        <f t="shared" si="96"/>
        <v>29442</v>
      </c>
      <c r="G6183" t="s">
        <v>6186</v>
      </c>
    </row>
    <row r="6184" spans="1:7" x14ac:dyDescent="0.25">
      <c r="A6184">
        <v>2</v>
      </c>
      <c r="B6184">
        <v>9</v>
      </c>
      <c r="C6184">
        <v>4</v>
      </c>
      <c r="D6184">
        <v>4</v>
      </c>
      <c r="E6184">
        <v>3</v>
      </c>
      <c r="F6184" t="str">
        <f t="shared" si="96"/>
        <v>29443</v>
      </c>
      <c r="G6184" t="s">
        <v>6187</v>
      </c>
    </row>
    <row r="6185" spans="1:7" x14ac:dyDescent="0.25">
      <c r="A6185">
        <v>2</v>
      </c>
      <c r="B6185">
        <v>9</v>
      </c>
      <c r="C6185">
        <v>4</v>
      </c>
      <c r="D6185">
        <v>4</v>
      </c>
      <c r="E6185">
        <v>4</v>
      </c>
      <c r="F6185" t="str">
        <f t="shared" si="96"/>
        <v>29444</v>
      </c>
      <c r="G6185" t="s">
        <v>327</v>
      </c>
    </row>
    <row r="6186" spans="1:7" x14ac:dyDescent="0.25">
      <c r="A6186">
        <v>2</v>
      </c>
      <c r="B6186">
        <v>9</v>
      </c>
      <c r="C6186">
        <v>4</v>
      </c>
      <c r="D6186">
        <v>4</v>
      </c>
      <c r="E6186">
        <v>5</v>
      </c>
      <c r="F6186" t="str">
        <f t="shared" si="96"/>
        <v>29445</v>
      </c>
      <c r="G6186" t="s">
        <v>6188</v>
      </c>
    </row>
    <row r="6187" spans="1:7" x14ac:dyDescent="0.25">
      <c r="A6187">
        <v>2</v>
      </c>
      <c r="B6187">
        <v>9</v>
      </c>
      <c r="C6187">
        <v>4</v>
      </c>
      <c r="D6187">
        <v>4</v>
      </c>
      <c r="E6187">
        <v>6</v>
      </c>
      <c r="F6187" t="str">
        <f t="shared" si="96"/>
        <v>29446</v>
      </c>
      <c r="G6187" t="s">
        <v>6189</v>
      </c>
    </row>
    <row r="6188" spans="1:7" x14ac:dyDescent="0.25">
      <c r="A6188">
        <v>2</v>
      </c>
      <c r="B6188">
        <v>9</v>
      </c>
      <c r="C6188">
        <v>4</v>
      </c>
      <c r="D6188">
        <v>4</v>
      </c>
      <c r="E6188">
        <v>7</v>
      </c>
      <c r="F6188" t="str">
        <f t="shared" si="96"/>
        <v>29447</v>
      </c>
      <c r="G6188" t="s">
        <v>6190</v>
      </c>
    </row>
    <row r="6189" spans="1:7" x14ac:dyDescent="0.25">
      <c r="A6189">
        <v>2</v>
      </c>
      <c r="B6189">
        <v>9</v>
      </c>
      <c r="C6189">
        <v>4</v>
      </c>
      <c r="D6189">
        <v>4</v>
      </c>
      <c r="E6189">
        <v>8</v>
      </c>
      <c r="F6189" t="str">
        <f t="shared" si="96"/>
        <v>29448</v>
      </c>
      <c r="G6189" t="s">
        <v>6191</v>
      </c>
    </row>
    <row r="6190" spans="1:7" x14ac:dyDescent="0.25">
      <c r="A6190">
        <v>2</v>
      </c>
      <c r="B6190">
        <v>9</v>
      </c>
      <c r="C6190">
        <v>4</v>
      </c>
      <c r="D6190">
        <v>4</v>
      </c>
      <c r="E6190">
        <v>9</v>
      </c>
      <c r="F6190" t="str">
        <f t="shared" si="96"/>
        <v>29449</v>
      </c>
      <c r="G6190" t="s">
        <v>6192</v>
      </c>
    </row>
    <row r="6191" spans="1:7" x14ac:dyDescent="0.25">
      <c r="A6191">
        <v>2</v>
      </c>
      <c r="B6191">
        <v>9</v>
      </c>
      <c r="C6191">
        <v>4</v>
      </c>
      <c r="D6191">
        <v>5</v>
      </c>
      <c r="E6191">
        <v>1</v>
      </c>
      <c r="F6191" t="str">
        <f t="shared" si="96"/>
        <v>29451</v>
      </c>
      <c r="G6191" t="s">
        <v>6072</v>
      </c>
    </row>
    <row r="6192" spans="1:7" x14ac:dyDescent="0.25">
      <c r="A6192">
        <v>2</v>
      </c>
      <c r="B6192">
        <v>9</v>
      </c>
      <c r="C6192">
        <v>4</v>
      </c>
      <c r="D6192">
        <v>5</v>
      </c>
      <c r="E6192">
        <v>2</v>
      </c>
      <c r="F6192" t="str">
        <f t="shared" si="96"/>
        <v>29452</v>
      </c>
      <c r="G6192" t="s">
        <v>6193</v>
      </c>
    </row>
    <row r="6193" spans="1:7" x14ac:dyDescent="0.25">
      <c r="A6193">
        <v>2</v>
      </c>
      <c r="B6193">
        <v>9</v>
      </c>
      <c r="C6193">
        <v>4</v>
      </c>
      <c r="D6193">
        <v>5</v>
      </c>
      <c r="E6193">
        <v>3</v>
      </c>
      <c r="F6193" t="str">
        <f t="shared" si="96"/>
        <v>29453</v>
      </c>
      <c r="G6193" t="s">
        <v>6194</v>
      </c>
    </row>
    <row r="6194" spans="1:7" x14ac:dyDescent="0.25">
      <c r="A6194">
        <v>2</v>
      </c>
      <c r="B6194">
        <v>9</v>
      </c>
      <c r="C6194">
        <v>4</v>
      </c>
      <c r="D6194">
        <v>5</v>
      </c>
      <c r="E6194">
        <v>4</v>
      </c>
      <c r="F6194" t="str">
        <f t="shared" si="96"/>
        <v>29454</v>
      </c>
      <c r="G6194" t="s">
        <v>6195</v>
      </c>
    </row>
    <row r="6195" spans="1:7" x14ac:dyDescent="0.25">
      <c r="A6195">
        <v>2</v>
      </c>
      <c r="B6195">
        <v>9</v>
      </c>
      <c r="C6195">
        <v>4</v>
      </c>
      <c r="D6195">
        <v>5</v>
      </c>
      <c r="E6195">
        <v>5</v>
      </c>
      <c r="F6195" t="str">
        <f t="shared" si="96"/>
        <v>29455</v>
      </c>
      <c r="G6195" t="s">
        <v>6196</v>
      </c>
    </row>
    <row r="6196" spans="1:7" x14ac:dyDescent="0.25">
      <c r="A6196">
        <v>2</v>
      </c>
      <c r="B6196">
        <v>9</v>
      </c>
      <c r="C6196">
        <v>4</v>
      </c>
      <c r="D6196">
        <v>5</v>
      </c>
      <c r="E6196">
        <v>6</v>
      </c>
      <c r="F6196" t="str">
        <f t="shared" si="96"/>
        <v>29456</v>
      </c>
      <c r="G6196" t="s">
        <v>6197</v>
      </c>
    </row>
    <row r="6197" spans="1:7" x14ac:dyDescent="0.25">
      <c r="A6197">
        <v>2</v>
      </c>
      <c r="B6197">
        <v>9</v>
      </c>
      <c r="C6197">
        <v>4</v>
      </c>
      <c r="D6197">
        <v>5</v>
      </c>
      <c r="E6197">
        <v>7</v>
      </c>
      <c r="F6197" t="str">
        <f t="shared" si="96"/>
        <v>29457</v>
      </c>
      <c r="G6197" t="s">
        <v>6198</v>
      </c>
    </row>
    <row r="6198" spans="1:7" x14ac:dyDescent="0.25">
      <c r="A6198">
        <v>2</v>
      </c>
      <c r="B6198">
        <v>9</v>
      </c>
      <c r="C6198">
        <v>4</v>
      </c>
      <c r="D6198">
        <v>5</v>
      </c>
      <c r="E6198">
        <v>8</v>
      </c>
      <c r="F6198" t="str">
        <f t="shared" si="96"/>
        <v>29458</v>
      </c>
      <c r="G6198" t="s">
        <v>6199</v>
      </c>
    </row>
    <row r="6199" spans="1:7" x14ac:dyDescent="0.25">
      <c r="A6199">
        <v>2</v>
      </c>
      <c r="B6199">
        <v>9</v>
      </c>
      <c r="C6199">
        <v>4</v>
      </c>
      <c r="D6199">
        <v>5</v>
      </c>
      <c r="E6199">
        <v>9</v>
      </c>
      <c r="F6199" t="str">
        <f t="shared" si="96"/>
        <v>29459</v>
      </c>
      <c r="G6199" t="s">
        <v>6200</v>
      </c>
    </row>
    <row r="6200" spans="1:7" x14ac:dyDescent="0.25">
      <c r="A6200">
        <v>2</v>
      </c>
      <c r="B6200">
        <v>9</v>
      </c>
      <c r="C6200">
        <v>4</v>
      </c>
      <c r="D6200">
        <v>5</v>
      </c>
      <c r="E6200">
        <v>10</v>
      </c>
      <c r="F6200" t="str">
        <f t="shared" si="96"/>
        <v>294510</v>
      </c>
      <c r="G6200" t="s">
        <v>6201</v>
      </c>
    </row>
    <row r="6201" spans="1:7" x14ac:dyDescent="0.25">
      <c r="A6201">
        <v>2</v>
      </c>
      <c r="B6201">
        <v>9</v>
      </c>
      <c r="C6201">
        <v>4</v>
      </c>
      <c r="D6201">
        <v>5</v>
      </c>
      <c r="E6201">
        <v>11</v>
      </c>
      <c r="F6201" t="str">
        <f t="shared" si="96"/>
        <v>294511</v>
      </c>
      <c r="G6201" t="s">
        <v>6202</v>
      </c>
    </row>
    <row r="6202" spans="1:7" x14ac:dyDescent="0.25">
      <c r="A6202">
        <v>2</v>
      </c>
      <c r="B6202">
        <v>9</v>
      </c>
      <c r="C6202">
        <v>4</v>
      </c>
      <c r="D6202">
        <v>5</v>
      </c>
      <c r="E6202">
        <v>12</v>
      </c>
      <c r="F6202" t="str">
        <f t="shared" si="96"/>
        <v>294512</v>
      </c>
      <c r="G6202" t="s">
        <v>6203</v>
      </c>
    </row>
    <row r="6203" spans="1:7" x14ac:dyDescent="0.25">
      <c r="A6203">
        <v>2</v>
      </c>
      <c r="B6203">
        <v>9</v>
      </c>
      <c r="C6203">
        <v>4</v>
      </c>
      <c r="D6203">
        <v>5</v>
      </c>
      <c r="E6203">
        <v>13</v>
      </c>
      <c r="F6203" t="str">
        <f t="shared" si="96"/>
        <v>294513</v>
      </c>
      <c r="G6203" t="s">
        <v>6204</v>
      </c>
    </row>
    <row r="6204" spans="1:7" x14ac:dyDescent="0.25">
      <c r="A6204">
        <v>2</v>
      </c>
      <c r="B6204">
        <v>9</v>
      </c>
      <c r="C6204">
        <v>4</v>
      </c>
      <c r="D6204">
        <v>5</v>
      </c>
      <c r="E6204">
        <v>14</v>
      </c>
      <c r="F6204" t="str">
        <f t="shared" si="96"/>
        <v>294514</v>
      </c>
      <c r="G6204" t="s">
        <v>6205</v>
      </c>
    </row>
    <row r="6205" spans="1:7" x14ac:dyDescent="0.25">
      <c r="A6205">
        <v>2</v>
      </c>
      <c r="B6205">
        <v>9</v>
      </c>
      <c r="C6205">
        <v>4</v>
      </c>
      <c r="D6205">
        <v>5</v>
      </c>
      <c r="E6205">
        <v>15</v>
      </c>
      <c r="F6205" t="str">
        <f t="shared" si="96"/>
        <v>294515</v>
      </c>
      <c r="G6205" t="s">
        <v>6206</v>
      </c>
    </row>
    <row r="6206" spans="1:7" x14ac:dyDescent="0.25">
      <c r="A6206">
        <v>2</v>
      </c>
      <c r="B6206">
        <v>9</v>
      </c>
      <c r="C6206">
        <v>4</v>
      </c>
      <c r="D6206">
        <v>5</v>
      </c>
      <c r="E6206">
        <v>16</v>
      </c>
      <c r="F6206" t="str">
        <f t="shared" si="96"/>
        <v>294516</v>
      </c>
      <c r="G6206" t="s">
        <v>6207</v>
      </c>
    </row>
    <row r="6207" spans="1:7" x14ac:dyDescent="0.25">
      <c r="A6207">
        <v>2</v>
      </c>
      <c r="B6207">
        <v>9</v>
      </c>
      <c r="C6207">
        <v>4</v>
      </c>
      <c r="D6207">
        <v>5</v>
      </c>
      <c r="E6207">
        <v>17</v>
      </c>
      <c r="F6207" t="str">
        <f t="shared" si="96"/>
        <v>294517</v>
      </c>
      <c r="G6207" t="s">
        <v>6208</v>
      </c>
    </row>
    <row r="6208" spans="1:7" x14ac:dyDescent="0.25">
      <c r="A6208">
        <v>2</v>
      </c>
      <c r="B6208">
        <v>9</v>
      </c>
      <c r="C6208">
        <v>4</v>
      </c>
      <c r="D6208">
        <v>6</v>
      </c>
      <c r="E6208">
        <v>1</v>
      </c>
      <c r="F6208" t="str">
        <f t="shared" si="96"/>
        <v>29461</v>
      </c>
      <c r="G6208" t="s">
        <v>6209</v>
      </c>
    </row>
    <row r="6209" spans="1:7" x14ac:dyDescent="0.25">
      <c r="A6209">
        <v>2</v>
      </c>
      <c r="B6209">
        <v>9</v>
      </c>
      <c r="C6209">
        <v>4</v>
      </c>
      <c r="D6209">
        <v>6</v>
      </c>
      <c r="E6209">
        <v>2</v>
      </c>
      <c r="F6209" t="str">
        <f t="shared" si="96"/>
        <v>29462</v>
      </c>
      <c r="G6209" t="s">
        <v>6210</v>
      </c>
    </row>
    <row r="6210" spans="1:7" x14ac:dyDescent="0.25">
      <c r="A6210">
        <v>2</v>
      </c>
      <c r="B6210">
        <v>9</v>
      </c>
      <c r="C6210">
        <v>4</v>
      </c>
      <c r="D6210">
        <v>6</v>
      </c>
      <c r="E6210">
        <v>3</v>
      </c>
      <c r="F6210" t="str">
        <f t="shared" ref="F6210:F6273" si="97">CONCATENATE(A6210,B6210,C6210,D6210,E6210)</f>
        <v>29463</v>
      </c>
      <c r="G6210" t="s">
        <v>4913</v>
      </c>
    </row>
    <row r="6211" spans="1:7" x14ac:dyDescent="0.25">
      <c r="A6211">
        <v>2</v>
      </c>
      <c r="B6211">
        <v>9</v>
      </c>
      <c r="C6211">
        <v>4</v>
      </c>
      <c r="D6211">
        <v>6</v>
      </c>
      <c r="E6211">
        <v>4</v>
      </c>
      <c r="F6211" t="str">
        <f t="shared" si="97"/>
        <v>29464</v>
      </c>
      <c r="G6211" t="s">
        <v>410</v>
      </c>
    </row>
    <row r="6212" spans="1:7" x14ac:dyDescent="0.25">
      <c r="A6212">
        <v>2</v>
      </c>
      <c r="B6212">
        <v>9</v>
      </c>
      <c r="C6212">
        <v>4</v>
      </c>
      <c r="D6212">
        <v>6</v>
      </c>
      <c r="E6212">
        <v>5</v>
      </c>
      <c r="F6212" t="str">
        <f t="shared" si="97"/>
        <v>29465</v>
      </c>
      <c r="G6212" t="s">
        <v>6211</v>
      </c>
    </row>
    <row r="6213" spans="1:7" x14ac:dyDescent="0.25">
      <c r="A6213">
        <v>2</v>
      </c>
      <c r="B6213">
        <v>9</v>
      </c>
      <c r="C6213">
        <v>4</v>
      </c>
      <c r="D6213">
        <v>6</v>
      </c>
      <c r="E6213">
        <v>6</v>
      </c>
      <c r="F6213" t="str">
        <f t="shared" si="97"/>
        <v>29466</v>
      </c>
      <c r="G6213" t="s">
        <v>6212</v>
      </c>
    </row>
    <row r="6214" spans="1:7" x14ac:dyDescent="0.25">
      <c r="A6214">
        <v>2</v>
      </c>
      <c r="B6214">
        <v>9</v>
      </c>
      <c r="C6214">
        <v>4</v>
      </c>
      <c r="D6214">
        <v>6</v>
      </c>
      <c r="E6214">
        <v>7</v>
      </c>
      <c r="F6214" t="str">
        <f t="shared" si="97"/>
        <v>29467</v>
      </c>
      <c r="G6214" t="s">
        <v>6213</v>
      </c>
    </row>
    <row r="6215" spans="1:7" x14ac:dyDescent="0.25">
      <c r="A6215">
        <v>2</v>
      </c>
      <c r="B6215">
        <v>9</v>
      </c>
      <c r="C6215">
        <v>4</v>
      </c>
      <c r="D6215">
        <v>6</v>
      </c>
      <c r="E6215">
        <v>8</v>
      </c>
      <c r="F6215" t="str">
        <f t="shared" si="97"/>
        <v>29468</v>
      </c>
      <c r="G6215" t="s">
        <v>6214</v>
      </c>
    </row>
    <row r="6216" spans="1:7" x14ac:dyDescent="0.25">
      <c r="A6216">
        <v>2</v>
      </c>
      <c r="B6216">
        <v>9</v>
      </c>
      <c r="C6216">
        <v>4</v>
      </c>
      <c r="D6216">
        <v>6</v>
      </c>
      <c r="E6216">
        <v>9</v>
      </c>
      <c r="F6216" t="str">
        <f t="shared" si="97"/>
        <v>29469</v>
      </c>
      <c r="G6216" t="s">
        <v>6215</v>
      </c>
    </row>
    <row r="6217" spans="1:7" x14ac:dyDescent="0.25">
      <c r="A6217">
        <v>2</v>
      </c>
      <c r="B6217">
        <v>9</v>
      </c>
      <c r="C6217">
        <v>4</v>
      </c>
      <c r="D6217">
        <v>6</v>
      </c>
      <c r="E6217">
        <v>10</v>
      </c>
      <c r="F6217" t="str">
        <f t="shared" si="97"/>
        <v>294610</v>
      </c>
      <c r="G6217" t="s">
        <v>6216</v>
      </c>
    </row>
    <row r="6218" spans="1:7" x14ac:dyDescent="0.25">
      <c r="A6218">
        <v>2</v>
      </c>
      <c r="B6218">
        <v>9</v>
      </c>
      <c r="C6218">
        <v>4</v>
      </c>
      <c r="D6218">
        <v>6</v>
      </c>
      <c r="E6218">
        <v>11</v>
      </c>
      <c r="F6218" t="str">
        <f t="shared" si="97"/>
        <v>294611</v>
      </c>
      <c r="G6218" t="s">
        <v>6217</v>
      </c>
    </row>
    <row r="6219" spans="1:7" x14ac:dyDescent="0.25">
      <c r="A6219">
        <v>2</v>
      </c>
      <c r="B6219">
        <v>9</v>
      </c>
      <c r="C6219">
        <v>4</v>
      </c>
      <c r="D6219">
        <v>6</v>
      </c>
      <c r="E6219">
        <v>12</v>
      </c>
      <c r="F6219" t="str">
        <f t="shared" si="97"/>
        <v>294612</v>
      </c>
      <c r="G6219" t="s">
        <v>6218</v>
      </c>
    </row>
    <row r="6220" spans="1:7" x14ac:dyDescent="0.25">
      <c r="A6220">
        <v>2</v>
      </c>
      <c r="B6220">
        <v>9</v>
      </c>
      <c r="C6220">
        <v>4</v>
      </c>
      <c r="D6220">
        <v>6</v>
      </c>
      <c r="E6220">
        <v>13</v>
      </c>
      <c r="F6220" t="str">
        <f t="shared" si="97"/>
        <v>294613</v>
      </c>
      <c r="G6220" t="s">
        <v>6219</v>
      </c>
    </row>
    <row r="6221" spans="1:7" x14ac:dyDescent="0.25">
      <c r="A6221">
        <v>2</v>
      </c>
      <c r="B6221">
        <v>9</v>
      </c>
      <c r="C6221">
        <v>4</v>
      </c>
      <c r="D6221">
        <v>6</v>
      </c>
      <c r="E6221">
        <v>14</v>
      </c>
      <c r="F6221" t="str">
        <f t="shared" si="97"/>
        <v>294614</v>
      </c>
      <c r="G6221" t="s">
        <v>6220</v>
      </c>
    </row>
    <row r="6222" spans="1:7" x14ac:dyDescent="0.25">
      <c r="A6222">
        <v>2</v>
      </c>
      <c r="B6222">
        <v>9</v>
      </c>
      <c r="C6222">
        <v>4</v>
      </c>
      <c r="D6222">
        <v>6</v>
      </c>
      <c r="E6222">
        <v>15</v>
      </c>
      <c r="F6222" t="str">
        <f t="shared" si="97"/>
        <v>294615</v>
      </c>
      <c r="G6222" t="s">
        <v>6221</v>
      </c>
    </row>
    <row r="6223" spans="1:7" x14ac:dyDescent="0.25">
      <c r="A6223">
        <v>2</v>
      </c>
      <c r="B6223">
        <v>9</v>
      </c>
      <c r="C6223">
        <v>4</v>
      </c>
      <c r="D6223">
        <v>6</v>
      </c>
      <c r="E6223">
        <v>16</v>
      </c>
      <c r="F6223" t="str">
        <f t="shared" si="97"/>
        <v>294616</v>
      </c>
      <c r="G6223" t="s">
        <v>6222</v>
      </c>
    </row>
    <row r="6224" spans="1:7" x14ac:dyDescent="0.25">
      <c r="A6224">
        <v>2</v>
      </c>
      <c r="B6224">
        <v>9</v>
      </c>
      <c r="C6224">
        <v>4</v>
      </c>
      <c r="D6224">
        <v>6</v>
      </c>
      <c r="E6224">
        <v>17</v>
      </c>
      <c r="F6224" t="str">
        <f t="shared" si="97"/>
        <v>294617</v>
      </c>
      <c r="G6224" t="s">
        <v>6223</v>
      </c>
    </row>
    <row r="6225" spans="1:7" x14ac:dyDescent="0.25">
      <c r="A6225">
        <v>2</v>
      </c>
      <c r="B6225">
        <v>9</v>
      </c>
      <c r="C6225">
        <v>4</v>
      </c>
      <c r="D6225">
        <v>6</v>
      </c>
      <c r="E6225">
        <v>18</v>
      </c>
      <c r="F6225" t="str">
        <f t="shared" si="97"/>
        <v>294618</v>
      </c>
      <c r="G6225" t="s">
        <v>6224</v>
      </c>
    </row>
    <row r="6226" spans="1:7" x14ac:dyDescent="0.25">
      <c r="A6226">
        <v>2</v>
      </c>
      <c r="B6226">
        <v>9</v>
      </c>
      <c r="C6226">
        <v>4</v>
      </c>
      <c r="D6226">
        <v>6</v>
      </c>
      <c r="E6226">
        <v>19</v>
      </c>
      <c r="F6226" t="str">
        <f t="shared" si="97"/>
        <v>294619</v>
      </c>
      <c r="G6226" t="s">
        <v>6225</v>
      </c>
    </row>
    <row r="6227" spans="1:7" x14ac:dyDescent="0.25">
      <c r="A6227">
        <v>2</v>
      </c>
      <c r="B6227">
        <v>9</v>
      </c>
      <c r="C6227">
        <v>4</v>
      </c>
      <c r="D6227">
        <v>6</v>
      </c>
      <c r="E6227">
        <v>20</v>
      </c>
      <c r="F6227" t="str">
        <f t="shared" si="97"/>
        <v>294620</v>
      </c>
      <c r="G6227" t="s">
        <v>6226</v>
      </c>
    </row>
    <row r="6228" spans="1:7" x14ac:dyDescent="0.25">
      <c r="A6228">
        <v>2</v>
      </c>
      <c r="B6228">
        <v>9</v>
      </c>
      <c r="C6228">
        <v>4</v>
      </c>
      <c r="D6228">
        <v>6</v>
      </c>
      <c r="E6228">
        <v>21</v>
      </c>
      <c r="F6228" t="str">
        <f t="shared" si="97"/>
        <v>294621</v>
      </c>
      <c r="G6228" t="s">
        <v>5970</v>
      </c>
    </row>
    <row r="6229" spans="1:7" x14ac:dyDescent="0.25">
      <c r="A6229">
        <v>2</v>
      </c>
      <c r="B6229">
        <v>9</v>
      </c>
      <c r="C6229">
        <v>4</v>
      </c>
      <c r="D6229">
        <v>6</v>
      </c>
      <c r="E6229">
        <v>22</v>
      </c>
      <c r="F6229" t="str">
        <f t="shared" si="97"/>
        <v>294622</v>
      </c>
      <c r="G6229" t="s">
        <v>6227</v>
      </c>
    </row>
    <row r="6230" spans="1:7" x14ac:dyDescent="0.25">
      <c r="A6230">
        <v>2</v>
      </c>
      <c r="B6230">
        <v>9</v>
      </c>
      <c r="C6230">
        <v>4</v>
      </c>
      <c r="D6230">
        <v>6</v>
      </c>
      <c r="E6230">
        <v>23</v>
      </c>
      <c r="F6230" t="str">
        <f t="shared" si="97"/>
        <v>294623</v>
      </c>
      <c r="G6230" t="s">
        <v>6228</v>
      </c>
    </row>
    <row r="6231" spans="1:7" x14ac:dyDescent="0.25">
      <c r="A6231">
        <v>2</v>
      </c>
      <c r="B6231">
        <v>9</v>
      </c>
      <c r="C6231">
        <v>4</v>
      </c>
      <c r="D6231">
        <v>6</v>
      </c>
      <c r="E6231">
        <v>24</v>
      </c>
      <c r="F6231" t="str">
        <f t="shared" si="97"/>
        <v>294624</v>
      </c>
      <c r="G6231" t="s">
        <v>6229</v>
      </c>
    </row>
    <row r="6232" spans="1:7" x14ac:dyDescent="0.25">
      <c r="A6232">
        <v>2</v>
      </c>
      <c r="B6232">
        <v>9</v>
      </c>
      <c r="C6232">
        <v>4</v>
      </c>
      <c r="D6232">
        <v>6</v>
      </c>
      <c r="E6232">
        <v>25</v>
      </c>
      <c r="F6232" t="str">
        <f t="shared" si="97"/>
        <v>294625</v>
      </c>
      <c r="G6232" t="s">
        <v>3775</v>
      </c>
    </row>
    <row r="6233" spans="1:7" x14ac:dyDescent="0.25">
      <c r="A6233">
        <v>2</v>
      </c>
      <c r="B6233">
        <v>9</v>
      </c>
      <c r="C6233">
        <v>4</v>
      </c>
      <c r="D6233">
        <v>6</v>
      </c>
      <c r="E6233">
        <v>26</v>
      </c>
      <c r="F6233" t="str">
        <f t="shared" si="97"/>
        <v>294626</v>
      </c>
      <c r="G6233" t="s">
        <v>6230</v>
      </c>
    </row>
    <row r="6234" spans="1:7" x14ac:dyDescent="0.25">
      <c r="A6234">
        <v>2</v>
      </c>
      <c r="B6234">
        <v>9</v>
      </c>
      <c r="C6234">
        <v>4</v>
      </c>
      <c r="D6234">
        <v>6</v>
      </c>
      <c r="E6234">
        <v>27</v>
      </c>
      <c r="F6234" t="str">
        <f t="shared" si="97"/>
        <v>294627</v>
      </c>
      <c r="G6234" t="s">
        <v>4398</v>
      </c>
    </row>
    <row r="6235" spans="1:7" x14ac:dyDescent="0.25">
      <c r="A6235">
        <v>2</v>
      </c>
      <c r="B6235">
        <v>9</v>
      </c>
      <c r="C6235">
        <v>4</v>
      </c>
      <c r="D6235">
        <v>6</v>
      </c>
      <c r="E6235">
        <v>28</v>
      </c>
      <c r="F6235" t="str">
        <f t="shared" si="97"/>
        <v>294628</v>
      </c>
      <c r="G6235" t="s">
        <v>6231</v>
      </c>
    </row>
    <row r="6236" spans="1:7" x14ac:dyDescent="0.25">
      <c r="A6236">
        <v>2</v>
      </c>
      <c r="B6236">
        <v>9</v>
      </c>
      <c r="C6236">
        <v>4</v>
      </c>
      <c r="D6236">
        <v>6</v>
      </c>
      <c r="E6236">
        <v>29</v>
      </c>
      <c r="F6236" t="str">
        <f t="shared" si="97"/>
        <v>294629</v>
      </c>
      <c r="G6236" t="s">
        <v>6232</v>
      </c>
    </row>
    <row r="6237" spans="1:7" x14ac:dyDescent="0.25">
      <c r="A6237">
        <v>2</v>
      </c>
      <c r="B6237">
        <v>9</v>
      </c>
      <c r="C6237">
        <v>4</v>
      </c>
      <c r="D6237">
        <v>6</v>
      </c>
      <c r="E6237">
        <v>30</v>
      </c>
      <c r="F6237" t="str">
        <f t="shared" si="97"/>
        <v>294630</v>
      </c>
      <c r="G6237" t="s">
        <v>6233</v>
      </c>
    </row>
    <row r="6238" spans="1:7" x14ac:dyDescent="0.25">
      <c r="A6238">
        <v>2</v>
      </c>
      <c r="B6238">
        <v>9</v>
      </c>
      <c r="C6238">
        <v>4</v>
      </c>
      <c r="D6238">
        <v>6</v>
      </c>
      <c r="E6238">
        <v>31</v>
      </c>
      <c r="F6238" t="str">
        <f t="shared" si="97"/>
        <v>294631</v>
      </c>
      <c r="G6238" t="s">
        <v>6234</v>
      </c>
    </row>
    <row r="6239" spans="1:7" x14ac:dyDescent="0.25">
      <c r="A6239">
        <v>2</v>
      </c>
      <c r="B6239">
        <v>9</v>
      </c>
      <c r="C6239">
        <v>4</v>
      </c>
      <c r="D6239">
        <v>6</v>
      </c>
      <c r="E6239">
        <v>32</v>
      </c>
      <c r="F6239" t="str">
        <f t="shared" si="97"/>
        <v>294632</v>
      </c>
      <c r="G6239" t="s">
        <v>6235</v>
      </c>
    </row>
    <row r="6240" spans="1:7" x14ac:dyDescent="0.25">
      <c r="A6240">
        <v>2</v>
      </c>
      <c r="B6240">
        <v>9</v>
      </c>
      <c r="C6240">
        <v>4</v>
      </c>
      <c r="D6240">
        <v>6</v>
      </c>
      <c r="E6240">
        <v>33</v>
      </c>
      <c r="F6240" t="str">
        <f t="shared" si="97"/>
        <v>294633</v>
      </c>
      <c r="G6240" t="s">
        <v>1201</v>
      </c>
    </row>
    <row r="6241" spans="1:7" x14ac:dyDescent="0.25">
      <c r="A6241">
        <v>2</v>
      </c>
      <c r="B6241">
        <v>9</v>
      </c>
      <c r="C6241">
        <v>4</v>
      </c>
      <c r="D6241">
        <v>6</v>
      </c>
      <c r="E6241">
        <v>34</v>
      </c>
      <c r="F6241" t="str">
        <f t="shared" si="97"/>
        <v>294634</v>
      </c>
      <c r="G6241" t="s">
        <v>6236</v>
      </c>
    </row>
    <row r="6242" spans="1:7" x14ac:dyDescent="0.25">
      <c r="A6242">
        <v>2</v>
      </c>
      <c r="B6242">
        <v>9</v>
      </c>
      <c r="C6242">
        <v>4</v>
      </c>
      <c r="D6242">
        <v>6</v>
      </c>
      <c r="E6242">
        <v>35</v>
      </c>
      <c r="F6242" t="str">
        <f t="shared" si="97"/>
        <v>294635</v>
      </c>
      <c r="G6242" t="s">
        <v>6237</v>
      </c>
    </row>
    <row r="6243" spans="1:7" x14ac:dyDescent="0.25">
      <c r="A6243">
        <v>2</v>
      </c>
      <c r="B6243">
        <v>9</v>
      </c>
      <c r="C6243">
        <v>4</v>
      </c>
      <c r="D6243">
        <v>6</v>
      </c>
      <c r="E6243">
        <v>36</v>
      </c>
      <c r="F6243" t="str">
        <f t="shared" si="97"/>
        <v>294636</v>
      </c>
      <c r="G6243" t="s">
        <v>6238</v>
      </c>
    </row>
    <row r="6244" spans="1:7" x14ac:dyDescent="0.25">
      <c r="A6244">
        <v>2</v>
      </c>
      <c r="B6244">
        <v>9</v>
      </c>
      <c r="C6244">
        <v>4</v>
      </c>
      <c r="D6244">
        <v>6</v>
      </c>
      <c r="E6244">
        <v>37</v>
      </c>
      <c r="F6244" t="str">
        <f t="shared" si="97"/>
        <v>294637</v>
      </c>
      <c r="G6244" t="s">
        <v>6239</v>
      </c>
    </row>
    <row r="6245" spans="1:7" x14ac:dyDescent="0.25">
      <c r="A6245">
        <v>2</v>
      </c>
      <c r="B6245">
        <v>9</v>
      </c>
      <c r="C6245">
        <v>4</v>
      </c>
      <c r="D6245">
        <v>6</v>
      </c>
      <c r="E6245">
        <v>38</v>
      </c>
      <c r="F6245" t="str">
        <f t="shared" si="97"/>
        <v>294638</v>
      </c>
      <c r="G6245" t="s">
        <v>6240</v>
      </c>
    </row>
    <row r="6246" spans="1:7" x14ac:dyDescent="0.25">
      <c r="A6246">
        <v>2</v>
      </c>
      <c r="B6246">
        <v>9</v>
      </c>
      <c r="C6246">
        <v>4</v>
      </c>
      <c r="D6246">
        <v>6</v>
      </c>
      <c r="E6246">
        <v>39</v>
      </c>
      <c r="F6246" t="str">
        <f t="shared" si="97"/>
        <v>294639</v>
      </c>
      <c r="G6246" t="s">
        <v>6241</v>
      </c>
    </row>
    <row r="6247" spans="1:7" x14ac:dyDescent="0.25">
      <c r="A6247">
        <v>2</v>
      </c>
      <c r="B6247">
        <v>9</v>
      </c>
      <c r="C6247">
        <v>4</v>
      </c>
      <c r="D6247">
        <v>6</v>
      </c>
      <c r="E6247">
        <v>40</v>
      </c>
      <c r="F6247" t="str">
        <f t="shared" si="97"/>
        <v>294640</v>
      </c>
      <c r="G6247" t="s">
        <v>6242</v>
      </c>
    </row>
    <row r="6248" spans="1:7" x14ac:dyDescent="0.25">
      <c r="A6248">
        <v>2</v>
      </c>
      <c r="B6248">
        <v>9</v>
      </c>
      <c r="C6248">
        <v>4</v>
      </c>
      <c r="D6248">
        <v>7</v>
      </c>
      <c r="E6248">
        <v>1</v>
      </c>
      <c r="F6248" t="str">
        <f t="shared" si="97"/>
        <v>29471</v>
      </c>
      <c r="G6248" t="s">
        <v>6243</v>
      </c>
    </row>
    <row r="6249" spans="1:7" x14ac:dyDescent="0.25">
      <c r="A6249">
        <v>2</v>
      </c>
      <c r="B6249">
        <v>9</v>
      </c>
      <c r="C6249">
        <v>4</v>
      </c>
      <c r="D6249">
        <v>7</v>
      </c>
      <c r="E6249">
        <v>2</v>
      </c>
      <c r="F6249" t="str">
        <f t="shared" si="97"/>
        <v>29472</v>
      </c>
      <c r="G6249" t="s">
        <v>6244</v>
      </c>
    </row>
    <row r="6250" spans="1:7" x14ac:dyDescent="0.25">
      <c r="A6250">
        <v>2</v>
      </c>
      <c r="B6250">
        <v>9</v>
      </c>
      <c r="C6250">
        <v>4</v>
      </c>
      <c r="D6250">
        <v>7</v>
      </c>
      <c r="E6250">
        <v>3</v>
      </c>
      <c r="F6250" t="str">
        <f t="shared" si="97"/>
        <v>29473</v>
      </c>
      <c r="G6250" t="s">
        <v>6245</v>
      </c>
    </row>
    <row r="6251" spans="1:7" x14ac:dyDescent="0.25">
      <c r="A6251">
        <v>2</v>
      </c>
      <c r="B6251">
        <v>9</v>
      </c>
      <c r="C6251">
        <v>4</v>
      </c>
      <c r="D6251">
        <v>7</v>
      </c>
      <c r="E6251">
        <v>4</v>
      </c>
      <c r="F6251" t="str">
        <f t="shared" si="97"/>
        <v>29474</v>
      </c>
      <c r="G6251" t="s">
        <v>6246</v>
      </c>
    </row>
    <row r="6252" spans="1:7" x14ac:dyDescent="0.25">
      <c r="A6252">
        <v>2</v>
      </c>
      <c r="B6252">
        <v>9</v>
      </c>
      <c r="C6252">
        <v>4</v>
      </c>
      <c r="D6252">
        <v>7</v>
      </c>
      <c r="E6252">
        <v>5</v>
      </c>
      <c r="F6252" t="str">
        <f t="shared" si="97"/>
        <v>29475</v>
      </c>
      <c r="G6252" t="s">
        <v>6247</v>
      </c>
    </row>
    <row r="6253" spans="1:7" x14ac:dyDescent="0.25">
      <c r="A6253">
        <v>2</v>
      </c>
      <c r="B6253">
        <v>9</v>
      </c>
      <c r="C6253">
        <v>4</v>
      </c>
      <c r="D6253">
        <v>7</v>
      </c>
      <c r="E6253">
        <v>6</v>
      </c>
      <c r="F6253" t="str">
        <f t="shared" si="97"/>
        <v>29476</v>
      </c>
      <c r="G6253" t="s">
        <v>6248</v>
      </c>
    </row>
    <row r="6254" spans="1:7" x14ac:dyDescent="0.25">
      <c r="A6254">
        <v>2</v>
      </c>
      <c r="B6254">
        <v>9</v>
      </c>
      <c r="C6254">
        <v>4</v>
      </c>
      <c r="D6254">
        <v>7</v>
      </c>
      <c r="E6254">
        <v>7</v>
      </c>
      <c r="F6254" t="str">
        <f t="shared" si="97"/>
        <v>29477</v>
      </c>
      <c r="G6254" t="s">
        <v>6249</v>
      </c>
    </row>
    <row r="6255" spans="1:7" x14ac:dyDescent="0.25">
      <c r="A6255">
        <v>2</v>
      </c>
      <c r="B6255">
        <v>9</v>
      </c>
      <c r="C6255">
        <v>4</v>
      </c>
      <c r="D6255">
        <v>7</v>
      </c>
      <c r="E6255">
        <v>8</v>
      </c>
      <c r="F6255" t="str">
        <f t="shared" si="97"/>
        <v>29478</v>
      </c>
      <c r="G6255" t="s">
        <v>6250</v>
      </c>
    </row>
    <row r="6256" spans="1:7" x14ac:dyDescent="0.25">
      <c r="A6256">
        <v>2</v>
      </c>
      <c r="B6256">
        <v>9</v>
      </c>
      <c r="C6256">
        <v>4</v>
      </c>
      <c r="D6256">
        <v>7</v>
      </c>
      <c r="E6256">
        <v>9</v>
      </c>
      <c r="F6256" t="str">
        <f t="shared" si="97"/>
        <v>29479</v>
      </c>
      <c r="G6256" t="s">
        <v>6251</v>
      </c>
    </row>
    <row r="6257" spans="1:7" x14ac:dyDescent="0.25">
      <c r="A6257">
        <v>2</v>
      </c>
      <c r="B6257">
        <v>9</v>
      </c>
      <c r="C6257">
        <v>4</v>
      </c>
      <c r="D6257">
        <v>7</v>
      </c>
      <c r="E6257">
        <v>10</v>
      </c>
      <c r="F6257" t="str">
        <f t="shared" si="97"/>
        <v>294710</v>
      </c>
      <c r="G6257" t="s">
        <v>6252</v>
      </c>
    </row>
    <row r="6258" spans="1:7" x14ac:dyDescent="0.25">
      <c r="A6258">
        <v>2</v>
      </c>
      <c r="B6258">
        <v>9</v>
      </c>
      <c r="C6258">
        <v>4</v>
      </c>
      <c r="D6258">
        <v>7</v>
      </c>
      <c r="E6258">
        <v>11</v>
      </c>
      <c r="F6258" t="str">
        <f t="shared" si="97"/>
        <v>294711</v>
      </c>
      <c r="G6258" t="s">
        <v>6253</v>
      </c>
    </row>
    <row r="6259" spans="1:7" x14ac:dyDescent="0.25">
      <c r="A6259">
        <v>2</v>
      </c>
      <c r="B6259">
        <v>9</v>
      </c>
      <c r="C6259">
        <v>4</v>
      </c>
      <c r="D6259">
        <v>7</v>
      </c>
      <c r="E6259">
        <v>12</v>
      </c>
      <c r="F6259" t="str">
        <f t="shared" si="97"/>
        <v>294712</v>
      </c>
      <c r="G6259" t="s">
        <v>6254</v>
      </c>
    </row>
    <row r="6260" spans="1:7" x14ac:dyDescent="0.25">
      <c r="A6260">
        <v>2</v>
      </c>
      <c r="B6260">
        <v>9</v>
      </c>
      <c r="C6260">
        <v>4</v>
      </c>
      <c r="D6260">
        <v>7</v>
      </c>
      <c r="E6260">
        <v>13</v>
      </c>
      <c r="F6260" t="str">
        <f t="shared" si="97"/>
        <v>294713</v>
      </c>
      <c r="G6260" t="s">
        <v>6255</v>
      </c>
    </row>
    <row r="6261" spans="1:7" x14ac:dyDescent="0.25">
      <c r="A6261">
        <v>2</v>
      </c>
      <c r="B6261">
        <v>9</v>
      </c>
      <c r="C6261">
        <v>4</v>
      </c>
      <c r="D6261">
        <v>8</v>
      </c>
      <c r="E6261">
        <v>1</v>
      </c>
      <c r="F6261" t="str">
        <f t="shared" si="97"/>
        <v>29481</v>
      </c>
      <c r="G6261" t="s">
        <v>6256</v>
      </c>
    </row>
    <row r="6262" spans="1:7" x14ac:dyDescent="0.25">
      <c r="A6262">
        <v>2</v>
      </c>
      <c r="B6262">
        <v>9</v>
      </c>
      <c r="C6262">
        <v>4</v>
      </c>
      <c r="D6262">
        <v>8</v>
      </c>
      <c r="E6262">
        <v>2</v>
      </c>
      <c r="F6262" t="str">
        <f t="shared" si="97"/>
        <v>29482</v>
      </c>
      <c r="G6262" t="s">
        <v>6257</v>
      </c>
    </row>
    <row r="6263" spans="1:7" x14ac:dyDescent="0.25">
      <c r="A6263">
        <v>2</v>
      </c>
      <c r="B6263">
        <v>9</v>
      </c>
      <c r="C6263">
        <v>4</v>
      </c>
      <c r="D6263">
        <v>8</v>
      </c>
      <c r="E6263">
        <v>3</v>
      </c>
      <c r="F6263" t="str">
        <f t="shared" si="97"/>
        <v>29483</v>
      </c>
      <c r="G6263" t="s">
        <v>6258</v>
      </c>
    </row>
    <row r="6264" spans="1:7" x14ac:dyDescent="0.25">
      <c r="A6264">
        <v>2</v>
      </c>
      <c r="B6264">
        <v>9</v>
      </c>
      <c r="C6264">
        <v>4</v>
      </c>
      <c r="D6264">
        <v>8</v>
      </c>
      <c r="E6264">
        <v>4</v>
      </c>
      <c r="F6264" t="str">
        <f t="shared" si="97"/>
        <v>29484</v>
      </c>
      <c r="G6264" t="s">
        <v>6259</v>
      </c>
    </row>
    <row r="6265" spans="1:7" x14ac:dyDescent="0.25">
      <c r="A6265">
        <v>2</v>
      </c>
      <c r="B6265">
        <v>9</v>
      </c>
      <c r="C6265">
        <v>4</v>
      </c>
      <c r="D6265">
        <v>8</v>
      </c>
      <c r="E6265">
        <v>5</v>
      </c>
      <c r="F6265" t="str">
        <f t="shared" si="97"/>
        <v>29485</v>
      </c>
      <c r="G6265" t="s">
        <v>6260</v>
      </c>
    </row>
    <row r="6266" spans="1:7" x14ac:dyDescent="0.25">
      <c r="A6266">
        <v>2</v>
      </c>
      <c r="B6266">
        <v>9</v>
      </c>
      <c r="C6266">
        <v>4</v>
      </c>
      <c r="D6266">
        <v>8</v>
      </c>
      <c r="E6266">
        <v>6</v>
      </c>
      <c r="F6266" t="str">
        <f t="shared" si="97"/>
        <v>29486</v>
      </c>
      <c r="G6266" t="s">
        <v>6261</v>
      </c>
    </row>
    <row r="6267" spans="1:7" x14ac:dyDescent="0.25">
      <c r="A6267">
        <v>2</v>
      </c>
      <c r="B6267">
        <v>9</v>
      </c>
      <c r="C6267">
        <v>4</v>
      </c>
      <c r="D6267">
        <v>8</v>
      </c>
      <c r="E6267">
        <v>7</v>
      </c>
      <c r="F6267" t="str">
        <f t="shared" si="97"/>
        <v>29487</v>
      </c>
      <c r="G6267" t="s">
        <v>6262</v>
      </c>
    </row>
    <row r="6268" spans="1:7" x14ac:dyDescent="0.25">
      <c r="A6268">
        <v>2</v>
      </c>
      <c r="B6268">
        <v>9</v>
      </c>
      <c r="C6268">
        <v>4</v>
      </c>
      <c r="D6268">
        <v>8</v>
      </c>
      <c r="E6268">
        <v>8</v>
      </c>
      <c r="F6268" t="str">
        <f t="shared" si="97"/>
        <v>29488</v>
      </c>
      <c r="G6268" t="s">
        <v>6263</v>
      </c>
    </row>
    <row r="6269" spans="1:7" x14ac:dyDescent="0.25">
      <c r="A6269">
        <v>2</v>
      </c>
      <c r="B6269">
        <v>9</v>
      </c>
      <c r="C6269">
        <v>4</v>
      </c>
      <c r="D6269">
        <v>8</v>
      </c>
      <c r="E6269">
        <v>9</v>
      </c>
      <c r="F6269" t="str">
        <f t="shared" si="97"/>
        <v>29489</v>
      </c>
      <c r="G6269" t="s">
        <v>6264</v>
      </c>
    </row>
    <row r="6270" spans="1:7" x14ac:dyDescent="0.25">
      <c r="A6270">
        <v>2</v>
      </c>
      <c r="B6270">
        <v>9</v>
      </c>
      <c r="C6270">
        <v>4</v>
      </c>
      <c r="D6270">
        <v>9</v>
      </c>
      <c r="E6270">
        <v>1</v>
      </c>
      <c r="F6270" t="str">
        <f t="shared" si="97"/>
        <v>29491</v>
      </c>
      <c r="G6270" t="s">
        <v>6265</v>
      </c>
    </row>
    <row r="6271" spans="1:7" x14ac:dyDescent="0.25">
      <c r="A6271">
        <v>2</v>
      </c>
      <c r="B6271">
        <v>9</v>
      </c>
      <c r="C6271">
        <v>4</v>
      </c>
      <c r="D6271">
        <v>9</v>
      </c>
      <c r="E6271">
        <v>2</v>
      </c>
      <c r="F6271" t="str">
        <f t="shared" si="97"/>
        <v>29492</v>
      </c>
      <c r="G6271" t="s">
        <v>6266</v>
      </c>
    </row>
    <row r="6272" spans="1:7" x14ac:dyDescent="0.25">
      <c r="A6272">
        <v>2</v>
      </c>
      <c r="B6272">
        <v>9</v>
      </c>
      <c r="C6272">
        <v>4</v>
      </c>
      <c r="D6272">
        <v>9</v>
      </c>
      <c r="E6272">
        <v>3</v>
      </c>
      <c r="F6272" t="str">
        <f t="shared" si="97"/>
        <v>29493</v>
      </c>
      <c r="G6272" t="s">
        <v>6267</v>
      </c>
    </row>
    <row r="6273" spans="1:7" x14ac:dyDescent="0.25">
      <c r="A6273">
        <v>2</v>
      </c>
      <c r="B6273">
        <v>9</v>
      </c>
      <c r="C6273">
        <v>4</v>
      </c>
      <c r="D6273">
        <v>9</v>
      </c>
      <c r="E6273">
        <v>4</v>
      </c>
      <c r="F6273" t="str">
        <f t="shared" si="97"/>
        <v>29494</v>
      </c>
      <c r="G6273" t="s">
        <v>6268</v>
      </c>
    </row>
    <row r="6274" spans="1:7" x14ac:dyDescent="0.25">
      <c r="A6274">
        <v>2</v>
      </c>
      <c r="B6274">
        <v>9</v>
      </c>
      <c r="C6274">
        <v>4</v>
      </c>
      <c r="D6274">
        <v>9</v>
      </c>
      <c r="E6274">
        <v>5</v>
      </c>
      <c r="F6274" t="str">
        <f t="shared" ref="F6274:F6337" si="98">CONCATENATE(A6274,B6274,C6274,D6274,E6274)</f>
        <v>29495</v>
      </c>
      <c r="G6274" t="s">
        <v>6269</v>
      </c>
    </row>
    <row r="6275" spans="1:7" x14ac:dyDescent="0.25">
      <c r="A6275">
        <v>2</v>
      </c>
      <c r="B6275">
        <v>9</v>
      </c>
      <c r="C6275">
        <v>4</v>
      </c>
      <c r="D6275">
        <v>9</v>
      </c>
      <c r="E6275">
        <v>6</v>
      </c>
      <c r="F6275" t="str">
        <f t="shared" si="98"/>
        <v>29496</v>
      </c>
      <c r="G6275" t="s">
        <v>6270</v>
      </c>
    </row>
    <row r="6276" spans="1:7" x14ac:dyDescent="0.25">
      <c r="A6276">
        <v>2</v>
      </c>
      <c r="B6276">
        <v>9</v>
      </c>
      <c r="C6276">
        <v>4</v>
      </c>
      <c r="D6276">
        <v>9</v>
      </c>
      <c r="E6276">
        <v>7</v>
      </c>
      <c r="F6276" t="str">
        <f t="shared" si="98"/>
        <v>29497</v>
      </c>
      <c r="G6276" t="s">
        <v>6271</v>
      </c>
    </row>
    <row r="6277" spans="1:7" x14ac:dyDescent="0.25">
      <c r="A6277">
        <v>2</v>
      </c>
      <c r="B6277">
        <v>9</v>
      </c>
      <c r="C6277">
        <v>4</v>
      </c>
      <c r="D6277">
        <v>9</v>
      </c>
      <c r="E6277">
        <v>8</v>
      </c>
      <c r="F6277" t="str">
        <f t="shared" si="98"/>
        <v>29498</v>
      </c>
      <c r="G6277" t="s">
        <v>6272</v>
      </c>
    </row>
    <row r="6278" spans="1:7" x14ac:dyDescent="0.25">
      <c r="A6278">
        <v>2</v>
      </c>
      <c r="B6278">
        <v>9</v>
      </c>
      <c r="C6278">
        <v>4</v>
      </c>
      <c r="D6278">
        <v>9</v>
      </c>
      <c r="E6278">
        <v>9</v>
      </c>
      <c r="F6278" t="str">
        <f t="shared" si="98"/>
        <v>29499</v>
      </c>
      <c r="G6278" t="s">
        <v>6273</v>
      </c>
    </row>
    <row r="6279" spans="1:7" x14ac:dyDescent="0.25">
      <c r="A6279">
        <v>2</v>
      </c>
      <c r="B6279">
        <v>9</v>
      </c>
      <c r="C6279">
        <v>5</v>
      </c>
      <c r="D6279">
        <v>1</v>
      </c>
      <c r="E6279">
        <v>1</v>
      </c>
      <c r="F6279" t="str">
        <f t="shared" si="98"/>
        <v>29511</v>
      </c>
      <c r="G6279" t="s">
        <v>6274</v>
      </c>
    </row>
    <row r="6280" spans="1:7" x14ac:dyDescent="0.25">
      <c r="A6280">
        <v>2</v>
      </c>
      <c r="B6280">
        <v>9</v>
      </c>
      <c r="C6280">
        <v>5</v>
      </c>
      <c r="D6280">
        <v>1</v>
      </c>
      <c r="E6280">
        <v>2</v>
      </c>
      <c r="F6280" t="str">
        <f t="shared" si="98"/>
        <v>29512</v>
      </c>
      <c r="G6280" t="s">
        <v>6275</v>
      </c>
    </row>
    <row r="6281" spans="1:7" x14ac:dyDescent="0.25">
      <c r="A6281">
        <v>2</v>
      </c>
      <c r="B6281">
        <v>9</v>
      </c>
      <c r="C6281">
        <v>5</v>
      </c>
      <c r="D6281">
        <v>1</v>
      </c>
      <c r="E6281">
        <v>3</v>
      </c>
      <c r="F6281" t="str">
        <f t="shared" si="98"/>
        <v>29513</v>
      </c>
      <c r="G6281" t="s">
        <v>6276</v>
      </c>
    </row>
    <row r="6282" spans="1:7" x14ac:dyDescent="0.25">
      <c r="A6282">
        <v>2</v>
      </c>
      <c r="B6282">
        <v>9</v>
      </c>
      <c r="C6282">
        <v>5</v>
      </c>
      <c r="D6282">
        <v>1</v>
      </c>
      <c r="E6282">
        <v>4</v>
      </c>
      <c r="F6282" t="str">
        <f t="shared" si="98"/>
        <v>29514</v>
      </c>
      <c r="G6282" t="s">
        <v>6277</v>
      </c>
    </row>
    <row r="6283" spans="1:7" x14ac:dyDescent="0.25">
      <c r="A6283">
        <v>2</v>
      </c>
      <c r="B6283">
        <v>9</v>
      </c>
      <c r="C6283">
        <v>5</v>
      </c>
      <c r="D6283">
        <v>1</v>
      </c>
      <c r="E6283">
        <v>5</v>
      </c>
      <c r="F6283" t="str">
        <f t="shared" si="98"/>
        <v>29515</v>
      </c>
      <c r="G6283" t="s">
        <v>6278</v>
      </c>
    </row>
    <row r="6284" spans="1:7" x14ac:dyDescent="0.25">
      <c r="A6284">
        <v>2</v>
      </c>
      <c r="B6284">
        <v>9</v>
      </c>
      <c r="C6284">
        <v>5</v>
      </c>
      <c r="D6284">
        <v>1</v>
      </c>
      <c r="E6284">
        <v>6</v>
      </c>
      <c r="F6284" t="str">
        <f t="shared" si="98"/>
        <v>29516</v>
      </c>
      <c r="G6284" t="s">
        <v>6279</v>
      </c>
    </row>
    <row r="6285" spans="1:7" x14ac:dyDescent="0.25">
      <c r="A6285">
        <v>2</v>
      </c>
      <c r="B6285">
        <v>9</v>
      </c>
      <c r="C6285">
        <v>5</v>
      </c>
      <c r="D6285">
        <v>1</v>
      </c>
      <c r="E6285">
        <v>7</v>
      </c>
      <c r="F6285" t="str">
        <f t="shared" si="98"/>
        <v>29517</v>
      </c>
      <c r="G6285" t="s">
        <v>6280</v>
      </c>
    </row>
    <row r="6286" spans="1:7" x14ac:dyDescent="0.25">
      <c r="A6286">
        <v>2</v>
      </c>
      <c r="B6286">
        <v>9</v>
      </c>
      <c r="C6286">
        <v>5</v>
      </c>
      <c r="D6286">
        <v>1</v>
      </c>
      <c r="E6286">
        <v>8</v>
      </c>
      <c r="F6286" t="str">
        <f t="shared" si="98"/>
        <v>29518</v>
      </c>
      <c r="G6286" t="s">
        <v>6281</v>
      </c>
    </row>
    <row r="6287" spans="1:7" x14ac:dyDescent="0.25">
      <c r="A6287">
        <v>2</v>
      </c>
      <c r="B6287">
        <v>9</v>
      </c>
      <c r="C6287">
        <v>5</v>
      </c>
      <c r="D6287">
        <v>1</v>
      </c>
      <c r="E6287">
        <v>9</v>
      </c>
      <c r="F6287" t="str">
        <f t="shared" si="98"/>
        <v>29519</v>
      </c>
      <c r="G6287" t="s">
        <v>6282</v>
      </c>
    </row>
    <row r="6288" spans="1:7" x14ac:dyDescent="0.25">
      <c r="A6288">
        <v>2</v>
      </c>
      <c r="B6288">
        <v>9</v>
      </c>
      <c r="C6288">
        <v>5</v>
      </c>
      <c r="D6288">
        <v>1</v>
      </c>
      <c r="E6288">
        <v>10</v>
      </c>
      <c r="F6288" t="str">
        <f t="shared" si="98"/>
        <v>295110</v>
      </c>
      <c r="G6288" t="s">
        <v>6283</v>
      </c>
    </row>
    <row r="6289" spans="1:7" x14ac:dyDescent="0.25">
      <c r="A6289">
        <v>2</v>
      </c>
      <c r="B6289">
        <v>9</v>
      </c>
      <c r="C6289">
        <v>5</v>
      </c>
      <c r="D6289">
        <v>1</v>
      </c>
      <c r="E6289">
        <v>11</v>
      </c>
      <c r="F6289" t="str">
        <f t="shared" si="98"/>
        <v>295111</v>
      </c>
      <c r="G6289" t="s">
        <v>6284</v>
      </c>
    </row>
    <row r="6290" spans="1:7" x14ac:dyDescent="0.25">
      <c r="A6290">
        <v>2</v>
      </c>
      <c r="B6290">
        <v>9</v>
      </c>
      <c r="C6290">
        <v>5</v>
      </c>
      <c r="D6290">
        <v>1</v>
      </c>
      <c r="E6290">
        <v>12</v>
      </c>
      <c r="F6290" t="str">
        <f t="shared" si="98"/>
        <v>295112</v>
      </c>
      <c r="G6290" t="s">
        <v>6285</v>
      </c>
    </row>
    <row r="6291" spans="1:7" x14ac:dyDescent="0.25">
      <c r="A6291">
        <v>2</v>
      </c>
      <c r="B6291">
        <v>9</v>
      </c>
      <c r="C6291">
        <v>5</v>
      </c>
      <c r="D6291">
        <v>1</v>
      </c>
      <c r="E6291">
        <v>13</v>
      </c>
      <c r="F6291" t="str">
        <f t="shared" si="98"/>
        <v>295113</v>
      </c>
      <c r="G6291" t="s">
        <v>6286</v>
      </c>
    </row>
    <row r="6292" spans="1:7" x14ac:dyDescent="0.25">
      <c r="A6292">
        <v>2</v>
      </c>
      <c r="B6292">
        <v>9</v>
      </c>
      <c r="C6292">
        <v>5</v>
      </c>
      <c r="D6292">
        <v>1</v>
      </c>
      <c r="E6292">
        <v>14</v>
      </c>
      <c r="F6292" t="str">
        <f t="shared" si="98"/>
        <v>295114</v>
      </c>
      <c r="G6292" t="s">
        <v>6287</v>
      </c>
    </row>
    <row r="6293" spans="1:7" x14ac:dyDescent="0.25">
      <c r="A6293">
        <v>2</v>
      </c>
      <c r="B6293">
        <v>9</v>
      </c>
      <c r="C6293">
        <v>5</v>
      </c>
      <c r="D6293">
        <v>1</v>
      </c>
      <c r="E6293">
        <v>15</v>
      </c>
      <c r="F6293" t="str">
        <f t="shared" si="98"/>
        <v>295115</v>
      </c>
      <c r="G6293" t="s">
        <v>6288</v>
      </c>
    </row>
    <row r="6294" spans="1:7" x14ac:dyDescent="0.25">
      <c r="A6294">
        <v>2</v>
      </c>
      <c r="B6294">
        <v>9</v>
      </c>
      <c r="C6294">
        <v>5</v>
      </c>
      <c r="D6294">
        <v>1</v>
      </c>
      <c r="E6294">
        <v>16</v>
      </c>
      <c r="F6294" t="str">
        <f t="shared" si="98"/>
        <v>295116</v>
      </c>
      <c r="G6294" t="s">
        <v>6289</v>
      </c>
    </row>
    <row r="6295" spans="1:7" x14ac:dyDescent="0.25">
      <c r="A6295">
        <v>2</v>
      </c>
      <c r="B6295">
        <v>9</v>
      </c>
      <c r="C6295">
        <v>5</v>
      </c>
      <c r="D6295">
        <v>1</v>
      </c>
      <c r="E6295">
        <v>17</v>
      </c>
      <c r="F6295" t="str">
        <f t="shared" si="98"/>
        <v>295117</v>
      </c>
      <c r="G6295" t="s">
        <v>6290</v>
      </c>
    </row>
    <row r="6296" spans="1:7" x14ac:dyDescent="0.25">
      <c r="A6296">
        <v>2</v>
      </c>
      <c r="B6296">
        <v>9</v>
      </c>
      <c r="C6296">
        <v>5</v>
      </c>
      <c r="D6296">
        <v>1</v>
      </c>
      <c r="E6296">
        <v>18</v>
      </c>
      <c r="F6296" t="str">
        <f t="shared" si="98"/>
        <v>295118</v>
      </c>
      <c r="G6296" t="s">
        <v>6291</v>
      </c>
    </row>
    <row r="6297" spans="1:7" x14ac:dyDescent="0.25">
      <c r="A6297">
        <v>2</v>
      </c>
      <c r="B6297">
        <v>9</v>
      </c>
      <c r="C6297">
        <v>5</v>
      </c>
      <c r="D6297">
        <v>1</v>
      </c>
      <c r="E6297">
        <v>19</v>
      </c>
      <c r="F6297" t="str">
        <f t="shared" si="98"/>
        <v>295119</v>
      </c>
      <c r="G6297" t="s">
        <v>6292</v>
      </c>
    </row>
    <row r="6298" spans="1:7" x14ac:dyDescent="0.25">
      <c r="A6298">
        <v>2</v>
      </c>
      <c r="B6298">
        <v>9</v>
      </c>
      <c r="C6298">
        <v>5</v>
      </c>
      <c r="D6298">
        <v>1</v>
      </c>
      <c r="E6298">
        <v>20</v>
      </c>
      <c r="F6298" t="str">
        <f t="shared" si="98"/>
        <v>295120</v>
      </c>
      <c r="G6298" t="s">
        <v>6293</v>
      </c>
    </row>
    <row r="6299" spans="1:7" x14ac:dyDescent="0.25">
      <c r="A6299">
        <v>2</v>
      </c>
      <c r="B6299">
        <v>9</v>
      </c>
      <c r="C6299">
        <v>5</v>
      </c>
      <c r="D6299">
        <v>1</v>
      </c>
      <c r="E6299">
        <v>21</v>
      </c>
      <c r="F6299" t="str">
        <f t="shared" si="98"/>
        <v>295121</v>
      </c>
      <c r="G6299" t="s">
        <v>6294</v>
      </c>
    </row>
    <row r="6300" spans="1:7" x14ac:dyDescent="0.25">
      <c r="A6300">
        <v>2</v>
      </c>
      <c r="B6300">
        <v>9</v>
      </c>
      <c r="C6300">
        <v>5</v>
      </c>
      <c r="D6300">
        <v>1</v>
      </c>
      <c r="E6300">
        <v>22</v>
      </c>
      <c r="F6300" t="str">
        <f t="shared" si="98"/>
        <v>295122</v>
      </c>
      <c r="G6300" t="s">
        <v>6295</v>
      </c>
    </row>
    <row r="6301" spans="1:7" x14ac:dyDescent="0.25">
      <c r="A6301">
        <v>2</v>
      </c>
      <c r="B6301">
        <v>9</v>
      </c>
      <c r="C6301">
        <v>5</v>
      </c>
      <c r="D6301">
        <v>2</v>
      </c>
      <c r="E6301">
        <v>1</v>
      </c>
      <c r="F6301" t="str">
        <f t="shared" si="98"/>
        <v>29521</v>
      </c>
      <c r="G6301" t="s">
        <v>6296</v>
      </c>
    </row>
    <row r="6302" spans="1:7" x14ac:dyDescent="0.25">
      <c r="A6302">
        <v>2</v>
      </c>
      <c r="B6302">
        <v>9</v>
      </c>
      <c r="C6302">
        <v>5</v>
      </c>
      <c r="D6302">
        <v>2</v>
      </c>
      <c r="E6302">
        <v>2</v>
      </c>
      <c r="F6302" t="str">
        <f t="shared" si="98"/>
        <v>29522</v>
      </c>
      <c r="G6302" t="s">
        <v>6297</v>
      </c>
    </row>
    <row r="6303" spans="1:7" x14ac:dyDescent="0.25">
      <c r="A6303">
        <v>2</v>
      </c>
      <c r="B6303">
        <v>9</v>
      </c>
      <c r="C6303">
        <v>5</v>
      </c>
      <c r="D6303">
        <v>2</v>
      </c>
      <c r="E6303">
        <v>3</v>
      </c>
      <c r="F6303" t="str">
        <f t="shared" si="98"/>
        <v>29523</v>
      </c>
      <c r="G6303" t="s">
        <v>6298</v>
      </c>
    </row>
    <row r="6304" spans="1:7" x14ac:dyDescent="0.25">
      <c r="A6304">
        <v>2</v>
      </c>
      <c r="B6304">
        <v>9</v>
      </c>
      <c r="C6304">
        <v>5</v>
      </c>
      <c r="D6304">
        <v>2</v>
      </c>
      <c r="E6304">
        <v>4</v>
      </c>
      <c r="F6304" t="str">
        <f t="shared" si="98"/>
        <v>29524</v>
      </c>
      <c r="G6304" t="s">
        <v>6299</v>
      </c>
    </row>
    <row r="6305" spans="1:7" x14ac:dyDescent="0.25">
      <c r="A6305">
        <v>2</v>
      </c>
      <c r="B6305">
        <v>9</v>
      </c>
      <c r="C6305">
        <v>5</v>
      </c>
      <c r="D6305">
        <v>2</v>
      </c>
      <c r="E6305">
        <v>5</v>
      </c>
      <c r="F6305" t="str">
        <f t="shared" si="98"/>
        <v>29525</v>
      </c>
      <c r="G6305" t="s">
        <v>6300</v>
      </c>
    </row>
    <row r="6306" spans="1:7" x14ac:dyDescent="0.25">
      <c r="A6306">
        <v>2</v>
      </c>
      <c r="B6306">
        <v>9</v>
      </c>
      <c r="C6306">
        <v>5</v>
      </c>
      <c r="D6306">
        <v>2</v>
      </c>
      <c r="E6306">
        <v>6</v>
      </c>
      <c r="F6306" t="str">
        <f t="shared" si="98"/>
        <v>29526</v>
      </c>
      <c r="G6306" t="s">
        <v>6301</v>
      </c>
    </row>
    <row r="6307" spans="1:7" x14ac:dyDescent="0.25">
      <c r="A6307">
        <v>2</v>
      </c>
      <c r="B6307">
        <v>9</v>
      </c>
      <c r="C6307">
        <v>5</v>
      </c>
      <c r="D6307">
        <v>2</v>
      </c>
      <c r="E6307">
        <v>7</v>
      </c>
      <c r="F6307" t="str">
        <f t="shared" si="98"/>
        <v>29527</v>
      </c>
      <c r="G6307" t="s">
        <v>6302</v>
      </c>
    </row>
    <row r="6308" spans="1:7" x14ac:dyDescent="0.25">
      <c r="A6308">
        <v>2</v>
      </c>
      <c r="B6308">
        <v>9</v>
      </c>
      <c r="C6308">
        <v>5</v>
      </c>
      <c r="D6308">
        <v>2</v>
      </c>
      <c r="E6308">
        <v>8</v>
      </c>
      <c r="F6308" t="str">
        <f t="shared" si="98"/>
        <v>29528</v>
      </c>
      <c r="G6308" t="s">
        <v>6303</v>
      </c>
    </row>
    <row r="6309" spans="1:7" x14ac:dyDescent="0.25">
      <c r="A6309">
        <v>2</v>
      </c>
      <c r="B6309">
        <v>9</v>
      </c>
      <c r="C6309">
        <v>5</v>
      </c>
      <c r="D6309">
        <v>2</v>
      </c>
      <c r="E6309">
        <v>9</v>
      </c>
      <c r="F6309" t="str">
        <f t="shared" si="98"/>
        <v>29529</v>
      </c>
      <c r="G6309" t="s">
        <v>6304</v>
      </c>
    </row>
    <row r="6310" spans="1:7" x14ac:dyDescent="0.25">
      <c r="A6310">
        <v>2</v>
      </c>
      <c r="B6310">
        <v>9</v>
      </c>
      <c r="C6310">
        <v>5</v>
      </c>
      <c r="D6310">
        <v>2</v>
      </c>
      <c r="E6310">
        <v>10</v>
      </c>
      <c r="F6310" t="str">
        <f t="shared" si="98"/>
        <v>295210</v>
      </c>
      <c r="G6310" t="s">
        <v>6305</v>
      </c>
    </row>
    <row r="6311" spans="1:7" x14ac:dyDescent="0.25">
      <c r="A6311">
        <v>2</v>
      </c>
      <c r="B6311">
        <v>9</v>
      </c>
      <c r="C6311">
        <v>5</v>
      </c>
      <c r="D6311">
        <v>2</v>
      </c>
      <c r="E6311">
        <v>11</v>
      </c>
      <c r="F6311" t="str">
        <f t="shared" si="98"/>
        <v>295211</v>
      </c>
      <c r="G6311" t="s">
        <v>6306</v>
      </c>
    </row>
    <row r="6312" spans="1:7" x14ac:dyDescent="0.25">
      <c r="A6312">
        <v>2</v>
      </c>
      <c r="B6312">
        <v>9</v>
      </c>
      <c r="C6312">
        <v>5</v>
      </c>
      <c r="D6312">
        <v>2</v>
      </c>
      <c r="E6312">
        <v>12</v>
      </c>
      <c r="F6312" t="str">
        <f t="shared" si="98"/>
        <v>295212</v>
      </c>
      <c r="G6312" t="s">
        <v>6307</v>
      </c>
    </row>
    <row r="6313" spans="1:7" x14ac:dyDescent="0.25">
      <c r="A6313">
        <v>2</v>
      </c>
      <c r="B6313">
        <v>9</v>
      </c>
      <c r="C6313">
        <v>5</v>
      </c>
      <c r="D6313">
        <v>2</v>
      </c>
      <c r="E6313">
        <v>13</v>
      </c>
      <c r="F6313" t="str">
        <f t="shared" si="98"/>
        <v>295213</v>
      </c>
      <c r="G6313" t="s">
        <v>6308</v>
      </c>
    </row>
    <row r="6314" spans="1:7" x14ac:dyDescent="0.25">
      <c r="A6314">
        <v>2</v>
      </c>
      <c r="B6314">
        <v>9</v>
      </c>
      <c r="C6314">
        <v>5</v>
      </c>
      <c r="D6314">
        <v>2</v>
      </c>
      <c r="E6314">
        <v>14</v>
      </c>
      <c r="F6314" t="str">
        <f t="shared" si="98"/>
        <v>295214</v>
      </c>
      <c r="G6314" t="s">
        <v>6309</v>
      </c>
    </row>
    <row r="6315" spans="1:7" x14ac:dyDescent="0.25">
      <c r="A6315">
        <v>2</v>
      </c>
      <c r="B6315">
        <v>9</v>
      </c>
      <c r="C6315">
        <v>5</v>
      </c>
      <c r="D6315">
        <v>2</v>
      </c>
      <c r="E6315">
        <v>15</v>
      </c>
      <c r="F6315" t="str">
        <f t="shared" si="98"/>
        <v>295215</v>
      </c>
      <c r="G6315" t="s">
        <v>6310</v>
      </c>
    </row>
    <row r="6316" spans="1:7" x14ac:dyDescent="0.25">
      <c r="A6316">
        <v>2</v>
      </c>
      <c r="B6316">
        <v>9</v>
      </c>
      <c r="C6316">
        <v>5</v>
      </c>
      <c r="D6316">
        <v>2</v>
      </c>
      <c r="E6316">
        <v>16</v>
      </c>
      <c r="F6316" t="str">
        <f t="shared" si="98"/>
        <v>295216</v>
      </c>
      <c r="G6316" t="s">
        <v>6311</v>
      </c>
    </row>
    <row r="6317" spans="1:7" x14ac:dyDescent="0.25">
      <c r="A6317">
        <v>2</v>
      </c>
      <c r="B6317">
        <v>9</v>
      </c>
      <c r="C6317">
        <v>5</v>
      </c>
      <c r="D6317">
        <v>2</v>
      </c>
      <c r="E6317">
        <v>17</v>
      </c>
      <c r="F6317" t="str">
        <f t="shared" si="98"/>
        <v>295217</v>
      </c>
      <c r="G6317" t="s">
        <v>6312</v>
      </c>
    </row>
    <row r="6318" spans="1:7" x14ac:dyDescent="0.25">
      <c r="A6318">
        <v>2</v>
      </c>
      <c r="B6318">
        <v>9</v>
      </c>
      <c r="C6318">
        <v>5</v>
      </c>
      <c r="D6318">
        <v>2</v>
      </c>
      <c r="E6318">
        <v>18</v>
      </c>
      <c r="F6318" t="str">
        <f t="shared" si="98"/>
        <v>295218</v>
      </c>
      <c r="G6318" t="s">
        <v>6313</v>
      </c>
    </row>
    <row r="6319" spans="1:7" x14ac:dyDescent="0.25">
      <c r="A6319">
        <v>2</v>
      </c>
      <c r="B6319">
        <v>9</v>
      </c>
      <c r="C6319">
        <v>5</v>
      </c>
      <c r="D6319">
        <v>2</v>
      </c>
      <c r="E6319">
        <v>19</v>
      </c>
      <c r="F6319" t="str">
        <f t="shared" si="98"/>
        <v>295219</v>
      </c>
      <c r="G6319" t="s">
        <v>6314</v>
      </c>
    </row>
    <row r="6320" spans="1:7" x14ac:dyDescent="0.25">
      <c r="A6320">
        <v>2</v>
      </c>
      <c r="B6320">
        <v>9</v>
      </c>
      <c r="C6320">
        <v>5</v>
      </c>
      <c r="D6320">
        <v>2</v>
      </c>
      <c r="E6320">
        <v>20</v>
      </c>
      <c r="F6320" t="str">
        <f t="shared" si="98"/>
        <v>295220</v>
      </c>
      <c r="G6320" t="s">
        <v>6315</v>
      </c>
    </row>
    <row r="6321" spans="1:7" x14ac:dyDescent="0.25">
      <c r="A6321">
        <v>2</v>
      </c>
      <c r="B6321">
        <v>9</v>
      </c>
      <c r="C6321">
        <v>5</v>
      </c>
      <c r="D6321">
        <v>2</v>
      </c>
      <c r="E6321">
        <v>21</v>
      </c>
      <c r="F6321" t="str">
        <f t="shared" si="98"/>
        <v>295221</v>
      </c>
      <c r="G6321" t="s">
        <v>6316</v>
      </c>
    </row>
    <row r="6322" spans="1:7" x14ac:dyDescent="0.25">
      <c r="A6322">
        <v>2</v>
      </c>
      <c r="B6322">
        <v>9</v>
      </c>
      <c r="C6322">
        <v>5</v>
      </c>
      <c r="D6322">
        <v>2</v>
      </c>
      <c r="E6322">
        <v>22</v>
      </c>
      <c r="F6322" t="str">
        <f t="shared" si="98"/>
        <v>295222</v>
      </c>
      <c r="G6322" t="s">
        <v>6317</v>
      </c>
    </row>
    <row r="6323" spans="1:7" x14ac:dyDescent="0.25">
      <c r="A6323">
        <v>2</v>
      </c>
      <c r="B6323">
        <v>9</v>
      </c>
      <c r="C6323">
        <v>5</v>
      </c>
      <c r="D6323">
        <v>2</v>
      </c>
      <c r="E6323">
        <v>23</v>
      </c>
      <c r="F6323" t="str">
        <f t="shared" si="98"/>
        <v>295223</v>
      </c>
      <c r="G6323" t="s">
        <v>6318</v>
      </c>
    </row>
    <row r="6324" spans="1:7" x14ac:dyDescent="0.25">
      <c r="A6324">
        <v>2</v>
      </c>
      <c r="B6324">
        <v>9</v>
      </c>
      <c r="C6324">
        <v>5</v>
      </c>
      <c r="D6324">
        <v>2</v>
      </c>
      <c r="E6324">
        <v>24</v>
      </c>
      <c r="F6324" t="str">
        <f t="shared" si="98"/>
        <v>295224</v>
      </c>
      <c r="G6324" t="s">
        <v>6319</v>
      </c>
    </row>
    <row r="6325" spans="1:7" x14ac:dyDescent="0.25">
      <c r="A6325">
        <v>2</v>
      </c>
      <c r="B6325">
        <v>9</v>
      </c>
      <c r="C6325">
        <v>5</v>
      </c>
      <c r="D6325">
        <v>2</v>
      </c>
      <c r="E6325">
        <v>25</v>
      </c>
      <c r="F6325" t="str">
        <f t="shared" si="98"/>
        <v>295225</v>
      </c>
      <c r="G6325" t="s">
        <v>6320</v>
      </c>
    </row>
    <row r="6326" spans="1:7" x14ac:dyDescent="0.25">
      <c r="A6326">
        <v>2</v>
      </c>
      <c r="B6326">
        <v>9</v>
      </c>
      <c r="C6326">
        <v>5</v>
      </c>
      <c r="D6326">
        <v>2</v>
      </c>
      <c r="E6326">
        <v>26</v>
      </c>
      <c r="F6326" t="str">
        <f t="shared" si="98"/>
        <v>295226</v>
      </c>
      <c r="G6326" t="s">
        <v>6321</v>
      </c>
    </row>
    <row r="6327" spans="1:7" x14ac:dyDescent="0.25">
      <c r="A6327">
        <v>2</v>
      </c>
      <c r="B6327">
        <v>9</v>
      </c>
      <c r="C6327">
        <v>5</v>
      </c>
      <c r="D6327">
        <v>2</v>
      </c>
      <c r="E6327">
        <v>27</v>
      </c>
      <c r="F6327" t="str">
        <f t="shared" si="98"/>
        <v>295227</v>
      </c>
      <c r="G6327" t="s">
        <v>6322</v>
      </c>
    </row>
    <row r="6328" spans="1:7" x14ac:dyDescent="0.25">
      <c r="A6328">
        <v>2</v>
      </c>
      <c r="B6328">
        <v>9</v>
      </c>
      <c r="C6328">
        <v>5</v>
      </c>
      <c r="D6328">
        <v>2</v>
      </c>
      <c r="E6328">
        <v>28</v>
      </c>
      <c r="F6328" t="str">
        <f t="shared" si="98"/>
        <v>295228</v>
      </c>
      <c r="G6328" t="s">
        <v>6323</v>
      </c>
    </row>
    <row r="6329" spans="1:7" x14ac:dyDescent="0.25">
      <c r="A6329">
        <v>2</v>
      </c>
      <c r="B6329">
        <v>9</v>
      </c>
      <c r="C6329">
        <v>5</v>
      </c>
      <c r="D6329">
        <v>2</v>
      </c>
      <c r="E6329">
        <v>29</v>
      </c>
      <c r="F6329" t="str">
        <f t="shared" si="98"/>
        <v>295229</v>
      </c>
      <c r="G6329" t="s">
        <v>6324</v>
      </c>
    </row>
    <row r="6330" spans="1:7" x14ac:dyDescent="0.25">
      <c r="A6330">
        <v>2</v>
      </c>
      <c r="B6330">
        <v>9</v>
      </c>
      <c r="C6330">
        <v>5</v>
      </c>
      <c r="D6330">
        <v>2</v>
      </c>
      <c r="E6330">
        <v>30</v>
      </c>
      <c r="F6330" t="str">
        <f t="shared" si="98"/>
        <v>295230</v>
      </c>
      <c r="G6330" t="s">
        <v>6325</v>
      </c>
    </row>
    <row r="6331" spans="1:7" x14ac:dyDescent="0.25">
      <c r="A6331">
        <v>2</v>
      </c>
      <c r="B6331">
        <v>9</v>
      </c>
      <c r="C6331">
        <v>5</v>
      </c>
      <c r="D6331">
        <v>2</v>
      </c>
      <c r="E6331">
        <v>31</v>
      </c>
      <c r="F6331" t="str">
        <f t="shared" si="98"/>
        <v>295231</v>
      </c>
      <c r="G6331" t="s">
        <v>6326</v>
      </c>
    </row>
    <row r="6332" spans="1:7" x14ac:dyDescent="0.25">
      <c r="A6332">
        <v>2</v>
      </c>
      <c r="B6332">
        <v>9</v>
      </c>
      <c r="C6332">
        <v>5</v>
      </c>
      <c r="D6332">
        <v>3</v>
      </c>
      <c r="E6332">
        <v>1</v>
      </c>
      <c r="F6332" t="str">
        <f t="shared" si="98"/>
        <v>29531</v>
      </c>
      <c r="G6332" t="s">
        <v>6327</v>
      </c>
    </row>
    <row r="6333" spans="1:7" x14ac:dyDescent="0.25">
      <c r="A6333">
        <v>2</v>
      </c>
      <c r="B6333">
        <v>9</v>
      </c>
      <c r="C6333">
        <v>5</v>
      </c>
      <c r="D6333">
        <v>3</v>
      </c>
      <c r="E6333">
        <v>2</v>
      </c>
      <c r="F6333" t="str">
        <f t="shared" si="98"/>
        <v>29532</v>
      </c>
      <c r="G6333" t="s">
        <v>6328</v>
      </c>
    </row>
    <row r="6334" spans="1:7" x14ac:dyDescent="0.25">
      <c r="A6334">
        <v>2</v>
      </c>
      <c r="B6334">
        <v>9</v>
      </c>
      <c r="C6334">
        <v>5</v>
      </c>
      <c r="D6334">
        <v>3</v>
      </c>
      <c r="E6334">
        <v>3</v>
      </c>
      <c r="F6334" t="str">
        <f t="shared" si="98"/>
        <v>29533</v>
      </c>
      <c r="G6334" t="s">
        <v>6329</v>
      </c>
    </row>
    <row r="6335" spans="1:7" x14ac:dyDescent="0.25">
      <c r="A6335">
        <v>2</v>
      </c>
      <c r="B6335">
        <v>9</v>
      </c>
      <c r="C6335">
        <v>5</v>
      </c>
      <c r="D6335">
        <v>3</v>
      </c>
      <c r="E6335">
        <v>4</v>
      </c>
      <c r="F6335" t="str">
        <f t="shared" si="98"/>
        <v>29534</v>
      </c>
      <c r="G6335" t="s">
        <v>6330</v>
      </c>
    </row>
    <row r="6336" spans="1:7" x14ac:dyDescent="0.25">
      <c r="A6336">
        <v>2</v>
      </c>
      <c r="B6336">
        <v>9</v>
      </c>
      <c r="C6336">
        <v>5</v>
      </c>
      <c r="D6336">
        <v>3</v>
      </c>
      <c r="E6336">
        <v>5</v>
      </c>
      <c r="F6336" t="str">
        <f t="shared" si="98"/>
        <v>29535</v>
      </c>
      <c r="G6336" t="s">
        <v>6331</v>
      </c>
    </row>
    <row r="6337" spans="1:7" x14ac:dyDescent="0.25">
      <c r="A6337">
        <v>2</v>
      </c>
      <c r="B6337">
        <v>9</v>
      </c>
      <c r="C6337">
        <v>5</v>
      </c>
      <c r="D6337">
        <v>4</v>
      </c>
      <c r="E6337">
        <v>1</v>
      </c>
      <c r="F6337" t="str">
        <f t="shared" si="98"/>
        <v>29541</v>
      </c>
      <c r="G6337" t="s">
        <v>6332</v>
      </c>
    </row>
    <row r="6338" spans="1:7" x14ac:dyDescent="0.25">
      <c r="A6338">
        <v>2</v>
      </c>
      <c r="B6338">
        <v>9</v>
      </c>
      <c r="C6338">
        <v>5</v>
      </c>
      <c r="D6338">
        <v>4</v>
      </c>
      <c r="E6338">
        <v>2</v>
      </c>
      <c r="F6338" t="str">
        <f t="shared" ref="F6338:F6401" si="99">CONCATENATE(A6338,B6338,C6338,D6338,E6338)</f>
        <v>29542</v>
      </c>
      <c r="G6338" t="s">
        <v>6333</v>
      </c>
    </row>
    <row r="6339" spans="1:7" x14ac:dyDescent="0.25">
      <c r="A6339">
        <v>2</v>
      </c>
      <c r="B6339">
        <v>9</v>
      </c>
      <c r="C6339">
        <v>5</v>
      </c>
      <c r="D6339">
        <v>4</v>
      </c>
      <c r="E6339">
        <v>3</v>
      </c>
      <c r="F6339" t="str">
        <f t="shared" si="99"/>
        <v>29543</v>
      </c>
      <c r="G6339" t="s">
        <v>4454</v>
      </c>
    </row>
    <row r="6340" spans="1:7" x14ac:dyDescent="0.25">
      <c r="A6340">
        <v>2</v>
      </c>
      <c r="B6340">
        <v>9</v>
      </c>
      <c r="C6340">
        <v>5</v>
      </c>
      <c r="D6340">
        <v>4</v>
      </c>
      <c r="E6340">
        <v>4</v>
      </c>
      <c r="F6340" t="str">
        <f t="shared" si="99"/>
        <v>29544</v>
      </c>
      <c r="G6340" t="s">
        <v>6334</v>
      </c>
    </row>
    <row r="6341" spans="1:7" x14ac:dyDescent="0.25">
      <c r="A6341">
        <v>2</v>
      </c>
      <c r="B6341">
        <v>9</v>
      </c>
      <c r="C6341">
        <v>5</v>
      </c>
      <c r="D6341">
        <v>4</v>
      </c>
      <c r="E6341">
        <v>5</v>
      </c>
      <c r="F6341" t="str">
        <f t="shared" si="99"/>
        <v>29545</v>
      </c>
      <c r="G6341" t="s">
        <v>4412</v>
      </c>
    </row>
    <row r="6342" spans="1:7" x14ac:dyDescent="0.25">
      <c r="A6342">
        <v>2</v>
      </c>
      <c r="B6342">
        <v>9</v>
      </c>
      <c r="C6342">
        <v>5</v>
      </c>
      <c r="D6342">
        <v>4</v>
      </c>
      <c r="E6342">
        <v>6</v>
      </c>
      <c r="F6342" t="str">
        <f t="shared" si="99"/>
        <v>29546</v>
      </c>
      <c r="G6342" t="s">
        <v>6335</v>
      </c>
    </row>
    <row r="6343" spans="1:7" x14ac:dyDescent="0.25">
      <c r="A6343">
        <v>2</v>
      </c>
      <c r="B6343">
        <v>9</v>
      </c>
      <c r="C6343">
        <v>5</v>
      </c>
      <c r="D6343">
        <v>4</v>
      </c>
      <c r="E6343">
        <v>7</v>
      </c>
      <c r="F6343" t="str">
        <f t="shared" si="99"/>
        <v>29547</v>
      </c>
      <c r="G6343" t="s">
        <v>6336</v>
      </c>
    </row>
    <row r="6344" spans="1:7" x14ac:dyDescent="0.25">
      <c r="A6344">
        <v>2</v>
      </c>
      <c r="B6344">
        <v>9</v>
      </c>
      <c r="C6344">
        <v>5</v>
      </c>
      <c r="D6344">
        <v>4</v>
      </c>
      <c r="E6344">
        <v>8</v>
      </c>
      <c r="F6344" t="str">
        <f t="shared" si="99"/>
        <v>29548</v>
      </c>
      <c r="G6344" t="s">
        <v>6337</v>
      </c>
    </row>
    <row r="6345" spans="1:7" x14ac:dyDescent="0.25">
      <c r="A6345">
        <v>2</v>
      </c>
      <c r="B6345">
        <v>9</v>
      </c>
      <c r="C6345">
        <v>5</v>
      </c>
      <c r="D6345">
        <v>4</v>
      </c>
      <c r="E6345">
        <v>9</v>
      </c>
      <c r="F6345" t="str">
        <f t="shared" si="99"/>
        <v>29549</v>
      </c>
      <c r="G6345" t="s">
        <v>6338</v>
      </c>
    </row>
    <row r="6346" spans="1:7" x14ac:dyDescent="0.25">
      <c r="A6346">
        <v>2</v>
      </c>
      <c r="B6346">
        <v>9</v>
      </c>
      <c r="C6346">
        <v>5</v>
      </c>
      <c r="D6346">
        <v>4</v>
      </c>
      <c r="E6346">
        <v>10</v>
      </c>
      <c r="F6346" t="str">
        <f t="shared" si="99"/>
        <v>295410</v>
      </c>
      <c r="G6346" t="s">
        <v>6338</v>
      </c>
    </row>
    <row r="6347" spans="1:7" x14ac:dyDescent="0.25">
      <c r="A6347">
        <v>2</v>
      </c>
      <c r="B6347">
        <v>9</v>
      </c>
      <c r="C6347">
        <v>5</v>
      </c>
      <c r="D6347">
        <v>4</v>
      </c>
      <c r="E6347">
        <v>11</v>
      </c>
      <c r="F6347" t="str">
        <f t="shared" si="99"/>
        <v>295411</v>
      </c>
      <c r="G6347" t="s">
        <v>6339</v>
      </c>
    </row>
    <row r="6348" spans="1:7" x14ac:dyDescent="0.25">
      <c r="A6348">
        <v>2</v>
      </c>
      <c r="B6348">
        <v>9</v>
      </c>
      <c r="C6348">
        <v>5</v>
      </c>
      <c r="D6348">
        <v>4</v>
      </c>
      <c r="E6348">
        <v>12</v>
      </c>
      <c r="F6348" t="str">
        <f t="shared" si="99"/>
        <v>295412</v>
      </c>
      <c r="G6348" t="s">
        <v>6340</v>
      </c>
    </row>
    <row r="6349" spans="1:7" x14ac:dyDescent="0.25">
      <c r="A6349">
        <v>2</v>
      </c>
      <c r="B6349">
        <v>9</v>
      </c>
      <c r="C6349">
        <v>5</v>
      </c>
      <c r="D6349">
        <v>4</v>
      </c>
      <c r="E6349">
        <v>13</v>
      </c>
      <c r="F6349" t="str">
        <f t="shared" si="99"/>
        <v>295413</v>
      </c>
      <c r="G6349" t="s">
        <v>6341</v>
      </c>
    </row>
    <row r="6350" spans="1:7" x14ac:dyDescent="0.25">
      <c r="A6350">
        <v>2</v>
      </c>
      <c r="B6350">
        <v>9</v>
      </c>
      <c r="C6350">
        <v>5</v>
      </c>
      <c r="D6350">
        <v>4</v>
      </c>
      <c r="E6350">
        <v>14</v>
      </c>
      <c r="F6350" t="str">
        <f t="shared" si="99"/>
        <v>295414</v>
      </c>
      <c r="G6350" t="s">
        <v>6342</v>
      </c>
    </row>
    <row r="6351" spans="1:7" x14ac:dyDescent="0.25">
      <c r="A6351">
        <v>2</v>
      </c>
      <c r="B6351">
        <v>9</v>
      </c>
      <c r="C6351">
        <v>5</v>
      </c>
      <c r="D6351">
        <v>4</v>
      </c>
      <c r="E6351">
        <v>15</v>
      </c>
      <c r="F6351" t="str">
        <f t="shared" si="99"/>
        <v>295415</v>
      </c>
      <c r="G6351" t="s">
        <v>6343</v>
      </c>
    </row>
    <row r="6352" spans="1:7" x14ac:dyDescent="0.25">
      <c r="A6352">
        <v>2</v>
      </c>
      <c r="B6352">
        <v>9</v>
      </c>
      <c r="C6352">
        <v>5</v>
      </c>
      <c r="D6352">
        <v>4</v>
      </c>
      <c r="E6352">
        <v>16</v>
      </c>
      <c r="F6352" t="str">
        <f t="shared" si="99"/>
        <v>295416</v>
      </c>
      <c r="G6352" t="s">
        <v>6344</v>
      </c>
    </row>
    <row r="6353" spans="1:7" x14ac:dyDescent="0.25">
      <c r="A6353">
        <v>2</v>
      </c>
      <c r="B6353">
        <v>9</v>
      </c>
      <c r="C6353">
        <v>5</v>
      </c>
      <c r="D6353">
        <v>4</v>
      </c>
      <c r="E6353">
        <v>17</v>
      </c>
      <c r="F6353" t="str">
        <f t="shared" si="99"/>
        <v>295417</v>
      </c>
      <c r="G6353" t="s">
        <v>6345</v>
      </c>
    </row>
    <row r="6354" spans="1:7" x14ac:dyDescent="0.25">
      <c r="A6354">
        <v>2</v>
      </c>
      <c r="B6354">
        <v>9</v>
      </c>
      <c r="C6354">
        <v>5</v>
      </c>
      <c r="D6354">
        <v>4</v>
      </c>
      <c r="E6354">
        <v>18</v>
      </c>
      <c r="F6354" t="str">
        <f t="shared" si="99"/>
        <v>295418</v>
      </c>
      <c r="G6354" t="s">
        <v>6346</v>
      </c>
    </row>
    <row r="6355" spans="1:7" x14ac:dyDescent="0.25">
      <c r="A6355">
        <v>2</v>
      </c>
      <c r="B6355">
        <v>9</v>
      </c>
      <c r="C6355">
        <v>5</v>
      </c>
      <c r="D6355">
        <v>4</v>
      </c>
      <c r="E6355">
        <v>19</v>
      </c>
      <c r="F6355" t="str">
        <f t="shared" si="99"/>
        <v>295419</v>
      </c>
      <c r="G6355" t="s">
        <v>6347</v>
      </c>
    </row>
    <row r="6356" spans="1:7" x14ac:dyDescent="0.25">
      <c r="A6356">
        <v>2</v>
      </c>
      <c r="B6356">
        <v>9</v>
      </c>
      <c r="C6356">
        <v>5</v>
      </c>
      <c r="D6356">
        <v>4</v>
      </c>
      <c r="E6356">
        <v>20</v>
      </c>
      <c r="F6356" t="str">
        <f t="shared" si="99"/>
        <v>295420</v>
      </c>
      <c r="G6356" t="s">
        <v>6348</v>
      </c>
    </row>
    <row r="6357" spans="1:7" x14ac:dyDescent="0.25">
      <c r="A6357">
        <v>2</v>
      </c>
      <c r="B6357">
        <v>9</v>
      </c>
      <c r="C6357">
        <v>5</v>
      </c>
      <c r="D6357">
        <v>4</v>
      </c>
      <c r="E6357">
        <v>21</v>
      </c>
      <c r="F6357" t="str">
        <f t="shared" si="99"/>
        <v>295421</v>
      </c>
      <c r="G6357" t="s">
        <v>6349</v>
      </c>
    </row>
    <row r="6358" spans="1:7" x14ac:dyDescent="0.25">
      <c r="A6358">
        <v>2</v>
      </c>
      <c r="B6358">
        <v>9</v>
      </c>
      <c r="C6358">
        <v>5</v>
      </c>
      <c r="D6358">
        <v>4</v>
      </c>
      <c r="E6358">
        <v>22</v>
      </c>
      <c r="F6358" t="str">
        <f t="shared" si="99"/>
        <v>295422</v>
      </c>
      <c r="G6358" t="s">
        <v>6350</v>
      </c>
    </row>
    <row r="6359" spans="1:7" x14ac:dyDescent="0.25">
      <c r="A6359">
        <v>2</v>
      </c>
      <c r="B6359">
        <v>9</v>
      </c>
      <c r="C6359">
        <v>5</v>
      </c>
      <c r="D6359">
        <v>4</v>
      </c>
      <c r="E6359">
        <v>23</v>
      </c>
      <c r="F6359" t="str">
        <f t="shared" si="99"/>
        <v>295423</v>
      </c>
      <c r="G6359" t="s">
        <v>6351</v>
      </c>
    </row>
    <row r="6360" spans="1:7" x14ac:dyDescent="0.25">
      <c r="A6360">
        <v>2</v>
      </c>
      <c r="B6360">
        <v>9</v>
      </c>
      <c r="C6360">
        <v>5</v>
      </c>
      <c r="D6360">
        <v>4</v>
      </c>
      <c r="E6360">
        <v>24</v>
      </c>
      <c r="F6360" t="str">
        <f t="shared" si="99"/>
        <v>295424</v>
      </c>
      <c r="G6360" t="s">
        <v>6352</v>
      </c>
    </row>
    <row r="6361" spans="1:7" x14ac:dyDescent="0.25">
      <c r="A6361">
        <v>2</v>
      </c>
      <c r="B6361">
        <v>9</v>
      </c>
      <c r="C6361">
        <v>5</v>
      </c>
      <c r="D6361">
        <v>4</v>
      </c>
      <c r="E6361">
        <v>25</v>
      </c>
      <c r="F6361" t="str">
        <f t="shared" si="99"/>
        <v>295425</v>
      </c>
      <c r="G6361" t="s">
        <v>6353</v>
      </c>
    </row>
    <row r="6362" spans="1:7" x14ac:dyDescent="0.25">
      <c r="A6362">
        <v>2</v>
      </c>
      <c r="B6362">
        <v>9</v>
      </c>
      <c r="C6362">
        <v>5</v>
      </c>
      <c r="D6362">
        <v>4</v>
      </c>
      <c r="E6362">
        <v>26</v>
      </c>
      <c r="F6362" t="str">
        <f t="shared" si="99"/>
        <v>295426</v>
      </c>
      <c r="G6362" t="s">
        <v>6354</v>
      </c>
    </row>
    <row r="6363" spans="1:7" x14ac:dyDescent="0.25">
      <c r="A6363">
        <v>2</v>
      </c>
      <c r="B6363">
        <v>9</v>
      </c>
      <c r="C6363">
        <v>5</v>
      </c>
      <c r="D6363">
        <v>4</v>
      </c>
      <c r="E6363">
        <v>27</v>
      </c>
      <c r="F6363" t="str">
        <f t="shared" si="99"/>
        <v>295427</v>
      </c>
      <c r="G6363" t="s">
        <v>6355</v>
      </c>
    </row>
    <row r="6364" spans="1:7" x14ac:dyDescent="0.25">
      <c r="A6364">
        <v>2</v>
      </c>
      <c r="B6364">
        <v>9</v>
      </c>
      <c r="C6364">
        <v>5</v>
      </c>
      <c r="D6364">
        <v>4</v>
      </c>
      <c r="E6364">
        <v>28</v>
      </c>
      <c r="F6364" t="str">
        <f t="shared" si="99"/>
        <v>295428</v>
      </c>
      <c r="G6364" t="s">
        <v>6356</v>
      </c>
    </row>
    <row r="6365" spans="1:7" x14ac:dyDescent="0.25">
      <c r="A6365">
        <v>2</v>
      </c>
      <c r="B6365">
        <v>9</v>
      </c>
      <c r="C6365">
        <v>5</v>
      </c>
      <c r="D6365">
        <v>5</v>
      </c>
      <c r="E6365">
        <v>1</v>
      </c>
      <c r="F6365" t="str">
        <f t="shared" si="99"/>
        <v>29551</v>
      </c>
      <c r="G6365" t="s">
        <v>6357</v>
      </c>
    </row>
    <row r="6366" spans="1:7" x14ac:dyDescent="0.25">
      <c r="A6366">
        <v>2</v>
      </c>
      <c r="B6366">
        <v>9</v>
      </c>
      <c r="C6366">
        <v>5</v>
      </c>
      <c r="D6366">
        <v>5</v>
      </c>
      <c r="E6366">
        <v>2</v>
      </c>
      <c r="F6366" t="str">
        <f t="shared" si="99"/>
        <v>29552</v>
      </c>
      <c r="G6366" t="s">
        <v>6358</v>
      </c>
    </row>
    <row r="6367" spans="1:7" x14ac:dyDescent="0.25">
      <c r="A6367">
        <v>2</v>
      </c>
      <c r="B6367">
        <v>9</v>
      </c>
      <c r="C6367">
        <v>5</v>
      </c>
      <c r="D6367">
        <v>5</v>
      </c>
      <c r="E6367">
        <v>3</v>
      </c>
      <c r="F6367" t="str">
        <f t="shared" si="99"/>
        <v>29553</v>
      </c>
      <c r="G6367" t="s">
        <v>6359</v>
      </c>
    </row>
    <row r="6368" spans="1:7" x14ac:dyDescent="0.25">
      <c r="A6368">
        <v>2</v>
      </c>
      <c r="B6368">
        <v>9</v>
      </c>
      <c r="C6368">
        <v>5</v>
      </c>
      <c r="D6368">
        <v>5</v>
      </c>
      <c r="E6368">
        <v>4</v>
      </c>
      <c r="F6368" t="str">
        <f t="shared" si="99"/>
        <v>29554</v>
      </c>
      <c r="G6368" t="s">
        <v>6360</v>
      </c>
    </row>
    <row r="6369" spans="1:7" x14ac:dyDescent="0.25">
      <c r="A6369">
        <v>2</v>
      </c>
      <c r="B6369">
        <v>9</v>
      </c>
      <c r="C6369">
        <v>5</v>
      </c>
      <c r="D6369">
        <v>5</v>
      </c>
      <c r="E6369">
        <v>5</v>
      </c>
      <c r="F6369" t="str">
        <f t="shared" si="99"/>
        <v>29555</v>
      </c>
      <c r="G6369" t="s">
        <v>6361</v>
      </c>
    </row>
    <row r="6370" spans="1:7" x14ac:dyDescent="0.25">
      <c r="A6370">
        <v>2</v>
      </c>
      <c r="B6370">
        <v>9</v>
      </c>
      <c r="C6370">
        <v>5</v>
      </c>
      <c r="D6370">
        <v>5</v>
      </c>
      <c r="E6370">
        <v>6</v>
      </c>
      <c r="F6370" t="str">
        <f t="shared" si="99"/>
        <v>29556</v>
      </c>
      <c r="G6370" t="s">
        <v>6362</v>
      </c>
    </row>
    <row r="6371" spans="1:7" x14ac:dyDescent="0.25">
      <c r="A6371">
        <v>2</v>
      </c>
      <c r="B6371">
        <v>9</v>
      </c>
      <c r="C6371">
        <v>5</v>
      </c>
      <c r="D6371">
        <v>5</v>
      </c>
      <c r="E6371">
        <v>7</v>
      </c>
      <c r="F6371" t="str">
        <f t="shared" si="99"/>
        <v>29557</v>
      </c>
      <c r="G6371" t="s">
        <v>6363</v>
      </c>
    </row>
    <row r="6372" spans="1:7" x14ac:dyDescent="0.25">
      <c r="A6372">
        <v>2</v>
      </c>
      <c r="B6372">
        <v>9</v>
      </c>
      <c r="C6372">
        <v>6</v>
      </c>
      <c r="D6372">
        <v>1</v>
      </c>
      <c r="E6372">
        <v>1</v>
      </c>
      <c r="F6372" t="str">
        <f t="shared" si="99"/>
        <v>29611</v>
      </c>
      <c r="G6372" t="s">
        <v>3192</v>
      </c>
    </row>
    <row r="6373" spans="1:7" x14ac:dyDescent="0.25">
      <c r="A6373">
        <v>2</v>
      </c>
      <c r="B6373">
        <v>9</v>
      </c>
      <c r="C6373">
        <v>6</v>
      </c>
      <c r="D6373">
        <v>1</v>
      </c>
      <c r="E6373">
        <v>2</v>
      </c>
      <c r="F6373" t="str">
        <f t="shared" si="99"/>
        <v>29612</v>
      </c>
      <c r="G6373" t="s">
        <v>6364</v>
      </c>
    </row>
    <row r="6374" spans="1:7" x14ac:dyDescent="0.25">
      <c r="A6374">
        <v>2</v>
      </c>
      <c r="B6374">
        <v>9</v>
      </c>
      <c r="C6374">
        <v>6</v>
      </c>
      <c r="D6374">
        <v>1</v>
      </c>
      <c r="E6374">
        <v>3</v>
      </c>
      <c r="F6374" t="str">
        <f t="shared" si="99"/>
        <v>29613</v>
      </c>
      <c r="G6374" t="s">
        <v>4032</v>
      </c>
    </row>
    <row r="6375" spans="1:7" x14ac:dyDescent="0.25">
      <c r="A6375">
        <v>2</v>
      </c>
      <c r="B6375">
        <v>9</v>
      </c>
      <c r="C6375">
        <v>6</v>
      </c>
      <c r="D6375">
        <v>1</v>
      </c>
      <c r="E6375">
        <v>4</v>
      </c>
      <c r="F6375" t="str">
        <f t="shared" si="99"/>
        <v>29614</v>
      </c>
      <c r="G6375" t="s">
        <v>6365</v>
      </c>
    </row>
    <row r="6376" spans="1:7" x14ac:dyDescent="0.25">
      <c r="A6376">
        <v>2</v>
      </c>
      <c r="B6376">
        <v>9</v>
      </c>
      <c r="C6376">
        <v>6</v>
      </c>
      <c r="D6376">
        <v>1</v>
      </c>
      <c r="E6376">
        <v>5</v>
      </c>
      <c r="F6376" t="str">
        <f t="shared" si="99"/>
        <v>29615</v>
      </c>
      <c r="G6376" t="s">
        <v>6366</v>
      </c>
    </row>
    <row r="6377" spans="1:7" x14ac:dyDescent="0.25">
      <c r="A6377">
        <v>2</v>
      </c>
      <c r="B6377">
        <v>9</v>
      </c>
      <c r="C6377">
        <v>6</v>
      </c>
      <c r="D6377">
        <v>1</v>
      </c>
      <c r="E6377">
        <v>6</v>
      </c>
      <c r="F6377" t="str">
        <f t="shared" si="99"/>
        <v>29616</v>
      </c>
      <c r="G6377" t="s">
        <v>6367</v>
      </c>
    </row>
    <row r="6378" spans="1:7" x14ac:dyDescent="0.25">
      <c r="A6378">
        <v>2</v>
      </c>
      <c r="B6378">
        <v>9</v>
      </c>
      <c r="C6378">
        <v>6</v>
      </c>
      <c r="D6378">
        <v>1</v>
      </c>
      <c r="E6378">
        <v>7</v>
      </c>
      <c r="F6378" t="str">
        <f t="shared" si="99"/>
        <v>29617</v>
      </c>
      <c r="G6378" t="s">
        <v>6368</v>
      </c>
    </row>
    <row r="6379" spans="1:7" x14ac:dyDescent="0.25">
      <c r="A6379">
        <v>2</v>
      </c>
      <c r="B6379">
        <v>9</v>
      </c>
      <c r="C6379">
        <v>6</v>
      </c>
      <c r="D6379">
        <v>1</v>
      </c>
      <c r="E6379">
        <v>8</v>
      </c>
      <c r="F6379" t="str">
        <f t="shared" si="99"/>
        <v>29618</v>
      </c>
      <c r="G6379" t="s">
        <v>6369</v>
      </c>
    </row>
    <row r="6380" spans="1:7" x14ac:dyDescent="0.25">
      <c r="A6380">
        <v>2</v>
      </c>
      <c r="B6380">
        <v>9</v>
      </c>
      <c r="C6380">
        <v>6</v>
      </c>
      <c r="D6380">
        <v>2</v>
      </c>
      <c r="E6380">
        <v>1</v>
      </c>
      <c r="F6380" t="str">
        <f t="shared" si="99"/>
        <v>29621</v>
      </c>
      <c r="G6380" t="s">
        <v>6370</v>
      </c>
    </row>
    <row r="6381" spans="1:7" x14ac:dyDescent="0.25">
      <c r="A6381">
        <v>2</v>
      </c>
      <c r="B6381">
        <v>9</v>
      </c>
      <c r="C6381">
        <v>6</v>
      </c>
      <c r="D6381">
        <v>2</v>
      </c>
      <c r="E6381">
        <v>2</v>
      </c>
      <c r="F6381" t="str">
        <f t="shared" si="99"/>
        <v>29622</v>
      </c>
      <c r="G6381" t="s">
        <v>6371</v>
      </c>
    </row>
    <row r="6382" spans="1:7" x14ac:dyDescent="0.25">
      <c r="A6382">
        <v>2</v>
      </c>
      <c r="B6382">
        <v>9</v>
      </c>
      <c r="C6382">
        <v>6</v>
      </c>
      <c r="D6382">
        <v>2</v>
      </c>
      <c r="E6382">
        <v>3</v>
      </c>
      <c r="F6382" t="str">
        <f t="shared" si="99"/>
        <v>29623</v>
      </c>
      <c r="G6382" t="s">
        <v>6372</v>
      </c>
    </row>
    <row r="6383" spans="1:7" x14ac:dyDescent="0.25">
      <c r="A6383">
        <v>2</v>
      </c>
      <c r="B6383">
        <v>9</v>
      </c>
      <c r="C6383">
        <v>6</v>
      </c>
      <c r="D6383">
        <v>2</v>
      </c>
      <c r="E6383">
        <v>4</v>
      </c>
      <c r="F6383" t="str">
        <f t="shared" si="99"/>
        <v>29624</v>
      </c>
      <c r="G6383" t="s">
        <v>6373</v>
      </c>
    </row>
    <row r="6384" spans="1:7" x14ac:dyDescent="0.25">
      <c r="A6384">
        <v>2</v>
      </c>
      <c r="B6384">
        <v>9</v>
      </c>
      <c r="C6384">
        <v>6</v>
      </c>
      <c r="D6384">
        <v>2</v>
      </c>
      <c r="E6384">
        <v>5</v>
      </c>
      <c r="F6384" t="str">
        <f t="shared" si="99"/>
        <v>29625</v>
      </c>
      <c r="G6384" t="s">
        <v>6374</v>
      </c>
    </row>
    <row r="6385" spans="1:7" x14ac:dyDescent="0.25">
      <c r="A6385">
        <v>2</v>
      </c>
      <c r="B6385">
        <v>9</v>
      </c>
      <c r="C6385">
        <v>6</v>
      </c>
      <c r="D6385">
        <v>2</v>
      </c>
      <c r="E6385">
        <v>6</v>
      </c>
      <c r="F6385" t="str">
        <f t="shared" si="99"/>
        <v>29626</v>
      </c>
      <c r="G6385" t="s">
        <v>6375</v>
      </c>
    </row>
    <row r="6386" spans="1:7" x14ac:dyDescent="0.25">
      <c r="A6386">
        <v>2</v>
      </c>
      <c r="B6386">
        <v>9</v>
      </c>
      <c r="C6386">
        <v>6</v>
      </c>
      <c r="D6386">
        <v>2</v>
      </c>
      <c r="E6386">
        <v>7</v>
      </c>
      <c r="F6386" t="str">
        <f t="shared" si="99"/>
        <v>29627</v>
      </c>
      <c r="G6386" t="s">
        <v>6376</v>
      </c>
    </row>
    <row r="6387" spans="1:7" x14ac:dyDescent="0.25">
      <c r="A6387">
        <v>2</v>
      </c>
      <c r="B6387">
        <v>9</v>
      </c>
      <c r="C6387">
        <v>6</v>
      </c>
      <c r="D6387">
        <v>2</v>
      </c>
      <c r="E6387">
        <v>8</v>
      </c>
      <c r="F6387" t="str">
        <f t="shared" si="99"/>
        <v>29628</v>
      </c>
      <c r="G6387" t="s">
        <v>6377</v>
      </c>
    </row>
    <row r="6388" spans="1:7" x14ac:dyDescent="0.25">
      <c r="A6388">
        <v>2</v>
      </c>
      <c r="B6388">
        <v>9</v>
      </c>
      <c r="C6388">
        <v>6</v>
      </c>
      <c r="D6388">
        <v>2</v>
      </c>
      <c r="E6388">
        <v>9</v>
      </c>
      <c r="F6388" t="str">
        <f t="shared" si="99"/>
        <v>29629</v>
      </c>
      <c r="G6388" t="s">
        <v>6378</v>
      </c>
    </row>
    <row r="6389" spans="1:7" x14ac:dyDescent="0.25">
      <c r="A6389">
        <v>2</v>
      </c>
      <c r="B6389">
        <v>9</v>
      </c>
      <c r="C6389">
        <v>6</v>
      </c>
      <c r="D6389">
        <v>2</v>
      </c>
      <c r="E6389">
        <v>10</v>
      </c>
      <c r="F6389" t="str">
        <f t="shared" si="99"/>
        <v>296210</v>
      </c>
      <c r="G6389" t="s">
        <v>6379</v>
      </c>
    </row>
    <row r="6390" spans="1:7" x14ac:dyDescent="0.25">
      <c r="A6390">
        <v>2</v>
      </c>
      <c r="B6390">
        <v>9</v>
      </c>
      <c r="C6390">
        <v>6</v>
      </c>
      <c r="D6390">
        <v>2</v>
      </c>
      <c r="E6390">
        <v>11</v>
      </c>
      <c r="F6390" t="str">
        <f t="shared" si="99"/>
        <v>296211</v>
      </c>
      <c r="G6390" t="s">
        <v>6380</v>
      </c>
    </row>
    <row r="6391" spans="1:7" x14ac:dyDescent="0.25">
      <c r="A6391">
        <v>2</v>
      </c>
      <c r="B6391">
        <v>9</v>
      </c>
      <c r="C6391">
        <v>6</v>
      </c>
      <c r="D6391">
        <v>2</v>
      </c>
      <c r="E6391">
        <v>12</v>
      </c>
      <c r="F6391" t="str">
        <f t="shared" si="99"/>
        <v>296212</v>
      </c>
      <c r="G6391" t="s">
        <v>6381</v>
      </c>
    </row>
    <row r="6392" spans="1:7" x14ac:dyDescent="0.25">
      <c r="A6392">
        <v>2</v>
      </c>
      <c r="B6392">
        <v>9</v>
      </c>
      <c r="C6392">
        <v>6</v>
      </c>
      <c r="D6392">
        <v>2</v>
      </c>
      <c r="E6392">
        <v>13</v>
      </c>
      <c r="F6392" t="str">
        <f t="shared" si="99"/>
        <v>296213</v>
      </c>
      <c r="G6392" t="s">
        <v>6382</v>
      </c>
    </row>
    <row r="6393" spans="1:7" x14ac:dyDescent="0.25">
      <c r="A6393">
        <v>2</v>
      </c>
      <c r="B6393">
        <v>9</v>
      </c>
      <c r="C6393">
        <v>6</v>
      </c>
      <c r="D6393">
        <v>2</v>
      </c>
      <c r="E6393">
        <v>14</v>
      </c>
      <c r="F6393" t="str">
        <f t="shared" si="99"/>
        <v>296214</v>
      </c>
      <c r="G6393" t="s">
        <v>6383</v>
      </c>
    </row>
    <row r="6394" spans="1:7" x14ac:dyDescent="0.25">
      <c r="A6394">
        <v>2</v>
      </c>
      <c r="B6394">
        <v>9</v>
      </c>
      <c r="C6394">
        <v>6</v>
      </c>
      <c r="D6394">
        <v>2</v>
      </c>
      <c r="E6394">
        <v>15</v>
      </c>
      <c r="F6394" t="str">
        <f t="shared" si="99"/>
        <v>296215</v>
      </c>
      <c r="G6394" t="s">
        <v>6384</v>
      </c>
    </row>
    <row r="6395" spans="1:7" x14ac:dyDescent="0.25">
      <c r="A6395">
        <v>2</v>
      </c>
      <c r="B6395">
        <v>9</v>
      </c>
      <c r="C6395">
        <v>6</v>
      </c>
      <c r="D6395">
        <v>2</v>
      </c>
      <c r="E6395">
        <v>16</v>
      </c>
      <c r="F6395" t="str">
        <f t="shared" si="99"/>
        <v>296216</v>
      </c>
      <c r="G6395" t="s">
        <v>6385</v>
      </c>
    </row>
    <row r="6396" spans="1:7" x14ac:dyDescent="0.25">
      <c r="A6396">
        <v>2</v>
      </c>
      <c r="B6396">
        <v>9</v>
      </c>
      <c r="C6396">
        <v>6</v>
      </c>
      <c r="D6396">
        <v>2</v>
      </c>
      <c r="E6396">
        <v>17</v>
      </c>
      <c r="F6396" t="str">
        <f t="shared" si="99"/>
        <v>296217</v>
      </c>
      <c r="G6396" t="s">
        <v>6386</v>
      </c>
    </row>
    <row r="6397" spans="1:7" x14ac:dyDescent="0.25">
      <c r="A6397">
        <v>2</v>
      </c>
      <c r="B6397">
        <v>9</v>
      </c>
      <c r="C6397">
        <v>6</v>
      </c>
      <c r="D6397">
        <v>2</v>
      </c>
      <c r="E6397">
        <v>18</v>
      </c>
      <c r="F6397" t="str">
        <f t="shared" si="99"/>
        <v>296218</v>
      </c>
      <c r="G6397" t="s">
        <v>6387</v>
      </c>
    </row>
    <row r="6398" spans="1:7" x14ac:dyDescent="0.25">
      <c r="A6398">
        <v>2</v>
      </c>
      <c r="B6398">
        <v>9</v>
      </c>
      <c r="C6398">
        <v>6</v>
      </c>
      <c r="D6398">
        <v>3</v>
      </c>
      <c r="E6398">
        <v>1</v>
      </c>
      <c r="F6398" t="str">
        <f t="shared" si="99"/>
        <v>29631</v>
      </c>
      <c r="G6398" t="s">
        <v>6388</v>
      </c>
    </row>
    <row r="6399" spans="1:7" x14ac:dyDescent="0.25">
      <c r="A6399">
        <v>2</v>
      </c>
      <c r="B6399">
        <v>9</v>
      </c>
      <c r="C6399">
        <v>6</v>
      </c>
      <c r="D6399">
        <v>3</v>
      </c>
      <c r="E6399">
        <v>2</v>
      </c>
      <c r="F6399" t="str">
        <f t="shared" si="99"/>
        <v>29632</v>
      </c>
      <c r="G6399" t="s">
        <v>6389</v>
      </c>
    </row>
    <row r="6400" spans="1:7" x14ac:dyDescent="0.25">
      <c r="A6400">
        <v>2</v>
      </c>
      <c r="B6400">
        <v>9</v>
      </c>
      <c r="C6400">
        <v>6</v>
      </c>
      <c r="D6400">
        <v>3</v>
      </c>
      <c r="E6400">
        <v>3</v>
      </c>
      <c r="F6400" t="str">
        <f t="shared" si="99"/>
        <v>29633</v>
      </c>
      <c r="G6400" t="s">
        <v>6390</v>
      </c>
    </row>
    <row r="6401" spans="1:7" x14ac:dyDescent="0.25">
      <c r="A6401">
        <v>2</v>
      </c>
      <c r="B6401">
        <v>9</v>
      </c>
      <c r="C6401">
        <v>6</v>
      </c>
      <c r="D6401">
        <v>3</v>
      </c>
      <c r="E6401">
        <v>4</v>
      </c>
      <c r="F6401" t="str">
        <f t="shared" si="99"/>
        <v>29634</v>
      </c>
      <c r="G6401" t="s">
        <v>6391</v>
      </c>
    </row>
    <row r="6402" spans="1:7" x14ac:dyDescent="0.25">
      <c r="A6402">
        <v>2</v>
      </c>
      <c r="B6402">
        <v>9</v>
      </c>
      <c r="C6402">
        <v>6</v>
      </c>
      <c r="D6402">
        <v>3</v>
      </c>
      <c r="E6402">
        <v>5</v>
      </c>
      <c r="F6402" t="str">
        <f t="shared" ref="F6402:F6465" si="100">CONCATENATE(A6402,B6402,C6402,D6402,E6402)</f>
        <v>29635</v>
      </c>
      <c r="G6402" t="s">
        <v>4198</v>
      </c>
    </row>
    <row r="6403" spans="1:7" x14ac:dyDescent="0.25">
      <c r="A6403">
        <v>2</v>
      </c>
      <c r="B6403">
        <v>9</v>
      </c>
      <c r="C6403">
        <v>6</v>
      </c>
      <c r="D6403">
        <v>3</v>
      </c>
      <c r="E6403">
        <v>6</v>
      </c>
      <c r="F6403" t="str">
        <f t="shared" si="100"/>
        <v>29636</v>
      </c>
      <c r="G6403" t="s">
        <v>6392</v>
      </c>
    </row>
    <row r="6404" spans="1:7" x14ac:dyDescent="0.25">
      <c r="A6404">
        <v>2</v>
      </c>
      <c r="B6404">
        <v>9</v>
      </c>
      <c r="C6404">
        <v>6</v>
      </c>
      <c r="D6404">
        <v>3</v>
      </c>
      <c r="E6404">
        <v>7</v>
      </c>
      <c r="F6404" t="str">
        <f t="shared" si="100"/>
        <v>29637</v>
      </c>
      <c r="G6404" t="s">
        <v>6393</v>
      </c>
    </row>
    <row r="6405" spans="1:7" x14ac:dyDescent="0.25">
      <c r="A6405">
        <v>2</v>
      </c>
      <c r="B6405">
        <v>9</v>
      </c>
      <c r="C6405">
        <v>6</v>
      </c>
      <c r="D6405">
        <v>3</v>
      </c>
      <c r="E6405">
        <v>8</v>
      </c>
      <c r="F6405" t="str">
        <f t="shared" si="100"/>
        <v>29638</v>
      </c>
      <c r="G6405" t="s">
        <v>6394</v>
      </c>
    </row>
    <row r="6406" spans="1:7" x14ac:dyDescent="0.25">
      <c r="A6406">
        <v>2</v>
      </c>
      <c r="B6406">
        <v>9</v>
      </c>
      <c r="C6406">
        <v>6</v>
      </c>
      <c r="D6406">
        <v>3</v>
      </c>
      <c r="E6406">
        <v>9</v>
      </c>
      <c r="F6406" t="str">
        <f t="shared" si="100"/>
        <v>29639</v>
      </c>
      <c r="G6406" t="s">
        <v>5363</v>
      </c>
    </row>
    <row r="6407" spans="1:7" x14ac:dyDescent="0.25">
      <c r="A6407">
        <v>2</v>
      </c>
      <c r="B6407">
        <v>9</v>
      </c>
      <c r="C6407">
        <v>6</v>
      </c>
      <c r="D6407">
        <v>3</v>
      </c>
      <c r="E6407">
        <v>10</v>
      </c>
      <c r="F6407" t="str">
        <f t="shared" si="100"/>
        <v>296310</v>
      </c>
      <c r="G6407" t="s">
        <v>6395</v>
      </c>
    </row>
    <row r="6408" spans="1:7" x14ac:dyDescent="0.25">
      <c r="A6408">
        <v>2</v>
      </c>
      <c r="B6408">
        <v>9</v>
      </c>
      <c r="C6408">
        <v>6</v>
      </c>
      <c r="D6408">
        <v>3</v>
      </c>
      <c r="E6408">
        <v>11</v>
      </c>
      <c r="F6408" t="str">
        <f t="shared" si="100"/>
        <v>296311</v>
      </c>
      <c r="G6408" t="s">
        <v>6396</v>
      </c>
    </row>
    <row r="6409" spans="1:7" x14ac:dyDescent="0.25">
      <c r="A6409">
        <v>2</v>
      </c>
      <c r="B6409">
        <v>9</v>
      </c>
      <c r="C6409">
        <v>6</v>
      </c>
      <c r="D6409">
        <v>3</v>
      </c>
      <c r="E6409">
        <v>12</v>
      </c>
      <c r="F6409" t="str">
        <f t="shared" si="100"/>
        <v>296312</v>
      </c>
      <c r="G6409" t="s">
        <v>6397</v>
      </c>
    </row>
    <row r="6410" spans="1:7" x14ac:dyDescent="0.25">
      <c r="A6410">
        <v>2</v>
      </c>
      <c r="B6410">
        <v>9</v>
      </c>
      <c r="C6410">
        <v>6</v>
      </c>
      <c r="D6410">
        <v>3</v>
      </c>
      <c r="E6410">
        <v>13</v>
      </c>
      <c r="F6410" t="str">
        <f t="shared" si="100"/>
        <v>296313</v>
      </c>
      <c r="G6410" t="s">
        <v>6398</v>
      </c>
    </row>
    <row r="6411" spans="1:7" x14ac:dyDescent="0.25">
      <c r="A6411">
        <v>2</v>
      </c>
      <c r="B6411">
        <v>9</v>
      </c>
      <c r="C6411">
        <v>6</v>
      </c>
      <c r="D6411">
        <v>3</v>
      </c>
      <c r="E6411">
        <v>14</v>
      </c>
      <c r="F6411" t="str">
        <f t="shared" si="100"/>
        <v>296314</v>
      </c>
      <c r="G6411" t="s">
        <v>6399</v>
      </c>
    </row>
    <row r="6412" spans="1:7" x14ac:dyDescent="0.25">
      <c r="A6412">
        <v>2</v>
      </c>
      <c r="B6412">
        <v>9</v>
      </c>
      <c r="C6412">
        <v>6</v>
      </c>
      <c r="D6412">
        <v>3</v>
      </c>
      <c r="E6412">
        <v>15</v>
      </c>
      <c r="F6412" t="str">
        <f t="shared" si="100"/>
        <v>296315</v>
      </c>
      <c r="G6412" t="s">
        <v>6400</v>
      </c>
    </row>
    <row r="6413" spans="1:7" x14ac:dyDescent="0.25">
      <c r="A6413">
        <v>2</v>
      </c>
      <c r="B6413">
        <v>9</v>
      </c>
      <c r="C6413">
        <v>6</v>
      </c>
      <c r="D6413">
        <v>3</v>
      </c>
      <c r="E6413">
        <v>16</v>
      </c>
      <c r="F6413" t="str">
        <f t="shared" si="100"/>
        <v>296316</v>
      </c>
      <c r="G6413" t="s">
        <v>6401</v>
      </c>
    </row>
    <row r="6414" spans="1:7" x14ac:dyDescent="0.25">
      <c r="A6414">
        <v>2</v>
      </c>
      <c r="B6414">
        <v>9</v>
      </c>
      <c r="C6414">
        <v>6</v>
      </c>
      <c r="D6414">
        <v>3</v>
      </c>
      <c r="E6414">
        <v>17</v>
      </c>
      <c r="F6414" t="str">
        <f t="shared" si="100"/>
        <v>296317</v>
      </c>
      <c r="G6414" t="s">
        <v>6402</v>
      </c>
    </row>
    <row r="6415" spans="1:7" x14ac:dyDescent="0.25">
      <c r="A6415">
        <v>2</v>
      </c>
      <c r="B6415">
        <v>9</v>
      </c>
      <c r="C6415">
        <v>6</v>
      </c>
      <c r="D6415">
        <v>3</v>
      </c>
      <c r="E6415">
        <v>18</v>
      </c>
      <c r="F6415" t="str">
        <f t="shared" si="100"/>
        <v>296318</v>
      </c>
      <c r="G6415" t="s">
        <v>6403</v>
      </c>
    </row>
    <row r="6416" spans="1:7" x14ac:dyDescent="0.25">
      <c r="A6416">
        <v>2</v>
      </c>
      <c r="B6416">
        <v>9</v>
      </c>
      <c r="C6416">
        <v>6</v>
      </c>
      <c r="D6416">
        <v>3</v>
      </c>
      <c r="E6416">
        <v>19</v>
      </c>
      <c r="F6416" t="str">
        <f t="shared" si="100"/>
        <v>296319</v>
      </c>
      <c r="G6416" t="s">
        <v>6404</v>
      </c>
    </row>
    <row r="6417" spans="1:7" x14ac:dyDescent="0.25">
      <c r="A6417">
        <v>2</v>
      </c>
      <c r="B6417">
        <v>9</v>
      </c>
      <c r="C6417">
        <v>6</v>
      </c>
      <c r="D6417">
        <v>3</v>
      </c>
      <c r="E6417">
        <v>20</v>
      </c>
      <c r="F6417" t="str">
        <f t="shared" si="100"/>
        <v>296320</v>
      </c>
      <c r="G6417" t="s">
        <v>6405</v>
      </c>
    </row>
    <row r="6418" spans="1:7" x14ac:dyDescent="0.25">
      <c r="A6418">
        <v>2</v>
      </c>
      <c r="B6418">
        <v>9</v>
      </c>
      <c r="C6418">
        <v>6</v>
      </c>
      <c r="D6418">
        <v>3</v>
      </c>
      <c r="E6418">
        <v>21</v>
      </c>
      <c r="F6418" t="str">
        <f t="shared" si="100"/>
        <v>296321</v>
      </c>
      <c r="G6418" t="s">
        <v>6406</v>
      </c>
    </row>
    <row r="6419" spans="1:7" x14ac:dyDescent="0.25">
      <c r="A6419">
        <v>2</v>
      </c>
      <c r="B6419">
        <v>9</v>
      </c>
      <c r="C6419">
        <v>6</v>
      </c>
      <c r="D6419">
        <v>3</v>
      </c>
      <c r="E6419">
        <v>22</v>
      </c>
      <c r="F6419" t="str">
        <f t="shared" si="100"/>
        <v>296322</v>
      </c>
      <c r="G6419" t="s">
        <v>6407</v>
      </c>
    </row>
    <row r="6420" spans="1:7" x14ac:dyDescent="0.25">
      <c r="A6420">
        <v>2</v>
      </c>
      <c r="B6420">
        <v>9</v>
      </c>
      <c r="C6420">
        <v>6</v>
      </c>
      <c r="D6420">
        <v>3</v>
      </c>
      <c r="E6420">
        <v>23</v>
      </c>
      <c r="F6420" t="str">
        <f t="shared" si="100"/>
        <v>296323</v>
      </c>
      <c r="G6420" t="s">
        <v>6408</v>
      </c>
    </row>
    <row r="6421" spans="1:7" x14ac:dyDescent="0.25">
      <c r="A6421">
        <v>2</v>
      </c>
      <c r="B6421">
        <v>9</v>
      </c>
      <c r="C6421">
        <v>6</v>
      </c>
      <c r="D6421">
        <v>3</v>
      </c>
      <c r="E6421">
        <v>24</v>
      </c>
      <c r="F6421" t="str">
        <f t="shared" si="100"/>
        <v>296324</v>
      </c>
      <c r="G6421" t="s">
        <v>6409</v>
      </c>
    </row>
    <row r="6422" spans="1:7" x14ac:dyDescent="0.25">
      <c r="A6422">
        <v>2</v>
      </c>
      <c r="B6422">
        <v>9</v>
      </c>
      <c r="C6422">
        <v>6</v>
      </c>
      <c r="D6422">
        <v>3</v>
      </c>
      <c r="E6422">
        <v>25</v>
      </c>
      <c r="F6422" t="str">
        <f t="shared" si="100"/>
        <v>296325</v>
      </c>
      <c r="G6422" t="s">
        <v>6410</v>
      </c>
    </row>
    <row r="6423" spans="1:7" x14ac:dyDescent="0.25">
      <c r="A6423">
        <v>2</v>
      </c>
      <c r="B6423">
        <v>9</v>
      </c>
      <c r="C6423">
        <v>6</v>
      </c>
      <c r="D6423">
        <v>3</v>
      </c>
      <c r="E6423">
        <v>26</v>
      </c>
      <c r="F6423" t="str">
        <f t="shared" si="100"/>
        <v>296326</v>
      </c>
      <c r="G6423" t="s">
        <v>6411</v>
      </c>
    </row>
    <row r="6424" spans="1:7" x14ac:dyDescent="0.25">
      <c r="A6424">
        <v>2</v>
      </c>
      <c r="B6424">
        <v>9</v>
      </c>
      <c r="C6424">
        <v>6</v>
      </c>
      <c r="D6424">
        <v>3</v>
      </c>
      <c r="E6424">
        <v>27</v>
      </c>
      <c r="F6424" t="str">
        <f t="shared" si="100"/>
        <v>296327</v>
      </c>
      <c r="G6424" t="s">
        <v>6412</v>
      </c>
    </row>
    <row r="6425" spans="1:7" x14ac:dyDescent="0.25">
      <c r="A6425">
        <v>2</v>
      </c>
      <c r="B6425">
        <v>9</v>
      </c>
      <c r="C6425">
        <v>6</v>
      </c>
      <c r="D6425">
        <v>3</v>
      </c>
      <c r="E6425">
        <v>28</v>
      </c>
      <c r="F6425" t="str">
        <f t="shared" si="100"/>
        <v>296328</v>
      </c>
      <c r="G6425" t="s">
        <v>6413</v>
      </c>
    </row>
    <row r="6426" spans="1:7" x14ac:dyDescent="0.25">
      <c r="A6426">
        <v>2</v>
      </c>
      <c r="B6426">
        <v>9</v>
      </c>
      <c r="C6426">
        <v>6</v>
      </c>
      <c r="D6426">
        <v>3</v>
      </c>
      <c r="E6426">
        <v>29</v>
      </c>
      <c r="F6426" t="str">
        <f t="shared" si="100"/>
        <v>296329</v>
      </c>
      <c r="G6426" t="s">
        <v>6414</v>
      </c>
    </row>
    <row r="6427" spans="1:7" x14ac:dyDescent="0.25">
      <c r="A6427">
        <v>2</v>
      </c>
      <c r="B6427">
        <v>9</v>
      </c>
      <c r="C6427">
        <v>6</v>
      </c>
      <c r="D6427">
        <v>3</v>
      </c>
      <c r="E6427">
        <v>30</v>
      </c>
      <c r="F6427" t="str">
        <f t="shared" si="100"/>
        <v>296330</v>
      </c>
      <c r="G6427" t="s">
        <v>6415</v>
      </c>
    </row>
    <row r="6428" spans="1:7" x14ac:dyDescent="0.25">
      <c r="A6428">
        <v>2</v>
      </c>
      <c r="B6428">
        <v>9</v>
      </c>
      <c r="C6428">
        <v>6</v>
      </c>
      <c r="D6428">
        <v>3</v>
      </c>
      <c r="E6428">
        <v>31</v>
      </c>
      <c r="F6428" t="str">
        <f t="shared" si="100"/>
        <v>296331</v>
      </c>
      <c r="G6428" t="s">
        <v>6416</v>
      </c>
    </row>
    <row r="6429" spans="1:7" x14ac:dyDescent="0.25">
      <c r="A6429">
        <v>2</v>
      </c>
      <c r="B6429">
        <v>9</v>
      </c>
      <c r="C6429">
        <v>6</v>
      </c>
      <c r="D6429">
        <v>3</v>
      </c>
      <c r="E6429">
        <v>32</v>
      </c>
      <c r="F6429" t="str">
        <f t="shared" si="100"/>
        <v>296332</v>
      </c>
      <c r="G6429" t="s">
        <v>6417</v>
      </c>
    </row>
    <row r="6430" spans="1:7" x14ac:dyDescent="0.25">
      <c r="A6430">
        <v>2</v>
      </c>
      <c r="B6430">
        <v>9</v>
      </c>
      <c r="C6430">
        <v>6</v>
      </c>
      <c r="D6430">
        <v>3</v>
      </c>
      <c r="E6430">
        <v>33</v>
      </c>
      <c r="F6430" t="str">
        <f t="shared" si="100"/>
        <v>296333</v>
      </c>
      <c r="G6430" t="s">
        <v>6418</v>
      </c>
    </row>
    <row r="6431" spans="1:7" x14ac:dyDescent="0.25">
      <c r="A6431">
        <v>2</v>
      </c>
      <c r="B6431">
        <v>9</v>
      </c>
      <c r="C6431">
        <v>6</v>
      </c>
      <c r="D6431">
        <v>3</v>
      </c>
      <c r="E6431">
        <v>34</v>
      </c>
      <c r="F6431" t="str">
        <f t="shared" si="100"/>
        <v>296334</v>
      </c>
      <c r="G6431" t="s">
        <v>6419</v>
      </c>
    </row>
    <row r="6432" spans="1:7" x14ac:dyDescent="0.25">
      <c r="A6432">
        <v>2</v>
      </c>
      <c r="B6432">
        <v>9</v>
      </c>
      <c r="C6432">
        <v>6</v>
      </c>
      <c r="D6432">
        <v>3</v>
      </c>
      <c r="E6432">
        <v>35</v>
      </c>
      <c r="F6432" t="str">
        <f t="shared" si="100"/>
        <v>296335</v>
      </c>
      <c r="G6432" t="s">
        <v>4166</v>
      </c>
    </row>
    <row r="6433" spans="1:7" x14ac:dyDescent="0.25">
      <c r="A6433">
        <v>2</v>
      </c>
      <c r="B6433">
        <v>9</v>
      </c>
      <c r="C6433">
        <v>6</v>
      </c>
      <c r="D6433">
        <v>3</v>
      </c>
      <c r="E6433">
        <v>36</v>
      </c>
      <c r="F6433" t="str">
        <f t="shared" si="100"/>
        <v>296336</v>
      </c>
      <c r="G6433" t="s">
        <v>6420</v>
      </c>
    </row>
    <row r="6434" spans="1:7" x14ac:dyDescent="0.25">
      <c r="A6434">
        <v>2</v>
      </c>
      <c r="B6434">
        <v>9</v>
      </c>
      <c r="C6434">
        <v>6</v>
      </c>
      <c r="D6434">
        <v>3</v>
      </c>
      <c r="E6434">
        <v>37</v>
      </c>
      <c r="F6434" t="str">
        <f t="shared" si="100"/>
        <v>296337</v>
      </c>
      <c r="G6434" t="s">
        <v>6421</v>
      </c>
    </row>
    <row r="6435" spans="1:7" x14ac:dyDescent="0.25">
      <c r="A6435">
        <v>2</v>
      </c>
      <c r="B6435">
        <v>9</v>
      </c>
      <c r="C6435">
        <v>6</v>
      </c>
      <c r="D6435">
        <v>3</v>
      </c>
      <c r="E6435">
        <v>38</v>
      </c>
      <c r="F6435" t="str">
        <f t="shared" si="100"/>
        <v>296338</v>
      </c>
      <c r="G6435" t="s">
        <v>6422</v>
      </c>
    </row>
    <row r="6436" spans="1:7" x14ac:dyDescent="0.25">
      <c r="A6436">
        <v>2</v>
      </c>
      <c r="B6436">
        <v>9</v>
      </c>
      <c r="C6436">
        <v>6</v>
      </c>
      <c r="D6436">
        <v>3</v>
      </c>
      <c r="E6436">
        <v>39</v>
      </c>
      <c r="F6436" t="str">
        <f t="shared" si="100"/>
        <v>296339</v>
      </c>
      <c r="G6436" t="s">
        <v>6423</v>
      </c>
    </row>
    <row r="6437" spans="1:7" x14ac:dyDescent="0.25">
      <c r="A6437">
        <v>2</v>
      </c>
      <c r="B6437">
        <v>9</v>
      </c>
      <c r="C6437">
        <v>6</v>
      </c>
      <c r="D6437">
        <v>3</v>
      </c>
      <c r="E6437">
        <v>40</v>
      </c>
      <c r="F6437" t="str">
        <f t="shared" si="100"/>
        <v>296340</v>
      </c>
      <c r="G6437" t="s">
        <v>6424</v>
      </c>
    </row>
    <row r="6438" spans="1:7" x14ac:dyDescent="0.25">
      <c r="A6438">
        <v>2</v>
      </c>
      <c r="B6438">
        <v>9</v>
      </c>
      <c r="C6438">
        <v>6</v>
      </c>
      <c r="D6438">
        <v>3</v>
      </c>
      <c r="E6438">
        <v>41</v>
      </c>
      <c r="F6438" t="str">
        <f t="shared" si="100"/>
        <v>296341</v>
      </c>
      <c r="G6438" t="s">
        <v>6425</v>
      </c>
    </row>
    <row r="6439" spans="1:7" x14ac:dyDescent="0.25">
      <c r="A6439">
        <v>2</v>
      </c>
      <c r="B6439">
        <v>9</v>
      </c>
      <c r="C6439">
        <v>6</v>
      </c>
      <c r="D6439">
        <v>3</v>
      </c>
      <c r="E6439">
        <v>42</v>
      </c>
      <c r="F6439" t="str">
        <f t="shared" si="100"/>
        <v>296342</v>
      </c>
      <c r="G6439" t="s">
        <v>6426</v>
      </c>
    </row>
    <row r="6440" spans="1:7" x14ac:dyDescent="0.25">
      <c r="A6440">
        <v>2</v>
      </c>
      <c r="B6440">
        <v>9</v>
      </c>
      <c r="C6440">
        <v>6</v>
      </c>
      <c r="D6440">
        <v>3</v>
      </c>
      <c r="E6440">
        <v>43</v>
      </c>
      <c r="F6440" t="str">
        <f t="shared" si="100"/>
        <v>296343</v>
      </c>
      <c r="G6440" t="s">
        <v>6427</v>
      </c>
    </row>
    <row r="6441" spans="1:7" x14ac:dyDescent="0.25">
      <c r="A6441">
        <v>2</v>
      </c>
      <c r="B6441">
        <v>9</v>
      </c>
      <c r="C6441">
        <v>6</v>
      </c>
      <c r="D6441">
        <v>3</v>
      </c>
      <c r="E6441">
        <v>44</v>
      </c>
      <c r="F6441" t="str">
        <f t="shared" si="100"/>
        <v>296344</v>
      </c>
      <c r="G6441" t="s">
        <v>6428</v>
      </c>
    </row>
    <row r="6442" spans="1:7" x14ac:dyDescent="0.25">
      <c r="A6442">
        <v>2</v>
      </c>
      <c r="B6442">
        <v>9</v>
      </c>
      <c r="C6442">
        <v>6</v>
      </c>
      <c r="D6442">
        <v>3</v>
      </c>
      <c r="E6442">
        <v>45</v>
      </c>
      <c r="F6442" t="str">
        <f t="shared" si="100"/>
        <v>296345</v>
      </c>
      <c r="G6442" t="s">
        <v>2399</v>
      </c>
    </row>
    <row r="6443" spans="1:7" x14ac:dyDescent="0.25">
      <c r="A6443">
        <v>2</v>
      </c>
      <c r="B6443">
        <v>9</v>
      </c>
      <c r="C6443">
        <v>6</v>
      </c>
      <c r="D6443">
        <v>3</v>
      </c>
      <c r="E6443">
        <v>46</v>
      </c>
      <c r="F6443" t="str">
        <f t="shared" si="100"/>
        <v>296346</v>
      </c>
      <c r="G6443" t="s">
        <v>6429</v>
      </c>
    </row>
    <row r="6444" spans="1:7" x14ac:dyDescent="0.25">
      <c r="A6444">
        <v>2</v>
      </c>
      <c r="B6444">
        <v>9</v>
      </c>
      <c r="C6444">
        <v>6</v>
      </c>
      <c r="D6444">
        <v>3</v>
      </c>
      <c r="E6444">
        <v>47</v>
      </c>
      <c r="F6444" t="str">
        <f t="shared" si="100"/>
        <v>296347</v>
      </c>
      <c r="G6444" t="s">
        <v>2992</v>
      </c>
    </row>
    <row r="6445" spans="1:7" x14ac:dyDescent="0.25">
      <c r="A6445">
        <v>2</v>
      </c>
      <c r="B6445">
        <v>9</v>
      </c>
      <c r="C6445">
        <v>6</v>
      </c>
      <c r="D6445">
        <v>3</v>
      </c>
      <c r="E6445">
        <v>48</v>
      </c>
      <c r="F6445" t="str">
        <f t="shared" si="100"/>
        <v>296348</v>
      </c>
      <c r="G6445" t="s">
        <v>6430</v>
      </c>
    </row>
    <row r="6446" spans="1:7" x14ac:dyDescent="0.25">
      <c r="A6446">
        <v>2</v>
      </c>
      <c r="B6446">
        <v>9</v>
      </c>
      <c r="C6446">
        <v>6</v>
      </c>
      <c r="D6446">
        <v>3</v>
      </c>
      <c r="E6446">
        <v>49</v>
      </c>
      <c r="F6446" t="str">
        <f t="shared" si="100"/>
        <v>296349</v>
      </c>
      <c r="G6446" t="s">
        <v>6431</v>
      </c>
    </row>
    <row r="6447" spans="1:7" x14ac:dyDescent="0.25">
      <c r="A6447">
        <v>2</v>
      </c>
      <c r="B6447">
        <v>9</v>
      </c>
      <c r="C6447">
        <v>6</v>
      </c>
      <c r="D6447">
        <v>3</v>
      </c>
      <c r="E6447">
        <v>50</v>
      </c>
      <c r="F6447" t="str">
        <f t="shared" si="100"/>
        <v>296350</v>
      </c>
      <c r="G6447" t="s">
        <v>6432</v>
      </c>
    </row>
    <row r="6448" spans="1:7" x14ac:dyDescent="0.25">
      <c r="A6448">
        <v>2</v>
      </c>
      <c r="B6448">
        <v>9</v>
      </c>
      <c r="C6448">
        <v>6</v>
      </c>
      <c r="D6448">
        <v>3</v>
      </c>
      <c r="E6448">
        <v>51</v>
      </c>
      <c r="F6448" t="str">
        <f t="shared" si="100"/>
        <v>296351</v>
      </c>
      <c r="G6448" t="s">
        <v>6433</v>
      </c>
    </row>
    <row r="6449" spans="1:7" x14ac:dyDescent="0.25">
      <c r="A6449">
        <v>2</v>
      </c>
      <c r="B6449">
        <v>9</v>
      </c>
      <c r="C6449">
        <v>6</v>
      </c>
      <c r="D6449">
        <v>3</v>
      </c>
      <c r="E6449">
        <v>52</v>
      </c>
      <c r="F6449" t="str">
        <f t="shared" si="100"/>
        <v>296352</v>
      </c>
      <c r="G6449" t="s">
        <v>6434</v>
      </c>
    </row>
    <row r="6450" spans="1:7" x14ac:dyDescent="0.25">
      <c r="A6450">
        <v>2</v>
      </c>
      <c r="B6450">
        <v>9</v>
      </c>
      <c r="C6450">
        <v>6</v>
      </c>
      <c r="D6450">
        <v>3</v>
      </c>
      <c r="E6450">
        <v>53</v>
      </c>
      <c r="F6450" t="str">
        <f t="shared" si="100"/>
        <v>296353</v>
      </c>
      <c r="G6450" t="s">
        <v>6435</v>
      </c>
    </row>
    <row r="6451" spans="1:7" x14ac:dyDescent="0.25">
      <c r="A6451">
        <v>2</v>
      </c>
      <c r="B6451">
        <v>9</v>
      </c>
      <c r="C6451">
        <v>6</v>
      </c>
      <c r="D6451">
        <v>3</v>
      </c>
      <c r="E6451">
        <v>54</v>
      </c>
      <c r="F6451" t="str">
        <f t="shared" si="100"/>
        <v>296354</v>
      </c>
      <c r="G6451" t="s">
        <v>6436</v>
      </c>
    </row>
    <row r="6452" spans="1:7" x14ac:dyDescent="0.25">
      <c r="A6452">
        <v>2</v>
      </c>
      <c r="B6452">
        <v>9</v>
      </c>
      <c r="C6452">
        <v>6</v>
      </c>
      <c r="D6452">
        <v>3</v>
      </c>
      <c r="E6452">
        <v>55</v>
      </c>
      <c r="F6452" t="str">
        <f t="shared" si="100"/>
        <v>296355</v>
      </c>
      <c r="G6452" t="s">
        <v>6437</v>
      </c>
    </row>
    <row r="6453" spans="1:7" x14ac:dyDescent="0.25">
      <c r="A6453">
        <v>2</v>
      </c>
      <c r="B6453">
        <v>9</v>
      </c>
      <c r="C6453">
        <v>6</v>
      </c>
      <c r="D6453">
        <v>3</v>
      </c>
      <c r="E6453">
        <v>56</v>
      </c>
      <c r="F6453" t="str">
        <f t="shared" si="100"/>
        <v>296356</v>
      </c>
      <c r="G6453" t="s">
        <v>6438</v>
      </c>
    </row>
    <row r="6454" spans="1:7" x14ac:dyDescent="0.25">
      <c r="A6454">
        <v>2</v>
      </c>
      <c r="B6454">
        <v>9</v>
      </c>
      <c r="C6454">
        <v>6</v>
      </c>
      <c r="D6454">
        <v>3</v>
      </c>
      <c r="E6454">
        <v>57</v>
      </c>
      <c r="F6454" t="str">
        <f t="shared" si="100"/>
        <v>296357</v>
      </c>
      <c r="G6454" t="s">
        <v>6439</v>
      </c>
    </row>
    <row r="6455" spans="1:7" x14ac:dyDescent="0.25">
      <c r="A6455">
        <v>2</v>
      </c>
      <c r="B6455">
        <v>9</v>
      </c>
      <c r="C6455">
        <v>6</v>
      </c>
      <c r="D6455">
        <v>3</v>
      </c>
      <c r="E6455">
        <v>58</v>
      </c>
      <c r="F6455" t="str">
        <f t="shared" si="100"/>
        <v>296358</v>
      </c>
      <c r="G6455" t="s">
        <v>6439</v>
      </c>
    </row>
    <row r="6456" spans="1:7" x14ac:dyDescent="0.25">
      <c r="A6456">
        <v>2</v>
      </c>
      <c r="B6456">
        <v>9</v>
      </c>
      <c r="C6456">
        <v>6</v>
      </c>
      <c r="D6456">
        <v>3</v>
      </c>
      <c r="E6456">
        <v>59</v>
      </c>
      <c r="F6456" t="str">
        <f t="shared" si="100"/>
        <v>296359</v>
      </c>
      <c r="G6456" t="s">
        <v>6440</v>
      </c>
    </row>
    <row r="6457" spans="1:7" x14ac:dyDescent="0.25">
      <c r="A6457">
        <v>2</v>
      </c>
      <c r="B6457">
        <v>9</v>
      </c>
      <c r="C6457">
        <v>6</v>
      </c>
      <c r="D6457">
        <v>3</v>
      </c>
      <c r="E6457">
        <v>60</v>
      </c>
      <c r="F6457" t="str">
        <f t="shared" si="100"/>
        <v>296360</v>
      </c>
      <c r="G6457" t="s">
        <v>6441</v>
      </c>
    </row>
    <row r="6458" spans="1:7" x14ac:dyDescent="0.25">
      <c r="A6458">
        <v>2</v>
      </c>
      <c r="B6458">
        <v>9</v>
      </c>
      <c r="C6458">
        <v>6</v>
      </c>
      <c r="D6458">
        <v>3</v>
      </c>
      <c r="E6458">
        <v>61</v>
      </c>
      <c r="F6458" t="str">
        <f t="shared" si="100"/>
        <v>296361</v>
      </c>
      <c r="G6458" t="s">
        <v>6442</v>
      </c>
    </row>
    <row r="6459" spans="1:7" x14ac:dyDescent="0.25">
      <c r="A6459">
        <v>2</v>
      </c>
      <c r="B6459">
        <v>9</v>
      </c>
      <c r="C6459">
        <v>6</v>
      </c>
      <c r="D6459">
        <v>3</v>
      </c>
      <c r="E6459">
        <v>62</v>
      </c>
      <c r="F6459" t="str">
        <f t="shared" si="100"/>
        <v>296362</v>
      </c>
      <c r="G6459" t="s">
        <v>6443</v>
      </c>
    </row>
    <row r="6460" spans="1:7" x14ac:dyDescent="0.25">
      <c r="A6460">
        <v>2</v>
      </c>
      <c r="B6460">
        <v>9</v>
      </c>
      <c r="C6460">
        <v>6</v>
      </c>
      <c r="D6460">
        <v>3</v>
      </c>
      <c r="E6460">
        <v>63</v>
      </c>
      <c r="F6460" t="str">
        <f t="shared" si="100"/>
        <v>296363</v>
      </c>
      <c r="G6460" t="s">
        <v>6444</v>
      </c>
    </row>
    <row r="6461" spans="1:7" x14ac:dyDescent="0.25">
      <c r="A6461">
        <v>2</v>
      </c>
      <c r="B6461">
        <v>9</v>
      </c>
      <c r="C6461">
        <v>6</v>
      </c>
      <c r="D6461">
        <v>3</v>
      </c>
      <c r="E6461">
        <v>64</v>
      </c>
      <c r="F6461" t="str">
        <f t="shared" si="100"/>
        <v>296364</v>
      </c>
      <c r="G6461" t="s">
        <v>6445</v>
      </c>
    </row>
    <row r="6462" spans="1:7" x14ac:dyDescent="0.25">
      <c r="A6462">
        <v>2</v>
      </c>
      <c r="B6462">
        <v>9</v>
      </c>
      <c r="C6462">
        <v>6</v>
      </c>
      <c r="D6462">
        <v>3</v>
      </c>
      <c r="E6462">
        <v>65</v>
      </c>
      <c r="F6462" t="str">
        <f t="shared" si="100"/>
        <v>296365</v>
      </c>
      <c r="G6462" t="s">
        <v>6446</v>
      </c>
    </row>
    <row r="6463" spans="1:7" x14ac:dyDescent="0.25">
      <c r="A6463">
        <v>2</v>
      </c>
      <c r="B6463">
        <v>9</v>
      </c>
      <c r="C6463">
        <v>6</v>
      </c>
      <c r="D6463">
        <v>3</v>
      </c>
      <c r="E6463">
        <v>66</v>
      </c>
      <c r="F6463" t="str">
        <f t="shared" si="100"/>
        <v>296366</v>
      </c>
      <c r="G6463" t="s">
        <v>6447</v>
      </c>
    </row>
    <row r="6464" spans="1:7" x14ac:dyDescent="0.25">
      <c r="A6464">
        <v>2</v>
      </c>
      <c r="B6464">
        <v>9</v>
      </c>
      <c r="C6464">
        <v>6</v>
      </c>
      <c r="D6464">
        <v>3</v>
      </c>
      <c r="E6464">
        <v>67</v>
      </c>
      <c r="F6464" t="str">
        <f t="shared" si="100"/>
        <v>296367</v>
      </c>
      <c r="G6464" t="s">
        <v>6448</v>
      </c>
    </row>
    <row r="6465" spans="1:7" x14ac:dyDescent="0.25">
      <c r="A6465">
        <v>2</v>
      </c>
      <c r="B6465">
        <v>9</v>
      </c>
      <c r="C6465">
        <v>6</v>
      </c>
      <c r="D6465">
        <v>3</v>
      </c>
      <c r="E6465">
        <v>68</v>
      </c>
      <c r="F6465" t="str">
        <f t="shared" si="100"/>
        <v>296368</v>
      </c>
      <c r="G6465" t="s">
        <v>2406</v>
      </c>
    </row>
    <row r="6466" spans="1:7" x14ac:dyDescent="0.25">
      <c r="A6466">
        <v>2</v>
      </c>
      <c r="B6466">
        <v>9</v>
      </c>
      <c r="C6466">
        <v>6</v>
      </c>
      <c r="D6466">
        <v>3</v>
      </c>
      <c r="E6466">
        <v>69</v>
      </c>
      <c r="F6466" t="str">
        <f t="shared" ref="F6466:F6529" si="101">CONCATENATE(A6466,B6466,C6466,D6466,E6466)</f>
        <v>296369</v>
      </c>
      <c r="G6466" t="s">
        <v>6449</v>
      </c>
    </row>
    <row r="6467" spans="1:7" x14ac:dyDescent="0.25">
      <c r="A6467">
        <v>2</v>
      </c>
      <c r="B6467">
        <v>9</v>
      </c>
      <c r="C6467">
        <v>6</v>
      </c>
      <c r="D6467">
        <v>3</v>
      </c>
      <c r="E6467">
        <v>70</v>
      </c>
      <c r="F6467" t="str">
        <f t="shared" si="101"/>
        <v>296370</v>
      </c>
      <c r="G6467" t="s">
        <v>6450</v>
      </c>
    </row>
    <row r="6468" spans="1:7" x14ac:dyDescent="0.25">
      <c r="A6468">
        <v>2</v>
      </c>
      <c r="B6468">
        <v>9</v>
      </c>
      <c r="C6468">
        <v>6</v>
      </c>
      <c r="D6468">
        <v>3</v>
      </c>
      <c r="E6468">
        <v>71</v>
      </c>
      <c r="F6468" t="str">
        <f t="shared" si="101"/>
        <v>296371</v>
      </c>
      <c r="G6468" t="s">
        <v>6451</v>
      </c>
    </row>
    <row r="6469" spans="1:7" x14ac:dyDescent="0.25">
      <c r="A6469">
        <v>2</v>
      </c>
      <c r="B6469">
        <v>9</v>
      </c>
      <c r="C6469">
        <v>6</v>
      </c>
      <c r="D6469">
        <v>3</v>
      </c>
      <c r="E6469">
        <v>72</v>
      </c>
      <c r="F6469" t="str">
        <f t="shared" si="101"/>
        <v>296372</v>
      </c>
      <c r="G6469" t="s">
        <v>6452</v>
      </c>
    </row>
    <row r="6470" spans="1:7" x14ac:dyDescent="0.25">
      <c r="A6470">
        <v>2</v>
      </c>
      <c r="B6470">
        <v>9</v>
      </c>
      <c r="C6470">
        <v>6</v>
      </c>
      <c r="D6470">
        <v>3</v>
      </c>
      <c r="E6470">
        <v>73</v>
      </c>
      <c r="F6470" t="str">
        <f t="shared" si="101"/>
        <v>296373</v>
      </c>
      <c r="G6470" t="s">
        <v>6453</v>
      </c>
    </row>
    <row r="6471" spans="1:7" x14ac:dyDescent="0.25">
      <c r="A6471">
        <v>2</v>
      </c>
      <c r="B6471">
        <v>9</v>
      </c>
      <c r="C6471">
        <v>6</v>
      </c>
      <c r="D6471">
        <v>4</v>
      </c>
      <c r="E6471">
        <v>1</v>
      </c>
      <c r="F6471" t="str">
        <f t="shared" si="101"/>
        <v>29641</v>
      </c>
      <c r="G6471" t="s">
        <v>6454</v>
      </c>
    </row>
    <row r="6472" spans="1:7" x14ac:dyDescent="0.25">
      <c r="A6472">
        <v>2</v>
      </c>
      <c r="B6472">
        <v>9</v>
      </c>
      <c r="C6472">
        <v>6</v>
      </c>
      <c r="D6472">
        <v>4</v>
      </c>
      <c r="E6472">
        <v>2</v>
      </c>
      <c r="F6472" t="str">
        <f t="shared" si="101"/>
        <v>29642</v>
      </c>
      <c r="G6472" t="s">
        <v>6455</v>
      </c>
    </row>
    <row r="6473" spans="1:7" x14ac:dyDescent="0.25">
      <c r="A6473">
        <v>2</v>
      </c>
      <c r="B6473">
        <v>9</v>
      </c>
      <c r="C6473">
        <v>6</v>
      </c>
      <c r="D6473">
        <v>4</v>
      </c>
      <c r="E6473">
        <v>3</v>
      </c>
      <c r="F6473" t="str">
        <f t="shared" si="101"/>
        <v>29643</v>
      </c>
      <c r="G6473" t="s">
        <v>6456</v>
      </c>
    </row>
    <row r="6474" spans="1:7" x14ac:dyDescent="0.25">
      <c r="A6474">
        <v>2</v>
      </c>
      <c r="B6474">
        <v>9</v>
      </c>
      <c r="C6474">
        <v>6</v>
      </c>
      <c r="D6474">
        <v>4</v>
      </c>
      <c r="E6474">
        <v>4</v>
      </c>
      <c r="F6474" t="str">
        <f t="shared" si="101"/>
        <v>29644</v>
      </c>
      <c r="G6474" t="s">
        <v>6457</v>
      </c>
    </row>
    <row r="6475" spans="1:7" x14ac:dyDescent="0.25">
      <c r="A6475">
        <v>2</v>
      </c>
      <c r="B6475">
        <v>9</v>
      </c>
      <c r="C6475">
        <v>6</v>
      </c>
      <c r="D6475">
        <v>4</v>
      </c>
      <c r="E6475">
        <v>5</v>
      </c>
      <c r="F6475" t="str">
        <f t="shared" si="101"/>
        <v>29645</v>
      </c>
      <c r="G6475" t="s">
        <v>6458</v>
      </c>
    </row>
    <row r="6476" spans="1:7" x14ac:dyDescent="0.25">
      <c r="A6476">
        <v>2</v>
      </c>
      <c r="B6476">
        <v>9</v>
      </c>
      <c r="C6476">
        <v>6</v>
      </c>
      <c r="D6476">
        <v>4</v>
      </c>
      <c r="E6476">
        <v>6</v>
      </c>
      <c r="F6476" t="str">
        <f t="shared" si="101"/>
        <v>29646</v>
      </c>
      <c r="G6476" t="s">
        <v>6459</v>
      </c>
    </row>
    <row r="6477" spans="1:7" x14ac:dyDescent="0.25">
      <c r="A6477">
        <v>2</v>
      </c>
      <c r="B6477">
        <v>9</v>
      </c>
      <c r="C6477">
        <v>6</v>
      </c>
      <c r="D6477">
        <v>4</v>
      </c>
      <c r="E6477">
        <v>7</v>
      </c>
      <c r="F6477" t="str">
        <f t="shared" si="101"/>
        <v>29647</v>
      </c>
      <c r="G6477" t="s">
        <v>6460</v>
      </c>
    </row>
    <row r="6478" spans="1:7" x14ac:dyDescent="0.25">
      <c r="A6478">
        <v>2</v>
      </c>
      <c r="B6478">
        <v>9</v>
      </c>
      <c r="C6478">
        <v>6</v>
      </c>
      <c r="D6478">
        <v>4</v>
      </c>
      <c r="E6478">
        <v>8</v>
      </c>
      <c r="F6478" t="str">
        <f t="shared" si="101"/>
        <v>29648</v>
      </c>
      <c r="G6478" t="s">
        <v>6461</v>
      </c>
    </row>
    <row r="6479" spans="1:7" x14ac:dyDescent="0.25">
      <c r="A6479">
        <v>2</v>
      </c>
      <c r="B6479">
        <v>9</v>
      </c>
      <c r="C6479">
        <v>6</v>
      </c>
      <c r="D6479">
        <v>4</v>
      </c>
      <c r="E6479">
        <v>9</v>
      </c>
      <c r="F6479" t="str">
        <f t="shared" si="101"/>
        <v>29649</v>
      </c>
      <c r="G6479" t="s">
        <v>6462</v>
      </c>
    </row>
    <row r="6480" spans="1:7" x14ac:dyDescent="0.25">
      <c r="A6480">
        <v>2</v>
      </c>
      <c r="B6480">
        <v>9</v>
      </c>
      <c r="C6480">
        <v>6</v>
      </c>
      <c r="D6480">
        <v>4</v>
      </c>
      <c r="E6480">
        <v>10</v>
      </c>
      <c r="F6480" t="str">
        <f t="shared" si="101"/>
        <v>296410</v>
      </c>
      <c r="G6480" t="s">
        <v>6463</v>
      </c>
    </row>
    <row r="6481" spans="1:7" x14ac:dyDescent="0.25">
      <c r="A6481">
        <v>2</v>
      </c>
      <c r="B6481">
        <v>9</v>
      </c>
      <c r="C6481">
        <v>6</v>
      </c>
      <c r="D6481">
        <v>4</v>
      </c>
      <c r="E6481">
        <v>11</v>
      </c>
      <c r="F6481" t="str">
        <f t="shared" si="101"/>
        <v>296411</v>
      </c>
      <c r="G6481" t="s">
        <v>6464</v>
      </c>
    </row>
    <row r="6482" spans="1:7" x14ac:dyDescent="0.25">
      <c r="A6482">
        <v>2</v>
      </c>
      <c r="B6482">
        <v>9</v>
      </c>
      <c r="C6482">
        <v>6</v>
      </c>
      <c r="D6482">
        <v>4</v>
      </c>
      <c r="E6482">
        <v>12</v>
      </c>
      <c r="F6482" t="str">
        <f t="shared" si="101"/>
        <v>296412</v>
      </c>
      <c r="G6482" t="s">
        <v>6465</v>
      </c>
    </row>
    <row r="6483" spans="1:7" x14ac:dyDescent="0.25">
      <c r="A6483">
        <v>2</v>
      </c>
      <c r="B6483">
        <v>9</v>
      </c>
      <c r="C6483">
        <v>6</v>
      </c>
      <c r="D6483">
        <v>4</v>
      </c>
      <c r="E6483">
        <v>13</v>
      </c>
      <c r="F6483" t="str">
        <f t="shared" si="101"/>
        <v>296413</v>
      </c>
      <c r="G6483" t="s">
        <v>6466</v>
      </c>
    </row>
    <row r="6484" spans="1:7" x14ac:dyDescent="0.25">
      <c r="A6484">
        <v>2</v>
      </c>
      <c r="B6484">
        <v>9</v>
      </c>
      <c r="C6484">
        <v>6</v>
      </c>
      <c r="D6484">
        <v>4</v>
      </c>
      <c r="E6484">
        <v>14</v>
      </c>
      <c r="F6484" t="str">
        <f t="shared" si="101"/>
        <v>296414</v>
      </c>
      <c r="G6484" t="s">
        <v>6467</v>
      </c>
    </row>
    <row r="6485" spans="1:7" x14ac:dyDescent="0.25">
      <c r="A6485">
        <v>2</v>
      </c>
      <c r="B6485">
        <v>9</v>
      </c>
      <c r="C6485">
        <v>6</v>
      </c>
      <c r="D6485">
        <v>4</v>
      </c>
      <c r="E6485">
        <v>15</v>
      </c>
      <c r="F6485" t="str">
        <f t="shared" si="101"/>
        <v>296415</v>
      </c>
      <c r="G6485" t="s">
        <v>6468</v>
      </c>
    </row>
    <row r="6486" spans="1:7" x14ac:dyDescent="0.25">
      <c r="A6486">
        <v>2</v>
      </c>
      <c r="B6486">
        <v>9</v>
      </c>
      <c r="C6486">
        <v>6</v>
      </c>
      <c r="D6486">
        <v>4</v>
      </c>
      <c r="E6486">
        <v>16</v>
      </c>
      <c r="F6486" t="str">
        <f t="shared" si="101"/>
        <v>296416</v>
      </c>
      <c r="G6486" t="s">
        <v>6469</v>
      </c>
    </row>
    <row r="6487" spans="1:7" x14ac:dyDescent="0.25">
      <c r="A6487">
        <v>2</v>
      </c>
      <c r="B6487">
        <v>9</v>
      </c>
      <c r="C6487">
        <v>6</v>
      </c>
      <c r="D6487">
        <v>4</v>
      </c>
      <c r="E6487">
        <v>17</v>
      </c>
      <c r="F6487" t="str">
        <f t="shared" si="101"/>
        <v>296417</v>
      </c>
      <c r="G6487" t="s">
        <v>6470</v>
      </c>
    </row>
    <row r="6488" spans="1:7" x14ac:dyDescent="0.25">
      <c r="A6488">
        <v>2</v>
      </c>
      <c r="B6488">
        <v>9</v>
      </c>
      <c r="C6488">
        <v>6</v>
      </c>
      <c r="D6488">
        <v>4</v>
      </c>
      <c r="E6488">
        <v>18</v>
      </c>
      <c r="F6488" t="str">
        <f t="shared" si="101"/>
        <v>296418</v>
      </c>
      <c r="G6488" t="s">
        <v>6471</v>
      </c>
    </row>
    <row r="6489" spans="1:7" x14ac:dyDescent="0.25">
      <c r="A6489">
        <v>2</v>
      </c>
      <c r="B6489">
        <v>9</v>
      </c>
      <c r="C6489">
        <v>6</v>
      </c>
      <c r="D6489">
        <v>4</v>
      </c>
      <c r="E6489">
        <v>19</v>
      </c>
      <c r="F6489" t="str">
        <f t="shared" si="101"/>
        <v>296419</v>
      </c>
      <c r="G6489" t="s">
        <v>6472</v>
      </c>
    </row>
    <row r="6490" spans="1:7" x14ac:dyDescent="0.25">
      <c r="A6490">
        <v>2</v>
      </c>
      <c r="B6490">
        <v>9</v>
      </c>
      <c r="C6490">
        <v>6</v>
      </c>
      <c r="D6490">
        <v>4</v>
      </c>
      <c r="E6490">
        <v>20</v>
      </c>
      <c r="F6490" t="str">
        <f t="shared" si="101"/>
        <v>296420</v>
      </c>
      <c r="G6490" t="s">
        <v>6473</v>
      </c>
    </row>
    <row r="6491" spans="1:7" x14ac:dyDescent="0.25">
      <c r="A6491">
        <v>2</v>
      </c>
      <c r="B6491">
        <v>9</v>
      </c>
      <c r="C6491">
        <v>6</v>
      </c>
      <c r="D6491">
        <v>4</v>
      </c>
      <c r="E6491">
        <v>21</v>
      </c>
      <c r="F6491" t="str">
        <f t="shared" si="101"/>
        <v>296421</v>
      </c>
      <c r="G6491" t="s">
        <v>6474</v>
      </c>
    </row>
    <row r="6492" spans="1:7" x14ac:dyDescent="0.25">
      <c r="A6492">
        <v>2</v>
      </c>
      <c r="B6492">
        <v>9</v>
      </c>
      <c r="C6492">
        <v>6</v>
      </c>
      <c r="D6492">
        <v>4</v>
      </c>
      <c r="E6492">
        <v>22</v>
      </c>
      <c r="F6492" t="str">
        <f t="shared" si="101"/>
        <v>296422</v>
      </c>
      <c r="G6492" t="s">
        <v>6475</v>
      </c>
    </row>
    <row r="6493" spans="1:7" x14ac:dyDescent="0.25">
      <c r="A6493">
        <v>2</v>
      </c>
      <c r="B6493">
        <v>9</v>
      </c>
      <c r="C6493">
        <v>6</v>
      </c>
      <c r="D6493">
        <v>4</v>
      </c>
      <c r="E6493">
        <v>23</v>
      </c>
      <c r="F6493" t="str">
        <f t="shared" si="101"/>
        <v>296423</v>
      </c>
      <c r="G6493" t="s">
        <v>6476</v>
      </c>
    </row>
    <row r="6494" spans="1:7" x14ac:dyDescent="0.25">
      <c r="A6494">
        <v>2</v>
      </c>
      <c r="B6494">
        <v>9</v>
      </c>
      <c r="C6494">
        <v>6</v>
      </c>
      <c r="D6494">
        <v>4</v>
      </c>
      <c r="E6494">
        <v>24</v>
      </c>
      <c r="F6494" t="str">
        <f t="shared" si="101"/>
        <v>296424</v>
      </c>
      <c r="G6494" t="s">
        <v>6477</v>
      </c>
    </row>
    <row r="6495" spans="1:7" x14ac:dyDescent="0.25">
      <c r="A6495">
        <v>2</v>
      </c>
      <c r="B6495">
        <v>9</v>
      </c>
      <c r="C6495">
        <v>6</v>
      </c>
      <c r="D6495">
        <v>4</v>
      </c>
      <c r="E6495">
        <v>25</v>
      </c>
      <c r="F6495" t="str">
        <f t="shared" si="101"/>
        <v>296425</v>
      </c>
      <c r="G6495" t="s">
        <v>6478</v>
      </c>
    </row>
    <row r="6496" spans="1:7" x14ac:dyDescent="0.25">
      <c r="A6496">
        <v>2</v>
      </c>
      <c r="B6496">
        <v>9</v>
      </c>
      <c r="C6496">
        <v>6</v>
      </c>
      <c r="D6496">
        <v>4</v>
      </c>
      <c r="E6496">
        <v>26</v>
      </c>
      <c r="F6496" t="str">
        <f t="shared" si="101"/>
        <v>296426</v>
      </c>
      <c r="G6496" t="s">
        <v>3376</v>
      </c>
    </row>
    <row r="6497" spans="1:7" x14ac:dyDescent="0.25">
      <c r="A6497">
        <v>2</v>
      </c>
      <c r="B6497">
        <v>9</v>
      </c>
      <c r="C6497">
        <v>6</v>
      </c>
      <c r="D6497">
        <v>4</v>
      </c>
      <c r="E6497">
        <v>27</v>
      </c>
      <c r="F6497" t="str">
        <f t="shared" si="101"/>
        <v>296427</v>
      </c>
      <c r="G6497" t="s">
        <v>6479</v>
      </c>
    </row>
    <row r="6498" spans="1:7" x14ac:dyDescent="0.25">
      <c r="A6498">
        <v>2</v>
      </c>
      <c r="B6498">
        <v>9</v>
      </c>
      <c r="C6498">
        <v>6</v>
      </c>
      <c r="D6498">
        <v>4</v>
      </c>
      <c r="E6498">
        <v>28</v>
      </c>
      <c r="F6498" t="str">
        <f t="shared" si="101"/>
        <v>296428</v>
      </c>
      <c r="G6498" t="s">
        <v>6480</v>
      </c>
    </row>
    <row r="6499" spans="1:7" x14ac:dyDescent="0.25">
      <c r="A6499">
        <v>2</v>
      </c>
      <c r="B6499">
        <v>9</v>
      </c>
      <c r="C6499">
        <v>6</v>
      </c>
      <c r="D6499">
        <v>4</v>
      </c>
      <c r="E6499">
        <v>29</v>
      </c>
      <c r="F6499" t="str">
        <f t="shared" si="101"/>
        <v>296429</v>
      </c>
      <c r="G6499" t="s">
        <v>6481</v>
      </c>
    </row>
    <row r="6500" spans="1:7" x14ac:dyDescent="0.25">
      <c r="A6500">
        <v>2</v>
      </c>
      <c r="B6500">
        <v>9</v>
      </c>
      <c r="C6500">
        <v>6</v>
      </c>
      <c r="D6500">
        <v>4</v>
      </c>
      <c r="E6500">
        <v>30</v>
      </c>
      <c r="F6500" t="str">
        <f t="shared" si="101"/>
        <v>296430</v>
      </c>
      <c r="G6500" t="s">
        <v>6482</v>
      </c>
    </row>
    <row r="6501" spans="1:7" x14ac:dyDescent="0.25">
      <c r="A6501">
        <v>2</v>
      </c>
      <c r="B6501">
        <v>9</v>
      </c>
      <c r="C6501">
        <v>6</v>
      </c>
      <c r="D6501">
        <v>4</v>
      </c>
      <c r="E6501">
        <v>31</v>
      </c>
      <c r="F6501" t="str">
        <f t="shared" si="101"/>
        <v>296431</v>
      </c>
      <c r="G6501" t="s">
        <v>6483</v>
      </c>
    </row>
    <row r="6502" spans="1:7" x14ac:dyDescent="0.25">
      <c r="A6502">
        <v>2</v>
      </c>
      <c r="B6502">
        <v>9</v>
      </c>
      <c r="C6502">
        <v>6</v>
      </c>
      <c r="D6502">
        <v>4</v>
      </c>
      <c r="E6502">
        <v>32</v>
      </c>
      <c r="F6502" t="str">
        <f t="shared" si="101"/>
        <v>296432</v>
      </c>
      <c r="G6502" t="s">
        <v>6484</v>
      </c>
    </row>
    <row r="6503" spans="1:7" x14ac:dyDescent="0.25">
      <c r="A6503">
        <v>2</v>
      </c>
      <c r="B6503">
        <v>9</v>
      </c>
      <c r="C6503">
        <v>6</v>
      </c>
      <c r="D6503">
        <v>4</v>
      </c>
      <c r="E6503">
        <v>33</v>
      </c>
      <c r="F6503" t="str">
        <f t="shared" si="101"/>
        <v>296433</v>
      </c>
      <c r="G6503" t="s">
        <v>6485</v>
      </c>
    </row>
    <row r="6504" spans="1:7" x14ac:dyDescent="0.25">
      <c r="A6504">
        <v>2</v>
      </c>
      <c r="B6504">
        <v>9</v>
      </c>
      <c r="C6504">
        <v>7</v>
      </c>
      <c r="D6504">
        <v>1</v>
      </c>
      <c r="E6504">
        <v>1</v>
      </c>
      <c r="F6504" t="str">
        <f t="shared" si="101"/>
        <v>29711</v>
      </c>
      <c r="G6504" t="s">
        <v>6486</v>
      </c>
    </row>
    <row r="6505" spans="1:7" x14ac:dyDescent="0.25">
      <c r="A6505">
        <v>2</v>
      </c>
      <c r="B6505">
        <v>9</v>
      </c>
      <c r="C6505">
        <v>7</v>
      </c>
      <c r="D6505">
        <v>1</v>
      </c>
      <c r="E6505">
        <v>2</v>
      </c>
      <c r="F6505" t="str">
        <f t="shared" si="101"/>
        <v>29712</v>
      </c>
      <c r="G6505" t="s">
        <v>3331</v>
      </c>
    </row>
    <row r="6506" spans="1:7" x14ac:dyDescent="0.25">
      <c r="A6506">
        <v>2</v>
      </c>
      <c r="B6506">
        <v>9</v>
      </c>
      <c r="C6506">
        <v>7</v>
      </c>
      <c r="D6506">
        <v>1</v>
      </c>
      <c r="E6506">
        <v>3</v>
      </c>
      <c r="F6506" t="str">
        <f t="shared" si="101"/>
        <v>29713</v>
      </c>
      <c r="G6506" t="s">
        <v>6487</v>
      </c>
    </row>
    <row r="6507" spans="1:7" x14ac:dyDescent="0.25">
      <c r="A6507">
        <v>2</v>
      </c>
      <c r="B6507">
        <v>9</v>
      </c>
      <c r="C6507">
        <v>7</v>
      </c>
      <c r="D6507">
        <v>1</v>
      </c>
      <c r="E6507">
        <v>4</v>
      </c>
      <c r="F6507" t="str">
        <f t="shared" si="101"/>
        <v>29714</v>
      </c>
      <c r="G6507" t="s">
        <v>6488</v>
      </c>
    </row>
    <row r="6508" spans="1:7" x14ac:dyDescent="0.25">
      <c r="A6508">
        <v>2</v>
      </c>
      <c r="B6508">
        <v>9</v>
      </c>
      <c r="C6508">
        <v>7</v>
      </c>
      <c r="D6508">
        <v>1</v>
      </c>
      <c r="E6508">
        <v>5</v>
      </c>
      <c r="F6508" t="str">
        <f t="shared" si="101"/>
        <v>29715</v>
      </c>
      <c r="G6508" t="s">
        <v>6489</v>
      </c>
    </row>
    <row r="6509" spans="1:7" x14ac:dyDescent="0.25">
      <c r="A6509">
        <v>2</v>
      </c>
      <c r="B6509">
        <v>9</v>
      </c>
      <c r="C6509">
        <v>7</v>
      </c>
      <c r="D6509">
        <v>1</v>
      </c>
      <c r="E6509">
        <v>6</v>
      </c>
      <c r="F6509" t="str">
        <f t="shared" si="101"/>
        <v>29716</v>
      </c>
      <c r="G6509" t="s">
        <v>6490</v>
      </c>
    </row>
    <row r="6510" spans="1:7" x14ac:dyDescent="0.25">
      <c r="A6510">
        <v>2</v>
      </c>
      <c r="B6510">
        <v>9</v>
      </c>
      <c r="C6510">
        <v>7</v>
      </c>
      <c r="D6510">
        <v>1</v>
      </c>
      <c r="E6510">
        <v>7</v>
      </c>
      <c r="F6510" t="str">
        <f t="shared" si="101"/>
        <v>29717</v>
      </c>
      <c r="G6510" t="s">
        <v>6491</v>
      </c>
    </row>
    <row r="6511" spans="1:7" x14ac:dyDescent="0.25">
      <c r="A6511">
        <v>2</v>
      </c>
      <c r="B6511">
        <v>9</v>
      </c>
      <c r="C6511">
        <v>7</v>
      </c>
      <c r="D6511">
        <v>1</v>
      </c>
      <c r="E6511">
        <v>8</v>
      </c>
      <c r="F6511" t="str">
        <f t="shared" si="101"/>
        <v>29718</v>
      </c>
      <c r="G6511" t="s">
        <v>6492</v>
      </c>
    </row>
    <row r="6512" spans="1:7" x14ac:dyDescent="0.25">
      <c r="A6512">
        <v>2</v>
      </c>
      <c r="B6512">
        <v>9</v>
      </c>
      <c r="C6512">
        <v>7</v>
      </c>
      <c r="D6512">
        <v>1</v>
      </c>
      <c r="E6512">
        <v>9</v>
      </c>
      <c r="F6512" t="str">
        <f t="shared" si="101"/>
        <v>29719</v>
      </c>
      <c r="G6512" t="s">
        <v>6493</v>
      </c>
    </row>
    <row r="6513" spans="1:7" x14ac:dyDescent="0.25">
      <c r="A6513">
        <v>2</v>
      </c>
      <c r="B6513">
        <v>9</v>
      </c>
      <c r="C6513">
        <v>7</v>
      </c>
      <c r="D6513">
        <v>1</v>
      </c>
      <c r="E6513">
        <v>10</v>
      </c>
      <c r="F6513" t="str">
        <f t="shared" si="101"/>
        <v>297110</v>
      </c>
      <c r="G6513" t="s">
        <v>6494</v>
      </c>
    </row>
    <row r="6514" spans="1:7" x14ac:dyDescent="0.25">
      <c r="A6514">
        <v>2</v>
      </c>
      <c r="B6514">
        <v>9</v>
      </c>
      <c r="C6514">
        <v>7</v>
      </c>
      <c r="D6514">
        <v>1</v>
      </c>
      <c r="E6514">
        <v>11</v>
      </c>
      <c r="F6514" t="str">
        <f t="shared" si="101"/>
        <v>297111</v>
      </c>
      <c r="G6514" t="s">
        <v>6495</v>
      </c>
    </row>
    <row r="6515" spans="1:7" x14ac:dyDescent="0.25">
      <c r="A6515">
        <v>2</v>
      </c>
      <c r="B6515">
        <v>9</v>
      </c>
      <c r="C6515">
        <v>7</v>
      </c>
      <c r="D6515">
        <v>1</v>
      </c>
      <c r="E6515">
        <v>12</v>
      </c>
      <c r="F6515" t="str">
        <f t="shared" si="101"/>
        <v>297112</v>
      </c>
      <c r="G6515" t="s">
        <v>3521</v>
      </c>
    </row>
    <row r="6516" spans="1:7" x14ac:dyDescent="0.25">
      <c r="A6516">
        <v>2</v>
      </c>
      <c r="B6516">
        <v>9</v>
      </c>
      <c r="C6516">
        <v>7</v>
      </c>
      <c r="D6516">
        <v>1</v>
      </c>
      <c r="E6516">
        <v>13</v>
      </c>
      <c r="F6516" t="str">
        <f t="shared" si="101"/>
        <v>297113</v>
      </c>
      <c r="G6516" t="s">
        <v>6496</v>
      </c>
    </row>
    <row r="6517" spans="1:7" x14ac:dyDescent="0.25">
      <c r="A6517">
        <v>2</v>
      </c>
      <c r="B6517">
        <v>9</v>
      </c>
      <c r="C6517">
        <v>7</v>
      </c>
      <c r="D6517">
        <v>1</v>
      </c>
      <c r="E6517">
        <v>14</v>
      </c>
      <c r="F6517" t="str">
        <f t="shared" si="101"/>
        <v>297114</v>
      </c>
      <c r="G6517" t="s">
        <v>6497</v>
      </c>
    </row>
    <row r="6518" spans="1:7" x14ac:dyDescent="0.25">
      <c r="A6518">
        <v>2</v>
      </c>
      <c r="B6518">
        <v>9</v>
      </c>
      <c r="C6518">
        <v>7</v>
      </c>
      <c r="D6518">
        <v>1</v>
      </c>
      <c r="E6518">
        <v>15</v>
      </c>
      <c r="F6518" t="str">
        <f t="shared" si="101"/>
        <v>297115</v>
      </c>
      <c r="G6518" t="s">
        <v>6498</v>
      </c>
    </row>
    <row r="6519" spans="1:7" x14ac:dyDescent="0.25">
      <c r="A6519">
        <v>2</v>
      </c>
      <c r="B6519">
        <v>9</v>
      </c>
      <c r="C6519">
        <v>7</v>
      </c>
      <c r="D6519">
        <v>1</v>
      </c>
      <c r="E6519">
        <v>16</v>
      </c>
      <c r="F6519" t="str">
        <f t="shared" si="101"/>
        <v>297116</v>
      </c>
      <c r="G6519" t="s">
        <v>6499</v>
      </c>
    </row>
    <row r="6520" spans="1:7" x14ac:dyDescent="0.25">
      <c r="A6520">
        <v>2</v>
      </c>
      <c r="B6520">
        <v>9</v>
      </c>
      <c r="C6520">
        <v>7</v>
      </c>
      <c r="D6520">
        <v>1</v>
      </c>
      <c r="E6520">
        <v>17</v>
      </c>
      <c r="F6520" t="str">
        <f t="shared" si="101"/>
        <v>297117</v>
      </c>
      <c r="G6520" t="s">
        <v>4942</v>
      </c>
    </row>
    <row r="6521" spans="1:7" x14ac:dyDescent="0.25">
      <c r="A6521">
        <v>2</v>
      </c>
      <c r="B6521">
        <v>9</v>
      </c>
      <c r="C6521">
        <v>7</v>
      </c>
      <c r="D6521">
        <v>1</v>
      </c>
      <c r="E6521">
        <v>18</v>
      </c>
      <c r="F6521" t="str">
        <f t="shared" si="101"/>
        <v>297118</v>
      </c>
      <c r="G6521" t="s">
        <v>6500</v>
      </c>
    </row>
    <row r="6522" spans="1:7" x14ac:dyDescent="0.25">
      <c r="A6522">
        <v>2</v>
      </c>
      <c r="B6522">
        <v>9</v>
      </c>
      <c r="C6522">
        <v>7</v>
      </c>
      <c r="D6522">
        <v>1</v>
      </c>
      <c r="E6522">
        <v>19</v>
      </c>
      <c r="F6522" t="str">
        <f t="shared" si="101"/>
        <v>297119</v>
      </c>
      <c r="G6522" t="s">
        <v>2831</v>
      </c>
    </row>
    <row r="6523" spans="1:7" x14ac:dyDescent="0.25">
      <c r="A6523">
        <v>2</v>
      </c>
      <c r="B6523">
        <v>9</v>
      </c>
      <c r="C6523">
        <v>7</v>
      </c>
      <c r="D6523">
        <v>1</v>
      </c>
      <c r="E6523">
        <v>20</v>
      </c>
      <c r="F6523" t="str">
        <f t="shared" si="101"/>
        <v>297120</v>
      </c>
      <c r="G6523" t="s">
        <v>6501</v>
      </c>
    </row>
    <row r="6524" spans="1:7" x14ac:dyDescent="0.25">
      <c r="A6524">
        <v>2</v>
      </c>
      <c r="B6524">
        <v>9</v>
      </c>
      <c r="C6524">
        <v>7</v>
      </c>
      <c r="D6524">
        <v>1</v>
      </c>
      <c r="E6524">
        <v>21</v>
      </c>
      <c r="F6524" t="str">
        <f t="shared" si="101"/>
        <v>297121</v>
      </c>
      <c r="G6524" t="s">
        <v>6502</v>
      </c>
    </row>
    <row r="6525" spans="1:7" x14ac:dyDescent="0.25">
      <c r="A6525">
        <v>2</v>
      </c>
      <c r="B6525">
        <v>9</v>
      </c>
      <c r="C6525">
        <v>7</v>
      </c>
      <c r="D6525">
        <v>1</v>
      </c>
      <c r="E6525">
        <v>22</v>
      </c>
      <c r="F6525" t="str">
        <f t="shared" si="101"/>
        <v>297122</v>
      </c>
      <c r="G6525" t="s">
        <v>1514</v>
      </c>
    </row>
    <row r="6526" spans="1:7" x14ac:dyDescent="0.25">
      <c r="A6526">
        <v>2</v>
      </c>
      <c r="B6526">
        <v>9</v>
      </c>
      <c r="C6526">
        <v>7</v>
      </c>
      <c r="D6526">
        <v>1</v>
      </c>
      <c r="E6526">
        <v>23</v>
      </c>
      <c r="F6526" t="str">
        <f t="shared" si="101"/>
        <v>297123</v>
      </c>
      <c r="G6526" t="s">
        <v>6503</v>
      </c>
    </row>
    <row r="6527" spans="1:7" x14ac:dyDescent="0.25">
      <c r="A6527">
        <v>2</v>
      </c>
      <c r="B6527">
        <v>9</v>
      </c>
      <c r="C6527">
        <v>7</v>
      </c>
      <c r="D6527">
        <v>1</v>
      </c>
      <c r="E6527">
        <v>24</v>
      </c>
      <c r="F6527" t="str">
        <f t="shared" si="101"/>
        <v>297124</v>
      </c>
      <c r="G6527" t="s">
        <v>6504</v>
      </c>
    </row>
    <row r="6528" spans="1:7" x14ac:dyDescent="0.25">
      <c r="A6528">
        <v>2</v>
      </c>
      <c r="B6528">
        <v>9</v>
      </c>
      <c r="C6528">
        <v>7</v>
      </c>
      <c r="D6528">
        <v>2</v>
      </c>
      <c r="E6528">
        <v>1</v>
      </c>
      <c r="F6528" t="str">
        <f t="shared" si="101"/>
        <v>29721</v>
      </c>
      <c r="G6528" t="s">
        <v>6505</v>
      </c>
    </row>
    <row r="6529" spans="1:7" x14ac:dyDescent="0.25">
      <c r="A6529">
        <v>2</v>
      </c>
      <c r="B6529">
        <v>9</v>
      </c>
      <c r="C6529">
        <v>7</v>
      </c>
      <c r="D6529">
        <v>2</v>
      </c>
      <c r="E6529">
        <v>2</v>
      </c>
      <c r="F6529" t="str">
        <f t="shared" si="101"/>
        <v>29722</v>
      </c>
      <c r="G6529" t="s">
        <v>6506</v>
      </c>
    </row>
    <row r="6530" spans="1:7" x14ac:dyDescent="0.25">
      <c r="A6530">
        <v>2</v>
      </c>
      <c r="B6530">
        <v>9</v>
      </c>
      <c r="C6530">
        <v>7</v>
      </c>
      <c r="D6530">
        <v>2</v>
      </c>
      <c r="E6530">
        <v>3</v>
      </c>
      <c r="F6530" t="str">
        <f t="shared" ref="F6530:F6593" si="102">CONCATENATE(A6530,B6530,C6530,D6530,E6530)</f>
        <v>29723</v>
      </c>
      <c r="G6530" t="s">
        <v>6507</v>
      </c>
    </row>
    <row r="6531" spans="1:7" x14ac:dyDescent="0.25">
      <c r="A6531">
        <v>2</v>
      </c>
      <c r="B6531">
        <v>9</v>
      </c>
      <c r="C6531">
        <v>7</v>
      </c>
      <c r="D6531">
        <v>2</v>
      </c>
      <c r="E6531">
        <v>4</v>
      </c>
      <c r="F6531" t="str">
        <f t="shared" si="102"/>
        <v>29724</v>
      </c>
      <c r="G6531" t="s">
        <v>6508</v>
      </c>
    </row>
    <row r="6532" spans="1:7" x14ac:dyDescent="0.25">
      <c r="A6532">
        <v>2</v>
      </c>
      <c r="B6532">
        <v>9</v>
      </c>
      <c r="C6532">
        <v>7</v>
      </c>
      <c r="D6532">
        <v>2</v>
      </c>
      <c r="E6532">
        <v>5</v>
      </c>
      <c r="F6532" t="str">
        <f t="shared" si="102"/>
        <v>29725</v>
      </c>
      <c r="G6532" t="s">
        <v>1498</v>
      </c>
    </row>
    <row r="6533" spans="1:7" x14ac:dyDescent="0.25">
      <c r="A6533">
        <v>2</v>
      </c>
      <c r="B6533">
        <v>9</v>
      </c>
      <c r="C6533">
        <v>7</v>
      </c>
      <c r="D6533">
        <v>2</v>
      </c>
      <c r="E6533">
        <v>6</v>
      </c>
      <c r="F6533" t="str">
        <f t="shared" si="102"/>
        <v>29726</v>
      </c>
      <c r="G6533" t="s">
        <v>4944</v>
      </c>
    </row>
    <row r="6534" spans="1:7" x14ac:dyDescent="0.25">
      <c r="A6534">
        <v>2</v>
      </c>
      <c r="B6534">
        <v>9</v>
      </c>
      <c r="C6534">
        <v>7</v>
      </c>
      <c r="D6534">
        <v>2</v>
      </c>
      <c r="E6534">
        <v>7</v>
      </c>
      <c r="F6534" t="str">
        <f t="shared" si="102"/>
        <v>29727</v>
      </c>
      <c r="G6534" t="s">
        <v>6509</v>
      </c>
    </row>
    <row r="6535" spans="1:7" x14ac:dyDescent="0.25">
      <c r="A6535">
        <v>2</v>
      </c>
      <c r="B6535">
        <v>9</v>
      </c>
      <c r="C6535">
        <v>7</v>
      </c>
      <c r="D6535">
        <v>2</v>
      </c>
      <c r="E6535">
        <v>8</v>
      </c>
      <c r="F6535" t="str">
        <f t="shared" si="102"/>
        <v>29728</v>
      </c>
      <c r="G6535" t="s">
        <v>6510</v>
      </c>
    </row>
    <row r="6536" spans="1:7" x14ac:dyDescent="0.25">
      <c r="A6536">
        <v>2</v>
      </c>
      <c r="B6536">
        <v>9</v>
      </c>
      <c r="C6536">
        <v>7</v>
      </c>
      <c r="D6536">
        <v>2</v>
      </c>
      <c r="E6536">
        <v>9</v>
      </c>
      <c r="F6536" t="str">
        <f t="shared" si="102"/>
        <v>29729</v>
      </c>
      <c r="G6536" t="s">
        <v>6511</v>
      </c>
    </row>
    <row r="6537" spans="1:7" x14ac:dyDescent="0.25">
      <c r="A6537">
        <v>2</v>
      </c>
      <c r="B6537">
        <v>9</v>
      </c>
      <c r="C6537">
        <v>7</v>
      </c>
      <c r="D6537">
        <v>2</v>
      </c>
      <c r="E6537">
        <v>10</v>
      </c>
      <c r="F6537" t="str">
        <f t="shared" si="102"/>
        <v>297210</v>
      </c>
      <c r="G6537" t="s">
        <v>6512</v>
      </c>
    </row>
    <row r="6538" spans="1:7" x14ac:dyDescent="0.25">
      <c r="A6538">
        <v>2</v>
      </c>
      <c r="B6538">
        <v>9</v>
      </c>
      <c r="C6538">
        <v>7</v>
      </c>
      <c r="D6538">
        <v>2</v>
      </c>
      <c r="E6538">
        <v>11</v>
      </c>
      <c r="F6538" t="str">
        <f t="shared" si="102"/>
        <v>297211</v>
      </c>
      <c r="G6538" t="s">
        <v>6513</v>
      </c>
    </row>
    <row r="6539" spans="1:7" x14ac:dyDescent="0.25">
      <c r="A6539">
        <v>2</v>
      </c>
      <c r="B6539">
        <v>9</v>
      </c>
      <c r="C6539">
        <v>7</v>
      </c>
      <c r="D6539">
        <v>2</v>
      </c>
      <c r="E6539">
        <v>12</v>
      </c>
      <c r="F6539" t="str">
        <f t="shared" si="102"/>
        <v>297212</v>
      </c>
      <c r="G6539" t="s">
        <v>6514</v>
      </c>
    </row>
    <row r="6540" spans="1:7" x14ac:dyDescent="0.25">
      <c r="A6540">
        <v>2</v>
      </c>
      <c r="B6540">
        <v>9</v>
      </c>
      <c r="C6540">
        <v>7</v>
      </c>
      <c r="D6540">
        <v>2</v>
      </c>
      <c r="E6540">
        <v>13</v>
      </c>
      <c r="F6540" t="str">
        <f t="shared" si="102"/>
        <v>297213</v>
      </c>
      <c r="G6540" t="s">
        <v>6515</v>
      </c>
    </row>
    <row r="6541" spans="1:7" x14ac:dyDescent="0.25">
      <c r="A6541">
        <v>2</v>
      </c>
      <c r="B6541">
        <v>9</v>
      </c>
      <c r="C6541">
        <v>7</v>
      </c>
      <c r="D6541">
        <v>2</v>
      </c>
      <c r="E6541">
        <v>14</v>
      </c>
      <c r="F6541" t="str">
        <f t="shared" si="102"/>
        <v>297214</v>
      </c>
      <c r="G6541" t="s">
        <v>6516</v>
      </c>
    </row>
    <row r="6542" spans="1:7" x14ac:dyDescent="0.25">
      <c r="A6542">
        <v>2</v>
      </c>
      <c r="B6542">
        <v>9</v>
      </c>
      <c r="C6542">
        <v>7</v>
      </c>
      <c r="D6542">
        <v>2</v>
      </c>
      <c r="E6542">
        <v>15</v>
      </c>
      <c r="F6542" t="str">
        <f t="shared" si="102"/>
        <v>297215</v>
      </c>
      <c r="G6542" t="s">
        <v>6517</v>
      </c>
    </row>
    <row r="6543" spans="1:7" x14ac:dyDescent="0.25">
      <c r="A6543">
        <v>2</v>
      </c>
      <c r="B6543">
        <v>9</v>
      </c>
      <c r="C6543">
        <v>7</v>
      </c>
      <c r="D6543">
        <v>2</v>
      </c>
      <c r="E6543">
        <v>16</v>
      </c>
      <c r="F6543" t="str">
        <f t="shared" si="102"/>
        <v>297216</v>
      </c>
      <c r="G6543" t="s">
        <v>6518</v>
      </c>
    </row>
    <row r="6544" spans="1:7" x14ac:dyDescent="0.25">
      <c r="A6544">
        <v>2</v>
      </c>
      <c r="B6544">
        <v>9</v>
      </c>
      <c r="C6544">
        <v>7</v>
      </c>
      <c r="D6544">
        <v>2</v>
      </c>
      <c r="E6544">
        <v>17</v>
      </c>
      <c r="F6544" t="str">
        <f t="shared" si="102"/>
        <v>297217</v>
      </c>
      <c r="G6544" t="s">
        <v>6519</v>
      </c>
    </row>
    <row r="6545" spans="1:7" x14ac:dyDescent="0.25">
      <c r="A6545">
        <v>2</v>
      </c>
      <c r="B6545">
        <v>9</v>
      </c>
      <c r="C6545">
        <v>7</v>
      </c>
      <c r="D6545">
        <v>2</v>
      </c>
      <c r="E6545">
        <v>18</v>
      </c>
      <c r="F6545" t="str">
        <f t="shared" si="102"/>
        <v>297218</v>
      </c>
      <c r="G6545" t="s">
        <v>6520</v>
      </c>
    </row>
    <row r="6546" spans="1:7" x14ac:dyDescent="0.25">
      <c r="A6546">
        <v>2</v>
      </c>
      <c r="B6546">
        <v>9</v>
      </c>
      <c r="C6546">
        <v>7</v>
      </c>
      <c r="D6546">
        <v>2</v>
      </c>
      <c r="E6546">
        <v>19</v>
      </c>
      <c r="F6546" t="str">
        <f t="shared" si="102"/>
        <v>297219</v>
      </c>
      <c r="G6546" t="s">
        <v>6521</v>
      </c>
    </row>
    <row r="6547" spans="1:7" x14ac:dyDescent="0.25">
      <c r="A6547">
        <v>2</v>
      </c>
      <c r="B6547">
        <v>9</v>
      </c>
      <c r="C6547">
        <v>7</v>
      </c>
      <c r="D6547">
        <v>2</v>
      </c>
      <c r="E6547">
        <v>20</v>
      </c>
      <c r="F6547" t="str">
        <f t="shared" si="102"/>
        <v>297220</v>
      </c>
      <c r="G6547" t="s">
        <v>6522</v>
      </c>
    </row>
    <row r="6548" spans="1:7" x14ac:dyDescent="0.25">
      <c r="A6548">
        <v>2</v>
      </c>
      <c r="B6548">
        <v>9</v>
      </c>
      <c r="C6548">
        <v>7</v>
      </c>
      <c r="D6548">
        <v>2</v>
      </c>
      <c r="E6548">
        <v>21</v>
      </c>
      <c r="F6548" t="str">
        <f t="shared" si="102"/>
        <v>297221</v>
      </c>
      <c r="G6548" t="s">
        <v>6523</v>
      </c>
    </row>
    <row r="6549" spans="1:7" x14ac:dyDescent="0.25">
      <c r="A6549">
        <v>2</v>
      </c>
      <c r="B6549">
        <v>9</v>
      </c>
      <c r="C6549">
        <v>7</v>
      </c>
      <c r="D6549">
        <v>2</v>
      </c>
      <c r="E6549">
        <v>22</v>
      </c>
      <c r="F6549" t="str">
        <f t="shared" si="102"/>
        <v>297222</v>
      </c>
      <c r="G6549" t="s">
        <v>6524</v>
      </c>
    </row>
    <row r="6550" spans="1:7" x14ac:dyDescent="0.25">
      <c r="A6550">
        <v>2</v>
      </c>
      <c r="B6550">
        <v>9</v>
      </c>
      <c r="C6550">
        <v>7</v>
      </c>
      <c r="D6550">
        <v>2</v>
      </c>
      <c r="E6550">
        <v>23</v>
      </c>
      <c r="F6550" t="str">
        <f t="shared" si="102"/>
        <v>297223</v>
      </c>
      <c r="G6550" t="s">
        <v>6525</v>
      </c>
    </row>
    <row r="6551" spans="1:7" x14ac:dyDescent="0.25">
      <c r="A6551">
        <v>2</v>
      </c>
      <c r="B6551">
        <v>9</v>
      </c>
      <c r="C6551">
        <v>7</v>
      </c>
      <c r="D6551">
        <v>2</v>
      </c>
      <c r="E6551">
        <v>24</v>
      </c>
      <c r="F6551" t="str">
        <f t="shared" si="102"/>
        <v>297224</v>
      </c>
      <c r="G6551" t="s">
        <v>6526</v>
      </c>
    </row>
    <row r="6552" spans="1:7" x14ac:dyDescent="0.25">
      <c r="A6552">
        <v>2</v>
      </c>
      <c r="B6552">
        <v>9</v>
      </c>
      <c r="C6552">
        <v>7</v>
      </c>
      <c r="D6552">
        <v>2</v>
      </c>
      <c r="E6552">
        <v>25</v>
      </c>
      <c r="F6552" t="str">
        <f t="shared" si="102"/>
        <v>297225</v>
      </c>
      <c r="G6552" t="s">
        <v>6527</v>
      </c>
    </row>
    <row r="6553" spans="1:7" x14ac:dyDescent="0.25">
      <c r="A6553">
        <v>2</v>
      </c>
      <c r="B6553">
        <v>9</v>
      </c>
      <c r="C6553">
        <v>7</v>
      </c>
      <c r="D6553">
        <v>2</v>
      </c>
      <c r="E6553">
        <v>26</v>
      </c>
      <c r="F6553" t="str">
        <f t="shared" si="102"/>
        <v>297226</v>
      </c>
      <c r="G6553" t="s">
        <v>6528</v>
      </c>
    </row>
    <row r="6554" spans="1:7" x14ac:dyDescent="0.25">
      <c r="A6554">
        <v>2</v>
      </c>
      <c r="B6554">
        <v>9</v>
      </c>
      <c r="C6554">
        <v>7</v>
      </c>
      <c r="D6554">
        <v>2</v>
      </c>
      <c r="E6554">
        <v>27</v>
      </c>
      <c r="F6554" t="str">
        <f t="shared" si="102"/>
        <v>297227</v>
      </c>
      <c r="G6554" t="s">
        <v>6529</v>
      </c>
    </row>
    <row r="6555" spans="1:7" x14ac:dyDescent="0.25">
      <c r="A6555">
        <v>2</v>
      </c>
      <c r="B6555">
        <v>9</v>
      </c>
      <c r="C6555">
        <v>7</v>
      </c>
      <c r="D6555">
        <v>2</v>
      </c>
      <c r="E6555">
        <v>28</v>
      </c>
      <c r="F6555" t="str">
        <f t="shared" si="102"/>
        <v>297228</v>
      </c>
      <c r="G6555" t="s">
        <v>6530</v>
      </c>
    </row>
    <row r="6556" spans="1:7" x14ac:dyDescent="0.25">
      <c r="A6556">
        <v>2</v>
      </c>
      <c r="B6556">
        <v>9</v>
      </c>
      <c r="C6556">
        <v>7</v>
      </c>
      <c r="D6556">
        <v>2</v>
      </c>
      <c r="E6556">
        <v>29</v>
      </c>
      <c r="F6556" t="str">
        <f t="shared" si="102"/>
        <v>297229</v>
      </c>
      <c r="G6556" t="s">
        <v>6531</v>
      </c>
    </row>
    <row r="6557" spans="1:7" x14ac:dyDescent="0.25">
      <c r="A6557">
        <v>2</v>
      </c>
      <c r="B6557">
        <v>9</v>
      </c>
      <c r="C6557">
        <v>7</v>
      </c>
      <c r="D6557">
        <v>2</v>
      </c>
      <c r="E6557">
        <v>30</v>
      </c>
      <c r="F6557" t="str">
        <f t="shared" si="102"/>
        <v>297230</v>
      </c>
      <c r="G6557" t="s">
        <v>6532</v>
      </c>
    </row>
    <row r="6558" spans="1:7" x14ac:dyDescent="0.25">
      <c r="A6558">
        <v>2</v>
      </c>
      <c r="B6558">
        <v>9</v>
      </c>
      <c r="C6558">
        <v>7</v>
      </c>
      <c r="D6558">
        <v>2</v>
      </c>
      <c r="E6558">
        <v>31</v>
      </c>
      <c r="F6558" t="str">
        <f t="shared" si="102"/>
        <v>297231</v>
      </c>
      <c r="G6558" t="s">
        <v>6533</v>
      </c>
    </row>
    <row r="6559" spans="1:7" x14ac:dyDescent="0.25">
      <c r="A6559">
        <v>2</v>
      </c>
      <c r="B6559">
        <v>9</v>
      </c>
      <c r="C6559">
        <v>7</v>
      </c>
      <c r="D6559">
        <v>2</v>
      </c>
      <c r="E6559">
        <v>32</v>
      </c>
      <c r="F6559" t="str">
        <f t="shared" si="102"/>
        <v>297232</v>
      </c>
      <c r="G6559" t="s">
        <v>6534</v>
      </c>
    </row>
    <row r="6560" spans="1:7" x14ac:dyDescent="0.25">
      <c r="A6560">
        <v>2</v>
      </c>
      <c r="B6560">
        <v>9</v>
      </c>
      <c r="C6560">
        <v>7</v>
      </c>
      <c r="D6560">
        <v>2</v>
      </c>
      <c r="E6560">
        <v>33</v>
      </c>
      <c r="F6560" t="str">
        <f t="shared" si="102"/>
        <v>297233</v>
      </c>
      <c r="G6560" t="s">
        <v>6535</v>
      </c>
    </row>
    <row r="6561" spans="1:7" x14ac:dyDescent="0.25">
      <c r="A6561">
        <v>2</v>
      </c>
      <c r="B6561">
        <v>9</v>
      </c>
      <c r="C6561">
        <v>7</v>
      </c>
      <c r="D6561">
        <v>2</v>
      </c>
      <c r="E6561">
        <v>34</v>
      </c>
      <c r="F6561" t="str">
        <f t="shared" si="102"/>
        <v>297234</v>
      </c>
      <c r="G6561" t="s">
        <v>6536</v>
      </c>
    </row>
    <row r="6562" spans="1:7" x14ac:dyDescent="0.25">
      <c r="A6562">
        <v>2</v>
      </c>
      <c r="B6562">
        <v>9</v>
      </c>
      <c r="C6562">
        <v>7</v>
      </c>
      <c r="D6562">
        <v>2</v>
      </c>
      <c r="E6562">
        <v>35</v>
      </c>
      <c r="F6562" t="str">
        <f t="shared" si="102"/>
        <v>297235</v>
      </c>
      <c r="G6562" t="s">
        <v>6537</v>
      </c>
    </row>
    <row r="6563" spans="1:7" x14ac:dyDescent="0.25">
      <c r="A6563">
        <v>2</v>
      </c>
      <c r="B6563">
        <v>9</v>
      </c>
      <c r="C6563">
        <v>7</v>
      </c>
      <c r="D6563">
        <v>2</v>
      </c>
      <c r="E6563">
        <v>36</v>
      </c>
      <c r="F6563" t="str">
        <f t="shared" si="102"/>
        <v>297236</v>
      </c>
      <c r="G6563" t="s">
        <v>6538</v>
      </c>
    </row>
    <row r="6564" spans="1:7" x14ac:dyDescent="0.25">
      <c r="A6564">
        <v>2</v>
      </c>
      <c r="B6564">
        <v>9</v>
      </c>
      <c r="C6564">
        <v>7</v>
      </c>
      <c r="D6564">
        <v>2</v>
      </c>
      <c r="E6564">
        <v>37</v>
      </c>
      <c r="F6564" t="str">
        <f t="shared" si="102"/>
        <v>297237</v>
      </c>
      <c r="G6564" t="s">
        <v>6539</v>
      </c>
    </row>
    <row r="6565" spans="1:7" x14ac:dyDescent="0.25">
      <c r="A6565">
        <v>2</v>
      </c>
      <c r="B6565">
        <v>9</v>
      </c>
      <c r="C6565">
        <v>7</v>
      </c>
      <c r="D6565">
        <v>2</v>
      </c>
      <c r="E6565">
        <v>38</v>
      </c>
      <c r="F6565" t="str">
        <f t="shared" si="102"/>
        <v>297238</v>
      </c>
      <c r="G6565" t="s">
        <v>6540</v>
      </c>
    </row>
    <row r="6566" spans="1:7" x14ac:dyDescent="0.25">
      <c r="A6566">
        <v>2</v>
      </c>
      <c r="B6566">
        <v>9</v>
      </c>
      <c r="C6566">
        <v>7</v>
      </c>
      <c r="D6566">
        <v>2</v>
      </c>
      <c r="E6566">
        <v>39</v>
      </c>
      <c r="F6566" t="str">
        <f t="shared" si="102"/>
        <v>297239</v>
      </c>
      <c r="G6566" t="s">
        <v>3621</v>
      </c>
    </row>
    <row r="6567" spans="1:7" x14ac:dyDescent="0.25">
      <c r="A6567">
        <v>2</v>
      </c>
      <c r="B6567">
        <v>9</v>
      </c>
      <c r="C6567">
        <v>7</v>
      </c>
      <c r="D6567">
        <v>2</v>
      </c>
      <c r="E6567">
        <v>40</v>
      </c>
      <c r="F6567" t="str">
        <f t="shared" si="102"/>
        <v>297240</v>
      </c>
      <c r="G6567" t="s">
        <v>6541</v>
      </c>
    </row>
    <row r="6568" spans="1:7" x14ac:dyDescent="0.25">
      <c r="A6568">
        <v>2</v>
      </c>
      <c r="B6568">
        <v>9</v>
      </c>
      <c r="C6568">
        <v>7</v>
      </c>
      <c r="D6568">
        <v>2</v>
      </c>
      <c r="E6568">
        <v>41</v>
      </c>
      <c r="F6568" t="str">
        <f t="shared" si="102"/>
        <v>297241</v>
      </c>
      <c r="G6568" t="s">
        <v>6542</v>
      </c>
    </row>
    <row r="6569" spans="1:7" x14ac:dyDescent="0.25">
      <c r="A6569">
        <v>2</v>
      </c>
      <c r="B6569">
        <v>9</v>
      </c>
      <c r="C6569">
        <v>7</v>
      </c>
      <c r="D6569">
        <v>2</v>
      </c>
      <c r="E6569">
        <v>42</v>
      </c>
      <c r="F6569" t="str">
        <f t="shared" si="102"/>
        <v>297242</v>
      </c>
      <c r="G6569" t="s">
        <v>6543</v>
      </c>
    </row>
    <row r="6570" spans="1:7" x14ac:dyDescent="0.25">
      <c r="A6570">
        <v>2</v>
      </c>
      <c r="B6570">
        <v>9</v>
      </c>
      <c r="C6570">
        <v>7</v>
      </c>
      <c r="D6570">
        <v>2</v>
      </c>
      <c r="E6570">
        <v>43</v>
      </c>
      <c r="F6570" t="str">
        <f t="shared" si="102"/>
        <v>297243</v>
      </c>
      <c r="G6570" t="s">
        <v>6544</v>
      </c>
    </row>
    <row r="6571" spans="1:7" x14ac:dyDescent="0.25">
      <c r="A6571">
        <v>2</v>
      </c>
      <c r="B6571">
        <v>9</v>
      </c>
      <c r="C6571">
        <v>7</v>
      </c>
      <c r="D6571">
        <v>2</v>
      </c>
      <c r="E6571">
        <v>44</v>
      </c>
      <c r="F6571" t="str">
        <f t="shared" si="102"/>
        <v>297244</v>
      </c>
      <c r="G6571" t="s">
        <v>6545</v>
      </c>
    </row>
    <row r="6572" spans="1:7" x14ac:dyDescent="0.25">
      <c r="A6572">
        <v>2</v>
      </c>
      <c r="B6572">
        <v>9</v>
      </c>
      <c r="C6572">
        <v>7</v>
      </c>
      <c r="D6572">
        <v>2</v>
      </c>
      <c r="E6572">
        <v>45</v>
      </c>
      <c r="F6572" t="str">
        <f t="shared" si="102"/>
        <v>297245</v>
      </c>
      <c r="G6572" t="s">
        <v>6546</v>
      </c>
    </row>
    <row r="6573" spans="1:7" x14ac:dyDescent="0.25">
      <c r="A6573">
        <v>2</v>
      </c>
      <c r="B6573">
        <v>9</v>
      </c>
      <c r="C6573">
        <v>7</v>
      </c>
      <c r="D6573">
        <v>2</v>
      </c>
      <c r="E6573">
        <v>46</v>
      </c>
      <c r="F6573" t="str">
        <f t="shared" si="102"/>
        <v>297246</v>
      </c>
      <c r="G6573" t="s">
        <v>6547</v>
      </c>
    </row>
    <row r="6574" spans="1:7" x14ac:dyDescent="0.25">
      <c r="A6574">
        <v>2</v>
      </c>
      <c r="B6574">
        <v>9</v>
      </c>
      <c r="C6574">
        <v>7</v>
      </c>
      <c r="D6574">
        <v>2</v>
      </c>
      <c r="E6574">
        <v>47</v>
      </c>
      <c r="F6574" t="str">
        <f t="shared" si="102"/>
        <v>297247</v>
      </c>
      <c r="G6574" t="s">
        <v>6548</v>
      </c>
    </row>
    <row r="6575" spans="1:7" x14ac:dyDescent="0.25">
      <c r="A6575">
        <v>2</v>
      </c>
      <c r="B6575">
        <v>9</v>
      </c>
      <c r="C6575">
        <v>7</v>
      </c>
      <c r="D6575">
        <v>2</v>
      </c>
      <c r="E6575">
        <v>48</v>
      </c>
      <c r="F6575" t="str">
        <f t="shared" si="102"/>
        <v>297248</v>
      </c>
      <c r="G6575" t="s">
        <v>6549</v>
      </c>
    </row>
    <row r="6576" spans="1:7" x14ac:dyDescent="0.25">
      <c r="A6576">
        <v>2</v>
      </c>
      <c r="B6576">
        <v>9</v>
      </c>
      <c r="C6576">
        <v>7</v>
      </c>
      <c r="D6576">
        <v>2</v>
      </c>
      <c r="E6576">
        <v>49</v>
      </c>
      <c r="F6576" t="str">
        <f t="shared" si="102"/>
        <v>297249</v>
      </c>
      <c r="G6576" t="s">
        <v>6550</v>
      </c>
    </row>
    <row r="6577" spans="1:7" x14ac:dyDescent="0.25">
      <c r="A6577">
        <v>2</v>
      </c>
      <c r="B6577">
        <v>9</v>
      </c>
      <c r="C6577">
        <v>7</v>
      </c>
      <c r="D6577">
        <v>2</v>
      </c>
      <c r="E6577">
        <v>50</v>
      </c>
      <c r="F6577" t="str">
        <f t="shared" si="102"/>
        <v>297250</v>
      </c>
      <c r="G6577" t="s">
        <v>6551</v>
      </c>
    </row>
    <row r="6578" spans="1:7" x14ac:dyDescent="0.25">
      <c r="A6578">
        <v>2</v>
      </c>
      <c r="B6578">
        <v>9</v>
      </c>
      <c r="C6578">
        <v>7</v>
      </c>
      <c r="D6578">
        <v>2</v>
      </c>
      <c r="E6578">
        <v>51</v>
      </c>
      <c r="F6578" t="str">
        <f t="shared" si="102"/>
        <v>297251</v>
      </c>
      <c r="G6578" t="s">
        <v>6552</v>
      </c>
    </row>
    <row r="6579" spans="1:7" x14ac:dyDescent="0.25">
      <c r="A6579">
        <v>2</v>
      </c>
      <c r="B6579">
        <v>9</v>
      </c>
      <c r="C6579">
        <v>7</v>
      </c>
      <c r="D6579">
        <v>3</v>
      </c>
      <c r="E6579">
        <v>1</v>
      </c>
      <c r="F6579" t="str">
        <f t="shared" si="102"/>
        <v>29731</v>
      </c>
      <c r="G6579" t="s">
        <v>6553</v>
      </c>
    </row>
    <row r="6580" spans="1:7" x14ac:dyDescent="0.25">
      <c r="A6580">
        <v>2</v>
      </c>
      <c r="B6580">
        <v>9</v>
      </c>
      <c r="C6580">
        <v>7</v>
      </c>
      <c r="D6580">
        <v>3</v>
      </c>
      <c r="E6580">
        <v>2</v>
      </c>
      <c r="F6580" t="str">
        <f t="shared" si="102"/>
        <v>29732</v>
      </c>
      <c r="G6580" t="s">
        <v>6554</v>
      </c>
    </row>
    <row r="6581" spans="1:7" x14ac:dyDescent="0.25">
      <c r="A6581">
        <v>2</v>
      </c>
      <c r="B6581">
        <v>9</v>
      </c>
      <c r="C6581">
        <v>7</v>
      </c>
      <c r="D6581">
        <v>3</v>
      </c>
      <c r="E6581">
        <v>3</v>
      </c>
      <c r="F6581" t="str">
        <f t="shared" si="102"/>
        <v>29733</v>
      </c>
      <c r="G6581" t="s">
        <v>6555</v>
      </c>
    </row>
    <row r="6582" spans="1:7" x14ac:dyDescent="0.25">
      <c r="A6582">
        <v>2</v>
      </c>
      <c r="B6582">
        <v>9</v>
      </c>
      <c r="C6582">
        <v>7</v>
      </c>
      <c r="D6582">
        <v>3</v>
      </c>
      <c r="E6582">
        <v>4</v>
      </c>
      <c r="F6582" t="str">
        <f t="shared" si="102"/>
        <v>29734</v>
      </c>
      <c r="G6582" t="s">
        <v>6556</v>
      </c>
    </row>
    <row r="6583" spans="1:7" x14ac:dyDescent="0.25">
      <c r="A6583">
        <v>2</v>
      </c>
      <c r="B6583">
        <v>9</v>
      </c>
      <c r="C6583">
        <v>7</v>
      </c>
      <c r="D6583">
        <v>3</v>
      </c>
      <c r="E6583">
        <v>5</v>
      </c>
      <c r="F6583" t="str">
        <f t="shared" si="102"/>
        <v>29735</v>
      </c>
      <c r="G6583" t="s">
        <v>6557</v>
      </c>
    </row>
    <row r="6584" spans="1:7" x14ac:dyDescent="0.25">
      <c r="A6584">
        <v>2</v>
      </c>
      <c r="B6584">
        <v>9</v>
      </c>
      <c r="C6584">
        <v>7</v>
      </c>
      <c r="D6584">
        <v>3</v>
      </c>
      <c r="E6584">
        <v>6</v>
      </c>
      <c r="F6584" t="str">
        <f t="shared" si="102"/>
        <v>29736</v>
      </c>
      <c r="G6584" t="s">
        <v>6558</v>
      </c>
    </row>
    <row r="6585" spans="1:7" x14ac:dyDescent="0.25">
      <c r="A6585">
        <v>2</v>
      </c>
      <c r="B6585">
        <v>9</v>
      </c>
      <c r="C6585">
        <v>7</v>
      </c>
      <c r="D6585">
        <v>3</v>
      </c>
      <c r="E6585">
        <v>7</v>
      </c>
      <c r="F6585" t="str">
        <f t="shared" si="102"/>
        <v>29737</v>
      </c>
      <c r="G6585" t="s">
        <v>6559</v>
      </c>
    </row>
    <row r="6586" spans="1:7" x14ac:dyDescent="0.25">
      <c r="A6586">
        <v>2</v>
      </c>
      <c r="B6586">
        <v>9</v>
      </c>
      <c r="C6586">
        <v>7</v>
      </c>
      <c r="D6586">
        <v>3</v>
      </c>
      <c r="E6586">
        <v>8</v>
      </c>
      <c r="F6586" t="str">
        <f t="shared" si="102"/>
        <v>29738</v>
      </c>
      <c r="G6586" t="s">
        <v>6560</v>
      </c>
    </row>
    <row r="6587" spans="1:7" x14ac:dyDescent="0.25">
      <c r="A6587">
        <v>2</v>
      </c>
      <c r="B6587">
        <v>9</v>
      </c>
      <c r="C6587">
        <v>7</v>
      </c>
      <c r="D6587">
        <v>3</v>
      </c>
      <c r="E6587">
        <v>9</v>
      </c>
      <c r="F6587" t="str">
        <f t="shared" si="102"/>
        <v>29739</v>
      </c>
      <c r="G6587" t="s">
        <v>6561</v>
      </c>
    </row>
    <row r="6588" spans="1:7" x14ac:dyDescent="0.25">
      <c r="A6588">
        <v>2</v>
      </c>
      <c r="B6588">
        <v>9</v>
      </c>
      <c r="C6588">
        <v>7</v>
      </c>
      <c r="D6588">
        <v>3</v>
      </c>
      <c r="E6588">
        <v>10</v>
      </c>
      <c r="F6588" t="str">
        <f t="shared" si="102"/>
        <v>297310</v>
      </c>
      <c r="G6588" t="s">
        <v>6562</v>
      </c>
    </row>
    <row r="6589" spans="1:7" x14ac:dyDescent="0.25">
      <c r="A6589">
        <v>2</v>
      </c>
      <c r="B6589">
        <v>9</v>
      </c>
      <c r="C6589">
        <v>7</v>
      </c>
      <c r="D6589">
        <v>3</v>
      </c>
      <c r="E6589">
        <v>11</v>
      </c>
      <c r="F6589" t="str">
        <f t="shared" si="102"/>
        <v>297311</v>
      </c>
      <c r="G6589" t="s">
        <v>6563</v>
      </c>
    </row>
    <row r="6590" spans="1:7" x14ac:dyDescent="0.25">
      <c r="A6590">
        <v>2</v>
      </c>
      <c r="B6590">
        <v>9</v>
      </c>
      <c r="C6590">
        <v>7</v>
      </c>
      <c r="D6590">
        <v>3</v>
      </c>
      <c r="E6590">
        <v>12</v>
      </c>
      <c r="F6590" t="str">
        <f t="shared" si="102"/>
        <v>297312</v>
      </c>
      <c r="G6590" t="s">
        <v>6564</v>
      </c>
    </row>
    <row r="6591" spans="1:7" x14ac:dyDescent="0.25">
      <c r="A6591">
        <v>2</v>
      </c>
      <c r="B6591">
        <v>9</v>
      </c>
      <c r="C6591">
        <v>7</v>
      </c>
      <c r="D6591">
        <v>3</v>
      </c>
      <c r="E6591">
        <v>13</v>
      </c>
      <c r="F6591" t="str">
        <f t="shared" si="102"/>
        <v>297313</v>
      </c>
      <c r="G6591" t="s">
        <v>6565</v>
      </c>
    </row>
    <row r="6592" spans="1:7" x14ac:dyDescent="0.25">
      <c r="A6592">
        <v>2</v>
      </c>
      <c r="B6592">
        <v>9</v>
      </c>
      <c r="C6592">
        <v>7</v>
      </c>
      <c r="D6592">
        <v>3</v>
      </c>
      <c r="E6592">
        <v>14</v>
      </c>
      <c r="F6592" t="str">
        <f t="shared" si="102"/>
        <v>297314</v>
      </c>
      <c r="G6592" t="s">
        <v>6566</v>
      </c>
    </row>
    <row r="6593" spans="1:7" x14ac:dyDescent="0.25">
      <c r="A6593">
        <v>2</v>
      </c>
      <c r="B6593">
        <v>9</v>
      </c>
      <c r="C6593">
        <v>7</v>
      </c>
      <c r="D6593">
        <v>4</v>
      </c>
      <c r="E6593">
        <v>1</v>
      </c>
      <c r="F6593" t="str">
        <f t="shared" si="102"/>
        <v>29741</v>
      </c>
      <c r="G6593" t="s">
        <v>4561</v>
      </c>
    </row>
    <row r="6594" spans="1:7" x14ac:dyDescent="0.25">
      <c r="A6594">
        <v>2</v>
      </c>
      <c r="B6594">
        <v>9</v>
      </c>
      <c r="C6594">
        <v>7</v>
      </c>
      <c r="D6594">
        <v>4</v>
      </c>
      <c r="E6594">
        <v>2</v>
      </c>
      <c r="F6594" t="str">
        <f t="shared" ref="F6594:F6657" si="103">CONCATENATE(A6594,B6594,C6594,D6594,E6594)</f>
        <v>29742</v>
      </c>
      <c r="G6594" t="s">
        <v>5199</v>
      </c>
    </row>
    <row r="6595" spans="1:7" x14ac:dyDescent="0.25">
      <c r="A6595">
        <v>2</v>
      </c>
      <c r="B6595">
        <v>9</v>
      </c>
      <c r="C6595">
        <v>7</v>
      </c>
      <c r="D6595">
        <v>4</v>
      </c>
      <c r="E6595">
        <v>3</v>
      </c>
      <c r="F6595" t="str">
        <f t="shared" si="103"/>
        <v>29743</v>
      </c>
      <c r="G6595" t="s">
        <v>6567</v>
      </c>
    </row>
    <row r="6596" spans="1:7" x14ac:dyDescent="0.25">
      <c r="A6596">
        <v>2</v>
      </c>
      <c r="B6596">
        <v>9</v>
      </c>
      <c r="C6596">
        <v>7</v>
      </c>
      <c r="D6596">
        <v>4</v>
      </c>
      <c r="E6596">
        <v>4</v>
      </c>
      <c r="F6596" t="str">
        <f t="shared" si="103"/>
        <v>29744</v>
      </c>
      <c r="G6596" t="s">
        <v>5957</v>
      </c>
    </row>
    <row r="6597" spans="1:7" x14ac:dyDescent="0.25">
      <c r="A6597">
        <v>2</v>
      </c>
      <c r="B6597">
        <v>9</v>
      </c>
      <c r="C6597">
        <v>7</v>
      </c>
      <c r="D6597">
        <v>4</v>
      </c>
      <c r="E6597">
        <v>5</v>
      </c>
      <c r="F6597" t="str">
        <f t="shared" si="103"/>
        <v>29745</v>
      </c>
      <c r="G6597" t="s">
        <v>6568</v>
      </c>
    </row>
    <row r="6598" spans="1:7" x14ac:dyDescent="0.25">
      <c r="A6598">
        <v>2</v>
      </c>
      <c r="B6598">
        <v>9</v>
      </c>
      <c r="C6598">
        <v>7</v>
      </c>
      <c r="D6598">
        <v>4</v>
      </c>
      <c r="E6598">
        <v>6</v>
      </c>
      <c r="F6598" t="str">
        <f t="shared" si="103"/>
        <v>29746</v>
      </c>
      <c r="G6598" t="s">
        <v>6569</v>
      </c>
    </row>
    <row r="6599" spans="1:7" x14ac:dyDescent="0.25">
      <c r="A6599">
        <v>2</v>
      </c>
      <c r="B6599">
        <v>9</v>
      </c>
      <c r="C6599">
        <v>7</v>
      </c>
      <c r="D6599">
        <v>4</v>
      </c>
      <c r="E6599">
        <v>7</v>
      </c>
      <c r="F6599" t="str">
        <f t="shared" si="103"/>
        <v>29747</v>
      </c>
      <c r="G6599" t="s">
        <v>6570</v>
      </c>
    </row>
    <row r="6600" spans="1:7" x14ac:dyDescent="0.25">
      <c r="A6600">
        <v>2</v>
      </c>
      <c r="B6600">
        <v>9</v>
      </c>
      <c r="C6600">
        <v>7</v>
      </c>
      <c r="D6600">
        <v>4</v>
      </c>
      <c r="E6600">
        <v>8</v>
      </c>
      <c r="F6600" t="str">
        <f t="shared" si="103"/>
        <v>29748</v>
      </c>
      <c r="G6600" t="s">
        <v>6571</v>
      </c>
    </row>
    <row r="6601" spans="1:7" x14ac:dyDescent="0.25">
      <c r="A6601">
        <v>2</v>
      </c>
      <c r="B6601">
        <v>9</v>
      </c>
      <c r="C6601">
        <v>7</v>
      </c>
      <c r="D6601">
        <v>4</v>
      </c>
      <c r="E6601">
        <v>9</v>
      </c>
      <c r="F6601" t="str">
        <f t="shared" si="103"/>
        <v>29749</v>
      </c>
      <c r="G6601" t="s">
        <v>5887</v>
      </c>
    </row>
    <row r="6602" spans="1:7" x14ac:dyDescent="0.25">
      <c r="A6602">
        <v>2</v>
      </c>
      <c r="B6602">
        <v>9</v>
      </c>
      <c r="C6602">
        <v>7</v>
      </c>
      <c r="D6602">
        <v>4</v>
      </c>
      <c r="E6602">
        <v>10</v>
      </c>
      <c r="F6602" t="str">
        <f t="shared" si="103"/>
        <v>297410</v>
      </c>
      <c r="G6602" t="s">
        <v>6572</v>
      </c>
    </row>
    <row r="6603" spans="1:7" x14ac:dyDescent="0.25">
      <c r="A6603">
        <v>2</v>
      </c>
      <c r="B6603">
        <v>9</v>
      </c>
      <c r="C6603">
        <v>7</v>
      </c>
      <c r="D6603">
        <v>4</v>
      </c>
      <c r="E6603">
        <v>11</v>
      </c>
      <c r="F6603" t="str">
        <f t="shared" si="103"/>
        <v>297411</v>
      </c>
      <c r="G6603" t="s">
        <v>6573</v>
      </c>
    </row>
    <row r="6604" spans="1:7" x14ac:dyDescent="0.25">
      <c r="A6604">
        <v>2</v>
      </c>
      <c r="B6604">
        <v>9</v>
      </c>
      <c r="C6604">
        <v>7</v>
      </c>
      <c r="D6604">
        <v>4</v>
      </c>
      <c r="E6604">
        <v>12</v>
      </c>
      <c r="F6604" t="str">
        <f t="shared" si="103"/>
        <v>297412</v>
      </c>
      <c r="G6604" t="s">
        <v>6574</v>
      </c>
    </row>
    <row r="6605" spans="1:7" x14ac:dyDescent="0.25">
      <c r="A6605">
        <v>2</v>
      </c>
      <c r="B6605">
        <v>9</v>
      </c>
      <c r="C6605">
        <v>7</v>
      </c>
      <c r="D6605">
        <v>4</v>
      </c>
      <c r="E6605">
        <v>13</v>
      </c>
      <c r="F6605" t="str">
        <f t="shared" si="103"/>
        <v>297413</v>
      </c>
      <c r="G6605" t="s">
        <v>3352</v>
      </c>
    </row>
    <row r="6606" spans="1:7" x14ac:dyDescent="0.25">
      <c r="A6606">
        <v>2</v>
      </c>
      <c r="B6606">
        <v>9</v>
      </c>
      <c r="C6606">
        <v>7</v>
      </c>
      <c r="D6606">
        <v>4</v>
      </c>
      <c r="E6606">
        <v>14</v>
      </c>
      <c r="F6606" t="str">
        <f t="shared" si="103"/>
        <v>297414</v>
      </c>
      <c r="G6606" t="s">
        <v>6575</v>
      </c>
    </row>
    <row r="6607" spans="1:7" x14ac:dyDescent="0.25">
      <c r="A6607">
        <v>2</v>
      </c>
      <c r="B6607">
        <v>9</v>
      </c>
      <c r="C6607">
        <v>7</v>
      </c>
      <c r="D6607">
        <v>5</v>
      </c>
      <c r="E6607">
        <v>1</v>
      </c>
      <c r="F6607" t="str">
        <f t="shared" si="103"/>
        <v>29751</v>
      </c>
      <c r="G6607" t="s">
        <v>6576</v>
      </c>
    </row>
    <row r="6608" spans="1:7" x14ac:dyDescent="0.25">
      <c r="A6608">
        <v>2</v>
      </c>
      <c r="B6608">
        <v>9</v>
      </c>
      <c r="C6608">
        <v>7</v>
      </c>
      <c r="D6608">
        <v>5</v>
      </c>
      <c r="E6608">
        <v>2</v>
      </c>
      <c r="F6608" t="str">
        <f t="shared" si="103"/>
        <v>29752</v>
      </c>
      <c r="G6608" t="s">
        <v>6577</v>
      </c>
    </row>
    <row r="6609" spans="1:7" x14ac:dyDescent="0.25">
      <c r="A6609">
        <v>2</v>
      </c>
      <c r="B6609">
        <v>9</v>
      </c>
      <c r="C6609">
        <v>7</v>
      </c>
      <c r="D6609">
        <v>5</v>
      </c>
      <c r="E6609">
        <v>3</v>
      </c>
      <c r="F6609" t="str">
        <f t="shared" si="103"/>
        <v>29753</v>
      </c>
      <c r="G6609" t="s">
        <v>6578</v>
      </c>
    </row>
    <row r="6610" spans="1:7" x14ac:dyDescent="0.25">
      <c r="A6610">
        <v>2</v>
      </c>
      <c r="B6610">
        <v>9</v>
      </c>
      <c r="C6610">
        <v>7</v>
      </c>
      <c r="D6610">
        <v>5</v>
      </c>
      <c r="E6610">
        <v>4</v>
      </c>
      <c r="F6610" t="str">
        <f t="shared" si="103"/>
        <v>29754</v>
      </c>
      <c r="G6610" t="s">
        <v>5315</v>
      </c>
    </row>
    <row r="6611" spans="1:7" x14ac:dyDescent="0.25">
      <c r="A6611">
        <v>2</v>
      </c>
      <c r="B6611">
        <v>9</v>
      </c>
      <c r="C6611">
        <v>7</v>
      </c>
      <c r="D6611">
        <v>5</v>
      </c>
      <c r="E6611">
        <v>5</v>
      </c>
      <c r="F6611" t="str">
        <f t="shared" si="103"/>
        <v>29755</v>
      </c>
      <c r="G6611" t="s">
        <v>6579</v>
      </c>
    </row>
    <row r="6612" spans="1:7" x14ac:dyDescent="0.25">
      <c r="A6612">
        <v>2</v>
      </c>
      <c r="B6612">
        <v>9</v>
      </c>
      <c r="C6612">
        <v>7</v>
      </c>
      <c r="D6612">
        <v>5</v>
      </c>
      <c r="E6612">
        <v>6</v>
      </c>
      <c r="F6612" t="str">
        <f t="shared" si="103"/>
        <v>29756</v>
      </c>
      <c r="G6612" t="s">
        <v>6580</v>
      </c>
    </row>
    <row r="6613" spans="1:7" x14ac:dyDescent="0.25">
      <c r="A6613">
        <v>2</v>
      </c>
      <c r="B6613">
        <v>9</v>
      </c>
      <c r="C6613">
        <v>7</v>
      </c>
      <c r="D6613">
        <v>5</v>
      </c>
      <c r="E6613">
        <v>7</v>
      </c>
      <c r="F6613" t="str">
        <f t="shared" si="103"/>
        <v>29757</v>
      </c>
      <c r="G6613" t="s">
        <v>6581</v>
      </c>
    </row>
    <row r="6614" spans="1:7" x14ac:dyDescent="0.25">
      <c r="A6614">
        <v>2</v>
      </c>
      <c r="B6614">
        <v>9</v>
      </c>
      <c r="C6614">
        <v>7</v>
      </c>
      <c r="D6614">
        <v>5</v>
      </c>
      <c r="E6614">
        <v>8</v>
      </c>
      <c r="F6614" t="str">
        <f t="shared" si="103"/>
        <v>29758</v>
      </c>
      <c r="G6614" t="s">
        <v>6582</v>
      </c>
    </row>
    <row r="6615" spans="1:7" x14ac:dyDescent="0.25">
      <c r="A6615">
        <v>2</v>
      </c>
      <c r="B6615">
        <v>9</v>
      </c>
      <c r="C6615">
        <v>7</v>
      </c>
      <c r="D6615">
        <v>5</v>
      </c>
      <c r="E6615">
        <v>9</v>
      </c>
      <c r="F6615" t="str">
        <f t="shared" si="103"/>
        <v>29759</v>
      </c>
      <c r="G6615" t="s">
        <v>6583</v>
      </c>
    </row>
    <row r="6616" spans="1:7" x14ac:dyDescent="0.25">
      <c r="A6616">
        <v>2</v>
      </c>
      <c r="B6616">
        <v>9</v>
      </c>
      <c r="C6616">
        <v>7</v>
      </c>
      <c r="D6616">
        <v>5</v>
      </c>
      <c r="E6616">
        <v>10</v>
      </c>
      <c r="F6616" t="str">
        <f t="shared" si="103"/>
        <v>297510</v>
      </c>
      <c r="G6616" t="s">
        <v>6584</v>
      </c>
    </row>
    <row r="6617" spans="1:7" x14ac:dyDescent="0.25">
      <c r="A6617">
        <v>2</v>
      </c>
      <c r="B6617">
        <v>9</v>
      </c>
      <c r="C6617">
        <v>7</v>
      </c>
      <c r="D6617">
        <v>5</v>
      </c>
      <c r="E6617">
        <v>11</v>
      </c>
      <c r="F6617" t="str">
        <f t="shared" si="103"/>
        <v>297511</v>
      </c>
      <c r="G6617" t="s">
        <v>6585</v>
      </c>
    </row>
    <row r="6618" spans="1:7" x14ac:dyDescent="0.25">
      <c r="A6618">
        <v>2</v>
      </c>
      <c r="B6618">
        <v>9</v>
      </c>
      <c r="C6618">
        <v>7</v>
      </c>
      <c r="D6618">
        <v>5</v>
      </c>
      <c r="E6618">
        <v>12</v>
      </c>
      <c r="F6618" t="str">
        <f t="shared" si="103"/>
        <v>297512</v>
      </c>
      <c r="G6618" t="s">
        <v>1186</v>
      </c>
    </row>
    <row r="6619" spans="1:7" x14ac:dyDescent="0.25">
      <c r="A6619">
        <v>2</v>
      </c>
      <c r="B6619">
        <v>9</v>
      </c>
      <c r="C6619">
        <v>7</v>
      </c>
      <c r="D6619">
        <v>5</v>
      </c>
      <c r="E6619">
        <v>13</v>
      </c>
      <c r="F6619" t="str">
        <f t="shared" si="103"/>
        <v>297513</v>
      </c>
      <c r="G6619" t="s">
        <v>6586</v>
      </c>
    </row>
    <row r="6620" spans="1:7" x14ac:dyDescent="0.25">
      <c r="A6620">
        <v>2</v>
      </c>
      <c r="B6620">
        <v>9</v>
      </c>
      <c r="C6620">
        <v>7</v>
      </c>
      <c r="D6620">
        <v>5</v>
      </c>
      <c r="E6620">
        <v>14</v>
      </c>
      <c r="F6620" t="str">
        <f t="shared" si="103"/>
        <v>297514</v>
      </c>
      <c r="G6620" t="s">
        <v>6587</v>
      </c>
    </row>
    <row r="6621" spans="1:7" x14ac:dyDescent="0.25">
      <c r="A6621">
        <v>2</v>
      </c>
      <c r="B6621">
        <v>9</v>
      </c>
      <c r="C6621">
        <v>7</v>
      </c>
      <c r="D6621">
        <v>5</v>
      </c>
      <c r="E6621">
        <v>15</v>
      </c>
      <c r="F6621" t="str">
        <f t="shared" si="103"/>
        <v>297515</v>
      </c>
      <c r="G6621" t="s">
        <v>6588</v>
      </c>
    </row>
    <row r="6622" spans="1:7" x14ac:dyDescent="0.25">
      <c r="A6622">
        <v>2</v>
      </c>
      <c r="B6622">
        <v>9</v>
      </c>
      <c r="C6622">
        <v>7</v>
      </c>
      <c r="D6622">
        <v>5</v>
      </c>
      <c r="E6622">
        <v>16</v>
      </c>
      <c r="F6622" t="str">
        <f t="shared" si="103"/>
        <v>297516</v>
      </c>
      <c r="G6622" t="s">
        <v>6589</v>
      </c>
    </row>
    <row r="6623" spans="1:7" x14ac:dyDescent="0.25">
      <c r="A6623">
        <v>2</v>
      </c>
      <c r="B6623">
        <v>9</v>
      </c>
      <c r="C6623">
        <v>7</v>
      </c>
      <c r="D6623">
        <v>5</v>
      </c>
      <c r="E6623">
        <v>17</v>
      </c>
      <c r="F6623" t="str">
        <f t="shared" si="103"/>
        <v>297517</v>
      </c>
      <c r="G6623" t="s">
        <v>6590</v>
      </c>
    </row>
    <row r="6624" spans="1:7" x14ac:dyDescent="0.25">
      <c r="A6624">
        <v>2</v>
      </c>
      <c r="B6624">
        <v>9</v>
      </c>
      <c r="C6624">
        <v>7</v>
      </c>
      <c r="D6624">
        <v>5</v>
      </c>
      <c r="E6624">
        <v>18</v>
      </c>
      <c r="F6624" t="str">
        <f t="shared" si="103"/>
        <v>297518</v>
      </c>
      <c r="G6624" t="s">
        <v>3990</v>
      </c>
    </row>
    <row r="6625" spans="1:7" x14ac:dyDescent="0.25">
      <c r="A6625">
        <v>2</v>
      </c>
      <c r="B6625">
        <v>9</v>
      </c>
      <c r="C6625">
        <v>7</v>
      </c>
      <c r="D6625">
        <v>5</v>
      </c>
      <c r="E6625">
        <v>19</v>
      </c>
      <c r="F6625" t="str">
        <f t="shared" si="103"/>
        <v>297519</v>
      </c>
      <c r="G6625" t="s">
        <v>2768</v>
      </c>
    </row>
    <row r="6626" spans="1:7" x14ac:dyDescent="0.25">
      <c r="A6626">
        <v>2</v>
      </c>
      <c r="B6626">
        <v>9</v>
      </c>
      <c r="C6626">
        <v>7</v>
      </c>
      <c r="D6626">
        <v>5</v>
      </c>
      <c r="E6626">
        <v>20</v>
      </c>
      <c r="F6626" t="str">
        <f t="shared" si="103"/>
        <v>297520</v>
      </c>
      <c r="G6626" t="s">
        <v>6591</v>
      </c>
    </row>
    <row r="6627" spans="1:7" x14ac:dyDescent="0.25">
      <c r="A6627">
        <v>2</v>
      </c>
      <c r="B6627">
        <v>9</v>
      </c>
      <c r="C6627">
        <v>7</v>
      </c>
      <c r="D6627">
        <v>5</v>
      </c>
      <c r="E6627">
        <v>21</v>
      </c>
      <c r="F6627" t="str">
        <f t="shared" si="103"/>
        <v>297521</v>
      </c>
      <c r="G6627" t="s">
        <v>6592</v>
      </c>
    </row>
    <row r="6628" spans="1:7" x14ac:dyDescent="0.25">
      <c r="A6628">
        <v>2</v>
      </c>
      <c r="B6628">
        <v>9</v>
      </c>
      <c r="C6628">
        <v>7</v>
      </c>
      <c r="D6628">
        <v>5</v>
      </c>
      <c r="E6628">
        <v>22</v>
      </c>
      <c r="F6628" t="str">
        <f t="shared" si="103"/>
        <v>297522</v>
      </c>
      <c r="G6628" t="s">
        <v>1400</v>
      </c>
    </row>
    <row r="6629" spans="1:7" x14ac:dyDescent="0.25">
      <c r="A6629">
        <v>2</v>
      </c>
      <c r="B6629">
        <v>9</v>
      </c>
      <c r="C6629">
        <v>7</v>
      </c>
      <c r="D6629">
        <v>5</v>
      </c>
      <c r="E6629">
        <v>23</v>
      </c>
      <c r="F6629" t="str">
        <f t="shared" si="103"/>
        <v>297523</v>
      </c>
      <c r="G6629" t="s">
        <v>2825</v>
      </c>
    </row>
    <row r="6630" spans="1:7" x14ac:dyDescent="0.25">
      <c r="A6630">
        <v>2</v>
      </c>
      <c r="B6630">
        <v>9</v>
      </c>
      <c r="C6630">
        <v>7</v>
      </c>
      <c r="D6630">
        <v>5</v>
      </c>
      <c r="E6630">
        <v>24</v>
      </c>
      <c r="F6630" t="str">
        <f t="shared" si="103"/>
        <v>297524</v>
      </c>
      <c r="G6630" t="s">
        <v>6593</v>
      </c>
    </row>
    <row r="6631" spans="1:7" x14ac:dyDescent="0.25">
      <c r="A6631">
        <v>2</v>
      </c>
      <c r="B6631">
        <v>9</v>
      </c>
      <c r="C6631">
        <v>7</v>
      </c>
      <c r="D6631">
        <v>5</v>
      </c>
      <c r="E6631">
        <v>25</v>
      </c>
      <c r="F6631" t="str">
        <f t="shared" si="103"/>
        <v>297525</v>
      </c>
      <c r="G6631" t="s">
        <v>6594</v>
      </c>
    </row>
    <row r="6632" spans="1:7" x14ac:dyDescent="0.25">
      <c r="A6632">
        <v>2</v>
      </c>
      <c r="B6632">
        <v>9</v>
      </c>
      <c r="C6632">
        <v>7</v>
      </c>
      <c r="D6632">
        <v>5</v>
      </c>
      <c r="E6632">
        <v>26</v>
      </c>
      <c r="F6632" t="str">
        <f t="shared" si="103"/>
        <v>297526</v>
      </c>
      <c r="G6632" t="s">
        <v>6595</v>
      </c>
    </row>
    <row r="6633" spans="1:7" x14ac:dyDescent="0.25">
      <c r="A6633">
        <v>2</v>
      </c>
      <c r="B6633">
        <v>9</v>
      </c>
      <c r="C6633">
        <v>7</v>
      </c>
      <c r="D6633">
        <v>5</v>
      </c>
      <c r="E6633">
        <v>27</v>
      </c>
      <c r="F6633" t="str">
        <f t="shared" si="103"/>
        <v>297527</v>
      </c>
      <c r="G6633" t="s">
        <v>2919</v>
      </c>
    </row>
    <row r="6634" spans="1:7" x14ac:dyDescent="0.25">
      <c r="A6634">
        <v>2</v>
      </c>
      <c r="B6634">
        <v>9</v>
      </c>
      <c r="C6634">
        <v>7</v>
      </c>
      <c r="D6634">
        <v>5</v>
      </c>
      <c r="E6634">
        <v>28</v>
      </c>
      <c r="F6634" t="str">
        <f t="shared" si="103"/>
        <v>297528</v>
      </c>
      <c r="G6634" t="s">
        <v>6596</v>
      </c>
    </row>
    <row r="6635" spans="1:7" x14ac:dyDescent="0.25">
      <c r="A6635">
        <v>2</v>
      </c>
      <c r="B6635">
        <v>9</v>
      </c>
      <c r="C6635">
        <v>7</v>
      </c>
      <c r="D6635">
        <v>5</v>
      </c>
      <c r="E6635">
        <v>29</v>
      </c>
      <c r="F6635" t="str">
        <f t="shared" si="103"/>
        <v>297529</v>
      </c>
      <c r="G6635" t="s">
        <v>1031</v>
      </c>
    </row>
    <row r="6636" spans="1:7" x14ac:dyDescent="0.25">
      <c r="A6636">
        <v>2</v>
      </c>
      <c r="B6636">
        <v>9</v>
      </c>
      <c r="C6636">
        <v>7</v>
      </c>
      <c r="D6636">
        <v>5</v>
      </c>
      <c r="E6636">
        <v>30</v>
      </c>
      <c r="F6636" t="str">
        <f t="shared" si="103"/>
        <v>297530</v>
      </c>
      <c r="G6636" t="s">
        <v>6597</v>
      </c>
    </row>
    <row r="6637" spans="1:7" x14ac:dyDescent="0.25">
      <c r="A6637">
        <v>2</v>
      </c>
      <c r="B6637">
        <v>9</v>
      </c>
      <c r="C6637">
        <v>7</v>
      </c>
      <c r="D6637">
        <v>5</v>
      </c>
      <c r="E6637">
        <v>31</v>
      </c>
      <c r="F6637" t="str">
        <f t="shared" si="103"/>
        <v>297531</v>
      </c>
      <c r="G6637" t="s">
        <v>6598</v>
      </c>
    </row>
    <row r="6638" spans="1:7" x14ac:dyDescent="0.25">
      <c r="A6638">
        <v>2</v>
      </c>
      <c r="B6638">
        <v>9</v>
      </c>
      <c r="C6638">
        <v>7</v>
      </c>
      <c r="D6638">
        <v>5</v>
      </c>
      <c r="E6638">
        <v>32</v>
      </c>
      <c r="F6638" t="str">
        <f t="shared" si="103"/>
        <v>297532</v>
      </c>
      <c r="G6638" t="s">
        <v>6599</v>
      </c>
    </row>
    <row r="6639" spans="1:7" x14ac:dyDescent="0.25">
      <c r="A6639">
        <v>2</v>
      </c>
      <c r="B6639">
        <v>9</v>
      </c>
      <c r="C6639">
        <v>7</v>
      </c>
      <c r="D6639">
        <v>5</v>
      </c>
      <c r="E6639">
        <v>33</v>
      </c>
      <c r="F6639" t="str">
        <f t="shared" si="103"/>
        <v>297533</v>
      </c>
      <c r="G6639" t="s">
        <v>6600</v>
      </c>
    </row>
    <row r="6640" spans="1:7" x14ac:dyDescent="0.25">
      <c r="A6640">
        <v>2</v>
      </c>
      <c r="B6640">
        <v>9</v>
      </c>
      <c r="C6640">
        <v>7</v>
      </c>
      <c r="D6640">
        <v>5</v>
      </c>
      <c r="E6640">
        <v>34</v>
      </c>
      <c r="F6640" t="str">
        <f t="shared" si="103"/>
        <v>297534</v>
      </c>
      <c r="G6640" t="s">
        <v>6601</v>
      </c>
    </row>
    <row r="6641" spans="1:7" x14ac:dyDescent="0.25">
      <c r="A6641">
        <v>2</v>
      </c>
      <c r="B6641">
        <v>9</v>
      </c>
      <c r="C6641">
        <v>7</v>
      </c>
      <c r="D6641">
        <v>5</v>
      </c>
      <c r="E6641">
        <v>35</v>
      </c>
      <c r="F6641" t="str">
        <f t="shared" si="103"/>
        <v>297535</v>
      </c>
      <c r="G6641" t="s">
        <v>6602</v>
      </c>
    </row>
    <row r="6642" spans="1:7" x14ac:dyDescent="0.25">
      <c r="A6642">
        <v>2</v>
      </c>
      <c r="B6642">
        <v>9</v>
      </c>
      <c r="C6642">
        <v>7</v>
      </c>
      <c r="D6642">
        <v>5</v>
      </c>
      <c r="E6642">
        <v>36</v>
      </c>
      <c r="F6642" t="str">
        <f t="shared" si="103"/>
        <v>297536</v>
      </c>
      <c r="G6642" t="s">
        <v>4999</v>
      </c>
    </row>
    <row r="6643" spans="1:7" x14ac:dyDescent="0.25">
      <c r="A6643">
        <v>2</v>
      </c>
      <c r="B6643">
        <v>9</v>
      </c>
      <c r="C6643">
        <v>7</v>
      </c>
      <c r="D6643">
        <v>5</v>
      </c>
      <c r="E6643">
        <v>37</v>
      </c>
      <c r="F6643" t="str">
        <f t="shared" si="103"/>
        <v>297537</v>
      </c>
      <c r="G6643" t="s">
        <v>6603</v>
      </c>
    </row>
    <row r="6644" spans="1:7" x14ac:dyDescent="0.25">
      <c r="A6644">
        <v>2</v>
      </c>
      <c r="B6644">
        <v>9</v>
      </c>
      <c r="C6644">
        <v>7</v>
      </c>
      <c r="D6644">
        <v>5</v>
      </c>
      <c r="E6644">
        <v>38</v>
      </c>
      <c r="F6644" t="str">
        <f t="shared" si="103"/>
        <v>297538</v>
      </c>
      <c r="G6644" t="s">
        <v>4308</v>
      </c>
    </row>
    <row r="6645" spans="1:7" x14ac:dyDescent="0.25">
      <c r="A6645">
        <v>2</v>
      </c>
      <c r="B6645">
        <v>9</v>
      </c>
      <c r="C6645">
        <v>7</v>
      </c>
      <c r="D6645">
        <v>5</v>
      </c>
      <c r="E6645">
        <v>39</v>
      </c>
      <c r="F6645" t="str">
        <f t="shared" si="103"/>
        <v>297539</v>
      </c>
      <c r="G6645" t="s">
        <v>6604</v>
      </c>
    </row>
    <row r="6646" spans="1:7" x14ac:dyDescent="0.25">
      <c r="A6646">
        <v>2</v>
      </c>
      <c r="B6646">
        <v>9</v>
      </c>
      <c r="C6646">
        <v>7</v>
      </c>
      <c r="D6646">
        <v>5</v>
      </c>
      <c r="E6646">
        <v>40</v>
      </c>
      <c r="F6646" t="str">
        <f t="shared" si="103"/>
        <v>297540</v>
      </c>
      <c r="G6646" t="s">
        <v>6605</v>
      </c>
    </row>
    <row r="6647" spans="1:7" x14ac:dyDescent="0.25">
      <c r="A6647">
        <v>2</v>
      </c>
      <c r="B6647">
        <v>9</v>
      </c>
      <c r="C6647">
        <v>7</v>
      </c>
      <c r="D6647">
        <v>5</v>
      </c>
      <c r="E6647">
        <v>41</v>
      </c>
      <c r="F6647" t="str">
        <f t="shared" si="103"/>
        <v>297541</v>
      </c>
      <c r="G6647" t="s">
        <v>6606</v>
      </c>
    </row>
    <row r="6648" spans="1:7" x14ac:dyDescent="0.25">
      <c r="A6648">
        <v>2</v>
      </c>
      <c r="B6648">
        <v>9</v>
      </c>
      <c r="C6648">
        <v>7</v>
      </c>
      <c r="D6648">
        <v>5</v>
      </c>
      <c r="E6648">
        <v>42</v>
      </c>
      <c r="F6648" t="str">
        <f t="shared" si="103"/>
        <v>297542</v>
      </c>
      <c r="G6648" t="s">
        <v>6607</v>
      </c>
    </row>
    <row r="6649" spans="1:7" x14ac:dyDescent="0.25">
      <c r="A6649">
        <v>2</v>
      </c>
      <c r="B6649">
        <v>9</v>
      </c>
      <c r="C6649">
        <v>7</v>
      </c>
      <c r="D6649">
        <v>5</v>
      </c>
      <c r="E6649">
        <v>43</v>
      </c>
      <c r="F6649" t="str">
        <f t="shared" si="103"/>
        <v>297543</v>
      </c>
      <c r="G6649" t="s">
        <v>6608</v>
      </c>
    </row>
    <row r="6650" spans="1:7" x14ac:dyDescent="0.25">
      <c r="A6650">
        <v>2</v>
      </c>
      <c r="B6650">
        <v>9</v>
      </c>
      <c r="C6650">
        <v>7</v>
      </c>
      <c r="D6650">
        <v>5</v>
      </c>
      <c r="E6650">
        <v>44</v>
      </c>
      <c r="F6650" t="str">
        <f t="shared" si="103"/>
        <v>297544</v>
      </c>
      <c r="G6650" t="s">
        <v>4214</v>
      </c>
    </row>
    <row r="6651" spans="1:7" x14ac:dyDescent="0.25">
      <c r="A6651">
        <v>2</v>
      </c>
      <c r="B6651">
        <v>9</v>
      </c>
      <c r="C6651">
        <v>7</v>
      </c>
      <c r="D6651">
        <v>5</v>
      </c>
      <c r="E6651">
        <v>45</v>
      </c>
      <c r="F6651" t="str">
        <f t="shared" si="103"/>
        <v>297545</v>
      </c>
      <c r="G6651" t="s">
        <v>4969</v>
      </c>
    </row>
    <row r="6652" spans="1:7" x14ac:dyDescent="0.25">
      <c r="A6652">
        <v>2</v>
      </c>
      <c r="B6652">
        <v>9</v>
      </c>
      <c r="C6652">
        <v>7</v>
      </c>
      <c r="D6652">
        <v>5</v>
      </c>
      <c r="E6652">
        <v>46</v>
      </c>
      <c r="F6652" t="str">
        <f t="shared" si="103"/>
        <v>297546</v>
      </c>
      <c r="G6652" t="s">
        <v>6609</v>
      </c>
    </row>
    <row r="6653" spans="1:7" x14ac:dyDescent="0.25">
      <c r="A6653">
        <v>2</v>
      </c>
      <c r="B6653">
        <v>9</v>
      </c>
      <c r="C6653">
        <v>7</v>
      </c>
      <c r="D6653">
        <v>5</v>
      </c>
      <c r="E6653">
        <v>47</v>
      </c>
      <c r="F6653" t="str">
        <f t="shared" si="103"/>
        <v>297547</v>
      </c>
      <c r="G6653" t="s">
        <v>6610</v>
      </c>
    </row>
    <row r="6654" spans="1:7" x14ac:dyDescent="0.25">
      <c r="A6654">
        <v>2</v>
      </c>
      <c r="B6654">
        <v>9</v>
      </c>
      <c r="C6654">
        <v>7</v>
      </c>
      <c r="D6654">
        <v>5</v>
      </c>
      <c r="E6654">
        <v>48</v>
      </c>
      <c r="F6654" t="str">
        <f t="shared" si="103"/>
        <v>297548</v>
      </c>
      <c r="G6654" t="s">
        <v>6611</v>
      </c>
    </row>
    <row r="6655" spans="1:7" x14ac:dyDescent="0.25">
      <c r="A6655">
        <v>2</v>
      </c>
      <c r="B6655">
        <v>9</v>
      </c>
      <c r="C6655">
        <v>8</v>
      </c>
      <c r="D6655">
        <v>1</v>
      </c>
      <c r="E6655">
        <v>1</v>
      </c>
      <c r="F6655" t="str">
        <f t="shared" si="103"/>
        <v>29811</v>
      </c>
      <c r="G6655" t="s">
        <v>6612</v>
      </c>
    </row>
    <row r="6656" spans="1:7" x14ac:dyDescent="0.25">
      <c r="A6656">
        <v>2</v>
      </c>
      <c r="B6656">
        <v>9</v>
      </c>
      <c r="C6656">
        <v>8</v>
      </c>
      <c r="D6656">
        <v>1</v>
      </c>
      <c r="E6656">
        <v>2</v>
      </c>
      <c r="F6656" t="str">
        <f t="shared" si="103"/>
        <v>29812</v>
      </c>
      <c r="G6656" t="s">
        <v>6613</v>
      </c>
    </row>
    <row r="6657" spans="1:7" x14ac:dyDescent="0.25">
      <c r="A6657">
        <v>2</v>
      </c>
      <c r="B6657">
        <v>9</v>
      </c>
      <c r="C6657">
        <v>8</v>
      </c>
      <c r="D6657">
        <v>1</v>
      </c>
      <c r="E6657">
        <v>3</v>
      </c>
      <c r="F6657" t="str">
        <f t="shared" si="103"/>
        <v>29813</v>
      </c>
      <c r="G6657" t="s">
        <v>6614</v>
      </c>
    </row>
    <row r="6658" spans="1:7" x14ac:dyDescent="0.25">
      <c r="A6658">
        <v>2</v>
      </c>
      <c r="B6658">
        <v>9</v>
      </c>
      <c r="C6658">
        <v>8</v>
      </c>
      <c r="D6658">
        <v>1</v>
      </c>
      <c r="E6658">
        <v>4</v>
      </c>
      <c r="F6658" t="str">
        <f t="shared" ref="F6658:F6721" si="104">CONCATENATE(A6658,B6658,C6658,D6658,E6658)</f>
        <v>29814</v>
      </c>
      <c r="G6658" t="s">
        <v>6615</v>
      </c>
    </row>
    <row r="6659" spans="1:7" x14ac:dyDescent="0.25">
      <c r="A6659">
        <v>2</v>
      </c>
      <c r="B6659">
        <v>9</v>
      </c>
      <c r="C6659">
        <v>8</v>
      </c>
      <c r="D6659">
        <v>2</v>
      </c>
      <c r="E6659">
        <v>1</v>
      </c>
      <c r="F6659" t="str">
        <f t="shared" si="104"/>
        <v>29821</v>
      </c>
      <c r="G6659" t="s">
        <v>6616</v>
      </c>
    </row>
    <row r="6660" spans="1:7" x14ac:dyDescent="0.25">
      <c r="A6660">
        <v>2</v>
      </c>
      <c r="B6660">
        <v>9</v>
      </c>
      <c r="C6660">
        <v>8</v>
      </c>
      <c r="D6660">
        <v>2</v>
      </c>
      <c r="E6660">
        <v>2</v>
      </c>
      <c r="F6660" t="str">
        <f t="shared" si="104"/>
        <v>29822</v>
      </c>
      <c r="G6660" t="s">
        <v>6617</v>
      </c>
    </row>
    <row r="6661" spans="1:7" x14ac:dyDescent="0.25">
      <c r="A6661">
        <v>2</v>
      </c>
      <c r="B6661">
        <v>9</v>
      </c>
      <c r="C6661">
        <v>8</v>
      </c>
      <c r="D6661">
        <v>2</v>
      </c>
      <c r="E6661">
        <v>3</v>
      </c>
      <c r="F6661" t="str">
        <f t="shared" si="104"/>
        <v>29823</v>
      </c>
      <c r="G6661" t="s">
        <v>6618</v>
      </c>
    </row>
    <row r="6662" spans="1:7" x14ac:dyDescent="0.25">
      <c r="A6662">
        <v>2</v>
      </c>
      <c r="B6662">
        <v>9</v>
      </c>
      <c r="C6662">
        <v>8</v>
      </c>
      <c r="D6662">
        <v>2</v>
      </c>
      <c r="E6662">
        <v>4</v>
      </c>
      <c r="F6662" t="str">
        <f t="shared" si="104"/>
        <v>29824</v>
      </c>
      <c r="G6662" t="s">
        <v>6619</v>
      </c>
    </row>
    <row r="6663" spans="1:7" x14ac:dyDescent="0.25">
      <c r="A6663">
        <v>2</v>
      </c>
      <c r="B6663">
        <v>9</v>
      </c>
      <c r="C6663">
        <v>8</v>
      </c>
      <c r="D6663">
        <v>2</v>
      </c>
      <c r="E6663">
        <v>5</v>
      </c>
      <c r="F6663" t="str">
        <f t="shared" si="104"/>
        <v>29825</v>
      </c>
      <c r="G6663" t="s">
        <v>6620</v>
      </c>
    </row>
    <row r="6664" spans="1:7" x14ac:dyDescent="0.25">
      <c r="A6664">
        <v>2</v>
      </c>
      <c r="B6664">
        <v>9</v>
      </c>
      <c r="C6664">
        <v>8</v>
      </c>
      <c r="D6664">
        <v>2</v>
      </c>
      <c r="E6664">
        <v>6</v>
      </c>
      <c r="F6664" t="str">
        <f t="shared" si="104"/>
        <v>29826</v>
      </c>
      <c r="G6664" t="s">
        <v>6621</v>
      </c>
    </row>
    <row r="6665" spans="1:7" x14ac:dyDescent="0.25">
      <c r="A6665">
        <v>2</v>
      </c>
      <c r="B6665">
        <v>9</v>
      </c>
      <c r="C6665">
        <v>8</v>
      </c>
      <c r="D6665">
        <v>2</v>
      </c>
      <c r="E6665">
        <v>7</v>
      </c>
      <c r="F6665" t="str">
        <f t="shared" si="104"/>
        <v>29827</v>
      </c>
      <c r="G6665" t="s">
        <v>6622</v>
      </c>
    </row>
    <row r="6666" spans="1:7" x14ac:dyDescent="0.25">
      <c r="A6666">
        <v>2</v>
      </c>
      <c r="B6666">
        <v>9</v>
      </c>
      <c r="C6666">
        <v>8</v>
      </c>
      <c r="D6666">
        <v>2</v>
      </c>
      <c r="E6666">
        <v>8</v>
      </c>
      <c r="F6666" t="str">
        <f t="shared" si="104"/>
        <v>29828</v>
      </c>
      <c r="G6666" t="s">
        <v>6623</v>
      </c>
    </row>
    <row r="6667" spans="1:7" x14ac:dyDescent="0.25">
      <c r="A6667">
        <v>2</v>
      </c>
      <c r="B6667">
        <v>9</v>
      </c>
      <c r="C6667">
        <v>8</v>
      </c>
      <c r="D6667">
        <v>2</v>
      </c>
      <c r="E6667">
        <v>9</v>
      </c>
      <c r="F6667" t="str">
        <f t="shared" si="104"/>
        <v>29829</v>
      </c>
      <c r="G6667" t="s">
        <v>6624</v>
      </c>
    </row>
    <row r="6668" spans="1:7" x14ac:dyDescent="0.25">
      <c r="A6668">
        <v>2</v>
      </c>
      <c r="B6668">
        <v>9</v>
      </c>
      <c r="C6668">
        <v>8</v>
      </c>
      <c r="D6668">
        <v>2</v>
      </c>
      <c r="E6668">
        <v>10</v>
      </c>
      <c r="F6668" t="str">
        <f t="shared" si="104"/>
        <v>298210</v>
      </c>
      <c r="G6668" t="s">
        <v>6625</v>
      </c>
    </row>
    <row r="6669" spans="1:7" x14ac:dyDescent="0.25">
      <c r="A6669">
        <v>2</v>
      </c>
      <c r="B6669">
        <v>9</v>
      </c>
      <c r="C6669">
        <v>8</v>
      </c>
      <c r="D6669">
        <v>2</v>
      </c>
      <c r="E6669">
        <v>11</v>
      </c>
      <c r="F6669" t="str">
        <f t="shared" si="104"/>
        <v>298211</v>
      </c>
      <c r="G6669" t="s">
        <v>6626</v>
      </c>
    </row>
    <row r="6670" spans="1:7" x14ac:dyDescent="0.25">
      <c r="A6670">
        <v>2</v>
      </c>
      <c r="B6670">
        <v>9</v>
      </c>
      <c r="C6670">
        <v>8</v>
      </c>
      <c r="D6670">
        <v>2</v>
      </c>
      <c r="E6670">
        <v>12</v>
      </c>
      <c r="F6670" t="str">
        <f t="shared" si="104"/>
        <v>298212</v>
      </c>
      <c r="G6670" t="s">
        <v>6627</v>
      </c>
    </row>
    <row r="6671" spans="1:7" x14ac:dyDescent="0.25">
      <c r="A6671">
        <v>2</v>
      </c>
      <c r="B6671">
        <v>9</v>
      </c>
      <c r="C6671">
        <v>8</v>
      </c>
      <c r="D6671">
        <v>2</v>
      </c>
      <c r="E6671">
        <v>13</v>
      </c>
      <c r="F6671" t="str">
        <f t="shared" si="104"/>
        <v>298213</v>
      </c>
      <c r="G6671" t="s">
        <v>6628</v>
      </c>
    </row>
    <row r="6672" spans="1:7" x14ac:dyDescent="0.25">
      <c r="A6672">
        <v>2</v>
      </c>
      <c r="B6672">
        <v>9</v>
      </c>
      <c r="C6672">
        <v>8</v>
      </c>
      <c r="D6672">
        <v>2</v>
      </c>
      <c r="E6672">
        <v>14</v>
      </c>
      <c r="F6672" t="str">
        <f t="shared" si="104"/>
        <v>298214</v>
      </c>
      <c r="G6672" t="s">
        <v>6629</v>
      </c>
    </row>
    <row r="6673" spans="1:7" x14ac:dyDescent="0.25">
      <c r="A6673">
        <v>2</v>
      </c>
      <c r="B6673">
        <v>9</v>
      </c>
      <c r="C6673">
        <v>8</v>
      </c>
      <c r="D6673">
        <v>2</v>
      </c>
      <c r="E6673">
        <v>15</v>
      </c>
      <c r="F6673" t="str">
        <f t="shared" si="104"/>
        <v>298215</v>
      </c>
      <c r="G6673" t="s">
        <v>6630</v>
      </c>
    </row>
    <row r="6674" spans="1:7" x14ac:dyDescent="0.25">
      <c r="A6674">
        <v>2</v>
      </c>
      <c r="B6674">
        <v>9</v>
      </c>
      <c r="C6674">
        <v>8</v>
      </c>
      <c r="D6674">
        <v>2</v>
      </c>
      <c r="E6674">
        <v>16</v>
      </c>
      <c r="F6674" t="str">
        <f t="shared" si="104"/>
        <v>298216</v>
      </c>
      <c r="G6674" t="s">
        <v>6631</v>
      </c>
    </row>
    <row r="6675" spans="1:7" x14ac:dyDescent="0.25">
      <c r="A6675">
        <v>2</v>
      </c>
      <c r="B6675">
        <v>9</v>
      </c>
      <c r="C6675">
        <v>8</v>
      </c>
      <c r="D6675">
        <v>2</v>
      </c>
      <c r="E6675">
        <v>17</v>
      </c>
      <c r="F6675" t="str">
        <f t="shared" si="104"/>
        <v>298217</v>
      </c>
      <c r="G6675" t="s">
        <v>6632</v>
      </c>
    </row>
    <row r="6676" spans="1:7" x14ac:dyDescent="0.25">
      <c r="A6676">
        <v>2</v>
      </c>
      <c r="B6676">
        <v>9</v>
      </c>
      <c r="C6676">
        <v>8</v>
      </c>
      <c r="D6676">
        <v>2</v>
      </c>
      <c r="E6676">
        <v>18</v>
      </c>
      <c r="F6676" t="str">
        <f t="shared" si="104"/>
        <v>298218</v>
      </c>
      <c r="G6676" t="s">
        <v>6633</v>
      </c>
    </row>
    <row r="6677" spans="1:7" x14ac:dyDescent="0.25">
      <c r="A6677">
        <v>2</v>
      </c>
      <c r="B6677">
        <v>9</v>
      </c>
      <c r="C6677">
        <v>8</v>
      </c>
      <c r="D6677">
        <v>3</v>
      </c>
      <c r="E6677">
        <v>1</v>
      </c>
      <c r="F6677" t="str">
        <f t="shared" si="104"/>
        <v>29831</v>
      </c>
      <c r="G6677" t="s">
        <v>6634</v>
      </c>
    </row>
    <row r="6678" spans="1:7" x14ac:dyDescent="0.25">
      <c r="A6678">
        <v>2</v>
      </c>
      <c r="B6678">
        <v>9</v>
      </c>
      <c r="C6678">
        <v>8</v>
      </c>
      <c r="D6678">
        <v>3</v>
      </c>
      <c r="E6678">
        <v>2</v>
      </c>
      <c r="F6678" t="str">
        <f t="shared" si="104"/>
        <v>29832</v>
      </c>
      <c r="G6678" t="s">
        <v>6635</v>
      </c>
    </row>
    <row r="6679" spans="1:7" x14ac:dyDescent="0.25">
      <c r="A6679">
        <v>2</v>
      </c>
      <c r="B6679">
        <v>9</v>
      </c>
      <c r="C6679">
        <v>8</v>
      </c>
      <c r="D6679">
        <v>3</v>
      </c>
      <c r="E6679">
        <v>3</v>
      </c>
      <c r="F6679" t="str">
        <f t="shared" si="104"/>
        <v>29833</v>
      </c>
      <c r="G6679" t="s">
        <v>6636</v>
      </c>
    </row>
    <row r="6680" spans="1:7" x14ac:dyDescent="0.25">
      <c r="A6680">
        <v>2</v>
      </c>
      <c r="B6680">
        <v>9</v>
      </c>
      <c r="C6680">
        <v>8</v>
      </c>
      <c r="D6680">
        <v>3</v>
      </c>
      <c r="E6680">
        <v>4</v>
      </c>
      <c r="F6680" t="str">
        <f t="shared" si="104"/>
        <v>29834</v>
      </c>
      <c r="G6680" t="s">
        <v>6637</v>
      </c>
    </row>
    <row r="6681" spans="1:7" x14ac:dyDescent="0.25">
      <c r="A6681">
        <v>2</v>
      </c>
      <c r="B6681">
        <v>9</v>
      </c>
      <c r="C6681">
        <v>8</v>
      </c>
      <c r="D6681">
        <v>3</v>
      </c>
      <c r="E6681">
        <v>5</v>
      </c>
      <c r="F6681" t="str">
        <f t="shared" si="104"/>
        <v>29835</v>
      </c>
      <c r="G6681" t="s">
        <v>6638</v>
      </c>
    </row>
    <row r="6682" spans="1:7" x14ac:dyDescent="0.25">
      <c r="A6682">
        <v>2</v>
      </c>
      <c r="B6682">
        <v>9</v>
      </c>
      <c r="C6682">
        <v>8</v>
      </c>
      <c r="D6682">
        <v>3</v>
      </c>
      <c r="E6682">
        <v>6</v>
      </c>
      <c r="F6682" t="str">
        <f t="shared" si="104"/>
        <v>29836</v>
      </c>
      <c r="G6682" t="s">
        <v>6639</v>
      </c>
    </row>
    <row r="6683" spans="1:7" x14ac:dyDescent="0.25">
      <c r="A6683">
        <v>2</v>
      </c>
      <c r="B6683">
        <v>9</v>
      </c>
      <c r="C6683">
        <v>8</v>
      </c>
      <c r="D6683">
        <v>3</v>
      </c>
      <c r="E6683">
        <v>7</v>
      </c>
      <c r="F6683" t="str">
        <f t="shared" si="104"/>
        <v>29837</v>
      </c>
      <c r="G6683" t="s">
        <v>6640</v>
      </c>
    </row>
    <row r="6684" spans="1:7" x14ac:dyDescent="0.25">
      <c r="A6684">
        <v>2</v>
      </c>
      <c r="B6684">
        <v>9</v>
      </c>
      <c r="C6684">
        <v>8</v>
      </c>
      <c r="D6684">
        <v>3</v>
      </c>
      <c r="E6684">
        <v>8</v>
      </c>
      <c r="F6684" t="str">
        <f t="shared" si="104"/>
        <v>29838</v>
      </c>
      <c r="G6684" t="s">
        <v>6641</v>
      </c>
    </row>
    <row r="6685" spans="1:7" x14ac:dyDescent="0.25">
      <c r="A6685">
        <v>2</v>
      </c>
      <c r="B6685">
        <v>9</v>
      </c>
      <c r="C6685">
        <v>8</v>
      </c>
      <c r="D6685">
        <v>3</v>
      </c>
      <c r="E6685">
        <v>9</v>
      </c>
      <c r="F6685" t="str">
        <f t="shared" si="104"/>
        <v>29839</v>
      </c>
      <c r="G6685" t="s">
        <v>6642</v>
      </c>
    </row>
    <row r="6686" spans="1:7" x14ac:dyDescent="0.25">
      <c r="A6686">
        <v>2</v>
      </c>
      <c r="B6686">
        <v>9</v>
      </c>
      <c r="C6686">
        <v>8</v>
      </c>
      <c r="D6686">
        <v>4</v>
      </c>
      <c r="E6686">
        <v>1</v>
      </c>
      <c r="F6686" t="str">
        <f t="shared" si="104"/>
        <v>29841</v>
      </c>
      <c r="G6686" t="s">
        <v>6643</v>
      </c>
    </row>
    <row r="6687" spans="1:7" x14ac:dyDescent="0.25">
      <c r="A6687">
        <v>2</v>
      </c>
      <c r="B6687">
        <v>9</v>
      </c>
      <c r="C6687">
        <v>8</v>
      </c>
      <c r="D6687">
        <v>4</v>
      </c>
      <c r="E6687">
        <v>2</v>
      </c>
      <c r="F6687" t="str">
        <f t="shared" si="104"/>
        <v>29842</v>
      </c>
      <c r="G6687" t="s">
        <v>6644</v>
      </c>
    </row>
    <row r="6688" spans="1:7" x14ac:dyDescent="0.25">
      <c r="A6688">
        <v>2</v>
      </c>
      <c r="B6688">
        <v>9</v>
      </c>
      <c r="C6688">
        <v>8</v>
      </c>
      <c r="D6688">
        <v>4</v>
      </c>
      <c r="E6688">
        <v>3</v>
      </c>
      <c r="F6688" t="str">
        <f t="shared" si="104"/>
        <v>29843</v>
      </c>
      <c r="G6688" t="s">
        <v>6645</v>
      </c>
    </row>
    <row r="6689" spans="1:7" x14ac:dyDescent="0.25">
      <c r="A6689">
        <v>2</v>
      </c>
      <c r="B6689">
        <v>9</v>
      </c>
      <c r="C6689">
        <v>8</v>
      </c>
      <c r="D6689">
        <v>4</v>
      </c>
      <c r="E6689">
        <v>4</v>
      </c>
      <c r="F6689" t="str">
        <f t="shared" si="104"/>
        <v>29844</v>
      </c>
      <c r="G6689" t="s">
        <v>6646</v>
      </c>
    </row>
    <row r="6690" spans="1:7" x14ac:dyDescent="0.25">
      <c r="A6690">
        <v>2</v>
      </c>
      <c r="B6690">
        <v>9</v>
      </c>
      <c r="C6690">
        <v>8</v>
      </c>
      <c r="D6690">
        <v>4</v>
      </c>
      <c r="E6690">
        <v>5</v>
      </c>
      <c r="F6690" t="str">
        <f t="shared" si="104"/>
        <v>29845</v>
      </c>
      <c r="G6690" t="s">
        <v>6647</v>
      </c>
    </row>
    <row r="6691" spans="1:7" x14ac:dyDescent="0.25">
      <c r="A6691">
        <v>2</v>
      </c>
      <c r="B6691">
        <v>9</v>
      </c>
      <c r="C6691">
        <v>8</v>
      </c>
      <c r="D6691">
        <v>4</v>
      </c>
      <c r="E6691">
        <v>6</v>
      </c>
      <c r="F6691" t="str">
        <f t="shared" si="104"/>
        <v>29846</v>
      </c>
      <c r="G6691" t="s">
        <v>6648</v>
      </c>
    </row>
    <row r="6692" spans="1:7" x14ac:dyDescent="0.25">
      <c r="A6692">
        <v>2</v>
      </c>
      <c r="B6692">
        <v>9</v>
      </c>
      <c r="C6692">
        <v>8</v>
      </c>
      <c r="D6692">
        <v>4</v>
      </c>
      <c r="E6692">
        <v>7</v>
      </c>
      <c r="F6692" t="str">
        <f t="shared" si="104"/>
        <v>29847</v>
      </c>
      <c r="G6692" t="s">
        <v>6649</v>
      </c>
    </row>
    <row r="6693" spans="1:7" x14ac:dyDescent="0.25">
      <c r="A6693">
        <v>2</v>
      </c>
      <c r="B6693">
        <v>9</v>
      </c>
      <c r="C6693">
        <v>8</v>
      </c>
      <c r="D6693">
        <v>4</v>
      </c>
      <c r="E6693">
        <v>8</v>
      </c>
      <c r="F6693" t="str">
        <f t="shared" si="104"/>
        <v>29848</v>
      </c>
      <c r="G6693" t="s">
        <v>6650</v>
      </c>
    </row>
    <row r="6694" spans="1:7" x14ac:dyDescent="0.25">
      <c r="A6694">
        <v>2</v>
      </c>
      <c r="B6694">
        <v>9</v>
      </c>
      <c r="C6694">
        <v>8</v>
      </c>
      <c r="D6694">
        <v>4</v>
      </c>
      <c r="E6694">
        <v>9</v>
      </c>
      <c r="F6694" t="str">
        <f t="shared" si="104"/>
        <v>29849</v>
      </c>
      <c r="G6694" t="s">
        <v>6651</v>
      </c>
    </row>
    <row r="6695" spans="1:7" x14ac:dyDescent="0.25">
      <c r="A6695">
        <v>2</v>
      </c>
      <c r="B6695">
        <v>9</v>
      </c>
      <c r="C6695">
        <v>8</v>
      </c>
      <c r="D6695">
        <v>4</v>
      </c>
      <c r="E6695">
        <v>10</v>
      </c>
      <c r="F6695" t="str">
        <f t="shared" si="104"/>
        <v>298410</v>
      </c>
      <c r="G6695" t="s">
        <v>6652</v>
      </c>
    </row>
    <row r="6696" spans="1:7" x14ac:dyDescent="0.25">
      <c r="A6696">
        <v>2</v>
      </c>
      <c r="B6696">
        <v>9</v>
      </c>
      <c r="C6696">
        <v>8</v>
      </c>
      <c r="D6696">
        <v>4</v>
      </c>
      <c r="E6696">
        <v>11</v>
      </c>
      <c r="F6696" t="str">
        <f t="shared" si="104"/>
        <v>298411</v>
      </c>
      <c r="G6696" t="s">
        <v>6653</v>
      </c>
    </row>
    <row r="6697" spans="1:7" x14ac:dyDescent="0.25">
      <c r="A6697">
        <v>2</v>
      </c>
      <c r="B6697">
        <v>9</v>
      </c>
      <c r="C6697">
        <v>8</v>
      </c>
      <c r="D6697">
        <v>4</v>
      </c>
      <c r="E6697">
        <v>12</v>
      </c>
      <c r="F6697" t="str">
        <f t="shared" si="104"/>
        <v>298412</v>
      </c>
      <c r="G6697" t="s">
        <v>6654</v>
      </c>
    </row>
    <row r="6698" spans="1:7" x14ac:dyDescent="0.25">
      <c r="A6698">
        <v>2</v>
      </c>
      <c r="B6698">
        <v>9</v>
      </c>
      <c r="C6698">
        <v>8</v>
      </c>
      <c r="D6698">
        <v>4</v>
      </c>
      <c r="E6698">
        <v>13</v>
      </c>
      <c r="F6698" t="str">
        <f t="shared" si="104"/>
        <v>298413</v>
      </c>
      <c r="G6698" t="s">
        <v>6655</v>
      </c>
    </row>
    <row r="6699" spans="1:7" x14ac:dyDescent="0.25">
      <c r="A6699">
        <v>2</v>
      </c>
      <c r="B6699">
        <v>9</v>
      </c>
      <c r="C6699">
        <v>8</v>
      </c>
      <c r="D6699">
        <v>4</v>
      </c>
      <c r="E6699">
        <v>14</v>
      </c>
      <c r="F6699" t="str">
        <f t="shared" si="104"/>
        <v>298414</v>
      </c>
      <c r="G6699" t="s">
        <v>6656</v>
      </c>
    </row>
    <row r="6700" spans="1:7" x14ac:dyDescent="0.25">
      <c r="A6700">
        <v>2</v>
      </c>
      <c r="B6700">
        <v>9</v>
      </c>
      <c r="C6700">
        <v>8</v>
      </c>
      <c r="D6700">
        <v>5</v>
      </c>
      <c r="E6700">
        <v>1</v>
      </c>
      <c r="F6700" t="str">
        <f t="shared" si="104"/>
        <v>29851</v>
      </c>
      <c r="G6700" t="s">
        <v>6657</v>
      </c>
    </row>
    <row r="6701" spans="1:7" x14ac:dyDescent="0.25">
      <c r="A6701">
        <v>2</v>
      </c>
      <c r="B6701">
        <v>9</v>
      </c>
      <c r="C6701">
        <v>8</v>
      </c>
      <c r="D6701">
        <v>5</v>
      </c>
      <c r="E6701">
        <v>2</v>
      </c>
      <c r="F6701" t="str">
        <f t="shared" si="104"/>
        <v>29852</v>
      </c>
      <c r="G6701" t="s">
        <v>6643</v>
      </c>
    </row>
    <row r="6702" spans="1:7" x14ac:dyDescent="0.25">
      <c r="A6702">
        <v>2</v>
      </c>
      <c r="B6702">
        <v>9</v>
      </c>
      <c r="C6702">
        <v>8</v>
      </c>
      <c r="D6702">
        <v>5</v>
      </c>
      <c r="E6702">
        <v>3</v>
      </c>
      <c r="F6702" t="str">
        <f t="shared" si="104"/>
        <v>29853</v>
      </c>
      <c r="G6702" t="s">
        <v>6658</v>
      </c>
    </row>
    <row r="6703" spans="1:7" x14ac:dyDescent="0.25">
      <c r="A6703">
        <v>2</v>
      </c>
      <c r="B6703">
        <v>9</v>
      </c>
      <c r="C6703">
        <v>8</v>
      </c>
      <c r="D6703">
        <v>5</v>
      </c>
      <c r="E6703">
        <v>4</v>
      </c>
      <c r="F6703" t="str">
        <f t="shared" si="104"/>
        <v>29854</v>
      </c>
      <c r="G6703" t="s">
        <v>6659</v>
      </c>
    </row>
    <row r="6704" spans="1:7" x14ac:dyDescent="0.25">
      <c r="A6704">
        <v>2</v>
      </c>
      <c r="B6704">
        <v>9</v>
      </c>
      <c r="C6704">
        <v>8</v>
      </c>
      <c r="D6704">
        <v>5</v>
      </c>
      <c r="E6704">
        <v>5</v>
      </c>
      <c r="F6704" t="str">
        <f t="shared" si="104"/>
        <v>29855</v>
      </c>
      <c r="G6704" t="s">
        <v>6660</v>
      </c>
    </row>
    <row r="6705" spans="1:7" x14ac:dyDescent="0.25">
      <c r="A6705">
        <v>2</v>
      </c>
      <c r="B6705">
        <v>9</v>
      </c>
      <c r="C6705">
        <v>8</v>
      </c>
      <c r="D6705">
        <v>5</v>
      </c>
      <c r="E6705">
        <v>6</v>
      </c>
      <c r="F6705" t="str">
        <f t="shared" si="104"/>
        <v>29856</v>
      </c>
      <c r="G6705" t="s">
        <v>6661</v>
      </c>
    </row>
    <row r="6706" spans="1:7" x14ac:dyDescent="0.25">
      <c r="A6706">
        <v>2</v>
      </c>
      <c r="B6706">
        <v>9</v>
      </c>
      <c r="C6706">
        <v>8</v>
      </c>
      <c r="D6706">
        <v>5</v>
      </c>
      <c r="E6706">
        <v>7</v>
      </c>
      <c r="F6706" t="str">
        <f t="shared" si="104"/>
        <v>29857</v>
      </c>
      <c r="G6706" t="s">
        <v>6662</v>
      </c>
    </row>
    <row r="6707" spans="1:7" x14ac:dyDescent="0.25">
      <c r="A6707">
        <v>2</v>
      </c>
      <c r="B6707">
        <v>9</v>
      </c>
      <c r="C6707">
        <v>8</v>
      </c>
      <c r="D6707">
        <v>6</v>
      </c>
      <c r="E6707">
        <v>1</v>
      </c>
      <c r="F6707" t="str">
        <f t="shared" si="104"/>
        <v>29861</v>
      </c>
      <c r="G6707" t="s">
        <v>6663</v>
      </c>
    </row>
    <row r="6708" spans="1:7" x14ac:dyDescent="0.25">
      <c r="A6708">
        <v>2</v>
      </c>
      <c r="B6708">
        <v>9</v>
      </c>
      <c r="C6708">
        <v>8</v>
      </c>
      <c r="D6708">
        <v>6</v>
      </c>
      <c r="E6708">
        <v>2</v>
      </c>
      <c r="F6708" t="str">
        <f t="shared" si="104"/>
        <v>29862</v>
      </c>
      <c r="G6708" t="s">
        <v>6664</v>
      </c>
    </row>
    <row r="6709" spans="1:7" x14ac:dyDescent="0.25">
      <c r="A6709">
        <v>2</v>
      </c>
      <c r="B6709">
        <v>9</v>
      </c>
      <c r="C6709">
        <v>8</v>
      </c>
      <c r="D6709">
        <v>6</v>
      </c>
      <c r="E6709">
        <v>3</v>
      </c>
      <c r="F6709" t="str">
        <f t="shared" si="104"/>
        <v>29863</v>
      </c>
      <c r="G6709" t="s">
        <v>1223</v>
      </c>
    </row>
    <row r="6710" spans="1:7" x14ac:dyDescent="0.25">
      <c r="A6710">
        <v>2</v>
      </c>
      <c r="B6710">
        <v>9</v>
      </c>
      <c r="C6710">
        <v>8</v>
      </c>
      <c r="D6710">
        <v>6</v>
      </c>
      <c r="E6710">
        <v>4</v>
      </c>
      <c r="F6710" t="str">
        <f t="shared" si="104"/>
        <v>29864</v>
      </c>
      <c r="G6710" t="s">
        <v>6665</v>
      </c>
    </row>
    <row r="6711" spans="1:7" x14ac:dyDescent="0.25">
      <c r="A6711">
        <v>2</v>
      </c>
      <c r="B6711">
        <v>9</v>
      </c>
      <c r="C6711">
        <v>8</v>
      </c>
      <c r="D6711">
        <v>6</v>
      </c>
      <c r="E6711">
        <v>5</v>
      </c>
      <c r="F6711" t="str">
        <f t="shared" si="104"/>
        <v>29865</v>
      </c>
      <c r="G6711" t="s">
        <v>6666</v>
      </c>
    </row>
    <row r="6712" spans="1:7" x14ac:dyDescent="0.25">
      <c r="A6712">
        <v>2</v>
      </c>
      <c r="B6712">
        <v>9</v>
      </c>
      <c r="C6712">
        <v>8</v>
      </c>
      <c r="D6712">
        <v>6</v>
      </c>
      <c r="E6712">
        <v>6</v>
      </c>
      <c r="F6712" t="str">
        <f t="shared" si="104"/>
        <v>29866</v>
      </c>
      <c r="G6712" t="s">
        <v>6667</v>
      </c>
    </row>
    <row r="6713" spans="1:7" x14ac:dyDescent="0.25">
      <c r="A6713">
        <v>2</v>
      </c>
      <c r="B6713">
        <v>9</v>
      </c>
      <c r="C6713">
        <v>8</v>
      </c>
      <c r="D6713">
        <v>6</v>
      </c>
      <c r="E6713">
        <v>7</v>
      </c>
      <c r="F6713" t="str">
        <f t="shared" si="104"/>
        <v>29867</v>
      </c>
      <c r="G6713" t="s">
        <v>6668</v>
      </c>
    </row>
    <row r="6714" spans="1:7" x14ac:dyDescent="0.25">
      <c r="A6714">
        <v>2</v>
      </c>
      <c r="B6714">
        <v>9</v>
      </c>
      <c r="C6714">
        <v>8</v>
      </c>
      <c r="D6714">
        <v>7</v>
      </c>
      <c r="E6714">
        <v>1</v>
      </c>
      <c r="F6714" t="str">
        <f t="shared" si="104"/>
        <v>29871</v>
      </c>
      <c r="G6714" t="s">
        <v>6669</v>
      </c>
    </row>
    <row r="6715" spans="1:7" x14ac:dyDescent="0.25">
      <c r="A6715">
        <v>2</v>
      </c>
      <c r="B6715">
        <v>9</v>
      </c>
      <c r="C6715">
        <v>8</v>
      </c>
      <c r="D6715">
        <v>7</v>
      </c>
      <c r="E6715">
        <v>2</v>
      </c>
      <c r="F6715" t="str">
        <f t="shared" si="104"/>
        <v>29872</v>
      </c>
      <c r="G6715" t="s">
        <v>6670</v>
      </c>
    </row>
    <row r="6716" spans="1:7" x14ac:dyDescent="0.25">
      <c r="A6716">
        <v>2</v>
      </c>
      <c r="B6716">
        <v>9</v>
      </c>
      <c r="C6716">
        <v>8</v>
      </c>
      <c r="D6716">
        <v>7</v>
      </c>
      <c r="E6716">
        <v>3</v>
      </c>
      <c r="F6716" t="str">
        <f t="shared" si="104"/>
        <v>29873</v>
      </c>
      <c r="G6716" t="s">
        <v>6671</v>
      </c>
    </row>
    <row r="6717" spans="1:7" x14ac:dyDescent="0.25">
      <c r="A6717">
        <v>2</v>
      </c>
      <c r="B6717">
        <v>9</v>
      </c>
      <c r="C6717">
        <v>8</v>
      </c>
      <c r="D6717">
        <v>7</v>
      </c>
      <c r="E6717">
        <v>4</v>
      </c>
      <c r="F6717" t="str">
        <f t="shared" si="104"/>
        <v>29874</v>
      </c>
      <c r="G6717" t="s">
        <v>6672</v>
      </c>
    </row>
    <row r="6718" spans="1:7" x14ac:dyDescent="0.25">
      <c r="A6718">
        <v>2</v>
      </c>
      <c r="B6718">
        <v>9</v>
      </c>
      <c r="C6718">
        <v>8</v>
      </c>
      <c r="D6718">
        <v>7</v>
      </c>
      <c r="E6718">
        <v>5</v>
      </c>
      <c r="F6718" t="str">
        <f t="shared" si="104"/>
        <v>29875</v>
      </c>
      <c r="G6718" t="s">
        <v>6673</v>
      </c>
    </row>
    <row r="6719" spans="1:7" x14ac:dyDescent="0.25">
      <c r="A6719">
        <v>2</v>
      </c>
      <c r="B6719">
        <v>9</v>
      </c>
      <c r="C6719">
        <v>8</v>
      </c>
      <c r="D6719">
        <v>7</v>
      </c>
      <c r="E6719">
        <v>6</v>
      </c>
      <c r="F6719" t="str">
        <f t="shared" si="104"/>
        <v>29876</v>
      </c>
      <c r="G6719" t="s">
        <v>6674</v>
      </c>
    </row>
    <row r="6720" spans="1:7" x14ac:dyDescent="0.25">
      <c r="A6720">
        <v>2</v>
      </c>
      <c r="B6720">
        <v>9</v>
      </c>
      <c r="C6720">
        <v>8</v>
      </c>
      <c r="D6720">
        <v>7</v>
      </c>
      <c r="E6720">
        <v>7</v>
      </c>
      <c r="F6720" t="str">
        <f t="shared" si="104"/>
        <v>29877</v>
      </c>
      <c r="G6720" t="s">
        <v>6675</v>
      </c>
    </row>
    <row r="6721" spans="1:7" x14ac:dyDescent="0.25">
      <c r="A6721">
        <v>2</v>
      </c>
      <c r="B6721">
        <v>9</v>
      </c>
      <c r="C6721">
        <v>8</v>
      </c>
      <c r="D6721">
        <v>7</v>
      </c>
      <c r="E6721">
        <v>8</v>
      </c>
      <c r="F6721" t="str">
        <f t="shared" si="104"/>
        <v>29878</v>
      </c>
      <c r="G6721" t="s">
        <v>6676</v>
      </c>
    </row>
    <row r="6722" spans="1:7" x14ac:dyDescent="0.25">
      <c r="A6722">
        <v>2</v>
      </c>
      <c r="B6722">
        <v>9</v>
      </c>
      <c r="C6722">
        <v>8</v>
      </c>
      <c r="D6722">
        <v>7</v>
      </c>
      <c r="E6722">
        <v>9</v>
      </c>
      <c r="F6722" t="str">
        <f t="shared" ref="F6722:F6785" si="105">CONCATENATE(A6722,B6722,C6722,D6722,E6722)</f>
        <v>29879</v>
      </c>
      <c r="G6722" t="s">
        <v>6677</v>
      </c>
    </row>
    <row r="6723" spans="1:7" x14ac:dyDescent="0.25">
      <c r="A6723">
        <v>2</v>
      </c>
      <c r="B6723">
        <v>9</v>
      </c>
      <c r="C6723">
        <v>8</v>
      </c>
      <c r="D6723">
        <v>7</v>
      </c>
      <c r="E6723">
        <v>10</v>
      </c>
      <c r="F6723" t="str">
        <f t="shared" si="105"/>
        <v>298710</v>
      </c>
      <c r="G6723" t="s">
        <v>6678</v>
      </c>
    </row>
    <row r="6724" spans="1:7" x14ac:dyDescent="0.25">
      <c r="A6724">
        <v>2</v>
      </c>
      <c r="B6724">
        <v>9</v>
      </c>
      <c r="C6724">
        <v>8</v>
      </c>
      <c r="D6724">
        <v>7</v>
      </c>
      <c r="E6724">
        <v>11</v>
      </c>
      <c r="F6724" t="str">
        <f t="shared" si="105"/>
        <v>298711</v>
      </c>
      <c r="G6724" t="s">
        <v>6679</v>
      </c>
    </row>
    <row r="6725" spans="1:7" x14ac:dyDescent="0.25">
      <c r="A6725">
        <v>2</v>
      </c>
      <c r="B6725">
        <v>9</v>
      </c>
      <c r="C6725">
        <v>8</v>
      </c>
      <c r="D6725">
        <v>7</v>
      </c>
      <c r="E6725">
        <v>12</v>
      </c>
      <c r="F6725" t="str">
        <f t="shared" si="105"/>
        <v>298712</v>
      </c>
      <c r="G6725" t="s">
        <v>6680</v>
      </c>
    </row>
    <row r="6726" spans="1:7" x14ac:dyDescent="0.25">
      <c r="A6726">
        <v>2</v>
      </c>
      <c r="B6726">
        <v>9</v>
      </c>
      <c r="C6726">
        <v>8</v>
      </c>
      <c r="D6726">
        <v>7</v>
      </c>
      <c r="E6726">
        <v>13</v>
      </c>
      <c r="F6726" t="str">
        <f t="shared" si="105"/>
        <v>298713</v>
      </c>
      <c r="G6726" t="s">
        <v>6681</v>
      </c>
    </row>
    <row r="6727" spans="1:7" x14ac:dyDescent="0.25">
      <c r="A6727">
        <v>2</v>
      </c>
      <c r="B6727">
        <v>9</v>
      </c>
      <c r="C6727">
        <v>8</v>
      </c>
      <c r="D6727">
        <v>7</v>
      </c>
      <c r="E6727">
        <v>14</v>
      </c>
      <c r="F6727" t="str">
        <f t="shared" si="105"/>
        <v>298714</v>
      </c>
      <c r="G6727" t="s">
        <v>6682</v>
      </c>
    </row>
    <row r="6728" spans="1:7" x14ac:dyDescent="0.25">
      <c r="A6728">
        <v>2</v>
      </c>
      <c r="B6728">
        <v>9</v>
      </c>
      <c r="C6728">
        <v>8</v>
      </c>
      <c r="D6728">
        <v>7</v>
      </c>
      <c r="E6728">
        <v>15</v>
      </c>
      <c r="F6728" t="str">
        <f t="shared" si="105"/>
        <v>298715</v>
      </c>
      <c r="G6728" t="s">
        <v>6683</v>
      </c>
    </row>
    <row r="6729" spans="1:7" x14ac:dyDescent="0.25">
      <c r="A6729">
        <v>2</v>
      </c>
      <c r="B6729">
        <v>9</v>
      </c>
      <c r="C6729">
        <v>8</v>
      </c>
      <c r="D6729">
        <v>7</v>
      </c>
      <c r="E6729">
        <v>16</v>
      </c>
      <c r="F6729" t="str">
        <f t="shared" si="105"/>
        <v>298716</v>
      </c>
      <c r="G6729" t="s">
        <v>6684</v>
      </c>
    </row>
    <row r="6730" spans="1:7" x14ac:dyDescent="0.25">
      <c r="A6730">
        <v>2</v>
      </c>
      <c r="B6730">
        <v>9</v>
      </c>
      <c r="C6730">
        <v>8</v>
      </c>
      <c r="D6730">
        <v>7</v>
      </c>
      <c r="E6730">
        <v>17</v>
      </c>
      <c r="F6730" t="str">
        <f t="shared" si="105"/>
        <v>298717</v>
      </c>
      <c r="G6730" t="s">
        <v>6685</v>
      </c>
    </row>
    <row r="6731" spans="1:7" x14ac:dyDescent="0.25">
      <c r="A6731">
        <v>2</v>
      </c>
      <c r="B6731">
        <v>9</v>
      </c>
      <c r="C6731">
        <v>8</v>
      </c>
      <c r="D6731">
        <v>7</v>
      </c>
      <c r="E6731">
        <v>18</v>
      </c>
      <c r="F6731" t="str">
        <f t="shared" si="105"/>
        <v>298718</v>
      </c>
      <c r="G6731" t="s">
        <v>6686</v>
      </c>
    </row>
    <row r="6732" spans="1:7" x14ac:dyDescent="0.25">
      <c r="A6732">
        <v>2</v>
      </c>
      <c r="B6732">
        <v>9</v>
      </c>
      <c r="C6732">
        <v>8</v>
      </c>
      <c r="D6732">
        <v>7</v>
      </c>
      <c r="E6732">
        <v>19</v>
      </c>
      <c r="F6732" t="str">
        <f t="shared" si="105"/>
        <v>298719</v>
      </c>
      <c r="G6732" t="s">
        <v>6687</v>
      </c>
    </row>
    <row r="6733" spans="1:7" x14ac:dyDescent="0.25">
      <c r="A6733">
        <v>2</v>
      </c>
      <c r="B6733">
        <v>9</v>
      </c>
      <c r="C6733">
        <v>8</v>
      </c>
      <c r="D6733">
        <v>7</v>
      </c>
      <c r="E6733">
        <v>20</v>
      </c>
      <c r="F6733" t="str">
        <f t="shared" si="105"/>
        <v>298720</v>
      </c>
      <c r="G6733" t="s">
        <v>6688</v>
      </c>
    </row>
    <row r="6734" spans="1:7" x14ac:dyDescent="0.25">
      <c r="A6734">
        <v>2</v>
      </c>
      <c r="B6734">
        <v>9</v>
      </c>
      <c r="C6734">
        <v>8</v>
      </c>
      <c r="D6734">
        <v>8</v>
      </c>
      <c r="E6734">
        <v>1</v>
      </c>
      <c r="F6734" t="str">
        <f t="shared" si="105"/>
        <v>29881</v>
      </c>
      <c r="G6734" t="s">
        <v>6689</v>
      </c>
    </row>
    <row r="6735" spans="1:7" x14ac:dyDescent="0.25">
      <c r="A6735">
        <v>2</v>
      </c>
      <c r="B6735">
        <v>9</v>
      </c>
      <c r="C6735">
        <v>8</v>
      </c>
      <c r="D6735">
        <v>8</v>
      </c>
      <c r="E6735">
        <v>2</v>
      </c>
      <c r="F6735" t="str">
        <f t="shared" si="105"/>
        <v>29882</v>
      </c>
      <c r="G6735" t="s">
        <v>6690</v>
      </c>
    </row>
    <row r="6736" spans="1:7" x14ac:dyDescent="0.25">
      <c r="A6736">
        <v>2</v>
      </c>
      <c r="B6736">
        <v>9</v>
      </c>
      <c r="C6736">
        <v>8</v>
      </c>
      <c r="D6736">
        <v>8</v>
      </c>
      <c r="E6736">
        <v>3</v>
      </c>
      <c r="F6736" t="str">
        <f t="shared" si="105"/>
        <v>29883</v>
      </c>
      <c r="G6736" t="s">
        <v>6691</v>
      </c>
    </row>
    <row r="6737" spans="1:7" x14ac:dyDescent="0.25">
      <c r="A6737">
        <v>2</v>
      </c>
      <c r="B6737">
        <v>9</v>
      </c>
      <c r="C6737">
        <v>8</v>
      </c>
      <c r="D6737">
        <v>8</v>
      </c>
      <c r="E6737">
        <v>4</v>
      </c>
      <c r="F6737" t="str">
        <f t="shared" si="105"/>
        <v>29884</v>
      </c>
      <c r="G6737" t="s">
        <v>6692</v>
      </c>
    </row>
    <row r="6738" spans="1:7" x14ac:dyDescent="0.25">
      <c r="A6738">
        <v>2</v>
      </c>
      <c r="B6738">
        <v>9</v>
      </c>
      <c r="C6738">
        <v>8</v>
      </c>
      <c r="D6738">
        <v>8</v>
      </c>
      <c r="E6738">
        <v>5</v>
      </c>
      <c r="F6738" t="str">
        <f t="shared" si="105"/>
        <v>29885</v>
      </c>
      <c r="G6738" t="s">
        <v>2825</v>
      </c>
    </row>
    <row r="6739" spans="1:7" x14ac:dyDescent="0.25">
      <c r="A6739">
        <v>2</v>
      </c>
      <c r="B6739">
        <v>9</v>
      </c>
      <c r="C6739">
        <v>8</v>
      </c>
      <c r="D6739">
        <v>8</v>
      </c>
      <c r="E6739">
        <v>6</v>
      </c>
      <c r="F6739" t="str">
        <f t="shared" si="105"/>
        <v>29886</v>
      </c>
      <c r="G6739" t="s">
        <v>6693</v>
      </c>
    </row>
    <row r="6740" spans="1:7" x14ac:dyDescent="0.25">
      <c r="A6740">
        <v>2</v>
      </c>
      <c r="B6740">
        <v>9</v>
      </c>
      <c r="C6740">
        <v>8</v>
      </c>
      <c r="D6740">
        <v>8</v>
      </c>
      <c r="E6740">
        <v>7</v>
      </c>
      <c r="F6740" t="str">
        <f t="shared" si="105"/>
        <v>29887</v>
      </c>
      <c r="G6740" t="s">
        <v>6694</v>
      </c>
    </row>
    <row r="6741" spans="1:7" x14ac:dyDescent="0.25">
      <c r="A6741">
        <v>2</v>
      </c>
      <c r="B6741">
        <v>9</v>
      </c>
      <c r="C6741">
        <v>8</v>
      </c>
      <c r="D6741">
        <v>8</v>
      </c>
      <c r="E6741">
        <v>8</v>
      </c>
      <c r="F6741" t="str">
        <f t="shared" si="105"/>
        <v>29888</v>
      </c>
      <c r="G6741" t="s">
        <v>6695</v>
      </c>
    </row>
    <row r="6742" spans="1:7" x14ac:dyDescent="0.25">
      <c r="A6742">
        <v>2</v>
      </c>
      <c r="B6742">
        <v>9</v>
      </c>
      <c r="C6742">
        <v>8</v>
      </c>
      <c r="D6742">
        <v>8</v>
      </c>
      <c r="E6742">
        <v>9</v>
      </c>
      <c r="F6742" t="str">
        <f t="shared" si="105"/>
        <v>29889</v>
      </c>
      <c r="G6742" t="s">
        <v>6688</v>
      </c>
    </row>
    <row r="6743" spans="1:7" x14ac:dyDescent="0.25">
      <c r="A6743">
        <v>2</v>
      </c>
      <c r="B6743">
        <v>9</v>
      </c>
      <c r="C6743">
        <v>8</v>
      </c>
      <c r="D6743">
        <v>9</v>
      </c>
      <c r="E6743">
        <v>1</v>
      </c>
      <c r="F6743" t="str">
        <f t="shared" si="105"/>
        <v>29891</v>
      </c>
      <c r="G6743" t="s">
        <v>6696</v>
      </c>
    </row>
    <row r="6744" spans="1:7" x14ac:dyDescent="0.25">
      <c r="A6744">
        <v>2</v>
      </c>
      <c r="B6744">
        <v>9</v>
      </c>
      <c r="C6744">
        <v>8</v>
      </c>
      <c r="D6744">
        <v>9</v>
      </c>
      <c r="E6744">
        <v>2</v>
      </c>
      <c r="F6744" t="str">
        <f t="shared" si="105"/>
        <v>29892</v>
      </c>
      <c r="G6744" t="s">
        <v>6697</v>
      </c>
    </row>
    <row r="6745" spans="1:7" x14ac:dyDescent="0.25">
      <c r="A6745">
        <v>2</v>
      </c>
      <c r="B6745">
        <v>9</v>
      </c>
      <c r="C6745">
        <v>8</v>
      </c>
      <c r="D6745">
        <v>9</v>
      </c>
      <c r="E6745">
        <v>3</v>
      </c>
      <c r="F6745" t="str">
        <f t="shared" si="105"/>
        <v>29893</v>
      </c>
      <c r="G6745" t="s">
        <v>6698</v>
      </c>
    </row>
    <row r="6746" spans="1:7" x14ac:dyDescent="0.25">
      <c r="A6746">
        <v>2</v>
      </c>
      <c r="B6746">
        <v>9</v>
      </c>
      <c r="C6746">
        <v>8</v>
      </c>
      <c r="D6746">
        <v>9</v>
      </c>
      <c r="E6746">
        <v>4</v>
      </c>
      <c r="F6746" t="str">
        <f t="shared" si="105"/>
        <v>29894</v>
      </c>
      <c r="G6746" t="s">
        <v>6699</v>
      </c>
    </row>
    <row r="6747" spans="1:7" x14ac:dyDescent="0.25">
      <c r="A6747">
        <v>2</v>
      </c>
      <c r="B6747">
        <v>9</v>
      </c>
      <c r="C6747">
        <v>8</v>
      </c>
      <c r="D6747">
        <v>9</v>
      </c>
      <c r="E6747">
        <v>5</v>
      </c>
      <c r="F6747" t="str">
        <f t="shared" si="105"/>
        <v>29895</v>
      </c>
      <c r="G6747" t="s">
        <v>6700</v>
      </c>
    </row>
    <row r="6748" spans="1:7" x14ac:dyDescent="0.25">
      <c r="A6748">
        <v>2</v>
      </c>
      <c r="B6748">
        <v>9</v>
      </c>
      <c r="C6748">
        <v>8</v>
      </c>
      <c r="D6748">
        <v>9</v>
      </c>
      <c r="E6748">
        <v>6</v>
      </c>
      <c r="F6748" t="str">
        <f t="shared" si="105"/>
        <v>29896</v>
      </c>
      <c r="G6748" t="s">
        <v>6681</v>
      </c>
    </row>
    <row r="6749" spans="1:7" x14ac:dyDescent="0.25">
      <c r="A6749">
        <v>2</v>
      </c>
      <c r="B6749">
        <v>9</v>
      </c>
      <c r="C6749">
        <v>8</v>
      </c>
      <c r="D6749">
        <v>9</v>
      </c>
      <c r="E6749">
        <v>7</v>
      </c>
      <c r="F6749" t="str">
        <f t="shared" si="105"/>
        <v>29897</v>
      </c>
      <c r="G6749" t="s">
        <v>6701</v>
      </c>
    </row>
    <row r="6750" spans="1:7" x14ac:dyDescent="0.25">
      <c r="A6750">
        <v>2</v>
      </c>
      <c r="B6750">
        <v>9</v>
      </c>
      <c r="C6750">
        <v>8</v>
      </c>
      <c r="D6750">
        <v>9</v>
      </c>
      <c r="E6750">
        <v>8</v>
      </c>
      <c r="F6750" t="str">
        <f t="shared" si="105"/>
        <v>29898</v>
      </c>
      <c r="G6750" t="s">
        <v>6702</v>
      </c>
    </row>
    <row r="6751" spans="1:7" x14ac:dyDescent="0.25">
      <c r="A6751">
        <v>2</v>
      </c>
      <c r="B6751">
        <v>9</v>
      </c>
      <c r="C6751">
        <v>8</v>
      </c>
      <c r="D6751">
        <v>9</v>
      </c>
      <c r="E6751">
        <v>9</v>
      </c>
      <c r="F6751" t="str">
        <f t="shared" si="105"/>
        <v>29899</v>
      </c>
      <c r="G6751" t="s">
        <v>6703</v>
      </c>
    </row>
    <row r="6752" spans="1:7" x14ac:dyDescent="0.25">
      <c r="A6752">
        <v>2</v>
      </c>
      <c r="B6752">
        <v>9</v>
      </c>
      <c r="C6752">
        <v>8</v>
      </c>
      <c r="D6752">
        <v>9</v>
      </c>
      <c r="E6752">
        <v>10</v>
      </c>
      <c r="F6752" t="str">
        <f t="shared" si="105"/>
        <v>298910</v>
      </c>
      <c r="G6752" t="s">
        <v>6704</v>
      </c>
    </row>
    <row r="6753" spans="1:7" x14ac:dyDescent="0.25">
      <c r="A6753">
        <v>2</v>
      </c>
      <c r="B6753">
        <v>9</v>
      </c>
      <c r="C6753">
        <v>8</v>
      </c>
      <c r="D6753">
        <v>9</v>
      </c>
      <c r="E6753">
        <v>11</v>
      </c>
      <c r="F6753" t="str">
        <f t="shared" si="105"/>
        <v>298911</v>
      </c>
      <c r="G6753" t="s">
        <v>6705</v>
      </c>
    </row>
    <row r="6754" spans="1:7" x14ac:dyDescent="0.25">
      <c r="A6754">
        <v>2</v>
      </c>
      <c r="B6754">
        <v>9</v>
      </c>
      <c r="C6754">
        <v>8</v>
      </c>
      <c r="D6754">
        <v>9</v>
      </c>
      <c r="E6754">
        <v>12</v>
      </c>
      <c r="F6754" t="str">
        <f t="shared" si="105"/>
        <v>298912</v>
      </c>
      <c r="G6754" t="s">
        <v>6706</v>
      </c>
    </row>
    <row r="6755" spans="1:7" x14ac:dyDescent="0.25">
      <c r="A6755">
        <v>2</v>
      </c>
      <c r="B6755">
        <v>9</v>
      </c>
      <c r="C6755">
        <v>8</v>
      </c>
      <c r="D6755">
        <v>9</v>
      </c>
      <c r="E6755">
        <v>13</v>
      </c>
      <c r="F6755" t="str">
        <f t="shared" si="105"/>
        <v>298913</v>
      </c>
      <c r="G6755" t="s">
        <v>6707</v>
      </c>
    </row>
    <row r="6756" spans="1:7" x14ac:dyDescent="0.25">
      <c r="A6756">
        <v>2</v>
      </c>
      <c r="B6756">
        <v>9</v>
      </c>
      <c r="C6756">
        <v>8</v>
      </c>
      <c r="D6756">
        <v>9</v>
      </c>
      <c r="E6756">
        <v>14</v>
      </c>
      <c r="F6756" t="str">
        <f t="shared" si="105"/>
        <v>298914</v>
      </c>
      <c r="G6756" t="s">
        <v>6708</v>
      </c>
    </row>
    <row r="6757" spans="1:7" x14ac:dyDescent="0.25">
      <c r="A6757">
        <v>2</v>
      </c>
      <c r="B6757">
        <v>9</v>
      </c>
      <c r="C6757">
        <v>8</v>
      </c>
      <c r="D6757">
        <v>9</v>
      </c>
      <c r="E6757">
        <v>15</v>
      </c>
      <c r="F6757" t="str">
        <f t="shared" si="105"/>
        <v>298915</v>
      </c>
      <c r="G6757" t="s">
        <v>412</v>
      </c>
    </row>
    <row r="6758" spans="1:7" x14ac:dyDescent="0.25">
      <c r="A6758">
        <v>2</v>
      </c>
      <c r="B6758">
        <v>9</v>
      </c>
      <c r="C6758">
        <v>8</v>
      </c>
      <c r="D6758">
        <v>9</v>
      </c>
      <c r="E6758">
        <v>16</v>
      </c>
      <c r="F6758" t="str">
        <f t="shared" si="105"/>
        <v>298916</v>
      </c>
      <c r="G6758" t="s">
        <v>6709</v>
      </c>
    </row>
    <row r="6759" spans="1:7" x14ac:dyDescent="0.25">
      <c r="A6759">
        <v>2</v>
      </c>
      <c r="B6759">
        <v>9</v>
      </c>
      <c r="C6759">
        <v>8</v>
      </c>
      <c r="D6759">
        <v>9</v>
      </c>
      <c r="E6759">
        <v>17</v>
      </c>
      <c r="F6759" t="str">
        <f t="shared" si="105"/>
        <v>298917</v>
      </c>
      <c r="G6759" t="s">
        <v>6710</v>
      </c>
    </row>
    <row r="6760" spans="1:7" x14ac:dyDescent="0.25">
      <c r="A6760">
        <v>2</v>
      </c>
      <c r="B6760">
        <v>9</v>
      </c>
      <c r="C6760">
        <v>8</v>
      </c>
      <c r="D6760">
        <v>9</v>
      </c>
      <c r="E6760">
        <v>18</v>
      </c>
      <c r="F6760" t="str">
        <f t="shared" si="105"/>
        <v>298918</v>
      </c>
      <c r="G6760" t="s">
        <v>6711</v>
      </c>
    </row>
    <row r="6761" spans="1:7" x14ac:dyDescent="0.25">
      <c r="A6761">
        <v>2</v>
      </c>
      <c r="B6761">
        <v>9</v>
      </c>
      <c r="C6761">
        <v>8</v>
      </c>
      <c r="D6761">
        <v>9</v>
      </c>
      <c r="E6761">
        <v>19</v>
      </c>
      <c r="F6761" t="str">
        <f t="shared" si="105"/>
        <v>298919</v>
      </c>
      <c r="G6761" t="s">
        <v>414</v>
      </c>
    </row>
    <row r="6762" spans="1:7" x14ac:dyDescent="0.25">
      <c r="A6762">
        <v>2</v>
      </c>
      <c r="B6762">
        <v>9</v>
      </c>
      <c r="C6762">
        <v>8</v>
      </c>
      <c r="D6762">
        <v>9</v>
      </c>
      <c r="E6762">
        <v>20</v>
      </c>
      <c r="F6762" t="str">
        <f t="shared" si="105"/>
        <v>298920</v>
      </c>
      <c r="G6762" t="s">
        <v>6712</v>
      </c>
    </row>
    <row r="6763" spans="1:7" x14ac:dyDescent="0.25">
      <c r="A6763">
        <v>2</v>
      </c>
      <c r="B6763">
        <v>9</v>
      </c>
      <c r="C6763">
        <v>8</v>
      </c>
      <c r="D6763">
        <v>10</v>
      </c>
      <c r="E6763">
        <v>1</v>
      </c>
      <c r="F6763" t="str">
        <f t="shared" si="105"/>
        <v>298101</v>
      </c>
      <c r="G6763" t="s">
        <v>6713</v>
      </c>
    </row>
    <row r="6764" spans="1:7" x14ac:dyDescent="0.25">
      <c r="A6764">
        <v>2</v>
      </c>
      <c r="B6764">
        <v>9</v>
      </c>
      <c r="C6764">
        <v>8</v>
      </c>
      <c r="D6764">
        <v>10</v>
      </c>
      <c r="E6764">
        <v>2</v>
      </c>
      <c r="F6764" t="str">
        <f t="shared" si="105"/>
        <v>298102</v>
      </c>
      <c r="G6764" t="s">
        <v>6714</v>
      </c>
    </row>
    <row r="6765" spans="1:7" x14ac:dyDescent="0.25">
      <c r="A6765">
        <v>2</v>
      </c>
      <c r="B6765">
        <v>9</v>
      </c>
      <c r="C6765">
        <v>8</v>
      </c>
      <c r="D6765">
        <v>10</v>
      </c>
      <c r="E6765">
        <v>3</v>
      </c>
      <c r="F6765" t="str">
        <f t="shared" si="105"/>
        <v>298103</v>
      </c>
      <c r="G6765" t="s">
        <v>6715</v>
      </c>
    </row>
    <row r="6766" spans="1:7" x14ac:dyDescent="0.25">
      <c r="A6766">
        <v>2</v>
      </c>
      <c r="B6766">
        <v>9</v>
      </c>
      <c r="C6766">
        <v>8</v>
      </c>
      <c r="D6766">
        <v>10</v>
      </c>
      <c r="E6766">
        <v>4</v>
      </c>
      <c r="F6766" t="str">
        <f t="shared" si="105"/>
        <v>298104</v>
      </c>
      <c r="G6766" t="s">
        <v>6716</v>
      </c>
    </row>
    <row r="6767" spans="1:7" x14ac:dyDescent="0.25">
      <c r="A6767">
        <v>2</v>
      </c>
      <c r="B6767">
        <v>9</v>
      </c>
      <c r="C6767">
        <v>8</v>
      </c>
      <c r="D6767">
        <v>10</v>
      </c>
      <c r="E6767">
        <v>5</v>
      </c>
      <c r="F6767" t="str">
        <f t="shared" si="105"/>
        <v>298105</v>
      </c>
      <c r="G6767" t="s">
        <v>6717</v>
      </c>
    </row>
    <row r="6768" spans="1:7" x14ac:dyDescent="0.25">
      <c r="A6768">
        <v>2</v>
      </c>
      <c r="B6768">
        <v>9</v>
      </c>
      <c r="C6768">
        <v>8</v>
      </c>
      <c r="D6768">
        <v>11</v>
      </c>
      <c r="E6768">
        <v>1</v>
      </c>
      <c r="F6768" t="str">
        <f t="shared" si="105"/>
        <v>298111</v>
      </c>
      <c r="G6768" t="s">
        <v>6718</v>
      </c>
    </row>
    <row r="6769" spans="1:7" x14ac:dyDescent="0.25">
      <c r="A6769">
        <v>2</v>
      </c>
      <c r="B6769">
        <v>9</v>
      </c>
      <c r="C6769">
        <v>8</v>
      </c>
      <c r="D6769">
        <v>11</v>
      </c>
      <c r="E6769">
        <v>2</v>
      </c>
      <c r="F6769" t="str">
        <f t="shared" si="105"/>
        <v>298112</v>
      </c>
      <c r="G6769" t="s">
        <v>6719</v>
      </c>
    </row>
    <row r="6770" spans="1:7" x14ac:dyDescent="0.25">
      <c r="A6770">
        <v>2</v>
      </c>
      <c r="B6770">
        <v>9</v>
      </c>
      <c r="C6770">
        <v>8</v>
      </c>
      <c r="D6770">
        <v>11</v>
      </c>
      <c r="E6770">
        <v>3</v>
      </c>
      <c r="F6770" t="str">
        <f t="shared" si="105"/>
        <v>298113</v>
      </c>
      <c r="G6770" t="s">
        <v>6720</v>
      </c>
    </row>
    <row r="6771" spans="1:7" x14ac:dyDescent="0.25">
      <c r="A6771">
        <v>2</v>
      </c>
      <c r="B6771">
        <v>9</v>
      </c>
      <c r="C6771">
        <v>8</v>
      </c>
      <c r="D6771">
        <v>12</v>
      </c>
      <c r="E6771">
        <v>1</v>
      </c>
      <c r="F6771" t="str">
        <f t="shared" si="105"/>
        <v>298121</v>
      </c>
      <c r="G6771" t="s">
        <v>6721</v>
      </c>
    </row>
    <row r="6772" spans="1:7" x14ac:dyDescent="0.25">
      <c r="A6772">
        <v>2</v>
      </c>
      <c r="B6772">
        <v>9</v>
      </c>
      <c r="C6772">
        <v>8</v>
      </c>
      <c r="D6772">
        <v>12</v>
      </c>
      <c r="E6772">
        <v>2</v>
      </c>
      <c r="F6772" t="str">
        <f t="shared" si="105"/>
        <v>298122</v>
      </c>
      <c r="G6772" t="s">
        <v>6722</v>
      </c>
    </row>
    <row r="6773" spans="1:7" x14ac:dyDescent="0.25">
      <c r="A6773">
        <v>2</v>
      </c>
      <c r="B6773">
        <v>9</v>
      </c>
      <c r="C6773">
        <v>8</v>
      </c>
      <c r="D6773">
        <v>12</v>
      </c>
      <c r="E6773">
        <v>3</v>
      </c>
      <c r="F6773" t="str">
        <f t="shared" si="105"/>
        <v>298123</v>
      </c>
      <c r="G6773" t="s">
        <v>6723</v>
      </c>
    </row>
    <row r="6774" spans="1:7" x14ac:dyDescent="0.25">
      <c r="A6774">
        <v>2</v>
      </c>
      <c r="B6774">
        <v>9</v>
      </c>
      <c r="C6774">
        <v>8</v>
      </c>
      <c r="D6774">
        <v>12</v>
      </c>
      <c r="E6774">
        <v>4</v>
      </c>
      <c r="F6774" t="str">
        <f t="shared" si="105"/>
        <v>298124</v>
      </c>
      <c r="G6774" t="s">
        <v>6724</v>
      </c>
    </row>
    <row r="6775" spans="1:7" x14ac:dyDescent="0.25">
      <c r="A6775">
        <v>2</v>
      </c>
      <c r="B6775">
        <v>9</v>
      </c>
      <c r="C6775">
        <v>8</v>
      </c>
      <c r="D6775">
        <v>13</v>
      </c>
      <c r="E6775">
        <v>1</v>
      </c>
      <c r="F6775" t="str">
        <f t="shared" si="105"/>
        <v>298131</v>
      </c>
      <c r="G6775" t="s">
        <v>6725</v>
      </c>
    </row>
    <row r="6776" spans="1:7" x14ac:dyDescent="0.25">
      <c r="A6776">
        <v>2</v>
      </c>
      <c r="B6776">
        <v>9</v>
      </c>
      <c r="C6776">
        <v>8</v>
      </c>
      <c r="D6776">
        <v>13</v>
      </c>
      <c r="E6776">
        <v>2</v>
      </c>
      <c r="F6776" t="str">
        <f t="shared" si="105"/>
        <v>298132</v>
      </c>
      <c r="G6776" t="s">
        <v>6681</v>
      </c>
    </row>
    <row r="6777" spans="1:7" x14ac:dyDescent="0.25">
      <c r="A6777">
        <v>2</v>
      </c>
      <c r="B6777">
        <v>9</v>
      </c>
      <c r="C6777">
        <v>8</v>
      </c>
      <c r="D6777">
        <v>13</v>
      </c>
      <c r="E6777">
        <v>3</v>
      </c>
      <c r="F6777" t="str">
        <f t="shared" si="105"/>
        <v>298133</v>
      </c>
      <c r="G6777" t="s">
        <v>6726</v>
      </c>
    </row>
    <row r="6778" spans="1:7" x14ac:dyDescent="0.25">
      <c r="A6778">
        <v>2</v>
      </c>
      <c r="B6778">
        <v>9</v>
      </c>
      <c r="C6778">
        <v>8</v>
      </c>
      <c r="D6778">
        <v>13</v>
      </c>
      <c r="E6778">
        <v>4</v>
      </c>
      <c r="F6778" t="str">
        <f t="shared" si="105"/>
        <v>298134</v>
      </c>
      <c r="G6778" t="s">
        <v>6727</v>
      </c>
    </row>
    <row r="6779" spans="1:7" x14ac:dyDescent="0.25">
      <c r="A6779">
        <v>2</v>
      </c>
      <c r="B6779">
        <v>9</v>
      </c>
      <c r="C6779">
        <v>8</v>
      </c>
      <c r="D6779">
        <v>13</v>
      </c>
      <c r="E6779">
        <v>5</v>
      </c>
      <c r="F6779" t="str">
        <f t="shared" si="105"/>
        <v>298135</v>
      </c>
      <c r="G6779" t="s">
        <v>6728</v>
      </c>
    </row>
    <row r="6780" spans="1:7" x14ac:dyDescent="0.25">
      <c r="A6780">
        <v>2</v>
      </c>
      <c r="B6780">
        <v>9</v>
      </c>
      <c r="C6780">
        <v>8</v>
      </c>
      <c r="D6780">
        <v>13</v>
      </c>
      <c r="E6780">
        <v>6</v>
      </c>
      <c r="F6780" t="str">
        <f t="shared" si="105"/>
        <v>298136</v>
      </c>
      <c r="G6780" t="s">
        <v>6729</v>
      </c>
    </row>
    <row r="6781" spans="1:7" x14ac:dyDescent="0.25">
      <c r="A6781">
        <v>2</v>
      </c>
      <c r="B6781">
        <v>9</v>
      </c>
      <c r="C6781">
        <v>8</v>
      </c>
      <c r="D6781">
        <v>14</v>
      </c>
      <c r="E6781">
        <v>1</v>
      </c>
      <c r="F6781" t="str">
        <f t="shared" si="105"/>
        <v>298141</v>
      </c>
      <c r="G6781" t="s">
        <v>6730</v>
      </c>
    </row>
    <row r="6782" spans="1:7" x14ac:dyDescent="0.25">
      <c r="A6782">
        <v>2</v>
      </c>
      <c r="B6782">
        <v>9</v>
      </c>
      <c r="C6782">
        <v>8</v>
      </c>
      <c r="D6782">
        <v>14</v>
      </c>
      <c r="E6782">
        <v>2</v>
      </c>
      <c r="F6782" t="str">
        <f t="shared" si="105"/>
        <v>298142</v>
      </c>
      <c r="G6782" t="s">
        <v>6731</v>
      </c>
    </row>
    <row r="6783" spans="1:7" x14ac:dyDescent="0.25">
      <c r="A6783">
        <v>2</v>
      </c>
      <c r="B6783">
        <v>9</v>
      </c>
      <c r="C6783">
        <v>8</v>
      </c>
      <c r="D6783">
        <v>14</v>
      </c>
      <c r="E6783">
        <v>3</v>
      </c>
      <c r="F6783" t="str">
        <f t="shared" si="105"/>
        <v>298143</v>
      </c>
      <c r="G6783" t="s">
        <v>6732</v>
      </c>
    </row>
    <row r="6784" spans="1:7" x14ac:dyDescent="0.25">
      <c r="A6784">
        <v>2</v>
      </c>
      <c r="B6784">
        <v>9</v>
      </c>
      <c r="C6784">
        <v>8</v>
      </c>
      <c r="D6784">
        <v>14</v>
      </c>
      <c r="E6784">
        <v>4</v>
      </c>
      <c r="F6784" t="str">
        <f t="shared" si="105"/>
        <v>298144</v>
      </c>
      <c r="G6784" t="s">
        <v>6733</v>
      </c>
    </row>
    <row r="6785" spans="1:7" x14ac:dyDescent="0.25">
      <c r="A6785">
        <v>2</v>
      </c>
      <c r="B6785">
        <v>9</v>
      </c>
      <c r="C6785">
        <v>8</v>
      </c>
      <c r="D6785">
        <v>14</v>
      </c>
      <c r="E6785">
        <v>5</v>
      </c>
      <c r="F6785" t="str">
        <f t="shared" si="105"/>
        <v>298145</v>
      </c>
      <c r="G6785" t="s">
        <v>6734</v>
      </c>
    </row>
    <row r="6786" spans="1:7" x14ac:dyDescent="0.25">
      <c r="A6786">
        <v>2</v>
      </c>
      <c r="B6786">
        <v>9</v>
      </c>
      <c r="C6786">
        <v>8</v>
      </c>
      <c r="D6786">
        <v>14</v>
      </c>
      <c r="E6786">
        <v>6</v>
      </c>
      <c r="F6786" t="str">
        <f t="shared" ref="F6786:F6849" si="106">CONCATENATE(A6786,B6786,C6786,D6786,E6786)</f>
        <v>298146</v>
      </c>
      <c r="G6786" t="s">
        <v>6735</v>
      </c>
    </row>
    <row r="6787" spans="1:7" x14ac:dyDescent="0.25">
      <c r="A6787">
        <v>2</v>
      </c>
      <c r="B6787">
        <v>9</v>
      </c>
      <c r="C6787">
        <v>8</v>
      </c>
      <c r="D6787">
        <v>14</v>
      </c>
      <c r="E6787">
        <v>7</v>
      </c>
      <c r="F6787" t="str">
        <f t="shared" si="106"/>
        <v>298147</v>
      </c>
      <c r="G6787" t="s">
        <v>6736</v>
      </c>
    </row>
    <row r="6788" spans="1:7" x14ac:dyDescent="0.25">
      <c r="A6788">
        <v>2</v>
      </c>
      <c r="B6788">
        <v>9</v>
      </c>
      <c r="C6788">
        <v>8</v>
      </c>
      <c r="D6788">
        <v>14</v>
      </c>
      <c r="E6788">
        <v>8</v>
      </c>
      <c r="F6788" t="str">
        <f t="shared" si="106"/>
        <v>298148</v>
      </c>
      <c r="G6788" t="s">
        <v>6737</v>
      </c>
    </row>
    <row r="6789" spans="1:7" x14ac:dyDescent="0.25">
      <c r="A6789">
        <v>2</v>
      </c>
      <c r="B6789">
        <v>9</v>
      </c>
      <c r="C6789">
        <v>8</v>
      </c>
      <c r="D6789">
        <v>14</v>
      </c>
      <c r="E6789">
        <v>9</v>
      </c>
      <c r="F6789" t="str">
        <f t="shared" si="106"/>
        <v>298149</v>
      </c>
      <c r="G6789" t="s">
        <v>6738</v>
      </c>
    </row>
    <row r="6790" spans="1:7" x14ac:dyDescent="0.25">
      <c r="A6790">
        <v>2</v>
      </c>
      <c r="B6790">
        <v>9</v>
      </c>
      <c r="C6790">
        <v>8</v>
      </c>
      <c r="D6790">
        <v>14</v>
      </c>
      <c r="E6790">
        <v>10</v>
      </c>
      <c r="F6790" t="str">
        <f t="shared" si="106"/>
        <v>2981410</v>
      </c>
      <c r="G6790" t="s">
        <v>6739</v>
      </c>
    </row>
    <row r="6791" spans="1:7" x14ac:dyDescent="0.25">
      <c r="A6791">
        <v>2</v>
      </c>
      <c r="B6791">
        <v>9</v>
      </c>
      <c r="C6791">
        <v>8</v>
      </c>
      <c r="D6791">
        <v>14</v>
      </c>
      <c r="E6791">
        <v>11</v>
      </c>
      <c r="F6791" t="str">
        <f t="shared" si="106"/>
        <v>2981411</v>
      </c>
      <c r="G6791" t="s">
        <v>6740</v>
      </c>
    </row>
    <row r="6792" spans="1:7" x14ac:dyDescent="0.25">
      <c r="A6792">
        <v>2</v>
      </c>
      <c r="B6792">
        <v>9</v>
      </c>
      <c r="C6792">
        <v>8</v>
      </c>
      <c r="D6792">
        <v>14</v>
      </c>
      <c r="E6792">
        <v>12</v>
      </c>
      <c r="F6792" t="str">
        <f t="shared" si="106"/>
        <v>2981412</v>
      </c>
      <c r="G6792" t="s">
        <v>6741</v>
      </c>
    </row>
    <row r="6793" spans="1:7" x14ac:dyDescent="0.25">
      <c r="A6793">
        <v>2</v>
      </c>
      <c r="B6793">
        <v>9</v>
      </c>
      <c r="C6793">
        <v>8</v>
      </c>
      <c r="D6793">
        <v>14</v>
      </c>
      <c r="E6793">
        <v>13</v>
      </c>
      <c r="F6793" t="str">
        <f t="shared" si="106"/>
        <v>2981413</v>
      </c>
      <c r="G6793" t="s">
        <v>6742</v>
      </c>
    </row>
    <row r="6794" spans="1:7" x14ac:dyDescent="0.25">
      <c r="A6794">
        <v>2</v>
      </c>
      <c r="B6794">
        <v>9</v>
      </c>
      <c r="C6794">
        <v>8</v>
      </c>
      <c r="D6794">
        <v>15</v>
      </c>
      <c r="E6794">
        <v>1</v>
      </c>
      <c r="F6794" t="str">
        <f t="shared" si="106"/>
        <v>298151</v>
      </c>
      <c r="G6794" t="s">
        <v>6743</v>
      </c>
    </row>
    <row r="6795" spans="1:7" x14ac:dyDescent="0.25">
      <c r="A6795">
        <v>2</v>
      </c>
      <c r="B6795">
        <v>9</v>
      </c>
      <c r="C6795">
        <v>8</v>
      </c>
      <c r="D6795">
        <v>15</v>
      </c>
      <c r="E6795">
        <v>2</v>
      </c>
      <c r="F6795" t="str">
        <f t="shared" si="106"/>
        <v>298152</v>
      </c>
      <c r="G6795" t="s">
        <v>6744</v>
      </c>
    </row>
    <row r="6796" spans="1:7" x14ac:dyDescent="0.25">
      <c r="A6796">
        <v>2</v>
      </c>
      <c r="B6796">
        <v>9</v>
      </c>
      <c r="C6796">
        <v>8</v>
      </c>
      <c r="D6796">
        <v>15</v>
      </c>
      <c r="E6796">
        <v>3</v>
      </c>
      <c r="F6796" t="str">
        <f t="shared" si="106"/>
        <v>298153</v>
      </c>
      <c r="G6796" t="s">
        <v>6745</v>
      </c>
    </row>
    <row r="6797" spans="1:7" x14ac:dyDescent="0.25">
      <c r="A6797">
        <v>2</v>
      </c>
      <c r="B6797">
        <v>9</v>
      </c>
      <c r="C6797">
        <v>8</v>
      </c>
      <c r="D6797">
        <v>15</v>
      </c>
      <c r="E6797">
        <v>4</v>
      </c>
      <c r="F6797" t="str">
        <f t="shared" si="106"/>
        <v>298154</v>
      </c>
      <c r="G6797" t="s">
        <v>6746</v>
      </c>
    </row>
    <row r="6798" spans="1:7" x14ac:dyDescent="0.25">
      <c r="A6798">
        <v>2</v>
      </c>
      <c r="B6798">
        <v>9</v>
      </c>
      <c r="C6798">
        <v>8</v>
      </c>
      <c r="D6798">
        <v>15</v>
      </c>
      <c r="E6798">
        <v>5</v>
      </c>
      <c r="F6798" t="str">
        <f t="shared" si="106"/>
        <v>298155</v>
      </c>
      <c r="G6798" t="s">
        <v>6747</v>
      </c>
    </row>
    <row r="6799" spans="1:7" x14ac:dyDescent="0.25">
      <c r="A6799">
        <v>2</v>
      </c>
      <c r="B6799">
        <v>9</v>
      </c>
      <c r="C6799">
        <v>8</v>
      </c>
      <c r="D6799">
        <v>15</v>
      </c>
      <c r="E6799">
        <v>6</v>
      </c>
      <c r="F6799" t="str">
        <f t="shared" si="106"/>
        <v>298156</v>
      </c>
      <c r="G6799" t="s">
        <v>6748</v>
      </c>
    </row>
    <row r="6800" spans="1:7" x14ac:dyDescent="0.25">
      <c r="A6800">
        <v>2</v>
      </c>
      <c r="B6800">
        <v>10</v>
      </c>
      <c r="C6800">
        <v>1</v>
      </c>
      <c r="D6800">
        <v>1</v>
      </c>
      <c r="E6800">
        <v>1</v>
      </c>
      <c r="F6800" t="str">
        <f t="shared" si="106"/>
        <v>210111</v>
      </c>
      <c r="G6800" t="s">
        <v>6749</v>
      </c>
    </row>
    <row r="6801" spans="1:7" x14ac:dyDescent="0.25">
      <c r="A6801">
        <v>2</v>
      </c>
      <c r="B6801">
        <v>10</v>
      </c>
      <c r="C6801">
        <v>1</v>
      </c>
      <c r="D6801">
        <v>1</v>
      </c>
      <c r="E6801">
        <v>2</v>
      </c>
      <c r="F6801" t="str">
        <f t="shared" si="106"/>
        <v>210112</v>
      </c>
      <c r="G6801" t="s">
        <v>6750</v>
      </c>
    </row>
    <row r="6802" spans="1:7" x14ac:dyDescent="0.25">
      <c r="A6802">
        <v>2</v>
      </c>
      <c r="B6802">
        <v>10</v>
      </c>
      <c r="C6802">
        <v>1</v>
      </c>
      <c r="D6802">
        <v>1</v>
      </c>
      <c r="E6802">
        <v>3</v>
      </c>
      <c r="F6802" t="str">
        <f t="shared" si="106"/>
        <v>210113</v>
      </c>
      <c r="G6802" t="s">
        <v>6751</v>
      </c>
    </row>
    <row r="6803" spans="1:7" x14ac:dyDescent="0.25">
      <c r="A6803">
        <v>2</v>
      </c>
      <c r="B6803">
        <v>10</v>
      </c>
      <c r="C6803">
        <v>1</v>
      </c>
      <c r="D6803">
        <v>1</v>
      </c>
      <c r="E6803">
        <v>4</v>
      </c>
      <c r="F6803" t="str">
        <f t="shared" si="106"/>
        <v>210114</v>
      </c>
      <c r="G6803" t="s">
        <v>6752</v>
      </c>
    </row>
    <row r="6804" spans="1:7" x14ac:dyDescent="0.25">
      <c r="A6804">
        <v>2</v>
      </c>
      <c r="B6804">
        <v>10</v>
      </c>
      <c r="C6804">
        <v>1</v>
      </c>
      <c r="D6804">
        <v>2</v>
      </c>
      <c r="E6804">
        <v>1</v>
      </c>
      <c r="F6804" t="str">
        <f t="shared" si="106"/>
        <v>210121</v>
      </c>
      <c r="G6804" t="s">
        <v>6753</v>
      </c>
    </row>
    <row r="6805" spans="1:7" x14ac:dyDescent="0.25">
      <c r="A6805">
        <v>2</v>
      </c>
      <c r="B6805">
        <v>10</v>
      </c>
      <c r="C6805">
        <v>1</v>
      </c>
      <c r="D6805">
        <v>2</v>
      </c>
      <c r="E6805">
        <v>2</v>
      </c>
      <c r="F6805" t="str">
        <f t="shared" si="106"/>
        <v>210122</v>
      </c>
      <c r="G6805" t="s">
        <v>6754</v>
      </c>
    </row>
    <row r="6806" spans="1:7" x14ac:dyDescent="0.25">
      <c r="A6806">
        <v>2</v>
      </c>
      <c r="B6806">
        <v>10</v>
      </c>
      <c r="C6806">
        <v>1</v>
      </c>
      <c r="D6806">
        <v>3</v>
      </c>
      <c r="E6806">
        <v>1</v>
      </c>
      <c r="F6806" t="str">
        <f t="shared" si="106"/>
        <v>210131</v>
      </c>
      <c r="G6806" t="s">
        <v>6755</v>
      </c>
    </row>
    <row r="6807" spans="1:7" x14ac:dyDescent="0.25">
      <c r="A6807">
        <v>2</v>
      </c>
      <c r="B6807">
        <v>10</v>
      </c>
      <c r="C6807">
        <v>1</v>
      </c>
      <c r="D6807">
        <v>3</v>
      </c>
      <c r="E6807">
        <v>2</v>
      </c>
      <c r="F6807" t="str">
        <f t="shared" si="106"/>
        <v>210132</v>
      </c>
      <c r="G6807" t="s">
        <v>6756</v>
      </c>
    </row>
    <row r="6808" spans="1:7" x14ac:dyDescent="0.25">
      <c r="A6808">
        <v>2</v>
      </c>
      <c r="B6808">
        <v>10</v>
      </c>
      <c r="C6808">
        <v>1</v>
      </c>
      <c r="D6808">
        <v>3</v>
      </c>
      <c r="E6808">
        <v>3</v>
      </c>
      <c r="F6808" t="str">
        <f t="shared" si="106"/>
        <v>210133</v>
      </c>
      <c r="G6808" t="s">
        <v>6757</v>
      </c>
    </row>
    <row r="6809" spans="1:7" x14ac:dyDescent="0.25">
      <c r="A6809">
        <v>2</v>
      </c>
      <c r="B6809">
        <v>10</v>
      </c>
      <c r="C6809">
        <v>1</v>
      </c>
      <c r="D6809">
        <v>3</v>
      </c>
      <c r="E6809">
        <v>4</v>
      </c>
      <c r="F6809" t="str">
        <f t="shared" si="106"/>
        <v>210134</v>
      </c>
      <c r="G6809" t="s">
        <v>6758</v>
      </c>
    </row>
    <row r="6810" spans="1:7" x14ac:dyDescent="0.25">
      <c r="A6810">
        <v>2</v>
      </c>
      <c r="B6810">
        <v>10</v>
      </c>
      <c r="C6810">
        <v>1</v>
      </c>
      <c r="D6810">
        <v>3</v>
      </c>
      <c r="E6810">
        <v>5</v>
      </c>
      <c r="F6810" t="str">
        <f t="shared" si="106"/>
        <v>210135</v>
      </c>
      <c r="G6810" t="s">
        <v>6759</v>
      </c>
    </row>
    <row r="6811" spans="1:7" x14ac:dyDescent="0.25">
      <c r="A6811">
        <v>2</v>
      </c>
      <c r="B6811">
        <v>10</v>
      </c>
      <c r="C6811">
        <v>1</v>
      </c>
      <c r="D6811">
        <v>3</v>
      </c>
      <c r="E6811">
        <v>6</v>
      </c>
      <c r="F6811" t="str">
        <f t="shared" si="106"/>
        <v>210136</v>
      </c>
      <c r="G6811" t="s">
        <v>6760</v>
      </c>
    </row>
    <row r="6812" spans="1:7" x14ac:dyDescent="0.25">
      <c r="A6812">
        <v>2</v>
      </c>
      <c r="B6812">
        <v>10</v>
      </c>
      <c r="C6812">
        <v>1</v>
      </c>
      <c r="D6812">
        <v>4</v>
      </c>
      <c r="E6812">
        <v>1</v>
      </c>
      <c r="F6812" t="str">
        <f t="shared" si="106"/>
        <v>210141</v>
      </c>
      <c r="G6812" t="s">
        <v>6761</v>
      </c>
    </row>
    <row r="6813" spans="1:7" x14ac:dyDescent="0.25">
      <c r="A6813">
        <v>2</v>
      </c>
      <c r="B6813">
        <v>10</v>
      </c>
      <c r="C6813">
        <v>1</v>
      </c>
      <c r="D6813">
        <v>4</v>
      </c>
      <c r="E6813">
        <v>2</v>
      </c>
      <c r="F6813" t="str">
        <f t="shared" si="106"/>
        <v>210142</v>
      </c>
      <c r="G6813" t="s">
        <v>6762</v>
      </c>
    </row>
    <row r="6814" spans="1:7" x14ac:dyDescent="0.25">
      <c r="A6814">
        <v>2</v>
      </c>
      <c r="B6814">
        <v>10</v>
      </c>
      <c r="C6814">
        <v>1</v>
      </c>
      <c r="D6814">
        <v>4</v>
      </c>
      <c r="E6814">
        <v>3</v>
      </c>
      <c r="F6814" t="str">
        <f t="shared" si="106"/>
        <v>210143</v>
      </c>
      <c r="G6814" t="s">
        <v>6763</v>
      </c>
    </row>
    <row r="6815" spans="1:7" x14ac:dyDescent="0.25">
      <c r="A6815">
        <v>2</v>
      </c>
      <c r="B6815">
        <v>10</v>
      </c>
      <c r="C6815">
        <v>1</v>
      </c>
      <c r="D6815">
        <v>4</v>
      </c>
      <c r="E6815">
        <v>4</v>
      </c>
      <c r="F6815" t="str">
        <f t="shared" si="106"/>
        <v>210144</v>
      </c>
      <c r="G6815" t="s">
        <v>6764</v>
      </c>
    </row>
    <row r="6816" spans="1:7" x14ac:dyDescent="0.25">
      <c r="A6816">
        <v>2</v>
      </c>
      <c r="B6816">
        <v>10</v>
      </c>
      <c r="C6816">
        <v>1</v>
      </c>
      <c r="D6816">
        <v>4</v>
      </c>
      <c r="E6816">
        <v>5</v>
      </c>
      <c r="F6816" t="str">
        <f t="shared" si="106"/>
        <v>210145</v>
      </c>
      <c r="G6816" t="s">
        <v>6765</v>
      </c>
    </row>
    <row r="6817" spans="1:7" x14ac:dyDescent="0.25">
      <c r="A6817">
        <v>2</v>
      </c>
      <c r="B6817">
        <v>10</v>
      </c>
      <c r="C6817">
        <v>1</v>
      </c>
      <c r="D6817">
        <v>5</v>
      </c>
      <c r="E6817">
        <v>1</v>
      </c>
      <c r="F6817" t="str">
        <f t="shared" si="106"/>
        <v>210151</v>
      </c>
      <c r="G6817" t="s">
        <v>6766</v>
      </c>
    </row>
    <row r="6818" spans="1:7" x14ac:dyDescent="0.25">
      <c r="A6818">
        <v>2</v>
      </c>
      <c r="B6818">
        <v>10</v>
      </c>
      <c r="C6818">
        <v>1</v>
      </c>
      <c r="D6818">
        <v>5</v>
      </c>
      <c r="E6818">
        <v>2</v>
      </c>
      <c r="F6818" t="str">
        <f t="shared" si="106"/>
        <v>210152</v>
      </c>
      <c r="G6818" t="s">
        <v>6767</v>
      </c>
    </row>
    <row r="6819" spans="1:7" x14ac:dyDescent="0.25">
      <c r="A6819">
        <v>2</v>
      </c>
      <c r="B6819">
        <v>10</v>
      </c>
      <c r="C6819">
        <v>1</v>
      </c>
      <c r="D6819">
        <v>5</v>
      </c>
      <c r="E6819">
        <v>3</v>
      </c>
      <c r="F6819" t="str">
        <f t="shared" si="106"/>
        <v>210153</v>
      </c>
      <c r="G6819" t="s">
        <v>6768</v>
      </c>
    </row>
    <row r="6820" spans="1:7" x14ac:dyDescent="0.25">
      <c r="A6820">
        <v>2</v>
      </c>
      <c r="B6820">
        <v>10</v>
      </c>
      <c r="C6820">
        <v>1</v>
      </c>
      <c r="D6820">
        <v>5</v>
      </c>
      <c r="E6820">
        <v>4</v>
      </c>
      <c r="F6820" t="str">
        <f t="shared" si="106"/>
        <v>210154</v>
      </c>
      <c r="G6820" t="s">
        <v>6769</v>
      </c>
    </row>
    <row r="6821" spans="1:7" x14ac:dyDescent="0.25">
      <c r="A6821">
        <v>2</v>
      </c>
      <c r="B6821">
        <v>10</v>
      </c>
      <c r="C6821">
        <v>1</v>
      </c>
      <c r="D6821">
        <v>6</v>
      </c>
      <c r="E6821">
        <v>1</v>
      </c>
      <c r="F6821" t="str">
        <f t="shared" si="106"/>
        <v>210161</v>
      </c>
      <c r="G6821" t="s">
        <v>6770</v>
      </c>
    </row>
    <row r="6822" spans="1:7" x14ac:dyDescent="0.25">
      <c r="A6822">
        <v>2</v>
      </c>
      <c r="B6822">
        <v>10</v>
      </c>
      <c r="C6822">
        <v>1</v>
      </c>
      <c r="D6822">
        <v>6</v>
      </c>
      <c r="E6822">
        <v>2</v>
      </c>
      <c r="F6822" t="str">
        <f t="shared" si="106"/>
        <v>210162</v>
      </c>
      <c r="G6822" t="s">
        <v>6771</v>
      </c>
    </row>
    <row r="6823" spans="1:7" x14ac:dyDescent="0.25">
      <c r="A6823">
        <v>2</v>
      </c>
      <c r="B6823">
        <v>10</v>
      </c>
      <c r="C6823">
        <v>1</v>
      </c>
      <c r="D6823">
        <v>6</v>
      </c>
      <c r="E6823">
        <v>3</v>
      </c>
      <c r="F6823" t="str">
        <f t="shared" si="106"/>
        <v>210163</v>
      </c>
      <c r="G6823" t="s">
        <v>6772</v>
      </c>
    </row>
    <row r="6824" spans="1:7" x14ac:dyDescent="0.25">
      <c r="A6824">
        <v>2</v>
      </c>
      <c r="B6824">
        <v>10</v>
      </c>
      <c r="C6824">
        <v>1</v>
      </c>
      <c r="D6824">
        <v>6</v>
      </c>
      <c r="E6824">
        <v>4</v>
      </c>
      <c r="F6824" t="str">
        <f t="shared" si="106"/>
        <v>210164</v>
      </c>
      <c r="G6824" t="s">
        <v>6773</v>
      </c>
    </row>
    <row r="6825" spans="1:7" x14ac:dyDescent="0.25">
      <c r="A6825">
        <v>2</v>
      </c>
      <c r="B6825">
        <v>10</v>
      </c>
      <c r="C6825">
        <v>1</v>
      </c>
      <c r="D6825">
        <v>6</v>
      </c>
      <c r="E6825">
        <v>5</v>
      </c>
      <c r="F6825" t="str">
        <f t="shared" si="106"/>
        <v>210165</v>
      </c>
      <c r="G6825" t="s">
        <v>6774</v>
      </c>
    </row>
    <row r="6826" spans="1:7" x14ac:dyDescent="0.25">
      <c r="A6826">
        <v>2</v>
      </c>
      <c r="B6826">
        <v>10</v>
      </c>
      <c r="C6826">
        <v>1</v>
      </c>
      <c r="D6826">
        <v>7</v>
      </c>
      <c r="E6826">
        <v>1</v>
      </c>
      <c r="F6826" t="str">
        <f t="shared" si="106"/>
        <v>210171</v>
      </c>
      <c r="G6826" t="s">
        <v>6775</v>
      </c>
    </row>
    <row r="6827" spans="1:7" x14ac:dyDescent="0.25">
      <c r="A6827">
        <v>2</v>
      </c>
      <c r="B6827">
        <v>10</v>
      </c>
      <c r="C6827">
        <v>1</v>
      </c>
      <c r="D6827">
        <v>7</v>
      </c>
      <c r="E6827">
        <v>2</v>
      </c>
      <c r="F6827" t="str">
        <f t="shared" si="106"/>
        <v>210172</v>
      </c>
      <c r="G6827" t="s">
        <v>6776</v>
      </c>
    </row>
    <row r="6828" spans="1:7" x14ac:dyDescent="0.25">
      <c r="A6828">
        <v>2</v>
      </c>
      <c r="B6828">
        <v>10</v>
      </c>
      <c r="C6828">
        <v>1</v>
      </c>
      <c r="D6828">
        <v>7</v>
      </c>
      <c r="E6828">
        <v>3</v>
      </c>
      <c r="F6828" t="str">
        <f t="shared" si="106"/>
        <v>210173</v>
      </c>
      <c r="G6828" t="s">
        <v>6770</v>
      </c>
    </row>
    <row r="6829" spans="1:7" x14ac:dyDescent="0.25">
      <c r="A6829">
        <v>2</v>
      </c>
      <c r="B6829">
        <v>10</v>
      </c>
      <c r="C6829">
        <v>1</v>
      </c>
      <c r="D6829">
        <v>7</v>
      </c>
      <c r="E6829">
        <v>4</v>
      </c>
      <c r="F6829" t="str">
        <f t="shared" si="106"/>
        <v>210174</v>
      </c>
      <c r="G6829" t="s">
        <v>6777</v>
      </c>
    </row>
    <row r="6830" spans="1:7" x14ac:dyDescent="0.25">
      <c r="A6830">
        <v>2</v>
      </c>
      <c r="B6830">
        <v>10</v>
      </c>
      <c r="C6830">
        <v>1</v>
      </c>
      <c r="D6830">
        <v>8</v>
      </c>
      <c r="E6830">
        <v>1</v>
      </c>
      <c r="F6830" t="str">
        <f t="shared" si="106"/>
        <v>210181</v>
      </c>
      <c r="G6830" t="s">
        <v>6775</v>
      </c>
    </row>
    <row r="6831" spans="1:7" x14ac:dyDescent="0.25">
      <c r="A6831">
        <v>2</v>
      </c>
      <c r="B6831">
        <v>10</v>
      </c>
      <c r="C6831">
        <v>1</v>
      </c>
      <c r="D6831">
        <v>8</v>
      </c>
      <c r="E6831">
        <v>2</v>
      </c>
      <c r="F6831" t="str">
        <f t="shared" si="106"/>
        <v>210182</v>
      </c>
      <c r="G6831" t="s">
        <v>6778</v>
      </c>
    </row>
    <row r="6832" spans="1:7" x14ac:dyDescent="0.25">
      <c r="A6832">
        <v>2</v>
      </c>
      <c r="B6832">
        <v>10</v>
      </c>
      <c r="C6832">
        <v>1</v>
      </c>
      <c r="D6832">
        <v>9</v>
      </c>
      <c r="E6832">
        <v>1</v>
      </c>
      <c r="F6832" t="str">
        <f t="shared" si="106"/>
        <v>210191</v>
      </c>
      <c r="G6832" t="s">
        <v>6779</v>
      </c>
    </row>
    <row r="6833" spans="1:7" x14ac:dyDescent="0.25">
      <c r="A6833">
        <v>2</v>
      </c>
      <c r="B6833">
        <v>10</v>
      </c>
      <c r="C6833">
        <v>1</v>
      </c>
      <c r="D6833">
        <v>9</v>
      </c>
      <c r="E6833">
        <v>2</v>
      </c>
      <c r="F6833" t="str">
        <f t="shared" si="106"/>
        <v>210192</v>
      </c>
      <c r="G6833" t="s">
        <v>6780</v>
      </c>
    </row>
    <row r="6834" spans="1:7" x14ac:dyDescent="0.25">
      <c r="A6834">
        <v>2</v>
      </c>
      <c r="B6834">
        <v>10</v>
      </c>
      <c r="C6834">
        <v>1</v>
      </c>
      <c r="D6834">
        <v>9</v>
      </c>
      <c r="E6834">
        <v>3</v>
      </c>
      <c r="F6834" t="str">
        <f t="shared" si="106"/>
        <v>210193</v>
      </c>
      <c r="G6834" t="s">
        <v>6781</v>
      </c>
    </row>
    <row r="6835" spans="1:7" x14ac:dyDescent="0.25">
      <c r="A6835">
        <v>2</v>
      </c>
      <c r="B6835">
        <v>10</v>
      </c>
      <c r="C6835">
        <v>1</v>
      </c>
      <c r="D6835">
        <v>9</v>
      </c>
      <c r="E6835">
        <v>4</v>
      </c>
      <c r="F6835" t="str">
        <f t="shared" si="106"/>
        <v>210194</v>
      </c>
      <c r="G6835" t="s">
        <v>6782</v>
      </c>
    </row>
    <row r="6836" spans="1:7" x14ac:dyDescent="0.25">
      <c r="A6836">
        <v>2</v>
      </c>
      <c r="B6836">
        <v>10</v>
      </c>
      <c r="C6836">
        <v>1</v>
      </c>
      <c r="D6836">
        <v>9</v>
      </c>
      <c r="E6836">
        <v>5</v>
      </c>
      <c r="F6836" t="str">
        <f t="shared" si="106"/>
        <v>210195</v>
      </c>
      <c r="G6836" t="s">
        <v>6783</v>
      </c>
    </row>
    <row r="6837" spans="1:7" x14ac:dyDescent="0.25">
      <c r="A6837">
        <v>2</v>
      </c>
      <c r="B6837">
        <v>10</v>
      </c>
      <c r="C6837">
        <v>1</v>
      </c>
      <c r="D6837">
        <v>10</v>
      </c>
      <c r="E6837">
        <v>1</v>
      </c>
      <c r="F6837" t="str">
        <f t="shared" si="106"/>
        <v>2101101</v>
      </c>
      <c r="G6837" t="s">
        <v>6784</v>
      </c>
    </row>
    <row r="6838" spans="1:7" x14ac:dyDescent="0.25">
      <c r="A6838">
        <v>2</v>
      </c>
      <c r="B6838">
        <v>10</v>
      </c>
      <c r="C6838">
        <v>1</v>
      </c>
      <c r="D6838">
        <v>10</v>
      </c>
      <c r="E6838">
        <v>2</v>
      </c>
      <c r="F6838" t="str">
        <f t="shared" si="106"/>
        <v>2101102</v>
      </c>
      <c r="G6838" t="s">
        <v>6776</v>
      </c>
    </row>
    <row r="6839" spans="1:7" x14ac:dyDescent="0.25">
      <c r="A6839">
        <v>2</v>
      </c>
      <c r="B6839">
        <v>10</v>
      </c>
      <c r="C6839">
        <v>1</v>
      </c>
      <c r="D6839">
        <v>10</v>
      </c>
      <c r="E6839">
        <v>3</v>
      </c>
      <c r="F6839" t="str">
        <f t="shared" si="106"/>
        <v>2101103</v>
      </c>
      <c r="G6839" t="s">
        <v>6770</v>
      </c>
    </row>
    <row r="6840" spans="1:7" x14ac:dyDescent="0.25">
      <c r="A6840">
        <v>2</v>
      </c>
      <c r="B6840">
        <v>10</v>
      </c>
      <c r="C6840">
        <v>1</v>
      </c>
      <c r="D6840">
        <v>10</v>
      </c>
      <c r="E6840">
        <v>4</v>
      </c>
      <c r="F6840" t="str">
        <f t="shared" si="106"/>
        <v>2101104</v>
      </c>
      <c r="G6840" t="s">
        <v>6785</v>
      </c>
    </row>
    <row r="6841" spans="1:7" x14ac:dyDescent="0.25">
      <c r="A6841">
        <v>2</v>
      </c>
      <c r="B6841">
        <v>10</v>
      </c>
      <c r="C6841">
        <v>1</v>
      </c>
      <c r="D6841">
        <v>11</v>
      </c>
      <c r="E6841">
        <v>1</v>
      </c>
      <c r="F6841" t="str">
        <f t="shared" si="106"/>
        <v>2101111</v>
      </c>
      <c r="G6841" t="s">
        <v>6786</v>
      </c>
    </row>
    <row r="6842" spans="1:7" x14ac:dyDescent="0.25">
      <c r="A6842">
        <v>2</v>
      </c>
      <c r="B6842">
        <v>10</v>
      </c>
      <c r="C6842">
        <v>1</v>
      </c>
      <c r="D6842">
        <v>11</v>
      </c>
      <c r="E6842">
        <v>2</v>
      </c>
      <c r="F6842" t="str">
        <f t="shared" si="106"/>
        <v>2101112</v>
      </c>
      <c r="G6842" t="s">
        <v>6787</v>
      </c>
    </row>
    <row r="6843" spans="1:7" x14ac:dyDescent="0.25">
      <c r="A6843">
        <v>2</v>
      </c>
      <c r="B6843">
        <v>10</v>
      </c>
      <c r="C6843">
        <v>1</v>
      </c>
      <c r="D6843">
        <v>11</v>
      </c>
      <c r="E6843">
        <v>3</v>
      </c>
      <c r="F6843" t="str">
        <f t="shared" si="106"/>
        <v>2101113</v>
      </c>
      <c r="G6843" t="s">
        <v>6788</v>
      </c>
    </row>
    <row r="6844" spans="1:7" x14ac:dyDescent="0.25">
      <c r="A6844">
        <v>2</v>
      </c>
      <c r="B6844">
        <v>10</v>
      </c>
      <c r="C6844">
        <v>1</v>
      </c>
      <c r="D6844">
        <v>11</v>
      </c>
      <c r="E6844">
        <v>4</v>
      </c>
      <c r="F6844" t="str">
        <f t="shared" si="106"/>
        <v>2101114</v>
      </c>
      <c r="G6844" t="s">
        <v>6789</v>
      </c>
    </row>
    <row r="6845" spans="1:7" x14ac:dyDescent="0.25">
      <c r="A6845">
        <v>2</v>
      </c>
      <c r="B6845">
        <v>10</v>
      </c>
      <c r="C6845">
        <v>1</v>
      </c>
      <c r="D6845">
        <v>11</v>
      </c>
      <c r="E6845">
        <v>5</v>
      </c>
      <c r="F6845" t="str">
        <f t="shared" si="106"/>
        <v>2101115</v>
      </c>
      <c r="G6845" t="s">
        <v>6790</v>
      </c>
    </row>
    <row r="6846" spans="1:7" x14ac:dyDescent="0.25">
      <c r="A6846">
        <v>2</v>
      </c>
      <c r="B6846">
        <v>10</v>
      </c>
      <c r="C6846">
        <v>1</v>
      </c>
      <c r="D6846">
        <v>11</v>
      </c>
      <c r="E6846">
        <v>6</v>
      </c>
      <c r="F6846" t="str">
        <f t="shared" si="106"/>
        <v>2101116</v>
      </c>
      <c r="G6846" t="s">
        <v>6791</v>
      </c>
    </row>
    <row r="6847" spans="1:7" x14ac:dyDescent="0.25">
      <c r="A6847">
        <v>2</v>
      </c>
      <c r="B6847">
        <v>10</v>
      </c>
      <c r="C6847">
        <v>1</v>
      </c>
      <c r="D6847">
        <v>11</v>
      </c>
      <c r="E6847">
        <v>7</v>
      </c>
      <c r="F6847" t="str">
        <f t="shared" si="106"/>
        <v>2101117</v>
      </c>
      <c r="G6847" t="s">
        <v>6792</v>
      </c>
    </row>
    <row r="6848" spans="1:7" x14ac:dyDescent="0.25">
      <c r="A6848">
        <v>2</v>
      </c>
      <c r="B6848">
        <v>10</v>
      </c>
      <c r="C6848">
        <v>1</v>
      </c>
      <c r="D6848">
        <v>11</v>
      </c>
      <c r="E6848">
        <v>8</v>
      </c>
      <c r="F6848" t="str">
        <f t="shared" si="106"/>
        <v>2101118</v>
      </c>
      <c r="G6848" t="s">
        <v>6793</v>
      </c>
    </row>
    <row r="6849" spans="1:7" x14ac:dyDescent="0.25">
      <c r="A6849">
        <v>2</v>
      </c>
      <c r="B6849">
        <v>10</v>
      </c>
      <c r="C6849">
        <v>1</v>
      </c>
      <c r="D6849">
        <v>11</v>
      </c>
      <c r="E6849">
        <v>9</v>
      </c>
      <c r="F6849" t="str">
        <f t="shared" si="106"/>
        <v>2101119</v>
      </c>
      <c r="G6849" t="s">
        <v>6794</v>
      </c>
    </row>
    <row r="6850" spans="1:7" x14ac:dyDescent="0.25">
      <c r="A6850">
        <v>2</v>
      </c>
      <c r="B6850">
        <v>10</v>
      </c>
      <c r="C6850">
        <v>1</v>
      </c>
      <c r="D6850">
        <v>11</v>
      </c>
      <c r="E6850">
        <v>10</v>
      </c>
      <c r="F6850" t="str">
        <f t="shared" ref="F6850:F6913" si="107">CONCATENATE(A6850,B6850,C6850,D6850,E6850)</f>
        <v>21011110</v>
      </c>
      <c r="G6850" t="s">
        <v>6795</v>
      </c>
    </row>
    <row r="6851" spans="1:7" x14ac:dyDescent="0.25">
      <c r="A6851">
        <v>2</v>
      </c>
      <c r="B6851">
        <v>10</v>
      </c>
      <c r="C6851">
        <v>1</v>
      </c>
      <c r="D6851">
        <v>11</v>
      </c>
      <c r="E6851">
        <v>11</v>
      </c>
      <c r="F6851" t="str">
        <f t="shared" si="107"/>
        <v>21011111</v>
      </c>
      <c r="G6851" t="s">
        <v>6796</v>
      </c>
    </row>
    <row r="6852" spans="1:7" x14ac:dyDescent="0.25">
      <c r="A6852">
        <v>2</v>
      </c>
      <c r="B6852">
        <v>10</v>
      </c>
      <c r="C6852">
        <v>1</v>
      </c>
      <c r="D6852">
        <v>11</v>
      </c>
      <c r="E6852">
        <v>12</v>
      </c>
      <c r="F6852" t="str">
        <f t="shared" si="107"/>
        <v>21011112</v>
      </c>
      <c r="G6852" t="s">
        <v>6797</v>
      </c>
    </row>
    <row r="6853" spans="1:7" x14ac:dyDescent="0.25">
      <c r="A6853">
        <v>2</v>
      </c>
      <c r="B6853">
        <v>10</v>
      </c>
      <c r="C6853">
        <v>1</v>
      </c>
      <c r="D6853">
        <v>11</v>
      </c>
      <c r="E6853">
        <v>13</v>
      </c>
      <c r="F6853" t="str">
        <f t="shared" si="107"/>
        <v>21011113</v>
      </c>
      <c r="G6853" t="s">
        <v>6798</v>
      </c>
    </row>
    <row r="6854" spans="1:7" x14ac:dyDescent="0.25">
      <c r="A6854">
        <v>2</v>
      </c>
      <c r="B6854">
        <v>10</v>
      </c>
      <c r="C6854">
        <v>1</v>
      </c>
      <c r="D6854">
        <v>11</v>
      </c>
      <c r="E6854">
        <v>14</v>
      </c>
      <c r="F6854" t="str">
        <f t="shared" si="107"/>
        <v>21011114</v>
      </c>
      <c r="G6854" t="s">
        <v>6799</v>
      </c>
    </row>
    <row r="6855" spans="1:7" x14ac:dyDescent="0.25">
      <c r="A6855">
        <v>2</v>
      </c>
      <c r="B6855">
        <v>10</v>
      </c>
      <c r="C6855">
        <v>1</v>
      </c>
      <c r="D6855">
        <v>11</v>
      </c>
      <c r="E6855">
        <v>15</v>
      </c>
      <c r="F6855" t="str">
        <f t="shared" si="107"/>
        <v>21011115</v>
      </c>
      <c r="G6855" t="s">
        <v>6800</v>
      </c>
    </row>
    <row r="6856" spans="1:7" x14ac:dyDescent="0.25">
      <c r="A6856">
        <v>2</v>
      </c>
      <c r="B6856">
        <v>10</v>
      </c>
      <c r="C6856">
        <v>1</v>
      </c>
      <c r="D6856">
        <v>11</v>
      </c>
      <c r="E6856">
        <v>16</v>
      </c>
      <c r="F6856" t="str">
        <f t="shared" si="107"/>
        <v>21011116</v>
      </c>
      <c r="G6856" t="s">
        <v>6801</v>
      </c>
    </row>
    <row r="6857" spans="1:7" x14ac:dyDescent="0.25">
      <c r="A6857">
        <v>2</v>
      </c>
      <c r="B6857">
        <v>10</v>
      </c>
      <c r="C6857">
        <v>1</v>
      </c>
      <c r="D6857">
        <v>11</v>
      </c>
      <c r="E6857">
        <v>17</v>
      </c>
      <c r="F6857" t="str">
        <f t="shared" si="107"/>
        <v>21011117</v>
      </c>
      <c r="G6857" t="s">
        <v>6802</v>
      </c>
    </row>
    <row r="6858" spans="1:7" x14ac:dyDescent="0.25">
      <c r="A6858">
        <v>2</v>
      </c>
      <c r="B6858">
        <v>10</v>
      </c>
      <c r="C6858">
        <v>1</v>
      </c>
      <c r="D6858">
        <v>11</v>
      </c>
      <c r="E6858">
        <v>18</v>
      </c>
      <c r="F6858" t="str">
        <f t="shared" si="107"/>
        <v>21011118</v>
      </c>
      <c r="G6858" t="s">
        <v>6803</v>
      </c>
    </row>
    <row r="6859" spans="1:7" x14ac:dyDescent="0.25">
      <c r="A6859">
        <v>2</v>
      </c>
      <c r="B6859">
        <v>10</v>
      </c>
      <c r="C6859">
        <v>1</v>
      </c>
      <c r="D6859">
        <v>11</v>
      </c>
      <c r="E6859">
        <v>19</v>
      </c>
      <c r="F6859" t="str">
        <f t="shared" si="107"/>
        <v>21011119</v>
      </c>
      <c r="G6859" t="s">
        <v>6804</v>
      </c>
    </row>
    <row r="6860" spans="1:7" x14ac:dyDescent="0.25">
      <c r="A6860">
        <v>2</v>
      </c>
      <c r="B6860">
        <v>10</v>
      </c>
      <c r="C6860">
        <v>1</v>
      </c>
      <c r="D6860">
        <v>11</v>
      </c>
      <c r="E6860">
        <v>20</v>
      </c>
      <c r="F6860" t="str">
        <f t="shared" si="107"/>
        <v>21011120</v>
      </c>
      <c r="G6860" t="s">
        <v>6805</v>
      </c>
    </row>
    <row r="6861" spans="1:7" x14ac:dyDescent="0.25">
      <c r="A6861">
        <v>2</v>
      </c>
      <c r="B6861">
        <v>10</v>
      </c>
      <c r="C6861">
        <v>1</v>
      </c>
      <c r="D6861">
        <v>11</v>
      </c>
      <c r="E6861">
        <v>21</v>
      </c>
      <c r="F6861" t="str">
        <f t="shared" si="107"/>
        <v>21011121</v>
      </c>
      <c r="G6861" t="s">
        <v>6806</v>
      </c>
    </row>
    <row r="6862" spans="1:7" x14ac:dyDescent="0.25">
      <c r="A6862">
        <v>2</v>
      </c>
      <c r="B6862">
        <v>10</v>
      </c>
      <c r="C6862">
        <v>1</v>
      </c>
      <c r="D6862">
        <v>11</v>
      </c>
      <c r="E6862">
        <v>22</v>
      </c>
      <c r="F6862" t="str">
        <f t="shared" si="107"/>
        <v>21011122</v>
      </c>
      <c r="G6862" t="s">
        <v>6807</v>
      </c>
    </row>
    <row r="6863" spans="1:7" x14ac:dyDescent="0.25">
      <c r="A6863">
        <v>2</v>
      </c>
      <c r="B6863">
        <v>10</v>
      </c>
      <c r="C6863">
        <v>1</v>
      </c>
      <c r="D6863">
        <v>11</v>
      </c>
      <c r="E6863">
        <v>23</v>
      </c>
      <c r="F6863" t="str">
        <f t="shared" si="107"/>
        <v>21011123</v>
      </c>
      <c r="G6863" t="s">
        <v>6808</v>
      </c>
    </row>
    <row r="6864" spans="1:7" x14ac:dyDescent="0.25">
      <c r="A6864">
        <v>2</v>
      </c>
      <c r="B6864">
        <v>10</v>
      </c>
      <c r="C6864">
        <v>1</v>
      </c>
      <c r="D6864">
        <v>11</v>
      </c>
      <c r="E6864">
        <v>24</v>
      </c>
      <c r="F6864" t="str">
        <f t="shared" si="107"/>
        <v>21011124</v>
      </c>
      <c r="G6864" t="s">
        <v>6809</v>
      </c>
    </row>
    <row r="6865" spans="1:7" x14ac:dyDescent="0.25">
      <c r="A6865">
        <v>2</v>
      </c>
      <c r="B6865">
        <v>10</v>
      </c>
      <c r="C6865">
        <v>1</v>
      </c>
      <c r="D6865">
        <v>11</v>
      </c>
      <c r="E6865">
        <v>25</v>
      </c>
      <c r="F6865" t="str">
        <f t="shared" si="107"/>
        <v>21011125</v>
      </c>
      <c r="G6865" t="s">
        <v>6810</v>
      </c>
    </row>
    <row r="6866" spans="1:7" x14ac:dyDescent="0.25">
      <c r="A6866">
        <v>2</v>
      </c>
      <c r="B6866">
        <v>10</v>
      </c>
      <c r="C6866">
        <v>1</v>
      </c>
      <c r="D6866">
        <v>11</v>
      </c>
      <c r="E6866">
        <v>26</v>
      </c>
      <c r="F6866" t="str">
        <f t="shared" si="107"/>
        <v>21011126</v>
      </c>
      <c r="G6866" t="s">
        <v>6811</v>
      </c>
    </row>
    <row r="6867" spans="1:7" x14ac:dyDescent="0.25">
      <c r="A6867">
        <v>2</v>
      </c>
      <c r="B6867">
        <v>10</v>
      </c>
      <c r="C6867">
        <v>1</v>
      </c>
      <c r="D6867">
        <v>11</v>
      </c>
      <c r="E6867">
        <v>27</v>
      </c>
      <c r="F6867" t="str">
        <f t="shared" si="107"/>
        <v>21011127</v>
      </c>
      <c r="G6867" t="s">
        <v>6812</v>
      </c>
    </row>
    <row r="6868" spans="1:7" x14ac:dyDescent="0.25">
      <c r="A6868">
        <v>2</v>
      </c>
      <c r="B6868">
        <v>10</v>
      </c>
      <c r="C6868">
        <v>1</v>
      </c>
      <c r="D6868">
        <v>11</v>
      </c>
      <c r="E6868">
        <v>28</v>
      </c>
      <c r="F6868" t="str">
        <f t="shared" si="107"/>
        <v>21011128</v>
      </c>
      <c r="G6868" t="s">
        <v>6813</v>
      </c>
    </row>
    <row r="6869" spans="1:7" x14ac:dyDescent="0.25">
      <c r="A6869">
        <v>2</v>
      </c>
      <c r="B6869">
        <v>10</v>
      </c>
      <c r="C6869">
        <v>1</v>
      </c>
      <c r="D6869">
        <v>11</v>
      </c>
      <c r="E6869">
        <v>29</v>
      </c>
      <c r="F6869" t="str">
        <f t="shared" si="107"/>
        <v>21011129</v>
      </c>
      <c r="G6869" t="s">
        <v>6814</v>
      </c>
    </row>
    <row r="6870" spans="1:7" x14ac:dyDescent="0.25">
      <c r="A6870">
        <v>2</v>
      </c>
      <c r="B6870">
        <v>10</v>
      </c>
      <c r="C6870">
        <v>2</v>
      </c>
      <c r="D6870">
        <v>1</v>
      </c>
      <c r="E6870">
        <v>1</v>
      </c>
      <c r="F6870" t="str">
        <f t="shared" si="107"/>
        <v>210211</v>
      </c>
      <c r="G6870" t="s">
        <v>6815</v>
      </c>
    </row>
    <row r="6871" spans="1:7" x14ac:dyDescent="0.25">
      <c r="A6871">
        <v>2</v>
      </c>
      <c r="B6871">
        <v>10</v>
      </c>
      <c r="C6871">
        <v>2</v>
      </c>
      <c r="D6871">
        <v>1</v>
      </c>
      <c r="E6871">
        <v>2</v>
      </c>
      <c r="F6871" t="str">
        <f t="shared" si="107"/>
        <v>210212</v>
      </c>
      <c r="G6871" t="s">
        <v>6816</v>
      </c>
    </row>
    <row r="6872" spans="1:7" x14ac:dyDescent="0.25">
      <c r="A6872">
        <v>2</v>
      </c>
      <c r="B6872">
        <v>10</v>
      </c>
      <c r="C6872">
        <v>2</v>
      </c>
      <c r="D6872">
        <v>1</v>
      </c>
      <c r="E6872">
        <v>3</v>
      </c>
      <c r="F6872" t="str">
        <f t="shared" si="107"/>
        <v>210213</v>
      </c>
      <c r="G6872" t="s">
        <v>6817</v>
      </c>
    </row>
    <row r="6873" spans="1:7" x14ac:dyDescent="0.25">
      <c r="A6873">
        <v>2</v>
      </c>
      <c r="B6873">
        <v>10</v>
      </c>
      <c r="C6873">
        <v>2</v>
      </c>
      <c r="D6873">
        <v>1</v>
      </c>
      <c r="E6873">
        <v>4</v>
      </c>
      <c r="F6873" t="str">
        <f t="shared" si="107"/>
        <v>210214</v>
      </c>
      <c r="G6873" t="s">
        <v>6818</v>
      </c>
    </row>
    <row r="6874" spans="1:7" x14ac:dyDescent="0.25">
      <c r="A6874">
        <v>2</v>
      </c>
      <c r="B6874">
        <v>10</v>
      </c>
      <c r="C6874">
        <v>2</v>
      </c>
      <c r="D6874">
        <v>1</v>
      </c>
      <c r="E6874">
        <v>5</v>
      </c>
      <c r="F6874" t="str">
        <f t="shared" si="107"/>
        <v>210215</v>
      </c>
      <c r="G6874" t="s">
        <v>6819</v>
      </c>
    </row>
    <row r="6875" spans="1:7" x14ac:dyDescent="0.25">
      <c r="A6875">
        <v>2</v>
      </c>
      <c r="B6875">
        <v>10</v>
      </c>
      <c r="C6875">
        <v>2</v>
      </c>
      <c r="D6875">
        <v>1</v>
      </c>
      <c r="E6875">
        <v>6</v>
      </c>
      <c r="F6875" t="str">
        <f t="shared" si="107"/>
        <v>210216</v>
      </c>
      <c r="G6875" t="s">
        <v>6820</v>
      </c>
    </row>
    <row r="6876" spans="1:7" x14ac:dyDescent="0.25">
      <c r="A6876">
        <v>2</v>
      </c>
      <c r="B6876">
        <v>10</v>
      </c>
      <c r="C6876">
        <v>2</v>
      </c>
      <c r="D6876">
        <v>1</v>
      </c>
      <c r="E6876">
        <v>7</v>
      </c>
      <c r="F6876" t="str">
        <f t="shared" si="107"/>
        <v>210217</v>
      </c>
      <c r="G6876" t="s">
        <v>6821</v>
      </c>
    </row>
    <row r="6877" spans="1:7" x14ac:dyDescent="0.25">
      <c r="A6877">
        <v>2</v>
      </c>
      <c r="B6877">
        <v>10</v>
      </c>
      <c r="C6877">
        <v>2</v>
      </c>
      <c r="D6877">
        <v>1</v>
      </c>
      <c r="E6877">
        <v>8</v>
      </c>
      <c r="F6877" t="str">
        <f t="shared" si="107"/>
        <v>210218</v>
      </c>
      <c r="G6877" t="s">
        <v>6822</v>
      </c>
    </row>
    <row r="6878" spans="1:7" x14ac:dyDescent="0.25">
      <c r="A6878">
        <v>2</v>
      </c>
      <c r="B6878">
        <v>10</v>
      </c>
      <c r="C6878">
        <v>2</v>
      </c>
      <c r="D6878">
        <v>1</v>
      </c>
      <c r="E6878">
        <v>9</v>
      </c>
      <c r="F6878" t="str">
        <f t="shared" si="107"/>
        <v>210219</v>
      </c>
      <c r="G6878" t="s">
        <v>6823</v>
      </c>
    </row>
    <row r="6879" spans="1:7" x14ac:dyDescent="0.25">
      <c r="A6879">
        <v>2</v>
      </c>
      <c r="B6879">
        <v>10</v>
      </c>
      <c r="C6879">
        <v>2</v>
      </c>
      <c r="D6879">
        <v>1</v>
      </c>
      <c r="E6879">
        <v>10</v>
      </c>
      <c r="F6879" t="str">
        <f t="shared" si="107"/>
        <v>2102110</v>
      </c>
      <c r="G6879" t="s">
        <v>6824</v>
      </c>
    </row>
    <row r="6880" spans="1:7" x14ac:dyDescent="0.25">
      <c r="A6880">
        <v>2</v>
      </c>
      <c r="B6880">
        <v>10</v>
      </c>
      <c r="C6880">
        <v>2</v>
      </c>
      <c r="D6880">
        <v>1</v>
      </c>
      <c r="E6880">
        <v>11</v>
      </c>
      <c r="F6880" t="str">
        <f t="shared" si="107"/>
        <v>2102111</v>
      </c>
      <c r="G6880" t="s">
        <v>6825</v>
      </c>
    </row>
    <row r="6881" spans="1:7" x14ac:dyDescent="0.25">
      <c r="A6881">
        <v>2</v>
      </c>
      <c r="B6881">
        <v>10</v>
      </c>
      <c r="C6881">
        <v>2</v>
      </c>
      <c r="D6881">
        <v>2</v>
      </c>
      <c r="E6881">
        <v>1</v>
      </c>
      <c r="F6881" t="str">
        <f t="shared" si="107"/>
        <v>210221</v>
      </c>
      <c r="G6881" t="s">
        <v>6826</v>
      </c>
    </row>
    <row r="6882" spans="1:7" x14ac:dyDescent="0.25">
      <c r="A6882">
        <v>2</v>
      </c>
      <c r="B6882">
        <v>10</v>
      </c>
      <c r="C6882">
        <v>2</v>
      </c>
      <c r="D6882">
        <v>2</v>
      </c>
      <c r="E6882">
        <v>2</v>
      </c>
      <c r="F6882" t="str">
        <f t="shared" si="107"/>
        <v>210222</v>
      </c>
      <c r="G6882" t="s">
        <v>6827</v>
      </c>
    </row>
    <row r="6883" spans="1:7" x14ac:dyDescent="0.25">
      <c r="A6883">
        <v>2</v>
      </c>
      <c r="B6883">
        <v>10</v>
      </c>
      <c r="C6883">
        <v>2</v>
      </c>
      <c r="D6883">
        <v>2</v>
      </c>
      <c r="E6883">
        <v>3</v>
      </c>
      <c r="F6883" t="str">
        <f t="shared" si="107"/>
        <v>210223</v>
      </c>
      <c r="G6883" t="s">
        <v>6828</v>
      </c>
    </row>
    <row r="6884" spans="1:7" x14ac:dyDescent="0.25">
      <c r="A6884">
        <v>2</v>
      </c>
      <c r="B6884">
        <v>10</v>
      </c>
      <c r="C6884">
        <v>2</v>
      </c>
      <c r="D6884">
        <v>2</v>
      </c>
      <c r="E6884">
        <v>4</v>
      </c>
      <c r="F6884" t="str">
        <f t="shared" si="107"/>
        <v>210224</v>
      </c>
      <c r="G6884" t="s">
        <v>6829</v>
      </c>
    </row>
    <row r="6885" spans="1:7" x14ac:dyDescent="0.25">
      <c r="A6885">
        <v>2</v>
      </c>
      <c r="B6885">
        <v>10</v>
      </c>
      <c r="C6885">
        <v>2</v>
      </c>
      <c r="D6885">
        <v>2</v>
      </c>
      <c r="E6885">
        <v>5</v>
      </c>
      <c r="F6885" t="str">
        <f t="shared" si="107"/>
        <v>210225</v>
      </c>
      <c r="G6885" t="s">
        <v>6830</v>
      </c>
    </row>
    <row r="6886" spans="1:7" x14ac:dyDescent="0.25">
      <c r="A6886">
        <v>2</v>
      </c>
      <c r="B6886">
        <v>10</v>
      </c>
      <c r="C6886">
        <v>2</v>
      </c>
      <c r="D6886">
        <v>2</v>
      </c>
      <c r="E6886">
        <v>6</v>
      </c>
      <c r="F6886" t="str">
        <f t="shared" si="107"/>
        <v>210226</v>
      </c>
      <c r="G6886" t="s">
        <v>6831</v>
      </c>
    </row>
    <row r="6887" spans="1:7" x14ac:dyDescent="0.25">
      <c r="A6887">
        <v>2</v>
      </c>
      <c r="B6887">
        <v>10</v>
      </c>
      <c r="C6887">
        <v>2</v>
      </c>
      <c r="D6887">
        <v>2</v>
      </c>
      <c r="E6887">
        <v>7</v>
      </c>
      <c r="F6887" t="str">
        <f t="shared" si="107"/>
        <v>210227</v>
      </c>
      <c r="G6887" t="s">
        <v>6832</v>
      </c>
    </row>
    <row r="6888" spans="1:7" x14ac:dyDescent="0.25">
      <c r="A6888">
        <v>2</v>
      </c>
      <c r="B6888">
        <v>10</v>
      </c>
      <c r="C6888">
        <v>2</v>
      </c>
      <c r="D6888">
        <v>2</v>
      </c>
      <c r="E6888">
        <v>8</v>
      </c>
      <c r="F6888" t="str">
        <f t="shared" si="107"/>
        <v>210228</v>
      </c>
      <c r="G6888" t="s">
        <v>6833</v>
      </c>
    </row>
    <row r="6889" spans="1:7" x14ac:dyDescent="0.25">
      <c r="A6889">
        <v>2</v>
      </c>
      <c r="B6889">
        <v>10</v>
      </c>
      <c r="C6889">
        <v>2</v>
      </c>
      <c r="D6889">
        <v>2</v>
      </c>
      <c r="E6889">
        <v>9</v>
      </c>
      <c r="F6889" t="str">
        <f t="shared" si="107"/>
        <v>210229</v>
      </c>
      <c r="G6889" t="s">
        <v>6834</v>
      </c>
    </row>
    <row r="6890" spans="1:7" x14ac:dyDescent="0.25">
      <c r="A6890">
        <v>2</v>
      </c>
      <c r="B6890">
        <v>10</v>
      </c>
      <c r="C6890">
        <v>2</v>
      </c>
      <c r="D6890">
        <v>2</v>
      </c>
      <c r="E6890">
        <v>10</v>
      </c>
      <c r="F6890" t="str">
        <f t="shared" si="107"/>
        <v>2102210</v>
      </c>
      <c r="G6890" t="s">
        <v>6835</v>
      </c>
    </row>
    <row r="6891" spans="1:7" x14ac:dyDescent="0.25">
      <c r="A6891">
        <v>2</v>
      </c>
      <c r="B6891">
        <v>10</v>
      </c>
      <c r="C6891">
        <v>2</v>
      </c>
      <c r="D6891">
        <v>2</v>
      </c>
      <c r="E6891">
        <v>11</v>
      </c>
      <c r="F6891" t="str">
        <f t="shared" si="107"/>
        <v>2102211</v>
      </c>
      <c r="G6891" t="s">
        <v>6836</v>
      </c>
    </row>
    <row r="6892" spans="1:7" x14ac:dyDescent="0.25">
      <c r="A6892">
        <v>2</v>
      </c>
      <c r="B6892">
        <v>10</v>
      </c>
      <c r="C6892">
        <v>2</v>
      </c>
      <c r="D6892">
        <v>2</v>
      </c>
      <c r="E6892">
        <v>12</v>
      </c>
      <c r="F6892" t="str">
        <f t="shared" si="107"/>
        <v>2102212</v>
      </c>
      <c r="G6892" t="s">
        <v>6837</v>
      </c>
    </row>
    <row r="6893" spans="1:7" x14ac:dyDescent="0.25">
      <c r="A6893">
        <v>2</v>
      </c>
      <c r="B6893">
        <v>10</v>
      </c>
      <c r="C6893">
        <v>2</v>
      </c>
      <c r="D6893">
        <v>2</v>
      </c>
      <c r="E6893">
        <v>13</v>
      </c>
      <c r="F6893" t="str">
        <f t="shared" si="107"/>
        <v>2102213</v>
      </c>
      <c r="G6893" t="s">
        <v>6838</v>
      </c>
    </row>
    <row r="6894" spans="1:7" x14ac:dyDescent="0.25">
      <c r="A6894">
        <v>2</v>
      </c>
      <c r="B6894">
        <v>10</v>
      </c>
      <c r="C6894">
        <v>3</v>
      </c>
      <c r="D6894">
        <v>1</v>
      </c>
      <c r="E6894">
        <v>1</v>
      </c>
      <c r="F6894" t="str">
        <f t="shared" si="107"/>
        <v>210311</v>
      </c>
      <c r="G6894" t="s">
        <v>6839</v>
      </c>
    </row>
    <row r="6895" spans="1:7" x14ac:dyDescent="0.25">
      <c r="A6895">
        <v>2</v>
      </c>
      <c r="B6895">
        <v>10</v>
      </c>
      <c r="C6895">
        <v>3</v>
      </c>
      <c r="D6895">
        <v>1</v>
      </c>
      <c r="E6895">
        <v>2</v>
      </c>
      <c r="F6895" t="str">
        <f t="shared" si="107"/>
        <v>210312</v>
      </c>
      <c r="G6895" t="s">
        <v>6840</v>
      </c>
    </row>
    <row r="6896" spans="1:7" x14ac:dyDescent="0.25">
      <c r="A6896">
        <v>2</v>
      </c>
      <c r="B6896">
        <v>10</v>
      </c>
      <c r="C6896">
        <v>3</v>
      </c>
      <c r="D6896">
        <v>1</v>
      </c>
      <c r="E6896">
        <v>3</v>
      </c>
      <c r="F6896" t="str">
        <f t="shared" si="107"/>
        <v>210313</v>
      </c>
      <c r="G6896" t="s">
        <v>6841</v>
      </c>
    </row>
    <row r="6897" spans="1:7" x14ac:dyDescent="0.25">
      <c r="A6897">
        <v>2</v>
      </c>
      <c r="B6897">
        <v>10</v>
      </c>
      <c r="C6897">
        <v>3</v>
      </c>
      <c r="D6897">
        <v>1</v>
      </c>
      <c r="E6897">
        <v>4</v>
      </c>
      <c r="F6897" t="str">
        <f t="shared" si="107"/>
        <v>210314</v>
      </c>
      <c r="G6897" t="s">
        <v>6842</v>
      </c>
    </row>
    <row r="6898" spans="1:7" x14ac:dyDescent="0.25">
      <c r="A6898">
        <v>2</v>
      </c>
      <c r="B6898">
        <v>10</v>
      </c>
      <c r="C6898">
        <v>3</v>
      </c>
      <c r="D6898">
        <v>1</v>
      </c>
      <c r="E6898">
        <v>5</v>
      </c>
      <c r="F6898" t="str">
        <f t="shared" si="107"/>
        <v>210315</v>
      </c>
      <c r="G6898" t="s">
        <v>6843</v>
      </c>
    </row>
    <row r="6899" spans="1:7" x14ac:dyDescent="0.25">
      <c r="A6899">
        <v>2</v>
      </c>
      <c r="B6899">
        <v>10</v>
      </c>
      <c r="C6899">
        <v>3</v>
      </c>
      <c r="D6899">
        <v>2</v>
      </c>
      <c r="E6899">
        <v>1</v>
      </c>
      <c r="F6899" t="str">
        <f t="shared" si="107"/>
        <v>210321</v>
      </c>
      <c r="G6899" t="s">
        <v>6844</v>
      </c>
    </row>
    <row r="6900" spans="1:7" x14ac:dyDescent="0.25">
      <c r="A6900">
        <v>2</v>
      </c>
      <c r="B6900">
        <v>10</v>
      </c>
      <c r="C6900">
        <v>3</v>
      </c>
      <c r="D6900">
        <v>2</v>
      </c>
      <c r="E6900">
        <v>2</v>
      </c>
      <c r="F6900" t="str">
        <f t="shared" si="107"/>
        <v>210322</v>
      </c>
      <c r="G6900" t="s">
        <v>6845</v>
      </c>
    </row>
    <row r="6901" spans="1:7" x14ac:dyDescent="0.25">
      <c r="A6901">
        <v>2</v>
      </c>
      <c r="B6901">
        <v>10</v>
      </c>
      <c r="C6901">
        <v>3</v>
      </c>
      <c r="D6901">
        <v>2</v>
      </c>
      <c r="E6901">
        <v>3</v>
      </c>
      <c r="F6901" t="str">
        <f t="shared" si="107"/>
        <v>210323</v>
      </c>
      <c r="G6901" t="s">
        <v>6846</v>
      </c>
    </row>
    <row r="6902" spans="1:7" x14ac:dyDescent="0.25">
      <c r="A6902">
        <v>2</v>
      </c>
      <c r="B6902">
        <v>10</v>
      </c>
      <c r="C6902">
        <v>3</v>
      </c>
      <c r="D6902">
        <v>2</v>
      </c>
      <c r="E6902">
        <v>4</v>
      </c>
      <c r="F6902" t="str">
        <f t="shared" si="107"/>
        <v>210324</v>
      </c>
      <c r="G6902" t="s">
        <v>6847</v>
      </c>
    </row>
    <row r="6903" spans="1:7" x14ac:dyDescent="0.25">
      <c r="A6903">
        <v>2</v>
      </c>
      <c r="B6903">
        <v>10</v>
      </c>
      <c r="C6903">
        <v>3</v>
      </c>
      <c r="D6903">
        <v>2</v>
      </c>
      <c r="E6903">
        <v>5</v>
      </c>
      <c r="F6903" t="str">
        <f t="shared" si="107"/>
        <v>210325</v>
      </c>
      <c r="G6903" t="s">
        <v>6848</v>
      </c>
    </row>
    <row r="6904" spans="1:7" x14ac:dyDescent="0.25">
      <c r="A6904">
        <v>2</v>
      </c>
      <c r="B6904">
        <v>10</v>
      </c>
      <c r="C6904">
        <v>4</v>
      </c>
      <c r="D6904">
        <v>1</v>
      </c>
      <c r="E6904">
        <v>1</v>
      </c>
      <c r="F6904" t="str">
        <f t="shared" si="107"/>
        <v>210411</v>
      </c>
      <c r="G6904" t="s">
        <v>6849</v>
      </c>
    </row>
    <row r="6905" spans="1:7" x14ac:dyDescent="0.25">
      <c r="A6905">
        <v>2</v>
      </c>
      <c r="B6905">
        <v>10</v>
      </c>
      <c r="C6905">
        <v>4</v>
      </c>
      <c r="D6905">
        <v>1</v>
      </c>
      <c r="E6905">
        <v>2</v>
      </c>
      <c r="F6905" t="str">
        <f t="shared" si="107"/>
        <v>210412</v>
      </c>
      <c r="G6905" t="s">
        <v>6850</v>
      </c>
    </row>
    <row r="6906" spans="1:7" x14ac:dyDescent="0.25">
      <c r="A6906">
        <v>2</v>
      </c>
      <c r="B6906">
        <v>10</v>
      </c>
      <c r="C6906">
        <v>5</v>
      </c>
      <c r="D6906">
        <v>1</v>
      </c>
      <c r="E6906">
        <v>1</v>
      </c>
      <c r="F6906" t="str">
        <f t="shared" si="107"/>
        <v>210511</v>
      </c>
      <c r="G6906" t="s">
        <v>1853</v>
      </c>
    </row>
    <row r="6907" spans="1:7" x14ac:dyDescent="0.25">
      <c r="A6907">
        <v>2</v>
      </c>
      <c r="B6907">
        <v>10</v>
      </c>
      <c r="C6907">
        <v>5</v>
      </c>
      <c r="D6907">
        <v>1</v>
      </c>
      <c r="E6907">
        <v>2</v>
      </c>
      <c r="F6907" t="str">
        <f t="shared" si="107"/>
        <v>210512</v>
      </c>
      <c r="G6907" t="s">
        <v>6851</v>
      </c>
    </row>
    <row r="6908" spans="1:7" x14ac:dyDescent="0.25">
      <c r="A6908">
        <v>2</v>
      </c>
      <c r="B6908">
        <v>10</v>
      </c>
      <c r="C6908">
        <v>5</v>
      </c>
      <c r="D6908">
        <v>1</v>
      </c>
      <c r="E6908">
        <v>3</v>
      </c>
      <c r="F6908" t="str">
        <f t="shared" si="107"/>
        <v>210513</v>
      </c>
      <c r="G6908" t="s">
        <v>6852</v>
      </c>
    </row>
    <row r="6909" spans="1:7" x14ac:dyDescent="0.25">
      <c r="A6909">
        <v>2</v>
      </c>
      <c r="B6909">
        <v>10</v>
      </c>
      <c r="C6909">
        <v>5</v>
      </c>
      <c r="D6909">
        <v>1</v>
      </c>
      <c r="E6909">
        <v>4</v>
      </c>
      <c r="F6909" t="str">
        <f t="shared" si="107"/>
        <v>210514</v>
      </c>
      <c r="G6909" t="s">
        <v>6853</v>
      </c>
    </row>
    <row r="6910" spans="1:7" x14ac:dyDescent="0.25">
      <c r="A6910">
        <v>2</v>
      </c>
      <c r="B6910">
        <v>10</v>
      </c>
      <c r="C6910">
        <v>5</v>
      </c>
      <c r="D6910">
        <v>1</v>
      </c>
      <c r="E6910">
        <v>5</v>
      </c>
      <c r="F6910" t="str">
        <f t="shared" si="107"/>
        <v>210515</v>
      </c>
      <c r="G6910" t="s">
        <v>6854</v>
      </c>
    </row>
    <row r="6911" spans="1:7" x14ac:dyDescent="0.25">
      <c r="A6911">
        <v>2</v>
      </c>
      <c r="B6911">
        <v>10</v>
      </c>
      <c r="C6911">
        <v>5</v>
      </c>
      <c r="D6911">
        <v>1</v>
      </c>
      <c r="E6911">
        <v>6</v>
      </c>
      <c r="F6911" t="str">
        <f t="shared" si="107"/>
        <v>210516</v>
      </c>
      <c r="G6911" t="s">
        <v>6855</v>
      </c>
    </row>
    <row r="6912" spans="1:7" x14ac:dyDescent="0.25">
      <c r="A6912">
        <v>2</v>
      </c>
      <c r="B6912">
        <v>10</v>
      </c>
      <c r="C6912">
        <v>5</v>
      </c>
      <c r="D6912">
        <v>1</v>
      </c>
      <c r="E6912">
        <v>7</v>
      </c>
      <c r="F6912" t="str">
        <f t="shared" si="107"/>
        <v>210517</v>
      </c>
      <c r="G6912" t="s">
        <v>6856</v>
      </c>
    </row>
    <row r="6913" spans="1:7" x14ac:dyDescent="0.25">
      <c r="A6913">
        <v>2</v>
      </c>
      <c r="B6913">
        <v>10</v>
      </c>
      <c r="C6913">
        <v>5</v>
      </c>
      <c r="D6913">
        <v>1</v>
      </c>
      <c r="E6913">
        <v>8</v>
      </c>
      <c r="F6913" t="str">
        <f t="shared" si="107"/>
        <v>210518</v>
      </c>
      <c r="G6913" t="s">
        <v>6857</v>
      </c>
    </row>
    <row r="6914" spans="1:7" x14ac:dyDescent="0.25">
      <c r="A6914">
        <v>2</v>
      </c>
      <c r="B6914">
        <v>10</v>
      </c>
      <c r="C6914">
        <v>5</v>
      </c>
      <c r="D6914">
        <v>1</v>
      </c>
      <c r="E6914">
        <v>9</v>
      </c>
      <c r="F6914" t="str">
        <f t="shared" ref="F6914:F6977" si="108">CONCATENATE(A6914,B6914,C6914,D6914,E6914)</f>
        <v>210519</v>
      </c>
      <c r="G6914" t="s">
        <v>6858</v>
      </c>
    </row>
    <row r="6915" spans="1:7" x14ac:dyDescent="0.25">
      <c r="A6915">
        <v>2</v>
      </c>
      <c r="B6915">
        <v>10</v>
      </c>
      <c r="C6915">
        <v>5</v>
      </c>
      <c r="D6915">
        <v>1</v>
      </c>
      <c r="E6915">
        <v>10</v>
      </c>
      <c r="F6915" t="str">
        <f t="shared" si="108"/>
        <v>2105110</v>
      </c>
      <c r="G6915" t="s">
        <v>6859</v>
      </c>
    </row>
    <row r="6916" spans="1:7" x14ac:dyDescent="0.25">
      <c r="A6916">
        <v>2</v>
      </c>
      <c r="B6916">
        <v>10</v>
      </c>
      <c r="C6916">
        <v>5</v>
      </c>
      <c r="D6916">
        <v>1</v>
      </c>
      <c r="E6916">
        <v>11</v>
      </c>
      <c r="F6916" t="str">
        <f t="shared" si="108"/>
        <v>2105111</v>
      </c>
      <c r="G6916" t="s">
        <v>6860</v>
      </c>
    </row>
    <row r="6917" spans="1:7" x14ac:dyDescent="0.25">
      <c r="A6917">
        <v>2</v>
      </c>
      <c r="B6917">
        <v>10</v>
      </c>
      <c r="C6917">
        <v>5</v>
      </c>
      <c r="D6917">
        <v>1</v>
      </c>
      <c r="E6917">
        <v>12</v>
      </c>
      <c r="F6917" t="str">
        <f t="shared" si="108"/>
        <v>2105112</v>
      </c>
      <c r="G6917" t="s">
        <v>6861</v>
      </c>
    </row>
    <row r="6918" spans="1:7" x14ac:dyDescent="0.25">
      <c r="A6918">
        <v>2</v>
      </c>
      <c r="B6918">
        <v>10</v>
      </c>
      <c r="C6918">
        <v>5</v>
      </c>
      <c r="D6918">
        <v>2</v>
      </c>
      <c r="E6918">
        <v>1</v>
      </c>
      <c r="F6918" t="str">
        <f t="shared" si="108"/>
        <v>210521</v>
      </c>
      <c r="G6918" t="s">
        <v>6862</v>
      </c>
    </row>
    <row r="6919" spans="1:7" x14ac:dyDescent="0.25">
      <c r="A6919">
        <v>2</v>
      </c>
      <c r="B6919">
        <v>10</v>
      </c>
      <c r="C6919">
        <v>5</v>
      </c>
      <c r="D6919">
        <v>2</v>
      </c>
      <c r="E6919">
        <v>2</v>
      </c>
      <c r="F6919" t="str">
        <f t="shared" si="108"/>
        <v>210522</v>
      </c>
      <c r="G6919" t="s">
        <v>6863</v>
      </c>
    </row>
    <row r="6920" spans="1:7" x14ac:dyDescent="0.25">
      <c r="A6920">
        <v>2</v>
      </c>
      <c r="B6920">
        <v>10</v>
      </c>
      <c r="C6920">
        <v>5</v>
      </c>
      <c r="D6920">
        <v>2</v>
      </c>
      <c r="E6920">
        <v>3</v>
      </c>
      <c r="F6920" t="str">
        <f t="shared" si="108"/>
        <v>210523</v>
      </c>
      <c r="G6920" t="s">
        <v>6864</v>
      </c>
    </row>
    <row r="6921" spans="1:7" x14ac:dyDescent="0.25">
      <c r="A6921">
        <v>2</v>
      </c>
      <c r="B6921">
        <v>10</v>
      </c>
      <c r="C6921">
        <v>5</v>
      </c>
      <c r="D6921">
        <v>2</v>
      </c>
      <c r="E6921">
        <v>4</v>
      </c>
      <c r="F6921" t="str">
        <f t="shared" si="108"/>
        <v>210524</v>
      </c>
      <c r="G6921" t="s">
        <v>6865</v>
      </c>
    </row>
    <row r="6922" spans="1:7" x14ac:dyDescent="0.25">
      <c r="A6922">
        <v>2</v>
      </c>
      <c r="B6922">
        <v>10</v>
      </c>
      <c r="C6922">
        <v>5</v>
      </c>
      <c r="D6922">
        <v>2</v>
      </c>
      <c r="E6922">
        <v>5</v>
      </c>
      <c r="F6922" t="str">
        <f t="shared" si="108"/>
        <v>210525</v>
      </c>
      <c r="G6922" t="s">
        <v>6866</v>
      </c>
    </row>
    <row r="6923" spans="1:7" x14ac:dyDescent="0.25">
      <c r="A6923">
        <v>2</v>
      </c>
      <c r="B6923">
        <v>10</v>
      </c>
      <c r="C6923">
        <v>5</v>
      </c>
      <c r="D6923">
        <v>2</v>
      </c>
      <c r="E6923">
        <v>6</v>
      </c>
      <c r="F6923" t="str">
        <f t="shared" si="108"/>
        <v>210526</v>
      </c>
      <c r="G6923" t="s">
        <v>6867</v>
      </c>
    </row>
    <row r="6924" spans="1:7" x14ac:dyDescent="0.25">
      <c r="A6924">
        <v>2</v>
      </c>
      <c r="B6924">
        <v>10</v>
      </c>
      <c r="C6924">
        <v>5</v>
      </c>
      <c r="D6924">
        <v>2</v>
      </c>
      <c r="E6924">
        <v>7</v>
      </c>
      <c r="F6924" t="str">
        <f t="shared" si="108"/>
        <v>210527</v>
      </c>
      <c r="G6924" t="s">
        <v>6868</v>
      </c>
    </row>
    <row r="6925" spans="1:7" x14ac:dyDescent="0.25">
      <c r="A6925">
        <v>2</v>
      </c>
      <c r="B6925">
        <v>10</v>
      </c>
      <c r="C6925">
        <v>5</v>
      </c>
      <c r="D6925">
        <v>2</v>
      </c>
      <c r="E6925">
        <v>8</v>
      </c>
      <c r="F6925" t="str">
        <f t="shared" si="108"/>
        <v>210528</v>
      </c>
      <c r="G6925" t="s">
        <v>6869</v>
      </c>
    </row>
    <row r="6926" spans="1:7" x14ac:dyDescent="0.25">
      <c r="A6926">
        <v>2</v>
      </c>
      <c r="B6926">
        <v>10</v>
      </c>
      <c r="C6926">
        <v>5</v>
      </c>
      <c r="D6926">
        <v>2</v>
      </c>
      <c r="E6926">
        <v>9</v>
      </c>
      <c r="F6926" t="str">
        <f t="shared" si="108"/>
        <v>210529</v>
      </c>
      <c r="G6926" t="s">
        <v>6870</v>
      </c>
    </row>
    <row r="6927" spans="1:7" x14ac:dyDescent="0.25">
      <c r="A6927">
        <v>2</v>
      </c>
      <c r="B6927">
        <v>10</v>
      </c>
      <c r="C6927">
        <v>5</v>
      </c>
      <c r="D6927">
        <v>2</v>
      </c>
      <c r="E6927">
        <v>10</v>
      </c>
      <c r="F6927" t="str">
        <f t="shared" si="108"/>
        <v>2105210</v>
      </c>
      <c r="G6927" t="s">
        <v>6871</v>
      </c>
    </row>
    <row r="6928" spans="1:7" x14ac:dyDescent="0.25">
      <c r="A6928">
        <v>2</v>
      </c>
      <c r="B6928">
        <v>10</v>
      </c>
      <c r="C6928">
        <v>5</v>
      </c>
      <c r="D6928">
        <v>2</v>
      </c>
      <c r="E6928">
        <v>11</v>
      </c>
      <c r="F6928" t="str">
        <f t="shared" si="108"/>
        <v>2105211</v>
      </c>
      <c r="G6928" t="s">
        <v>6872</v>
      </c>
    </row>
    <row r="6929" spans="1:7" x14ac:dyDescent="0.25">
      <c r="A6929">
        <v>2</v>
      </c>
      <c r="B6929">
        <v>10</v>
      </c>
      <c r="C6929">
        <v>5</v>
      </c>
      <c r="D6929">
        <v>2</v>
      </c>
      <c r="E6929">
        <v>12</v>
      </c>
      <c r="F6929" t="str">
        <f t="shared" si="108"/>
        <v>2105212</v>
      </c>
      <c r="G6929" t="s">
        <v>6873</v>
      </c>
    </row>
    <row r="6930" spans="1:7" x14ac:dyDescent="0.25">
      <c r="A6930">
        <v>2</v>
      </c>
      <c r="B6930">
        <v>10</v>
      </c>
      <c r="C6930">
        <v>5</v>
      </c>
      <c r="D6930">
        <v>2</v>
      </c>
      <c r="E6930">
        <v>13</v>
      </c>
      <c r="F6930" t="str">
        <f t="shared" si="108"/>
        <v>2105213</v>
      </c>
      <c r="G6930" t="s">
        <v>6874</v>
      </c>
    </row>
    <row r="6931" spans="1:7" x14ac:dyDescent="0.25">
      <c r="A6931">
        <v>2</v>
      </c>
      <c r="B6931">
        <v>10</v>
      </c>
      <c r="C6931">
        <v>5</v>
      </c>
      <c r="D6931">
        <v>2</v>
      </c>
      <c r="E6931">
        <v>14</v>
      </c>
      <c r="F6931" t="str">
        <f t="shared" si="108"/>
        <v>2105214</v>
      </c>
      <c r="G6931" t="s">
        <v>6875</v>
      </c>
    </row>
    <row r="6932" spans="1:7" x14ac:dyDescent="0.25">
      <c r="A6932">
        <v>2</v>
      </c>
      <c r="B6932">
        <v>10</v>
      </c>
      <c r="C6932">
        <v>5</v>
      </c>
      <c r="D6932">
        <v>2</v>
      </c>
      <c r="E6932">
        <v>15</v>
      </c>
      <c r="F6932" t="str">
        <f t="shared" si="108"/>
        <v>2105215</v>
      </c>
      <c r="G6932" t="s">
        <v>6876</v>
      </c>
    </row>
    <row r="6933" spans="1:7" x14ac:dyDescent="0.25">
      <c r="A6933">
        <v>2</v>
      </c>
      <c r="B6933">
        <v>10</v>
      </c>
      <c r="C6933">
        <v>5</v>
      </c>
      <c r="D6933">
        <v>2</v>
      </c>
      <c r="E6933">
        <v>16</v>
      </c>
      <c r="F6933" t="str">
        <f t="shared" si="108"/>
        <v>2105216</v>
      </c>
      <c r="G6933" t="s">
        <v>6877</v>
      </c>
    </row>
    <row r="6934" spans="1:7" x14ac:dyDescent="0.25">
      <c r="A6934">
        <v>2</v>
      </c>
      <c r="B6934">
        <v>10</v>
      </c>
      <c r="C6934">
        <v>5</v>
      </c>
      <c r="D6934">
        <v>2</v>
      </c>
      <c r="E6934">
        <v>17</v>
      </c>
      <c r="F6934" t="str">
        <f t="shared" si="108"/>
        <v>2105217</v>
      </c>
      <c r="G6934" t="s">
        <v>6878</v>
      </c>
    </row>
    <row r="6935" spans="1:7" x14ac:dyDescent="0.25">
      <c r="A6935">
        <v>2</v>
      </c>
      <c r="B6935">
        <v>10</v>
      </c>
      <c r="C6935">
        <v>5</v>
      </c>
      <c r="D6935">
        <v>2</v>
      </c>
      <c r="E6935">
        <v>18</v>
      </c>
      <c r="F6935" t="str">
        <f t="shared" si="108"/>
        <v>2105218</v>
      </c>
      <c r="G6935" t="s">
        <v>6879</v>
      </c>
    </row>
    <row r="6936" spans="1:7" x14ac:dyDescent="0.25">
      <c r="A6936">
        <v>2</v>
      </c>
      <c r="B6936">
        <v>10</v>
      </c>
      <c r="C6936">
        <v>5</v>
      </c>
      <c r="D6936">
        <v>2</v>
      </c>
      <c r="E6936">
        <v>25</v>
      </c>
      <c r="F6936" t="str">
        <f t="shared" si="108"/>
        <v>2105225</v>
      </c>
      <c r="G6936" t="s">
        <v>6880</v>
      </c>
    </row>
    <row r="6937" spans="1:7" x14ac:dyDescent="0.25">
      <c r="A6937">
        <v>3</v>
      </c>
      <c r="B6937">
        <v>11</v>
      </c>
      <c r="C6937">
        <v>1</v>
      </c>
      <c r="D6937">
        <v>1</v>
      </c>
      <c r="E6937">
        <v>1</v>
      </c>
      <c r="F6937" t="str">
        <f t="shared" si="108"/>
        <v>311111</v>
      </c>
      <c r="G6937" t="s">
        <v>6881</v>
      </c>
    </row>
    <row r="6938" spans="1:7" x14ac:dyDescent="0.25">
      <c r="A6938">
        <v>3</v>
      </c>
      <c r="B6938">
        <v>11</v>
      </c>
      <c r="C6938">
        <v>1</v>
      </c>
      <c r="D6938">
        <v>1</v>
      </c>
      <c r="E6938">
        <v>2</v>
      </c>
      <c r="F6938" t="str">
        <f t="shared" si="108"/>
        <v>311112</v>
      </c>
      <c r="G6938" t="s">
        <v>6882</v>
      </c>
    </row>
    <row r="6939" spans="1:7" x14ac:dyDescent="0.25">
      <c r="A6939">
        <v>3</v>
      </c>
      <c r="B6939">
        <v>11</v>
      </c>
      <c r="C6939">
        <v>1</v>
      </c>
      <c r="D6939">
        <v>1</v>
      </c>
      <c r="E6939">
        <v>3</v>
      </c>
      <c r="F6939" t="str">
        <f t="shared" si="108"/>
        <v>311113</v>
      </c>
      <c r="G6939" t="s">
        <v>6883</v>
      </c>
    </row>
    <row r="6940" spans="1:7" x14ac:dyDescent="0.25">
      <c r="A6940">
        <v>3</v>
      </c>
      <c r="B6940">
        <v>11</v>
      </c>
      <c r="C6940">
        <v>1</v>
      </c>
      <c r="D6940">
        <v>1</v>
      </c>
      <c r="E6940">
        <v>4</v>
      </c>
      <c r="F6940" t="str">
        <f t="shared" si="108"/>
        <v>311114</v>
      </c>
      <c r="G6940" t="s">
        <v>6884</v>
      </c>
    </row>
    <row r="6941" spans="1:7" x14ac:dyDescent="0.25">
      <c r="A6941">
        <v>3</v>
      </c>
      <c r="B6941">
        <v>11</v>
      </c>
      <c r="C6941">
        <v>1</v>
      </c>
      <c r="D6941">
        <v>2</v>
      </c>
      <c r="E6941">
        <v>1</v>
      </c>
      <c r="F6941" t="str">
        <f t="shared" si="108"/>
        <v>311121</v>
      </c>
      <c r="G6941" t="s">
        <v>6885</v>
      </c>
    </row>
    <row r="6942" spans="1:7" x14ac:dyDescent="0.25">
      <c r="A6942">
        <v>3</v>
      </c>
      <c r="B6942">
        <v>11</v>
      </c>
      <c r="C6942">
        <v>1</v>
      </c>
      <c r="D6942">
        <v>2</v>
      </c>
      <c r="E6942">
        <v>2</v>
      </c>
      <c r="F6942" t="str">
        <f t="shared" si="108"/>
        <v>311122</v>
      </c>
      <c r="G6942" t="s">
        <v>6886</v>
      </c>
    </row>
    <row r="6943" spans="1:7" x14ac:dyDescent="0.25">
      <c r="A6943">
        <v>3</v>
      </c>
      <c r="B6943">
        <v>11</v>
      </c>
      <c r="C6943">
        <v>1</v>
      </c>
      <c r="D6943">
        <v>2</v>
      </c>
      <c r="E6943">
        <v>3</v>
      </c>
      <c r="F6943" t="str">
        <f t="shared" si="108"/>
        <v>311123</v>
      </c>
      <c r="G6943" t="s">
        <v>6887</v>
      </c>
    </row>
    <row r="6944" spans="1:7" x14ac:dyDescent="0.25">
      <c r="A6944">
        <v>3</v>
      </c>
      <c r="B6944">
        <v>11</v>
      </c>
      <c r="C6944">
        <v>1</v>
      </c>
      <c r="D6944">
        <v>2</v>
      </c>
      <c r="E6944">
        <v>4</v>
      </c>
      <c r="F6944" t="str">
        <f t="shared" si="108"/>
        <v>311124</v>
      </c>
      <c r="G6944" t="s">
        <v>6888</v>
      </c>
    </row>
    <row r="6945" spans="1:7" x14ac:dyDescent="0.25">
      <c r="A6945">
        <v>3</v>
      </c>
      <c r="B6945">
        <v>11</v>
      </c>
      <c r="C6945">
        <v>1</v>
      </c>
      <c r="D6945">
        <v>2</v>
      </c>
      <c r="E6945">
        <v>5</v>
      </c>
      <c r="F6945" t="str">
        <f t="shared" si="108"/>
        <v>311125</v>
      </c>
      <c r="G6945" t="s">
        <v>6889</v>
      </c>
    </row>
    <row r="6946" spans="1:7" x14ac:dyDescent="0.25">
      <c r="A6946">
        <v>3</v>
      </c>
      <c r="B6946">
        <v>11</v>
      </c>
      <c r="C6946">
        <v>1</v>
      </c>
      <c r="D6946">
        <v>2</v>
      </c>
      <c r="E6946">
        <v>6</v>
      </c>
      <c r="F6946" t="str">
        <f t="shared" si="108"/>
        <v>311126</v>
      </c>
      <c r="G6946" t="s">
        <v>6890</v>
      </c>
    </row>
    <row r="6947" spans="1:7" x14ac:dyDescent="0.25">
      <c r="A6947">
        <v>3</v>
      </c>
      <c r="B6947">
        <v>11</v>
      </c>
      <c r="C6947">
        <v>1</v>
      </c>
      <c r="D6947">
        <v>2</v>
      </c>
      <c r="E6947">
        <v>7</v>
      </c>
      <c r="F6947" t="str">
        <f t="shared" si="108"/>
        <v>311127</v>
      </c>
      <c r="G6947" t="s">
        <v>6891</v>
      </c>
    </row>
    <row r="6948" spans="1:7" x14ac:dyDescent="0.25">
      <c r="A6948">
        <v>3</v>
      </c>
      <c r="B6948">
        <v>11</v>
      </c>
      <c r="C6948">
        <v>1</v>
      </c>
      <c r="D6948">
        <v>3</v>
      </c>
      <c r="E6948">
        <v>1</v>
      </c>
      <c r="F6948" t="str">
        <f t="shared" si="108"/>
        <v>311131</v>
      </c>
      <c r="G6948" t="s">
        <v>6892</v>
      </c>
    </row>
    <row r="6949" spans="1:7" x14ac:dyDescent="0.25">
      <c r="A6949">
        <v>3</v>
      </c>
      <c r="B6949">
        <v>11</v>
      </c>
      <c r="C6949">
        <v>1</v>
      </c>
      <c r="D6949">
        <v>3</v>
      </c>
      <c r="E6949">
        <v>2</v>
      </c>
      <c r="F6949" t="str">
        <f t="shared" si="108"/>
        <v>311132</v>
      </c>
      <c r="G6949" t="s">
        <v>6893</v>
      </c>
    </row>
    <row r="6950" spans="1:7" x14ac:dyDescent="0.25">
      <c r="A6950">
        <v>3</v>
      </c>
      <c r="B6950">
        <v>11</v>
      </c>
      <c r="C6950">
        <v>1</v>
      </c>
      <c r="D6950">
        <v>3</v>
      </c>
      <c r="E6950">
        <v>3</v>
      </c>
      <c r="F6950" t="str">
        <f t="shared" si="108"/>
        <v>311133</v>
      </c>
      <c r="G6950" t="s">
        <v>6894</v>
      </c>
    </row>
    <row r="6951" spans="1:7" x14ac:dyDescent="0.25">
      <c r="A6951">
        <v>3</v>
      </c>
      <c r="B6951">
        <v>11</v>
      </c>
      <c r="C6951">
        <v>1</v>
      </c>
      <c r="D6951">
        <v>4</v>
      </c>
      <c r="E6951">
        <v>1</v>
      </c>
      <c r="F6951" t="str">
        <f t="shared" si="108"/>
        <v>311141</v>
      </c>
      <c r="G6951" t="s">
        <v>6895</v>
      </c>
    </row>
    <row r="6952" spans="1:7" x14ac:dyDescent="0.25">
      <c r="A6952">
        <v>3</v>
      </c>
      <c r="B6952">
        <v>11</v>
      </c>
      <c r="C6952">
        <v>1</v>
      </c>
      <c r="D6952">
        <v>4</v>
      </c>
      <c r="E6952">
        <v>2</v>
      </c>
      <c r="F6952" t="str">
        <f t="shared" si="108"/>
        <v>311142</v>
      </c>
      <c r="G6952" t="s">
        <v>6896</v>
      </c>
    </row>
    <row r="6953" spans="1:7" x14ac:dyDescent="0.25">
      <c r="A6953">
        <v>3</v>
      </c>
      <c r="B6953">
        <v>11</v>
      </c>
      <c r="C6953">
        <v>1</v>
      </c>
      <c r="D6953">
        <v>4</v>
      </c>
      <c r="E6953">
        <v>3</v>
      </c>
      <c r="F6953" t="str">
        <f t="shared" si="108"/>
        <v>311143</v>
      </c>
      <c r="G6953" t="s">
        <v>6897</v>
      </c>
    </row>
    <row r="6954" spans="1:7" x14ac:dyDescent="0.25">
      <c r="A6954">
        <v>3</v>
      </c>
      <c r="B6954">
        <v>11</v>
      </c>
      <c r="C6954">
        <v>1</v>
      </c>
      <c r="D6954">
        <v>4</v>
      </c>
      <c r="E6954">
        <v>4</v>
      </c>
      <c r="F6954" t="str">
        <f t="shared" si="108"/>
        <v>311144</v>
      </c>
      <c r="G6954" t="s">
        <v>6898</v>
      </c>
    </row>
    <row r="6955" spans="1:7" x14ac:dyDescent="0.25">
      <c r="A6955">
        <v>3</v>
      </c>
      <c r="B6955">
        <v>11</v>
      </c>
      <c r="C6955">
        <v>1</v>
      </c>
      <c r="D6955">
        <v>5</v>
      </c>
      <c r="E6955">
        <v>1</v>
      </c>
      <c r="F6955" t="str">
        <f t="shared" si="108"/>
        <v>311151</v>
      </c>
      <c r="G6955" t="s">
        <v>6899</v>
      </c>
    </row>
    <row r="6956" spans="1:7" x14ac:dyDescent="0.25">
      <c r="A6956">
        <v>3</v>
      </c>
      <c r="B6956">
        <v>11</v>
      </c>
      <c r="C6956">
        <v>1</v>
      </c>
      <c r="D6956">
        <v>5</v>
      </c>
      <c r="E6956">
        <v>2</v>
      </c>
      <c r="F6956" t="str">
        <f t="shared" si="108"/>
        <v>311152</v>
      </c>
      <c r="G6956" t="s">
        <v>6900</v>
      </c>
    </row>
    <row r="6957" spans="1:7" x14ac:dyDescent="0.25">
      <c r="A6957">
        <v>3</v>
      </c>
      <c r="B6957">
        <v>11</v>
      </c>
      <c r="C6957">
        <v>1</v>
      </c>
      <c r="D6957">
        <v>5</v>
      </c>
      <c r="E6957">
        <v>3</v>
      </c>
      <c r="F6957" t="str">
        <f t="shared" si="108"/>
        <v>311153</v>
      </c>
      <c r="G6957" t="s">
        <v>6901</v>
      </c>
    </row>
    <row r="6958" spans="1:7" x14ac:dyDescent="0.25">
      <c r="A6958">
        <v>3</v>
      </c>
      <c r="B6958">
        <v>11</v>
      </c>
      <c r="C6958">
        <v>1</v>
      </c>
      <c r="D6958">
        <v>5</v>
      </c>
      <c r="E6958">
        <v>4</v>
      </c>
      <c r="F6958" t="str">
        <f t="shared" si="108"/>
        <v>311154</v>
      </c>
      <c r="G6958" t="s">
        <v>6902</v>
      </c>
    </row>
    <row r="6959" spans="1:7" x14ac:dyDescent="0.25">
      <c r="A6959">
        <v>3</v>
      </c>
      <c r="B6959">
        <v>11</v>
      </c>
      <c r="C6959">
        <v>1</v>
      </c>
      <c r="D6959">
        <v>6</v>
      </c>
      <c r="E6959">
        <v>1</v>
      </c>
      <c r="F6959" t="str">
        <f t="shared" si="108"/>
        <v>311161</v>
      </c>
      <c r="G6959" t="s">
        <v>6903</v>
      </c>
    </row>
    <row r="6960" spans="1:7" x14ac:dyDescent="0.25">
      <c r="A6960">
        <v>3</v>
      </c>
      <c r="B6960">
        <v>11</v>
      </c>
      <c r="C6960">
        <v>1</v>
      </c>
      <c r="D6960">
        <v>6</v>
      </c>
      <c r="E6960">
        <v>2</v>
      </c>
      <c r="F6960" t="str">
        <f t="shared" si="108"/>
        <v>311162</v>
      </c>
      <c r="G6960" t="s">
        <v>6904</v>
      </c>
    </row>
    <row r="6961" spans="1:7" x14ac:dyDescent="0.25">
      <c r="A6961">
        <v>3</v>
      </c>
      <c r="B6961">
        <v>11</v>
      </c>
      <c r="C6961">
        <v>1</v>
      </c>
      <c r="D6961">
        <v>6</v>
      </c>
      <c r="E6961">
        <v>3</v>
      </c>
      <c r="F6961" t="str">
        <f t="shared" si="108"/>
        <v>311163</v>
      </c>
      <c r="G6961" t="s">
        <v>6905</v>
      </c>
    </row>
    <row r="6962" spans="1:7" x14ac:dyDescent="0.25">
      <c r="A6962">
        <v>3</v>
      </c>
      <c r="B6962">
        <v>11</v>
      </c>
      <c r="C6962">
        <v>1</v>
      </c>
      <c r="D6962">
        <v>6</v>
      </c>
      <c r="E6962">
        <v>4</v>
      </c>
      <c r="F6962" t="str">
        <f t="shared" si="108"/>
        <v>311164</v>
      </c>
      <c r="G6962" t="s">
        <v>6906</v>
      </c>
    </row>
    <row r="6963" spans="1:7" x14ac:dyDescent="0.25">
      <c r="A6963">
        <v>3</v>
      </c>
      <c r="B6963">
        <v>11</v>
      </c>
      <c r="C6963">
        <v>1</v>
      </c>
      <c r="D6963">
        <v>6</v>
      </c>
      <c r="E6963">
        <v>5</v>
      </c>
      <c r="F6963" t="str">
        <f t="shared" si="108"/>
        <v>311165</v>
      </c>
      <c r="G6963" t="s">
        <v>6907</v>
      </c>
    </row>
    <row r="6964" spans="1:7" x14ac:dyDescent="0.25">
      <c r="A6964">
        <v>3</v>
      </c>
      <c r="B6964">
        <v>11</v>
      </c>
      <c r="C6964">
        <v>1</v>
      </c>
      <c r="D6964">
        <v>6</v>
      </c>
      <c r="E6964">
        <v>6</v>
      </c>
      <c r="F6964" t="str">
        <f t="shared" si="108"/>
        <v>311166</v>
      </c>
      <c r="G6964" t="s">
        <v>6908</v>
      </c>
    </row>
    <row r="6965" spans="1:7" x14ac:dyDescent="0.25">
      <c r="A6965">
        <v>3</v>
      </c>
      <c r="B6965">
        <v>11</v>
      </c>
      <c r="C6965">
        <v>1</v>
      </c>
      <c r="D6965">
        <v>6</v>
      </c>
      <c r="E6965">
        <v>7</v>
      </c>
      <c r="F6965" t="str">
        <f t="shared" si="108"/>
        <v>311167</v>
      </c>
      <c r="G6965" t="s">
        <v>6909</v>
      </c>
    </row>
    <row r="6966" spans="1:7" x14ac:dyDescent="0.25">
      <c r="A6966">
        <v>3</v>
      </c>
      <c r="B6966">
        <v>11</v>
      </c>
      <c r="C6966">
        <v>1</v>
      </c>
      <c r="D6966">
        <v>6</v>
      </c>
      <c r="E6966">
        <v>8</v>
      </c>
      <c r="F6966" t="str">
        <f t="shared" si="108"/>
        <v>311168</v>
      </c>
      <c r="G6966" t="s">
        <v>6910</v>
      </c>
    </row>
    <row r="6967" spans="1:7" x14ac:dyDescent="0.25">
      <c r="A6967">
        <v>3</v>
      </c>
      <c r="B6967">
        <v>11</v>
      </c>
      <c r="C6967">
        <v>1</v>
      </c>
      <c r="D6967">
        <v>6</v>
      </c>
      <c r="E6967">
        <v>9</v>
      </c>
      <c r="F6967" t="str">
        <f t="shared" si="108"/>
        <v>311169</v>
      </c>
      <c r="G6967" t="s">
        <v>6911</v>
      </c>
    </row>
    <row r="6968" spans="1:7" x14ac:dyDescent="0.25">
      <c r="A6968">
        <v>3</v>
      </c>
      <c r="B6968">
        <v>11</v>
      </c>
      <c r="C6968">
        <v>1</v>
      </c>
      <c r="D6968">
        <v>6</v>
      </c>
      <c r="E6968">
        <v>10</v>
      </c>
      <c r="F6968" t="str">
        <f t="shared" si="108"/>
        <v>3111610</v>
      </c>
      <c r="G6968" t="s">
        <v>6912</v>
      </c>
    </row>
    <row r="6969" spans="1:7" x14ac:dyDescent="0.25">
      <c r="A6969">
        <v>3</v>
      </c>
      <c r="B6969">
        <v>11</v>
      </c>
      <c r="C6969">
        <v>1</v>
      </c>
      <c r="D6969">
        <v>6</v>
      </c>
      <c r="E6969">
        <v>11</v>
      </c>
      <c r="F6969" t="str">
        <f t="shared" si="108"/>
        <v>3111611</v>
      </c>
      <c r="G6969" t="s">
        <v>6913</v>
      </c>
    </row>
    <row r="6970" spans="1:7" x14ac:dyDescent="0.25">
      <c r="A6970">
        <v>3</v>
      </c>
      <c r="B6970">
        <v>11</v>
      </c>
      <c r="C6970">
        <v>1</v>
      </c>
      <c r="D6970">
        <v>6</v>
      </c>
      <c r="E6970">
        <v>12</v>
      </c>
      <c r="F6970" t="str">
        <f t="shared" si="108"/>
        <v>3111612</v>
      </c>
      <c r="G6970" t="s">
        <v>6914</v>
      </c>
    </row>
    <row r="6971" spans="1:7" x14ac:dyDescent="0.25">
      <c r="A6971">
        <v>3</v>
      </c>
      <c r="B6971">
        <v>11</v>
      </c>
      <c r="C6971">
        <v>1</v>
      </c>
      <c r="D6971">
        <v>7</v>
      </c>
      <c r="E6971">
        <v>1</v>
      </c>
      <c r="F6971" t="str">
        <f t="shared" si="108"/>
        <v>311171</v>
      </c>
      <c r="G6971" t="s">
        <v>6915</v>
      </c>
    </row>
    <row r="6972" spans="1:7" x14ac:dyDescent="0.25">
      <c r="A6972">
        <v>3</v>
      </c>
      <c r="B6972">
        <v>11</v>
      </c>
      <c r="C6972">
        <v>1</v>
      </c>
      <c r="D6972">
        <v>7</v>
      </c>
      <c r="E6972">
        <v>2</v>
      </c>
      <c r="F6972" t="str">
        <f t="shared" si="108"/>
        <v>311172</v>
      </c>
      <c r="G6972" t="s">
        <v>6916</v>
      </c>
    </row>
    <row r="6973" spans="1:7" x14ac:dyDescent="0.25">
      <c r="A6973">
        <v>3</v>
      </c>
      <c r="B6973">
        <v>11</v>
      </c>
      <c r="C6973">
        <v>1</v>
      </c>
      <c r="D6973">
        <v>7</v>
      </c>
      <c r="E6973">
        <v>3</v>
      </c>
      <c r="F6973" t="str">
        <f t="shared" si="108"/>
        <v>311173</v>
      </c>
      <c r="G6973" t="s">
        <v>6917</v>
      </c>
    </row>
    <row r="6974" spans="1:7" x14ac:dyDescent="0.25">
      <c r="A6974">
        <v>3</v>
      </c>
      <c r="B6974">
        <v>11</v>
      </c>
      <c r="C6974">
        <v>1</v>
      </c>
      <c r="D6974">
        <v>7</v>
      </c>
      <c r="E6974">
        <v>4</v>
      </c>
      <c r="F6974" t="str">
        <f t="shared" si="108"/>
        <v>311174</v>
      </c>
      <c r="G6974" t="s">
        <v>6918</v>
      </c>
    </row>
    <row r="6975" spans="1:7" x14ac:dyDescent="0.25">
      <c r="A6975">
        <v>3</v>
      </c>
      <c r="B6975">
        <v>11</v>
      </c>
      <c r="C6975">
        <v>1</v>
      </c>
      <c r="D6975">
        <v>8</v>
      </c>
      <c r="E6975">
        <v>1</v>
      </c>
      <c r="F6975" t="str">
        <f t="shared" si="108"/>
        <v>311181</v>
      </c>
      <c r="G6975" t="s">
        <v>6919</v>
      </c>
    </row>
    <row r="6976" spans="1:7" x14ac:dyDescent="0.25">
      <c r="A6976">
        <v>3</v>
      </c>
      <c r="B6976">
        <v>11</v>
      </c>
      <c r="C6976">
        <v>1</v>
      </c>
      <c r="D6976">
        <v>8</v>
      </c>
      <c r="E6976">
        <v>2</v>
      </c>
      <c r="F6976" t="str">
        <f t="shared" si="108"/>
        <v>311182</v>
      </c>
      <c r="G6976" t="s">
        <v>6920</v>
      </c>
    </row>
    <row r="6977" spans="1:7" x14ac:dyDescent="0.25">
      <c r="A6977">
        <v>3</v>
      </c>
      <c r="B6977">
        <v>11</v>
      </c>
      <c r="C6977">
        <v>1</v>
      </c>
      <c r="D6977">
        <v>8</v>
      </c>
      <c r="E6977">
        <v>3</v>
      </c>
      <c r="F6977" t="str">
        <f t="shared" si="108"/>
        <v>311183</v>
      </c>
      <c r="G6977" t="s">
        <v>6921</v>
      </c>
    </row>
    <row r="6978" spans="1:7" x14ac:dyDescent="0.25">
      <c r="A6978">
        <v>3</v>
      </c>
      <c r="B6978">
        <v>11</v>
      </c>
      <c r="C6978">
        <v>1</v>
      </c>
      <c r="D6978">
        <v>8</v>
      </c>
      <c r="E6978">
        <v>4</v>
      </c>
      <c r="F6978" t="str">
        <f t="shared" ref="F6978:F7041" si="109">CONCATENATE(A6978,B6978,C6978,D6978,E6978)</f>
        <v>311184</v>
      </c>
      <c r="G6978" t="s">
        <v>6922</v>
      </c>
    </row>
    <row r="6979" spans="1:7" x14ac:dyDescent="0.25">
      <c r="A6979">
        <v>3</v>
      </c>
      <c r="B6979">
        <v>11</v>
      </c>
      <c r="C6979">
        <v>1</v>
      </c>
      <c r="D6979">
        <v>9</v>
      </c>
      <c r="E6979">
        <v>1</v>
      </c>
      <c r="F6979" t="str">
        <f t="shared" si="109"/>
        <v>311191</v>
      </c>
      <c r="G6979" t="s">
        <v>6923</v>
      </c>
    </row>
    <row r="6980" spans="1:7" x14ac:dyDescent="0.25">
      <c r="A6980">
        <v>3</v>
      </c>
      <c r="B6980">
        <v>11</v>
      </c>
      <c r="C6980">
        <v>1</v>
      </c>
      <c r="D6980">
        <v>9</v>
      </c>
      <c r="E6980">
        <v>2</v>
      </c>
      <c r="F6980" t="str">
        <f t="shared" si="109"/>
        <v>311192</v>
      </c>
      <c r="G6980" t="s">
        <v>6924</v>
      </c>
    </row>
    <row r="6981" spans="1:7" x14ac:dyDescent="0.25">
      <c r="A6981">
        <v>3</v>
      </c>
      <c r="B6981">
        <v>11</v>
      </c>
      <c r="C6981">
        <v>1</v>
      </c>
      <c r="D6981">
        <v>9</v>
      </c>
      <c r="E6981">
        <v>3</v>
      </c>
      <c r="F6981" t="str">
        <f t="shared" si="109"/>
        <v>311193</v>
      </c>
      <c r="G6981" t="s">
        <v>6925</v>
      </c>
    </row>
    <row r="6982" spans="1:7" x14ac:dyDescent="0.25">
      <c r="A6982">
        <v>3</v>
      </c>
      <c r="B6982">
        <v>11</v>
      </c>
      <c r="C6982">
        <v>1</v>
      </c>
      <c r="D6982">
        <v>9</v>
      </c>
      <c r="E6982">
        <v>4</v>
      </c>
      <c r="F6982" t="str">
        <f t="shared" si="109"/>
        <v>311194</v>
      </c>
      <c r="G6982" t="s">
        <v>6926</v>
      </c>
    </row>
    <row r="6983" spans="1:7" x14ac:dyDescent="0.25">
      <c r="A6983">
        <v>3</v>
      </c>
      <c r="B6983">
        <v>11</v>
      </c>
      <c r="C6983">
        <v>1</v>
      </c>
      <c r="D6983">
        <v>9</v>
      </c>
      <c r="E6983">
        <v>5</v>
      </c>
      <c r="F6983" t="str">
        <f t="shared" si="109"/>
        <v>311195</v>
      </c>
      <c r="G6983" t="s">
        <v>6927</v>
      </c>
    </row>
    <row r="6984" spans="1:7" x14ac:dyDescent="0.25">
      <c r="A6984">
        <v>3</v>
      </c>
      <c r="B6984">
        <v>11</v>
      </c>
      <c r="C6984">
        <v>1</v>
      </c>
      <c r="D6984">
        <v>9</v>
      </c>
      <c r="E6984">
        <v>6</v>
      </c>
      <c r="F6984" t="str">
        <f t="shared" si="109"/>
        <v>311196</v>
      </c>
      <c r="G6984" t="s">
        <v>6928</v>
      </c>
    </row>
    <row r="6985" spans="1:7" x14ac:dyDescent="0.25">
      <c r="A6985">
        <v>3</v>
      </c>
      <c r="B6985">
        <v>11</v>
      </c>
      <c r="C6985">
        <v>1</v>
      </c>
      <c r="D6985">
        <v>9</v>
      </c>
      <c r="E6985">
        <v>7</v>
      </c>
      <c r="F6985" t="str">
        <f t="shared" si="109"/>
        <v>311197</v>
      </c>
      <c r="G6985" t="s">
        <v>6929</v>
      </c>
    </row>
    <row r="6986" spans="1:7" x14ac:dyDescent="0.25">
      <c r="A6986">
        <v>3</v>
      </c>
      <c r="B6986">
        <v>11</v>
      </c>
      <c r="C6986">
        <v>1</v>
      </c>
      <c r="D6986">
        <v>10</v>
      </c>
      <c r="E6986">
        <v>1</v>
      </c>
      <c r="F6986" t="str">
        <f t="shared" si="109"/>
        <v>3111101</v>
      </c>
      <c r="G6986" t="s">
        <v>6930</v>
      </c>
    </row>
    <row r="6987" spans="1:7" x14ac:dyDescent="0.25">
      <c r="A6987">
        <v>3</v>
      </c>
      <c r="B6987">
        <v>11</v>
      </c>
      <c r="C6987">
        <v>1</v>
      </c>
      <c r="D6987">
        <v>10</v>
      </c>
      <c r="E6987">
        <v>2</v>
      </c>
      <c r="F6987" t="str">
        <f t="shared" si="109"/>
        <v>3111102</v>
      </c>
      <c r="G6987" t="s">
        <v>6931</v>
      </c>
    </row>
    <row r="6988" spans="1:7" x14ac:dyDescent="0.25">
      <c r="A6988">
        <v>3</v>
      </c>
      <c r="B6988">
        <v>11</v>
      </c>
      <c r="C6988">
        <v>1</v>
      </c>
      <c r="D6988">
        <v>10</v>
      </c>
      <c r="E6988">
        <v>3</v>
      </c>
      <c r="F6988" t="str">
        <f t="shared" si="109"/>
        <v>3111103</v>
      </c>
      <c r="G6988" t="s">
        <v>6932</v>
      </c>
    </row>
    <row r="6989" spans="1:7" x14ac:dyDescent="0.25">
      <c r="A6989">
        <v>3</v>
      </c>
      <c r="B6989">
        <v>11</v>
      </c>
      <c r="C6989">
        <v>1</v>
      </c>
      <c r="D6989">
        <v>10</v>
      </c>
      <c r="E6989">
        <v>4</v>
      </c>
      <c r="F6989" t="str">
        <f t="shared" si="109"/>
        <v>3111104</v>
      </c>
      <c r="G6989" t="s">
        <v>6933</v>
      </c>
    </row>
    <row r="6990" spans="1:7" x14ac:dyDescent="0.25">
      <c r="A6990">
        <v>3</v>
      </c>
      <c r="B6990">
        <v>11</v>
      </c>
      <c r="C6990">
        <v>1</v>
      </c>
      <c r="D6990">
        <v>10</v>
      </c>
      <c r="E6990">
        <v>5</v>
      </c>
      <c r="F6990" t="str">
        <f t="shared" si="109"/>
        <v>3111105</v>
      </c>
      <c r="G6990" t="s">
        <v>6934</v>
      </c>
    </row>
    <row r="6991" spans="1:7" x14ac:dyDescent="0.25">
      <c r="A6991">
        <v>3</v>
      </c>
      <c r="B6991">
        <v>11</v>
      </c>
      <c r="C6991">
        <v>1</v>
      </c>
      <c r="D6991">
        <v>11</v>
      </c>
      <c r="E6991">
        <v>1</v>
      </c>
      <c r="F6991" t="str">
        <f t="shared" si="109"/>
        <v>3111111</v>
      </c>
      <c r="G6991" t="s">
        <v>6935</v>
      </c>
    </row>
    <row r="6992" spans="1:7" x14ac:dyDescent="0.25">
      <c r="A6992">
        <v>3</v>
      </c>
      <c r="B6992">
        <v>11</v>
      </c>
      <c r="C6992">
        <v>1</v>
      </c>
      <c r="D6992">
        <v>11</v>
      </c>
      <c r="E6992">
        <v>2</v>
      </c>
      <c r="F6992" t="str">
        <f t="shared" si="109"/>
        <v>3111112</v>
      </c>
      <c r="G6992" t="s">
        <v>6936</v>
      </c>
    </row>
    <row r="6993" spans="1:7" x14ac:dyDescent="0.25">
      <c r="A6993">
        <v>3</v>
      </c>
      <c r="B6993">
        <v>11</v>
      </c>
      <c r="C6993">
        <v>1</v>
      </c>
      <c r="D6993">
        <v>11</v>
      </c>
      <c r="E6993">
        <v>3</v>
      </c>
      <c r="F6993" t="str">
        <f t="shared" si="109"/>
        <v>3111113</v>
      </c>
      <c r="G6993" t="s">
        <v>6937</v>
      </c>
    </row>
    <row r="6994" spans="1:7" x14ac:dyDescent="0.25">
      <c r="A6994">
        <v>3</v>
      </c>
      <c r="B6994">
        <v>11</v>
      </c>
      <c r="C6994">
        <v>1</v>
      </c>
      <c r="D6994">
        <v>11</v>
      </c>
      <c r="E6994">
        <v>4</v>
      </c>
      <c r="F6994" t="str">
        <f t="shared" si="109"/>
        <v>3111114</v>
      </c>
      <c r="G6994" t="s">
        <v>6938</v>
      </c>
    </row>
    <row r="6995" spans="1:7" x14ac:dyDescent="0.25">
      <c r="A6995">
        <v>3</v>
      </c>
      <c r="B6995">
        <v>11</v>
      </c>
      <c r="C6995">
        <v>1</v>
      </c>
      <c r="D6995">
        <v>11</v>
      </c>
      <c r="E6995">
        <v>5</v>
      </c>
      <c r="F6995" t="str">
        <f t="shared" si="109"/>
        <v>3111115</v>
      </c>
      <c r="G6995" t="s">
        <v>6939</v>
      </c>
    </row>
    <row r="6996" spans="1:7" x14ac:dyDescent="0.25">
      <c r="A6996">
        <v>3</v>
      </c>
      <c r="B6996">
        <v>11</v>
      </c>
      <c r="C6996">
        <v>1</v>
      </c>
      <c r="D6996">
        <v>11</v>
      </c>
      <c r="E6996">
        <v>6</v>
      </c>
      <c r="F6996" t="str">
        <f t="shared" si="109"/>
        <v>3111116</v>
      </c>
      <c r="G6996" t="s">
        <v>6940</v>
      </c>
    </row>
    <row r="6997" spans="1:7" x14ac:dyDescent="0.25">
      <c r="A6997">
        <v>3</v>
      </c>
      <c r="B6997">
        <v>11</v>
      </c>
      <c r="C6997">
        <v>1</v>
      </c>
      <c r="D6997">
        <v>11</v>
      </c>
      <c r="E6997">
        <v>7</v>
      </c>
      <c r="F6997" t="str">
        <f t="shared" si="109"/>
        <v>3111117</v>
      </c>
      <c r="G6997" t="s">
        <v>6941</v>
      </c>
    </row>
    <row r="6998" spans="1:7" x14ac:dyDescent="0.25">
      <c r="A6998">
        <v>3</v>
      </c>
      <c r="B6998">
        <v>11</v>
      </c>
      <c r="C6998">
        <v>1</v>
      </c>
      <c r="D6998">
        <v>12</v>
      </c>
      <c r="E6998">
        <v>1</v>
      </c>
      <c r="F6998" t="str">
        <f t="shared" si="109"/>
        <v>3111121</v>
      </c>
      <c r="G6998" t="s">
        <v>6942</v>
      </c>
    </row>
    <row r="6999" spans="1:7" x14ac:dyDescent="0.25">
      <c r="A6999">
        <v>3</v>
      </c>
      <c r="B6999">
        <v>11</v>
      </c>
      <c r="C6999">
        <v>1</v>
      </c>
      <c r="D6999">
        <v>12</v>
      </c>
      <c r="E6999">
        <v>2</v>
      </c>
      <c r="F6999" t="str">
        <f t="shared" si="109"/>
        <v>3111122</v>
      </c>
      <c r="G6999" t="s">
        <v>6943</v>
      </c>
    </row>
    <row r="7000" spans="1:7" x14ac:dyDescent="0.25">
      <c r="A7000">
        <v>3</v>
      </c>
      <c r="B7000">
        <v>11</v>
      </c>
      <c r="C7000">
        <v>1</v>
      </c>
      <c r="D7000">
        <v>12</v>
      </c>
      <c r="E7000">
        <v>3</v>
      </c>
      <c r="F7000" t="str">
        <f t="shared" si="109"/>
        <v>3111123</v>
      </c>
      <c r="G7000" t="s">
        <v>6944</v>
      </c>
    </row>
    <row r="7001" spans="1:7" x14ac:dyDescent="0.25">
      <c r="A7001">
        <v>3</v>
      </c>
      <c r="B7001">
        <v>11</v>
      </c>
      <c r="C7001">
        <v>1</v>
      </c>
      <c r="D7001">
        <v>12</v>
      </c>
      <c r="E7001">
        <v>4</v>
      </c>
      <c r="F7001" t="str">
        <f t="shared" si="109"/>
        <v>3111124</v>
      </c>
      <c r="G7001" t="s">
        <v>6945</v>
      </c>
    </row>
    <row r="7002" spans="1:7" x14ac:dyDescent="0.25">
      <c r="A7002">
        <v>3</v>
      </c>
      <c r="B7002">
        <v>11</v>
      </c>
      <c r="C7002">
        <v>1</v>
      </c>
      <c r="D7002">
        <v>13</v>
      </c>
      <c r="E7002">
        <v>1</v>
      </c>
      <c r="F7002" t="str">
        <f t="shared" si="109"/>
        <v>3111131</v>
      </c>
      <c r="G7002" t="s">
        <v>6946</v>
      </c>
    </row>
    <row r="7003" spans="1:7" x14ac:dyDescent="0.25">
      <c r="A7003">
        <v>3</v>
      </c>
      <c r="B7003">
        <v>11</v>
      </c>
      <c r="C7003">
        <v>1</v>
      </c>
      <c r="D7003">
        <v>13</v>
      </c>
      <c r="E7003">
        <v>2</v>
      </c>
      <c r="F7003" t="str">
        <f t="shared" si="109"/>
        <v>3111132</v>
      </c>
      <c r="G7003" t="s">
        <v>6947</v>
      </c>
    </row>
    <row r="7004" spans="1:7" x14ac:dyDescent="0.25">
      <c r="A7004">
        <v>3</v>
      </c>
      <c r="B7004">
        <v>11</v>
      </c>
      <c r="C7004">
        <v>1</v>
      </c>
      <c r="D7004">
        <v>13</v>
      </c>
      <c r="E7004">
        <v>3</v>
      </c>
      <c r="F7004" t="str">
        <f t="shared" si="109"/>
        <v>3111133</v>
      </c>
      <c r="G7004" t="s">
        <v>6948</v>
      </c>
    </row>
    <row r="7005" spans="1:7" x14ac:dyDescent="0.25">
      <c r="A7005">
        <v>3</v>
      </c>
      <c r="B7005">
        <v>11</v>
      </c>
      <c r="C7005">
        <v>1</v>
      </c>
      <c r="D7005">
        <v>13</v>
      </c>
      <c r="E7005">
        <v>4</v>
      </c>
      <c r="F7005" t="str">
        <f t="shared" si="109"/>
        <v>3111134</v>
      </c>
      <c r="G7005" t="s">
        <v>6949</v>
      </c>
    </row>
    <row r="7006" spans="1:7" x14ac:dyDescent="0.25">
      <c r="A7006">
        <v>3</v>
      </c>
      <c r="B7006">
        <v>11</v>
      </c>
      <c r="C7006">
        <v>1</v>
      </c>
      <c r="D7006">
        <v>13</v>
      </c>
      <c r="E7006">
        <v>5</v>
      </c>
      <c r="F7006" t="str">
        <f t="shared" si="109"/>
        <v>3111135</v>
      </c>
      <c r="G7006" t="s">
        <v>6950</v>
      </c>
    </row>
    <row r="7007" spans="1:7" x14ac:dyDescent="0.25">
      <c r="A7007">
        <v>3</v>
      </c>
      <c r="B7007">
        <v>11</v>
      </c>
      <c r="C7007">
        <v>1</v>
      </c>
      <c r="D7007">
        <v>13</v>
      </c>
      <c r="E7007">
        <v>6</v>
      </c>
      <c r="F7007" t="str">
        <f t="shared" si="109"/>
        <v>3111136</v>
      </c>
      <c r="G7007" t="s">
        <v>6951</v>
      </c>
    </row>
    <row r="7008" spans="1:7" x14ac:dyDescent="0.25">
      <c r="A7008">
        <v>3</v>
      </c>
      <c r="B7008">
        <v>11</v>
      </c>
      <c r="C7008">
        <v>1</v>
      </c>
      <c r="D7008">
        <v>13</v>
      </c>
      <c r="E7008">
        <v>7</v>
      </c>
      <c r="F7008" t="str">
        <f t="shared" si="109"/>
        <v>3111137</v>
      </c>
      <c r="G7008" t="s">
        <v>6952</v>
      </c>
    </row>
    <row r="7009" spans="1:7" x14ac:dyDescent="0.25">
      <c r="A7009">
        <v>3</v>
      </c>
      <c r="B7009">
        <v>11</v>
      </c>
      <c r="C7009">
        <v>1</v>
      </c>
      <c r="D7009">
        <v>14</v>
      </c>
      <c r="E7009">
        <v>1</v>
      </c>
      <c r="F7009" t="str">
        <f t="shared" si="109"/>
        <v>3111141</v>
      </c>
      <c r="G7009" t="s">
        <v>6953</v>
      </c>
    </row>
    <row r="7010" spans="1:7" x14ac:dyDescent="0.25">
      <c r="A7010">
        <v>3</v>
      </c>
      <c r="B7010">
        <v>11</v>
      </c>
      <c r="C7010">
        <v>1</v>
      </c>
      <c r="D7010">
        <v>14</v>
      </c>
      <c r="E7010">
        <v>2</v>
      </c>
      <c r="F7010" t="str">
        <f t="shared" si="109"/>
        <v>3111142</v>
      </c>
      <c r="G7010" t="s">
        <v>6954</v>
      </c>
    </row>
    <row r="7011" spans="1:7" x14ac:dyDescent="0.25">
      <c r="A7011">
        <v>3</v>
      </c>
      <c r="B7011">
        <v>11</v>
      </c>
      <c r="C7011">
        <v>1</v>
      </c>
      <c r="D7011">
        <v>14</v>
      </c>
      <c r="E7011">
        <v>3</v>
      </c>
      <c r="F7011" t="str">
        <f t="shared" si="109"/>
        <v>3111143</v>
      </c>
      <c r="G7011" t="s">
        <v>6955</v>
      </c>
    </row>
    <row r="7012" spans="1:7" x14ac:dyDescent="0.25">
      <c r="A7012">
        <v>3</v>
      </c>
      <c r="B7012">
        <v>11</v>
      </c>
      <c r="C7012">
        <v>1</v>
      </c>
      <c r="D7012">
        <v>14</v>
      </c>
      <c r="E7012">
        <v>4</v>
      </c>
      <c r="F7012" t="str">
        <f t="shared" si="109"/>
        <v>3111144</v>
      </c>
      <c r="G7012" t="s">
        <v>6956</v>
      </c>
    </row>
    <row r="7013" spans="1:7" x14ac:dyDescent="0.25">
      <c r="A7013">
        <v>3</v>
      </c>
      <c r="B7013">
        <v>11</v>
      </c>
      <c r="C7013">
        <v>1</v>
      </c>
      <c r="D7013">
        <v>15</v>
      </c>
      <c r="E7013">
        <v>1</v>
      </c>
      <c r="F7013" t="str">
        <f t="shared" si="109"/>
        <v>3111151</v>
      </c>
      <c r="G7013" t="s">
        <v>6957</v>
      </c>
    </row>
    <row r="7014" spans="1:7" x14ac:dyDescent="0.25">
      <c r="A7014">
        <v>3</v>
      </c>
      <c r="B7014">
        <v>11</v>
      </c>
      <c r="C7014">
        <v>1</v>
      </c>
      <c r="D7014">
        <v>15</v>
      </c>
      <c r="E7014">
        <v>2</v>
      </c>
      <c r="F7014" t="str">
        <f t="shared" si="109"/>
        <v>3111152</v>
      </c>
      <c r="G7014" t="s">
        <v>6958</v>
      </c>
    </row>
    <row r="7015" spans="1:7" x14ac:dyDescent="0.25">
      <c r="A7015">
        <v>3</v>
      </c>
      <c r="B7015">
        <v>11</v>
      </c>
      <c r="C7015">
        <v>1</v>
      </c>
      <c r="D7015">
        <v>15</v>
      </c>
      <c r="E7015">
        <v>3</v>
      </c>
      <c r="F7015" t="str">
        <f t="shared" si="109"/>
        <v>3111153</v>
      </c>
      <c r="G7015" t="s">
        <v>6959</v>
      </c>
    </row>
    <row r="7016" spans="1:7" x14ac:dyDescent="0.25">
      <c r="A7016">
        <v>3</v>
      </c>
      <c r="B7016">
        <v>11</v>
      </c>
      <c r="C7016">
        <v>1</v>
      </c>
      <c r="D7016">
        <v>15</v>
      </c>
      <c r="E7016">
        <v>4</v>
      </c>
      <c r="F7016" t="str">
        <f t="shared" si="109"/>
        <v>3111154</v>
      </c>
      <c r="G7016" t="s">
        <v>6960</v>
      </c>
    </row>
    <row r="7017" spans="1:7" x14ac:dyDescent="0.25">
      <c r="A7017">
        <v>3</v>
      </c>
      <c r="B7017">
        <v>11</v>
      </c>
      <c r="C7017">
        <v>1</v>
      </c>
      <c r="D7017">
        <v>16</v>
      </c>
      <c r="E7017">
        <v>1</v>
      </c>
      <c r="F7017" t="str">
        <f t="shared" si="109"/>
        <v>3111161</v>
      </c>
      <c r="G7017" t="s">
        <v>6961</v>
      </c>
    </row>
    <row r="7018" spans="1:7" x14ac:dyDescent="0.25">
      <c r="A7018">
        <v>3</v>
      </c>
      <c r="B7018">
        <v>11</v>
      </c>
      <c r="C7018">
        <v>1</v>
      </c>
      <c r="D7018">
        <v>16</v>
      </c>
      <c r="E7018">
        <v>2</v>
      </c>
      <c r="F7018" t="str">
        <f t="shared" si="109"/>
        <v>3111162</v>
      </c>
      <c r="G7018" t="s">
        <v>6962</v>
      </c>
    </row>
    <row r="7019" spans="1:7" x14ac:dyDescent="0.25">
      <c r="A7019">
        <v>3</v>
      </c>
      <c r="B7019">
        <v>11</v>
      </c>
      <c r="C7019">
        <v>1</v>
      </c>
      <c r="D7019">
        <v>16</v>
      </c>
      <c r="E7019">
        <v>3</v>
      </c>
      <c r="F7019" t="str">
        <f t="shared" si="109"/>
        <v>3111163</v>
      </c>
      <c r="G7019" t="s">
        <v>6963</v>
      </c>
    </row>
    <row r="7020" spans="1:7" x14ac:dyDescent="0.25">
      <c r="A7020">
        <v>3</v>
      </c>
      <c r="B7020">
        <v>11</v>
      </c>
      <c r="C7020">
        <v>1</v>
      </c>
      <c r="D7020">
        <v>16</v>
      </c>
      <c r="E7020">
        <v>4</v>
      </c>
      <c r="F7020" t="str">
        <f t="shared" si="109"/>
        <v>3111164</v>
      </c>
      <c r="G7020" t="s">
        <v>6964</v>
      </c>
    </row>
    <row r="7021" spans="1:7" x14ac:dyDescent="0.25">
      <c r="A7021">
        <v>3</v>
      </c>
      <c r="B7021">
        <v>11</v>
      </c>
      <c r="C7021">
        <v>1</v>
      </c>
      <c r="D7021">
        <v>17</v>
      </c>
      <c r="E7021">
        <v>1</v>
      </c>
      <c r="F7021" t="str">
        <f t="shared" si="109"/>
        <v>3111171</v>
      </c>
      <c r="G7021" t="s">
        <v>6965</v>
      </c>
    </row>
    <row r="7022" spans="1:7" x14ac:dyDescent="0.25">
      <c r="A7022">
        <v>3</v>
      </c>
      <c r="B7022">
        <v>11</v>
      </c>
      <c r="C7022">
        <v>1</v>
      </c>
      <c r="D7022">
        <v>17</v>
      </c>
      <c r="E7022">
        <v>2</v>
      </c>
      <c r="F7022" t="str">
        <f t="shared" si="109"/>
        <v>3111172</v>
      </c>
      <c r="G7022" t="s">
        <v>6966</v>
      </c>
    </row>
    <row r="7023" spans="1:7" x14ac:dyDescent="0.25">
      <c r="A7023">
        <v>3</v>
      </c>
      <c r="B7023">
        <v>11</v>
      </c>
      <c r="C7023">
        <v>1</v>
      </c>
      <c r="D7023">
        <v>17</v>
      </c>
      <c r="E7023">
        <v>3</v>
      </c>
      <c r="F7023" t="str">
        <f t="shared" si="109"/>
        <v>3111173</v>
      </c>
      <c r="G7023" t="s">
        <v>6967</v>
      </c>
    </row>
    <row r="7024" spans="1:7" x14ac:dyDescent="0.25">
      <c r="A7024">
        <v>3</v>
      </c>
      <c r="B7024">
        <v>11</v>
      </c>
      <c r="C7024">
        <v>1</v>
      </c>
      <c r="D7024">
        <v>17</v>
      </c>
      <c r="E7024">
        <v>4</v>
      </c>
      <c r="F7024" t="str">
        <f t="shared" si="109"/>
        <v>3111174</v>
      </c>
      <c r="G7024" t="s">
        <v>6968</v>
      </c>
    </row>
    <row r="7025" spans="1:7" x14ac:dyDescent="0.25">
      <c r="A7025">
        <v>3</v>
      </c>
      <c r="B7025">
        <v>11</v>
      </c>
      <c r="C7025">
        <v>1</v>
      </c>
      <c r="D7025">
        <v>18</v>
      </c>
      <c r="E7025">
        <v>1</v>
      </c>
      <c r="F7025" t="str">
        <f t="shared" si="109"/>
        <v>3111181</v>
      </c>
      <c r="G7025" t="s">
        <v>6969</v>
      </c>
    </row>
    <row r="7026" spans="1:7" x14ac:dyDescent="0.25">
      <c r="A7026">
        <v>3</v>
      </c>
      <c r="B7026">
        <v>11</v>
      </c>
      <c r="C7026">
        <v>1</v>
      </c>
      <c r="D7026">
        <v>18</v>
      </c>
      <c r="E7026">
        <v>2</v>
      </c>
      <c r="F7026" t="str">
        <f t="shared" si="109"/>
        <v>3111182</v>
      </c>
      <c r="G7026" t="s">
        <v>6970</v>
      </c>
    </row>
    <row r="7027" spans="1:7" x14ac:dyDescent="0.25">
      <c r="A7027">
        <v>3</v>
      </c>
      <c r="B7027">
        <v>11</v>
      </c>
      <c r="C7027">
        <v>1</v>
      </c>
      <c r="D7027">
        <v>18</v>
      </c>
      <c r="E7027">
        <v>3</v>
      </c>
      <c r="F7027" t="str">
        <f t="shared" si="109"/>
        <v>3111183</v>
      </c>
      <c r="G7027" t="s">
        <v>6971</v>
      </c>
    </row>
    <row r="7028" spans="1:7" x14ac:dyDescent="0.25">
      <c r="A7028">
        <v>3</v>
      </c>
      <c r="B7028">
        <v>11</v>
      </c>
      <c r="C7028">
        <v>1</v>
      </c>
      <c r="D7028">
        <v>18</v>
      </c>
      <c r="E7028">
        <v>4</v>
      </c>
      <c r="F7028" t="str">
        <f t="shared" si="109"/>
        <v>3111184</v>
      </c>
      <c r="G7028" t="s">
        <v>6972</v>
      </c>
    </row>
    <row r="7029" spans="1:7" x14ac:dyDescent="0.25">
      <c r="A7029">
        <v>3</v>
      </c>
      <c r="B7029">
        <v>11</v>
      </c>
      <c r="C7029">
        <v>1</v>
      </c>
      <c r="D7029">
        <v>18</v>
      </c>
      <c r="E7029">
        <v>5</v>
      </c>
      <c r="F7029" t="str">
        <f t="shared" si="109"/>
        <v>3111185</v>
      </c>
      <c r="G7029" t="s">
        <v>6973</v>
      </c>
    </row>
    <row r="7030" spans="1:7" x14ac:dyDescent="0.25">
      <c r="A7030">
        <v>3</v>
      </c>
      <c r="B7030">
        <v>11</v>
      </c>
      <c r="C7030">
        <v>1</v>
      </c>
      <c r="D7030">
        <v>18</v>
      </c>
      <c r="E7030">
        <v>6</v>
      </c>
      <c r="F7030" t="str">
        <f t="shared" si="109"/>
        <v>3111186</v>
      </c>
      <c r="G7030" t="s">
        <v>6974</v>
      </c>
    </row>
    <row r="7031" spans="1:7" x14ac:dyDescent="0.25">
      <c r="A7031">
        <v>3</v>
      </c>
      <c r="B7031">
        <v>11</v>
      </c>
      <c r="C7031">
        <v>1</v>
      </c>
      <c r="D7031">
        <v>18</v>
      </c>
      <c r="E7031">
        <v>7</v>
      </c>
      <c r="F7031" t="str">
        <f t="shared" si="109"/>
        <v>3111187</v>
      </c>
      <c r="G7031" t="s">
        <v>6975</v>
      </c>
    </row>
    <row r="7032" spans="1:7" x14ac:dyDescent="0.25">
      <c r="A7032">
        <v>3</v>
      </c>
      <c r="B7032">
        <v>11</v>
      </c>
      <c r="C7032">
        <v>1</v>
      </c>
      <c r="D7032">
        <v>19</v>
      </c>
      <c r="E7032">
        <v>1</v>
      </c>
      <c r="F7032" t="str">
        <f t="shared" si="109"/>
        <v>3111191</v>
      </c>
      <c r="G7032" t="s">
        <v>6976</v>
      </c>
    </row>
    <row r="7033" spans="1:7" x14ac:dyDescent="0.25">
      <c r="A7033">
        <v>3</v>
      </c>
      <c r="B7033">
        <v>11</v>
      </c>
      <c r="C7033">
        <v>1</v>
      </c>
      <c r="D7033">
        <v>19</v>
      </c>
      <c r="E7033">
        <v>2</v>
      </c>
      <c r="F7033" t="str">
        <f t="shared" si="109"/>
        <v>3111192</v>
      </c>
      <c r="G7033" t="s">
        <v>6977</v>
      </c>
    </row>
    <row r="7034" spans="1:7" x14ac:dyDescent="0.25">
      <c r="A7034">
        <v>3</v>
      </c>
      <c r="B7034">
        <v>11</v>
      </c>
      <c r="C7034">
        <v>1</v>
      </c>
      <c r="D7034">
        <v>19</v>
      </c>
      <c r="E7034">
        <v>3</v>
      </c>
      <c r="F7034" t="str">
        <f t="shared" si="109"/>
        <v>3111193</v>
      </c>
      <c r="G7034" t="s">
        <v>6978</v>
      </c>
    </row>
    <row r="7035" spans="1:7" x14ac:dyDescent="0.25">
      <c r="A7035">
        <v>3</v>
      </c>
      <c r="B7035">
        <v>11</v>
      </c>
      <c r="C7035">
        <v>1</v>
      </c>
      <c r="D7035">
        <v>19</v>
      </c>
      <c r="E7035">
        <v>5</v>
      </c>
      <c r="F7035" t="str">
        <f t="shared" si="109"/>
        <v>3111195</v>
      </c>
      <c r="G7035" t="s">
        <v>6979</v>
      </c>
    </row>
    <row r="7036" spans="1:7" x14ac:dyDescent="0.25">
      <c r="A7036">
        <v>3</v>
      </c>
      <c r="B7036">
        <v>11</v>
      </c>
      <c r="C7036">
        <v>1</v>
      </c>
      <c r="D7036">
        <v>20</v>
      </c>
      <c r="E7036">
        <v>1</v>
      </c>
      <c r="F7036" t="str">
        <f t="shared" si="109"/>
        <v>3111201</v>
      </c>
      <c r="G7036" t="s">
        <v>6980</v>
      </c>
    </row>
    <row r="7037" spans="1:7" x14ac:dyDescent="0.25">
      <c r="A7037">
        <v>3</v>
      </c>
      <c r="B7037">
        <v>11</v>
      </c>
      <c r="C7037">
        <v>1</v>
      </c>
      <c r="D7037">
        <v>20</v>
      </c>
      <c r="E7037">
        <v>2</v>
      </c>
      <c r="F7037" t="str">
        <f t="shared" si="109"/>
        <v>3111202</v>
      </c>
      <c r="G7037" t="s">
        <v>6981</v>
      </c>
    </row>
    <row r="7038" spans="1:7" x14ac:dyDescent="0.25">
      <c r="A7038">
        <v>3</v>
      </c>
      <c r="B7038">
        <v>11</v>
      </c>
      <c r="C7038">
        <v>1</v>
      </c>
      <c r="D7038">
        <v>20</v>
      </c>
      <c r="E7038">
        <v>3</v>
      </c>
      <c r="F7038" t="str">
        <f t="shared" si="109"/>
        <v>3111203</v>
      </c>
      <c r="G7038" t="s">
        <v>6982</v>
      </c>
    </row>
    <row r="7039" spans="1:7" x14ac:dyDescent="0.25">
      <c r="A7039">
        <v>3</v>
      </c>
      <c r="B7039">
        <v>11</v>
      </c>
      <c r="C7039">
        <v>1</v>
      </c>
      <c r="D7039">
        <v>20</v>
      </c>
      <c r="E7039">
        <v>4</v>
      </c>
      <c r="F7039" t="str">
        <f t="shared" si="109"/>
        <v>3111204</v>
      </c>
      <c r="G7039" t="s">
        <v>6983</v>
      </c>
    </row>
    <row r="7040" spans="1:7" x14ac:dyDescent="0.25">
      <c r="A7040">
        <v>3</v>
      </c>
      <c r="B7040">
        <v>11</v>
      </c>
      <c r="C7040">
        <v>1</v>
      </c>
      <c r="D7040">
        <v>21</v>
      </c>
      <c r="E7040">
        <v>1</v>
      </c>
      <c r="F7040" t="str">
        <f t="shared" si="109"/>
        <v>3111211</v>
      </c>
      <c r="G7040" t="s">
        <v>6984</v>
      </c>
    </row>
    <row r="7041" spans="1:7" x14ac:dyDescent="0.25">
      <c r="A7041">
        <v>3</v>
      </c>
      <c r="B7041">
        <v>11</v>
      </c>
      <c r="C7041">
        <v>1</v>
      </c>
      <c r="D7041">
        <v>21</v>
      </c>
      <c r="E7041">
        <v>2</v>
      </c>
      <c r="F7041" t="str">
        <f t="shared" si="109"/>
        <v>3111212</v>
      </c>
      <c r="G7041" t="s">
        <v>6985</v>
      </c>
    </row>
    <row r="7042" spans="1:7" x14ac:dyDescent="0.25">
      <c r="A7042">
        <v>3</v>
      </c>
      <c r="B7042">
        <v>11</v>
      </c>
      <c r="C7042">
        <v>1</v>
      </c>
      <c r="D7042">
        <v>21</v>
      </c>
      <c r="E7042">
        <v>3</v>
      </c>
      <c r="F7042" t="str">
        <f t="shared" ref="F7042:F7105" si="110">CONCATENATE(A7042,B7042,C7042,D7042,E7042)</f>
        <v>3111213</v>
      </c>
      <c r="G7042" t="s">
        <v>6986</v>
      </c>
    </row>
    <row r="7043" spans="1:7" x14ac:dyDescent="0.25">
      <c r="A7043">
        <v>3</v>
      </c>
      <c r="B7043">
        <v>11</v>
      </c>
      <c r="C7043">
        <v>1</v>
      </c>
      <c r="D7043">
        <v>21</v>
      </c>
      <c r="E7043">
        <v>4</v>
      </c>
      <c r="F7043" t="str">
        <f t="shared" si="110"/>
        <v>3111214</v>
      </c>
      <c r="G7043" t="s">
        <v>6987</v>
      </c>
    </row>
    <row r="7044" spans="1:7" x14ac:dyDescent="0.25">
      <c r="A7044">
        <v>3</v>
      </c>
      <c r="B7044">
        <v>11</v>
      </c>
      <c r="C7044">
        <v>1</v>
      </c>
      <c r="D7044">
        <v>22</v>
      </c>
      <c r="E7044">
        <v>1</v>
      </c>
      <c r="F7044" t="str">
        <f t="shared" si="110"/>
        <v>3111221</v>
      </c>
      <c r="G7044" t="s">
        <v>6988</v>
      </c>
    </row>
    <row r="7045" spans="1:7" x14ac:dyDescent="0.25">
      <c r="A7045">
        <v>3</v>
      </c>
      <c r="B7045">
        <v>11</v>
      </c>
      <c r="C7045">
        <v>1</v>
      </c>
      <c r="D7045">
        <v>22</v>
      </c>
      <c r="E7045">
        <v>2</v>
      </c>
      <c r="F7045" t="str">
        <f t="shared" si="110"/>
        <v>3111222</v>
      </c>
      <c r="G7045" t="s">
        <v>6989</v>
      </c>
    </row>
    <row r="7046" spans="1:7" x14ac:dyDescent="0.25">
      <c r="A7046">
        <v>3</v>
      </c>
      <c r="B7046">
        <v>11</v>
      </c>
      <c r="C7046">
        <v>1</v>
      </c>
      <c r="D7046">
        <v>22</v>
      </c>
      <c r="E7046">
        <v>3</v>
      </c>
      <c r="F7046" t="str">
        <f t="shared" si="110"/>
        <v>3111223</v>
      </c>
      <c r="G7046" t="s">
        <v>6990</v>
      </c>
    </row>
    <row r="7047" spans="1:7" x14ac:dyDescent="0.25">
      <c r="A7047">
        <v>3</v>
      </c>
      <c r="B7047">
        <v>11</v>
      </c>
      <c r="C7047">
        <v>1</v>
      </c>
      <c r="D7047">
        <v>22</v>
      </c>
      <c r="E7047">
        <v>4</v>
      </c>
      <c r="F7047" t="str">
        <f t="shared" si="110"/>
        <v>3111224</v>
      </c>
      <c r="G7047" t="s">
        <v>6991</v>
      </c>
    </row>
    <row r="7048" spans="1:7" x14ac:dyDescent="0.25">
      <c r="A7048">
        <v>3</v>
      </c>
      <c r="B7048">
        <v>11</v>
      </c>
      <c r="C7048">
        <v>1</v>
      </c>
      <c r="D7048">
        <v>23</v>
      </c>
      <c r="E7048">
        <v>1</v>
      </c>
      <c r="F7048" t="str">
        <f t="shared" si="110"/>
        <v>3111231</v>
      </c>
      <c r="G7048" t="s">
        <v>6992</v>
      </c>
    </row>
    <row r="7049" spans="1:7" x14ac:dyDescent="0.25">
      <c r="A7049">
        <v>3</v>
      </c>
      <c r="B7049">
        <v>11</v>
      </c>
      <c r="C7049">
        <v>1</v>
      </c>
      <c r="D7049">
        <v>23</v>
      </c>
      <c r="E7049">
        <v>2</v>
      </c>
      <c r="F7049" t="str">
        <f t="shared" si="110"/>
        <v>3111232</v>
      </c>
      <c r="G7049" t="s">
        <v>6993</v>
      </c>
    </row>
    <row r="7050" spans="1:7" x14ac:dyDescent="0.25">
      <c r="A7050">
        <v>3</v>
      </c>
      <c r="B7050">
        <v>11</v>
      </c>
      <c r="C7050">
        <v>1</v>
      </c>
      <c r="D7050">
        <v>23</v>
      </c>
      <c r="E7050">
        <v>3</v>
      </c>
      <c r="F7050" t="str">
        <f t="shared" si="110"/>
        <v>3111233</v>
      </c>
      <c r="G7050" t="s">
        <v>6994</v>
      </c>
    </row>
    <row r="7051" spans="1:7" x14ac:dyDescent="0.25">
      <c r="A7051">
        <v>3</v>
      </c>
      <c r="B7051">
        <v>11</v>
      </c>
      <c r="C7051">
        <v>1</v>
      </c>
      <c r="D7051">
        <v>24</v>
      </c>
      <c r="E7051">
        <v>1</v>
      </c>
      <c r="F7051" t="str">
        <f t="shared" si="110"/>
        <v>3111241</v>
      </c>
      <c r="G7051" t="s">
        <v>6995</v>
      </c>
    </row>
    <row r="7052" spans="1:7" x14ac:dyDescent="0.25">
      <c r="A7052">
        <v>3</v>
      </c>
      <c r="B7052">
        <v>11</v>
      </c>
      <c r="C7052">
        <v>1</v>
      </c>
      <c r="D7052">
        <v>24</v>
      </c>
      <c r="E7052">
        <v>2</v>
      </c>
      <c r="F7052" t="str">
        <f t="shared" si="110"/>
        <v>3111242</v>
      </c>
      <c r="G7052" t="s">
        <v>6996</v>
      </c>
    </row>
    <row r="7053" spans="1:7" x14ac:dyDescent="0.25">
      <c r="A7053">
        <v>3</v>
      </c>
      <c r="B7053">
        <v>11</v>
      </c>
      <c r="C7053">
        <v>1</v>
      </c>
      <c r="D7053">
        <v>24</v>
      </c>
      <c r="E7053">
        <v>3</v>
      </c>
      <c r="F7053" t="str">
        <f t="shared" si="110"/>
        <v>3111243</v>
      </c>
      <c r="G7053" t="s">
        <v>6997</v>
      </c>
    </row>
    <row r="7054" spans="1:7" x14ac:dyDescent="0.25">
      <c r="A7054">
        <v>3</v>
      </c>
      <c r="B7054">
        <v>11</v>
      </c>
      <c r="C7054">
        <v>1</v>
      </c>
      <c r="D7054">
        <v>25</v>
      </c>
      <c r="E7054">
        <v>1</v>
      </c>
      <c r="F7054" t="str">
        <f t="shared" si="110"/>
        <v>3111251</v>
      </c>
      <c r="G7054" t="s">
        <v>6998</v>
      </c>
    </row>
    <row r="7055" spans="1:7" x14ac:dyDescent="0.25">
      <c r="A7055">
        <v>3</v>
      </c>
      <c r="B7055">
        <v>11</v>
      </c>
      <c r="C7055">
        <v>1</v>
      </c>
      <c r="D7055">
        <v>25</v>
      </c>
      <c r="E7055">
        <v>2</v>
      </c>
      <c r="F7055" t="str">
        <f t="shared" si="110"/>
        <v>3111252</v>
      </c>
      <c r="G7055" t="s">
        <v>6999</v>
      </c>
    </row>
    <row r="7056" spans="1:7" x14ac:dyDescent="0.25">
      <c r="A7056">
        <v>3</v>
      </c>
      <c r="B7056">
        <v>11</v>
      </c>
      <c r="C7056">
        <v>1</v>
      </c>
      <c r="D7056">
        <v>25</v>
      </c>
      <c r="E7056">
        <v>3</v>
      </c>
      <c r="F7056" t="str">
        <f t="shared" si="110"/>
        <v>3111253</v>
      </c>
      <c r="G7056" t="s">
        <v>7000</v>
      </c>
    </row>
    <row r="7057" spans="1:7" x14ac:dyDescent="0.25">
      <c r="A7057">
        <v>3</v>
      </c>
      <c r="B7057">
        <v>11</v>
      </c>
      <c r="C7057">
        <v>1</v>
      </c>
      <c r="D7057">
        <v>25</v>
      </c>
      <c r="E7057">
        <v>4</v>
      </c>
      <c r="F7057" t="str">
        <f t="shared" si="110"/>
        <v>3111254</v>
      </c>
      <c r="G7057" t="s">
        <v>7001</v>
      </c>
    </row>
    <row r="7058" spans="1:7" x14ac:dyDescent="0.25">
      <c r="A7058">
        <v>3</v>
      </c>
      <c r="B7058">
        <v>11</v>
      </c>
      <c r="C7058">
        <v>1</v>
      </c>
      <c r="D7058">
        <v>26</v>
      </c>
      <c r="E7058">
        <v>1</v>
      </c>
      <c r="F7058" t="str">
        <f t="shared" si="110"/>
        <v>3111261</v>
      </c>
      <c r="G7058" t="s">
        <v>7002</v>
      </c>
    </row>
    <row r="7059" spans="1:7" x14ac:dyDescent="0.25">
      <c r="A7059">
        <v>3</v>
      </c>
      <c r="B7059">
        <v>11</v>
      </c>
      <c r="C7059">
        <v>1</v>
      </c>
      <c r="D7059">
        <v>26</v>
      </c>
      <c r="E7059">
        <v>2</v>
      </c>
      <c r="F7059" t="str">
        <f t="shared" si="110"/>
        <v>3111262</v>
      </c>
      <c r="G7059" t="s">
        <v>7003</v>
      </c>
    </row>
    <row r="7060" spans="1:7" x14ac:dyDescent="0.25">
      <c r="A7060">
        <v>3</v>
      </c>
      <c r="B7060">
        <v>11</v>
      </c>
      <c r="C7060">
        <v>1</v>
      </c>
      <c r="D7060">
        <v>26</v>
      </c>
      <c r="E7060">
        <v>3</v>
      </c>
      <c r="F7060" t="str">
        <f t="shared" si="110"/>
        <v>3111263</v>
      </c>
      <c r="G7060" t="s">
        <v>7004</v>
      </c>
    </row>
    <row r="7061" spans="1:7" x14ac:dyDescent="0.25">
      <c r="A7061">
        <v>3</v>
      </c>
      <c r="B7061">
        <v>11</v>
      </c>
      <c r="C7061">
        <v>1</v>
      </c>
      <c r="D7061">
        <v>26</v>
      </c>
      <c r="E7061">
        <v>4</v>
      </c>
      <c r="F7061" t="str">
        <f t="shared" si="110"/>
        <v>3111264</v>
      </c>
      <c r="G7061" t="s">
        <v>7005</v>
      </c>
    </row>
    <row r="7062" spans="1:7" x14ac:dyDescent="0.25">
      <c r="A7062">
        <v>3</v>
      </c>
      <c r="B7062">
        <v>11</v>
      </c>
      <c r="C7062">
        <v>1</v>
      </c>
      <c r="D7062">
        <v>27</v>
      </c>
      <c r="E7062">
        <v>1</v>
      </c>
      <c r="F7062" t="str">
        <f t="shared" si="110"/>
        <v>3111271</v>
      </c>
      <c r="G7062" t="s">
        <v>7006</v>
      </c>
    </row>
    <row r="7063" spans="1:7" x14ac:dyDescent="0.25">
      <c r="A7063">
        <v>3</v>
      </c>
      <c r="B7063">
        <v>11</v>
      </c>
      <c r="C7063">
        <v>1</v>
      </c>
      <c r="D7063">
        <v>27</v>
      </c>
      <c r="E7063">
        <v>2</v>
      </c>
      <c r="F7063" t="str">
        <f t="shared" si="110"/>
        <v>3111272</v>
      </c>
      <c r="G7063" t="s">
        <v>7007</v>
      </c>
    </row>
    <row r="7064" spans="1:7" x14ac:dyDescent="0.25">
      <c r="A7064">
        <v>3</v>
      </c>
      <c r="B7064">
        <v>11</v>
      </c>
      <c r="C7064">
        <v>1</v>
      </c>
      <c r="D7064">
        <v>27</v>
      </c>
      <c r="E7064">
        <v>3</v>
      </c>
      <c r="F7064" t="str">
        <f t="shared" si="110"/>
        <v>3111273</v>
      </c>
      <c r="G7064" t="s">
        <v>7008</v>
      </c>
    </row>
    <row r="7065" spans="1:7" x14ac:dyDescent="0.25">
      <c r="A7065">
        <v>3</v>
      </c>
      <c r="B7065">
        <v>11</v>
      </c>
      <c r="C7065">
        <v>1</v>
      </c>
      <c r="D7065">
        <v>27</v>
      </c>
      <c r="E7065">
        <v>4</v>
      </c>
      <c r="F7065" t="str">
        <f t="shared" si="110"/>
        <v>3111274</v>
      </c>
      <c r="G7065" t="s">
        <v>7009</v>
      </c>
    </row>
    <row r="7066" spans="1:7" x14ac:dyDescent="0.25">
      <c r="A7066">
        <v>3</v>
      </c>
      <c r="B7066">
        <v>11</v>
      </c>
      <c r="C7066">
        <v>1</v>
      </c>
      <c r="D7066">
        <v>27</v>
      </c>
      <c r="E7066">
        <v>5</v>
      </c>
      <c r="F7066" t="str">
        <f t="shared" si="110"/>
        <v>3111275</v>
      </c>
      <c r="G7066" t="s">
        <v>7010</v>
      </c>
    </row>
    <row r="7067" spans="1:7" x14ac:dyDescent="0.25">
      <c r="A7067">
        <v>3</v>
      </c>
      <c r="B7067">
        <v>11</v>
      </c>
      <c r="C7067">
        <v>1</v>
      </c>
      <c r="D7067">
        <v>27</v>
      </c>
      <c r="E7067">
        <v>6</v>
      </c>
      <c r="F7067" t="str">
        <f t="shared" si="110"/>
        <v>3111276</v>
      </c>
      <c r="G7067" t="s">
        <v>7011</v>
      </c>
    </row>
    <row r="7068" spans="1:7" x14ac:dyDescent="0.25">
      <c r="A7068">
        <v>3</v>
      </c>
      <c r="B7068">
        <v>11</v>
      </c>
      <c r="C7068">
        <v>1</v>
      </c>
      <c r="D7068">
        <v>27</v>
      </c>
      <c r="E7068">
        <v>7</v>
      </c>
      <c r="F7068" t="str">
        <f t="shared" si="110"/>
        <v>3111277</v>
      </c>
      <c r="G7068" t="s">
        <v>7012</v>
      </c>
    </row>
    <row r="7069" spans="1:7" x14ac:dyDescent="0.25">
      <c r="A7069">
        <v>3</v>
      </c>
      <c r="B7069">
        <v>11</v>
      </c>
      <c r="C7069">
        <v>1</v>
      </c>
      <c r="D7069">
        <v>27</v>
      </c>
      <c r="E7069">
        <v>8</v>
      </c>
      <c r="F7069" t="str">
        <f t="shared" si="110"/>
        <v>3111278</v>
      </c>
      <c r="G7069" t="s">
        <v>7013</v>
      </c>
    </row>
    <row r="7070" spans="1:7" x14ac:dyDescent="0.25">
      <c r="A7070">
        <v>3</v>
      </c>
      <c r="B7070">
        <v>11</v>
      </c>
      <c r="C7070">
        <v>1</v>
      </c>
      <c r="D7070">
        <v>27</v>
      </c>
      <c r="E7070">
        <v>10</v>
      </c>
      <c r="F7070" t="str">
        <f t="shared" si="110"/>
        <v>31112710</v>
      </c>
      <c r="G7070" t="s">
        <v>7014</v>
      </c>
    </row>
    <row r="7071" spans="1:7" x14ac:dyDescent="0.25">
      <c r="A7071">
        <v>3</v>
      </c>
      <c r="B7071">
        <v>11</v>
      </c>
      <c r="C7071">
        <v>2</v>
      </c>
      <c r="D7071">
        <v>1</v>
      </c>
      <c r="E7071">
        <v>1</v>
      </c>
      <c r="F7071" t="str">
        <f t="shared" si="110"/>
        <v>311211</v>
      </c>
      <c r="G7071" t="s">
        <v>7015</v>
      </c>
    </row>
    <row r="7072" spans="1:7" x14ac:dyDescent="0.25">
      <c r="A7072">
        <v>3</v>
      </c>
      <c r="B7072">
        <v>11</v>
      </c>
      <c r="C7072">
        <v>2</v>
      </c>
      <c r="D7072">
        <v>1</v>
      </c>
      <c r="E7072">
        <v>2</v>
      </c>
      <c r="F7072" t="str">
        <f t="shared" si="110"/>
        <v>311212</v>
      </c>
      <c r="G7072" t="s">
        <v>7016</v>
      </c>
    </row>
    <row r="7073" spans="1:7" x14ac:dyDescent="0.25">
      <c r="A7073">
        <v>3</v>
      </c>
      <c r="B7073">
        <v>11</v>
      </c>
      <c r="C7073">
        <v>2</v>
      </c>
      <c r="D7073">
        <v>1</v>
      </c>
      <c r="E7073">
        <v>3</v>
      </c>
      <c r="F7073" t="str">
        <f t="shared" si="110"/>
        <v>311213</v>
      </c>
      <c r="G7073" t="s">
        <v>7017</v>
      </c>
    </row>
    <row r="7074" spans="1:7" x14ac:dyDescent="0.25">
      <c r="A7074">
        <v>3</v>
      </c>
      <c r="B7074">
        <v>11</v>
      </c>
      <c r="C7074">
        <v>2</v>
      </c>
      <c r="D7074">
        <v>1</v>
      </c>
      <c r="E7074">
        <v>4</v>
      </c>
      <c r="F7074" t="str">
        <f t="shared" si="110"/>
        <v>311214</v>
      </c>
      <c r="G7074" t="s">
        <v>7018</v>
      </c>
    </row>
    <row r="7075" spans="1:7" x14ac:dyDescent="0.25">
      <c r="A7075">
        <v>3</v>
      </c>
      <c r="B7075">
        <v>11</v>
      </c>
      <c r="C7075">
        <v>2</v>
      </c>
      <c r="D7075">
        <v>1</v>
      </c>
      <c r="E7075">
        <v>5</v>
      </c>
      <c r="F7075" t="str">
        <f t="shared" si="110"/>
        <v>311215</v>
      </c>
      <c r="G7075" t="s">
        <v>7019</v>
      </c>
    </row>
    <row r="7076" spans="1:7" x14ac:dyDescent="0.25">
      <c r="A7076">
        <v>3</v>
      </c>
      <c r="B7076">
        <v>11</v>
      </c>
      <c r="C7076">
        <v>2</v>
      </c>
      <c r="D7076">
        <v>1</v>
      </c>
      <c r="E7076">
        <v>6</v>
      </c>
      <c r="F7076" t="str">
        <f t="shared" si="110"/>
        <v>311216</v>
      </c>
      <c r="G7076" t="s">
        <v>7020</v>
      </c>
    </row>
    <row r="7077" spans="1:7" x14ac:dyDescent="0.25">
      <c r="A7077">
        <v>3</v>
      </c>
      <c r="B7077">
        <v>11</v>
      </c>
      <c r="C7077">
        <v>2</v>
      </c>
      <c r="D7077">
        <v>1</v>
      </c>
      <c r="E7077">
        <v>7</v>
      </c>
      <c r="F7077" t="str">
        <f t="shared" si="110"/>
        <v>311217</v>
      </c>
      <c r="G7077" t="s">
        <v>7021</v>
      </c>
    </row>
    <row r="7078" spans="1:7" x14ac:dyDescent="0.25">
      <c r="A7078">
        <v>3</v>
      </c>
      <c r="B7078">
        <v>11</v>
      </c>
      <c r="C7078">
        <v>2</v>
      </c>
      <c r="D7078">
        <v>1</v>
      </c>
      <c r="E7078">
        <v>8</v>
      </c>
      <c r="F7078" t="str">
        <f t="shared" si="110"/>
        <v>311218</v>
      </c>
      <c r="G7078" t="s">
        <v>7022</v>
      </c>
    </row>
    <row r="7079" spans="1:7" x14ac:dyDescent="0.25">
      <c r="A7079">
        <v>3</v>
      </c>
      <c r="B7079">
        <v>11</v>
      </c>
      <c r="C7079">
        <v>2</v>
      </c>
      <c r="D7079">
        <v>1</v>
      </c>
      <c r="E7079">
        <v>9</v>
      </c>
      <c r="F7079" t="str">
        <f t="shared" si="110"/>
        <v>311219</v>
      </c>
      <c r="G7079" t="s">
        <v>7023</v>
      </c>
    </row>
    <row r="7080" spans="1:7" x14ac:dyDescent="0.25">
      <c r="A7080">
        <v>3</v>
      </c>
      <c r="B7080">
        <v>11</v>
      </c>
      <c r="C7080">
        <v>2</v>
      </c>
      <c r="D7080">
        <v>1</v>
      </c>
      <c r="E7080">
        <v>10</v>
      </c>
      <c r="F7080" t="str">
        <f t="shared" si="110"/>
        <v>3112110</v>
      </c>
      <c r="G7080" t="s">
        <v>7024</v>
      </c>
    </row>
    <row r="7081" spans="1:7" x14ac:dyDescent="0.25">
      <c r="A7081">
        <v>3</v>
      </c>
      <c r="B7081">
        <v>11</v>
      </c>
      <c r="C7081">
        <v>2</v>
      </c>
      <c r="D7081">
        <v>1</v>
      </c>
      <c r="E7081">
        <v>11</v>
      </c>
      <c r="F7081" t="str">
        <f t="shared" si="110"/>
        <v>3112111</v>
      </c>
      <c r="G7081" t="s">
        <v>7025</v>
      </c>
    </row>
    <row r="7082" spans="1:7" x14ac:dyDescent="0.25">
      <c r="A7082">
        <v>3</v>
      </c>
      <c r="B7082">
        <v>11</v>
      </c>
      <c r="C7082">
        <v>2</v>
      </c>
      <c r="D7082">
        <v>1</v>
      </c>
      <c r="E7082">
        <v>12</v>
      </c>
      <c r="F7082" t="str">
        <f t="shared" si="110"/>
        <v>3112112</v>
      </c>
      <c r="G7082" t="s">
        <v>7026</v>
      </c>
    </row>
    <row r="7083" spans="1:7" x14ac:dyDescent="0.25">
      <c r="A7083">
        <v>3</v>
      </c>
      <c r="B7083">
        <v>11</v>
      </c>
      <c r="C7083">
        <v>2</v>
      </c>
      <c r="D7083">
        <v>1</v>
      </c>
      <c r="E7083">
        <v>13</v>
      </c>
      <c r="F7083" t="str">
        <f t="shared" si="110"/>
        <v>3112113</v>
      </c>
      <c r="G7083" t="s">
        <v>7027</v>
      </c>
    </row>
    <row r="7084" spans="1:7" x14ac:dyDescent="0.25">
      <c r="A7084">
        <v>3</v>
      </c>
      <c r="B7084">
        <v>11</v>
      </c>
      <c r="C7084">
        <v>2</v>
      </c>
      <c r="D7084">
        <v>1</v>
      </c>
      <c r="E7084">
        <v>14</v>
      </c>
      <c r="F7084" t="str">
        <f t="shared" si="110"/>
        <v>3112114</v>
      </c>
      <c r="G7084" t="s">
        <v>7028</v>
      </c>
    </row>
    <row r="7085" spans="1:7" x14ac:dyDescent="0.25">
      <c r="A7085">
        <v>3</v>
      </c>
      <c r="B7085">
        <v>11</v>
      </c>
      <c r="C7085">
        <v>2</v>
      </c>
      <c r="D7085">
        <v>1</v>
      </c>
      <c r="E7085">
        <v>15</v>
      </c>
      <c r="F7085" t="str">
        <f t="shared" si="110"/>
        <v>3112115</v>
      </c>
      <c r="G7085" t="s">
        <v>7029</v>
      </c>
    </row>
    <row r="7086" spans="1:7" x14ac:dyDescent="0.25">
      <c r="A7086">
        <v>3</v>
      </c>
      <c r="B7086">
        <v>11</v>
      </c>
      <c r="C7086">
        <v>2</v>
      </c>
      <c r="D7086">
        <v>1</v>
      </c>
      <c r="E7086">
        <v>16</v>
      </c>
      <c r="F7086" t="str">
        <f t="shared" si="110"/>
        <v>3112116</v>
      </c>
      <c r="G7086" t="s">
        <v>7030</v>
      </c>
    </row>
    <row r="7087" spans="1:7" x14ac:dyDescent="0.25">
      <c r="A7087">
        <v>3</v>
      </c>
      <c r="B7087">
        <v>11</v>
      </c>
      <c r="C7087">
        <v>2</v>
      </c>
      <c r="D7087">
        <v>2</v>
      </c>
      <c r="E7087">
        <v>1</v>
      </c>
      <c r="F7087" t="str">
        <f t="shared" si="110"/>
        <v>311221</v>
      </c>
      <c r="G7087" t="s">
        <v>7031</v>
      </c>
    </row>
    <row r="7088" spans="1:7" x14ac:dyDescent="0.25">
      <c r="A7088">
        <v>3</v>
      </c>
      <c r="B7088">
        <v>11</v>
      </c>
      <c r="C7088">
        <v>2</v>
      </c>
      <c r="D7088">
        <v>2</v>
      </c>
      <c r="E7088">
        <v>2</v>
      </c>
      <c r="F7088" t="str">
        <f t="shared" si="110"/>
        <v>311222</v>
      </c>
      <c r="G7088" t="s">
        <v>7032</v>
      </c>
    </row>
    <row r="7089" spans="1:7" x14ac:dyDescent="0.25">
      <c r="A7089">
        <v>3</v>
      </c>
      <c r="B7089">
        <v>11</v>
      </c>
      <c r="C7089">
        <v>2</v>
      </c>
      <c r="D7089">
        <v>2</v>
      </c>
      <c r="E7089">
        <v>3</v>
      </c>
      <c r="F7089" t="str">
        <f t="shared" si="110"/>
        <v>311223</v>
      </c>
      <c r="G7089" t="s">
        <v>7033</v>
      </c>
    </row>
    <row r="7090" spans="1:7" x14ac:dyDescent="0.25">
      <c r="A7090">
        <v>3</v>
      </c>
      <c r="B7090">
        <v>11</v>
      </c>
      <c r="C7090">
        <v>2</v>
      </c>
      <c r="D7090">
        <v>2</v>
      </c>
      <c r="E7090">
        <v>4</v>
      </c>
      <c r="F7090" t="str">
        <f t="shared" si="110"/>
        <v>311224</v>
      </c>
      <c r="G7090" t="s">
        <v>7034</v>
      </c>
    </row>
    <row r="7091" spans="1:7" x14ac:dyDescent="0.25">
      <c r="A7091">
        <v>3</v>
      </c>
      <c r="B7091">
        <v>11</v>
      </c>
      <c r="C7091">
        <v>2</v>
      </c>
      <c r="D7091">
        <v>2</v>
      </c>
      <c r="E7091">
        <v>5</v>
      </c>
      <c r="F7091" t="str">
        <f t="shared" si="110"/>
        <v>311225</v>
      </c>
      <c r="G7091" t="s">
        <v>7035</v>
      </c>
    </row>
    <row r="7092" spans="1:7" x14ac:dyDescent="0.25">
      <c r="A7092">
        <v>3</v>
      </c>
      <c r="B7092">
        <v>11</v>
      </c>
      <c r="C7092">
        <v>2</v>
      </c>
      <c r="D7092">
        <v>2</v>
      </c>
      <c r="E7092">
        <v>6</v>
      </c>
      <c r="F7092" t="str">
        <f t="shared" si="110"/>
        <v>311226</v>
      </c>
      <c r="G7092" t="s">
        <v>7036</v>
      </c>
    </row>
    <row r="7093" spans="1:7" x14ac:dyDescent="0.25">
      <c r="A7093">
        <v>3</v>
      </c>
      <c r="B7093">
        <v>11</v>
      </c>
      <c r="C7093">
        <v>2</v>
      </c>
      <c r="D7093">
        <v>2</v>
      </c>
      <c r="E7093">
        <v>7</v>
      </c>
      <c r="F7093" t="str">
        <f t="shared" si="110"/>
        <v>311227</v>
      </c>
      <c r="G7093" t="s">
        <v>7037</v>
      </c>
    </row>
    <row r="7094" spans="1:7" x14ac:dyDescent="0.25">
      <c r="A7094">
        <v>3</v>
      </c>
      <c r="B7094">
        <v>11</v>
      </c>
      <c r="C7094">
        <v>2</v>
      </c>
      <c r="D7094">
        <v>2</v>
      </c>
      <c r="E7094">
        <v>8</v>
      </c>
      <c r="F7094" t="str">
        <f t="shared" si="110"/>
        <v>311228</v>
      </c>
      <c r="G7094" t="s">
        <v>7038</v>
      </c>
    </row>
    <row r="7095" spans="1:7" x14ac:dyDescent="0.25">
      <c r="A7095">
        <v>3</v>
      </c>
      <c r="B7095">
        <v>11</v>
      </c>
      <c r="C7095">
        <v>2</v>
      </c>
      <c r="D7095">
        <v>2</v>
      </c>
      <c r="E7095">
        <v>9</v>
      </c>
      <c r="F7095" t="str">
        <f t="shared" si="110"/>
        <v>311229</v>
      </c>
      <c r="G7095" t="s">
        <v>7039</v>
      </c>
    </row>
    <row r="7096" spans="1:7" x14ac:dyDescent="0.25">
      <c r="A7096">
        <v>3</v>
      </c>
      <c r="B7096">
        <v>11</v>
      </c>
      <c r="C7096">
        <v>2</v>
      </c>
      <c r="D7096">
        <v>2</v>
      </c>
      <c r="E7096">
        <v>10</v>
      </c>
      <c r="F7096" t="str">
        <f t="shared" si="110"/>
        <v>3112210</v>
      </c>
      <c r="G7096" t="s">
        <v>7040</v>
      </c>
    </row>
    <row r="7097" spans="1:7" x14ac:dyDescent="0.25">
      <c r="A7097">
        <v>3</v>
      </c>
      <c r="B7097">
        <v>11</v>
      </c>
      <c r="C7097">
        <v>2</v>
      </c>
      <c r="D7097">
        <v>2</v>
      </c>
      <c r="E7097">
        <v>11</v>
      </c>
      <c r="F7097" t="str">
        <f t="shared" si="110"/>
        <v>3112211</v>
      </c>
      <c r="G7097" t="s">
        <v>7041</v>
      </c>
    </row>
    <row r="7098" spans="1:7" x14ac:dyDescent="0.25">
      <c r="A7098">
        <v>3</v>
      </c>
      <c r="B7098">
        <v>11</v>
      </c>
      <c r="C7098">
        <v>2</v>
      </c>
      <c r="D7098">
        <v>2</v>
      </c>
      <c r="E7098">
        <v>12</v>
      </c>
      <c r="F7098" t="str">
        <f t="shared" si="110"/>
        <v>3112212</v>
      </c>
      <c r="G7098" t="s">
        <v>7042</v>
      </c>
    </row>
    <row r="7099" spans="1:7" x14ac:dyDescent="0.25">
      <c r="A7099">
        <v>3</v>
      </c>
      <c r="B7099">
        <v>11</v>
      </c>
      <c r="C7099">
        <v>2</v>
      </c>
      <c r="D7099">
        <v>2</v>
      </c>
      <c r="E7099">
        <v>13</v>
      </c>
      <c r="F7099" t="str">
        <f t="shared" si="110"/>
        <v>3112213</v>
      </c>
      <c r="G7099" t="s">
        <v>7043</v>
      </c>
    </row>
    <row r="7100" spans="1:7" x14ac:dyDescent="0.25">
      <c r="A7100">
        <v>3</v>
      </c>
      <c r="B7100">
        <v>11</v>
      </c>
      <c r="C7100">
        <v>2</v>
      </c>
      <c r="D7100">
        <v>2</v>
      </c>
      <c r="E7100">
        <v>14</v>
      </c>
      <c r="F7100" t="str">
        <f t="shared" si="110"/>
        <v>3112214</v>
      </c>
      <c r="G7100" t="s">
        <v>7044</v>
      </c>
    </row>
    <row r="7101" spans="1:7" x14ac:dyDescent="0.25">
      <c r="A7101">
        <v>3</v>
      </c>
      <c r="B7101">
        <v>11</v>
      </c>
      <c r="C7101">
        <v>2</v>
      </c>
      <c r="D7101">
        <v>2</v>
      </c>
      <c r="E7101">
        <v>15</v>
      </c>
      <c r="F7101" t="str">
        <f t="shared" si="110"/>
        <v>3112215</v>
      </c>
      <c r="G7101" t="s">
        <v>7045</v>
      </c>
    </row>
    <row r="7102" spans="1:7" x14ac:dyDescent="0.25">
      <c r="A7102">
        <v>3</v>
      </c>
      <c r="B7102">
        <v>11</v>
      </c>
      <c r="C7102">
        <v>2</v>
      </c>
      <c r="D7102">
        <v>2</v>
      </c>
      <c r="E7102">
        <v>16</v>
      </c>
      <c r="F7102" t="str">
        <f t="shared" si="110"/>
        <v>3112216</v>
      </c>
      <c r="G7102" t="s">
        <v>7046</v>
      </c>
    </row>
    <row r="7103" spans="1:7" x14ac:dyDescent="0.25">
      <c r="A7103">
        <v>3</v>
      </c>
      <c r="B7103">
        <v>11</v>
      </c>
      <c r="C7103">
        <v>2</v>
      </c>
      <c r="D7103">
        <v>3</v>
      </c>
      <c r="E7103">
        <v>1</v>
      </c>
      <c r="F7103" t="str">
        <f t="shared" si="110"/>
        <v>311231</v>
      </c>
      <c r="G7103" t="s">
        <v>7047</v>
      </c>
    </row>
    <row r="7104" spans="1:7" x14ac:dyDescent="0.25">
      <c r="A7104">
        <v>3</v>
      </c>
      <c r="B7104">
        <v>11</v>
      </c>
      <c r="C7104">
        <v>2</v>
      </c>
      <c r="D7104">
        <v>3</v>
      </c>
      <c r="E7104">
        <v>2</v>
      </c>
      <c r="F7104" t="str">
        <f t="shared" si="110"/>
        <v>311232</v>
      </c>
      <c r="G7104" t="s">
        <v>7048</v>
      </c>
    </row>
    <row r="7105" spans="1:7" x14ac:dyDescent="0.25">
      <c r="A7105">
        <v>3</v>
      </c>
      <c r="B7105">
        <v>11</v>
      </c>
      <c r="C7105">
        <v>2</v>
      </c>
      <c r="D7105">
        <v>3</v>
      </c>
      <c r="E7105">
        <v>3</v>
      </c>
      <c r="F7105" t="str">
        <f t="shared" si="110"/>
        <v>311233</v>
      </c>
      <c r="G7105" t="s">
        <v>7049</v>
      </c>
    </row>
    <row r="7106" spans="1:7" x14ac:dyDescent="0.25">
      <c r="A7106">
        <v>3</v>
      </c>
      <c r="B7106">
        <v>11</v>
      </c>
      <c r="C7106">
        <v>2</v>
      </c>
      <c r="D7106">
        <v>3</v>
      </c>
      <c r="E7106">
        <v>4</v>
      </c>
      <c r="F7106" t="str">
        <f t="shared" ref="F7106:F7169" si="111">CONCATENATE(A7106,B7106,C7106,D7106,E7106)</f>
        <v>311234</v>
      </c>
      <c r="G7106" t="s">
        <v>7050</v>
      </c>
    </row>
    <row r="7107" spans="1:7" x14ac:dyDescent="0.25">
      <c r="A7107">
        <v>3</v>
      </c>
      <c r="B7107">
        <v>11</v>
      </c>
      <c r="C7107">
        <v>2</v>
      </c>
      <c r="D7107">
        <v>3</v>
      </c>
      <c r="E7107">
        <v>5</v>
      </c>
      <c r="F7107" t="str">
        <f t="shared" si="111"/>
        <v>311235</v>
      </c>
      <c r="G7107" t="s">
        <v>7051</v>
      </c>
    </row>
    <row r="7108" spans="1:7" x14ac:dyDescent="0.25">
      <c r="A7108">
        <v>3</v>
      </c>
      <c r="B7108">
        <v>11</v>
      </c>
      <c r="C7108">
        <v>2</v>
      </c>
      <c r="D7108">
        <v>3</v>
      </c>
      <c r="E7108">
        <v>6</v>
      </c>
      <c r="F7108" t="str">
        <f t="shared" si="111"/>
        <v>311236</v>
      </c>
      <c r="G7108" t="s">
        <v>7052</v>
      </c>
    </row>
    <row r="7109" spans="1:7" x14ac:dyDescent="0.25">
      <c r="A7109">
        <v>3</v>
      </c>
      <c r="B7109">
        <v>11</v>
      </c>
      <c r="C7109">
        <v>2</v>
      </c>
      <c r="D7109">
        <v>3</v>
      </c>
      <c r="E7109">
        <v>7</v>
      </c>
      <c r="F7109" t="str">
        <f t="shared" si="111"/>
        <v>311237</v>
      </c>
      <c r="G7109" t="s">
        <v>7053</v>
      </c>
    </row>
    <row r="7110" spans="1:7" x14ac:dyDescent="0.25">
      <c r="A7110">
        <v>3</v>
      </c>
      <c r="B7110">
        <v>11</v>
      </c>
      <c r="C7110">
        <v>2</v>
      </c>
      <c r="D7110">
        <v>3</v>
      </c>
      <c r="E7110">
        <v>8</v>
      </c>
      <c r="F7110" t="str">
        <f t="shared" si="111"/>
        <v>311238</v>
      </c>
      <c r="G7110" t="s">
        <v>7054</v>
      </c>
    </row>
    <row r="7111" spans="1:7" x14ac:dyDescent="0.25">
      <c r="A7111">
        <v>3</v>
      </c>
      <c r="B7111">
        <v>11</v>
      </c>
      <c r="C7111">
        <v>2</v>
      </c>
      <c r="D7111">
        <v>3</v>
      </c>
      <c r="E7111">
        <v>9</v>
      </c>
      <c r="F7111" t="str">
        <f t="shared" si="111"/>
        <v>311239</v>
      </c>
      <c r="G7111" t="s">
        <v>7055</v>
      </c>
    </row>
    <row r="7112" spans="1:7" x14ac:dyDescent="0.25">
      <c r="A7112">
        <v>3</v>
      </c>
      <c r="B7112">
        <v>11</v>
      </c>
      <c r="C7112">
        <v>2</v>
      </c>
      <c r="D7112">
        <v>3</v>
      </c>
      <c r="E7112">
        <v>10</v>
      </c>
      <c r="F7112" t="str">
        <f t="shared" si="111"/>
        <v>3112310</v>
      </c>
      <c r="G7112" t="s">
        <v>7056</v>
      </c>
    </row>
    <row r="7113" spans="1:7" x14ac:dyDescent="0.25">
      <c r="A7113">
        <v>3</v>
      </c>
      <c r="B7113">
        <v>11</v>
      </c>
      <c r="C7113">
        <v>2</v>
      </c>
      <c r="D7113">
        <v>3</v>
      </c>
      <c r="E7113">
        <v>11</v>
      </c>
      <c r="F7113" t="str">
        <f t="shared" si="111"/>
        <v>3112311</v>
      </c>
      <c r="G7113" t="s">
        <v>7057</v>
      </c>
    </row>
    <row r="7114" spans="1:7" x14ac:dyDescent="0.25">
      <c r="A7114">
        <v>3</v>
      </c>
      <c r="B7114">
        <v>11</v>
      </c>
      <c r="C7114">
        <v>2</v>
      </c>
      <c r="D7114">
        <v>3</v>
      </c>
      <c r="E7114">
        <v>12</v>
      </c>
      <c r="F7114" t="str">
        <f t="shared" si="111"/>
        <v>3112312</v>
      </c>
      <c r="G7114" t="s">
        <v>7058</v>
      </c>
    </row>
    <row r="7115" spans="1:7" x14ac:dyDescent="0.25">
      <c r="A7115">
        <v>3</v>
      </c>
      <c r="B7115">
        <v>11</v>
      </c>
      <c r="C7115">
        <v>2</v>
      </c>
      <c r="D7115">
        <v>3</v>
      </c>
      <c r="E7115">
        <v>13</v>
      </c>
      <c r="F7115" t="str">
        <f t="shared" si="111"/>
        <v>3112313</v>
      </c>
      <c r="G7115" t="s">
        <v>7059</v>
      </c>
    </row>
    <row r="7116" spans="1:7" x14ac:dyDescent="0.25">
      <c r="A7116">
        <v>3</v>
      </c>
      <c r="B7116">
        <v>11</v>
      </c>
      <c r="C7116">
        <v>2</v>
      </c>
      <c r="D7116">
        <v>3</v>
      </c>
      <c r="E7116">
        <v>14</v>
      </c>
      <c r="F7116" t="str">
        <f t="shared" si="111"/>
        <v>3112314</v>
      </c>
      <c r="G7116" t="s">
        <v>7060</v>
      </c>
    </row>
    <row r="7117" spans="1:7" x14ac:dyDescent="0.25">
      <c r="A7117">
        <v>3</v>
      </c>
      <c r="B7117">
        <v>11</v>
      </c>
      <c r="C7117">
        <v>2</v>
      </c>
      <c r="D7117">
        <v>3</v>
      </c>
      <c r="E7117">
        <v>15</v>
      </c>
      <c r="F7117" t="str">
        <f t="shared" si="111"/>
        <v>3112315</v>
      </c>
      <c r="G7117" t="s">
        <v>7061</v>
      </c>
    </row>
    <row r="7118" spans="1:7" x14ac:dyDescent="0.25">
      <c r="A7118">
        <v>3</v>
      </c>
      <c r="B7118">
        <v>11</v>
      </c>
      <c r="C7118">
        <v>2</v>
      </c>
      <c r="D7118">
        <v>3</v>
      </c>
      <c r="E7118">
        <v>16</v>
      </c>
      <c r="F7118" t="str">
        <f t="shared" si="111"/>
        <v>3112316</v>
      </c>
      <c r="G7118" t="s">
        <v>7062</v>
      </c>
    </row>
    <row r="7119" spans="1:7" x14ac:dyDescent="0.25">
      <c r="A7119">
        <v>3</v>
      </c>
      <c r="B7119">
        <v>11</v>
      </c>
      <c r="C7119">
        <v>2</v>
      </c>
      <c r="D7119">
        <v>4</v>
      </c>
      <c r="E7119">
        <v>1</v>
      </c>
      <c r="F7119" t="str">
        <f t="shared" si="111"/>
        <v>311241</v>
      </c>
      <c r="G7119" t="s">
        <v>7063</v>
      </c>
    </row>
    <row r="7120" spans="1:7" x14ac:dyDescent="0.25">
      <c r="A7120">
        <v>3</v>
      </c>
      <c r="B7120">
        <v>11</v>
      </c>
      <c r="C7120">
        <v>2</v>
      </c>
      <c r="D7120">
        <v>4</v>
      </c>
      <c r="E7120">
        <v>2</v>
      </c>
      <c r="F7120" t="str">
        <f t="shared" si="111"/>
        <v>311242</v>
      </c>
      <c r="G7120" t="s">
        <v>7064</v>
      </c>
    </row>
    <row r="7121" spans="1:7" x14ac:dyDescent="0.25">
      <c r="A7121">
        <v>3</v>
      </c>
      <c r="B7121">
        <v>11</v>
      </c>
      <c r="C7121">
        <v>2</v>
      </c>
      <c r="D7121">
        <v>4</v>
      </c>
      <c r="E7121">
        <v>3</v>
      </c>
      <c r="F7121" t="str">
        <f t="shared" si="111"/>
        <v>311243</v>
      </c>
      <c r="G7121" t="s">
        <v>7065</v>
      </c>
    </row>
    <row r="7122" spans="1:7" x14ac:dyDescent="0.25">
      <c r="A7122">
        <v>3</v>
      </c>
      <c r="B7122">
        <v>11</v>
      </c>
      <c r="C7122">
        <v>2</v>
      </c>
      <c r="D7122">
        <v>4</v>
      </c>
      <c r="E7122">
        <v>4</v>
      </c>
      <c r="F7122" t="str">
        <f t="shared" si="111"/>
        <v>311244</v>
      </c>
      <c r="G7122" t="s">
        <v>7066</v>
      </c>
    </row>
    <row r="7123" spans="1:7" x14ac:dyDescent="0.25">
      <c r="A7123">
        <v>3</v>
      </c>
      <c r="B7123">
        <v>11</v>
      </c>
      <c r="C7123">
        <v>2</v>
      </c>
      <c r="D7123">
        <v>5</v>
      </c>
      <c r="E7123">
        <v>1</v>
      </c>
      <c r="F7123" t="str">
        <f t="shared" si="111"/>
        <v>311251</v>
      </c>
      <c r="G7123" t="s">
        <v>7067</v>
      </c>
    </row>
    <row r="7124" spans="1:7" x14ac:dyDescent="0.25">
      <c r="A7124">
        <v>3</v>
      </c>
      <c r="B7124">
        <v>11</v>
      </c>
      <c r="C7124">
        <v>2</v>
      </c>
      <c r="D7124">
        <v>5</v>
      </c>
      <c r="E7124">
        <v>2</v>
      </c>
      <c r="F7124" t="str">
        <f t="shared" si="111"/>
        <v>311252</v>
      </c>
      <c r="G7124" t="s">
        <v>7068</v>
      </c>
    </row>
    <row r="7125" spans="1:7" x14ac:dyDescent="0.25">
      <c r="A7125">
        <v>3</v>
      </c>
      <c r="B7125">
        <v>11</v>
      </c>
      <c r="C7125">
        <v>2</v>
      </c>
      <c r="D7125">
        <v>5</v>
      </c>
      <c r="E7125">
        <v>3</v>
      </c>
      <c r="F7125" t="str">
        <f t="shared" si="111"/>
        <v>311253</v>
      </c>
      <c r="G7125" t="s">
        <v>7069</v>
      </c>
    </row>
    <row r="7126" spans="1:7" x14ac:dyDescent="0.25">
      <c r="A7126">
        <v>3</v>
      </c>
      <c r="B7126">
        <v>11</v>
      </c>
      <c r="C7126">
        <v>2</v>
      </c>
      <c r="D7126">
        <v>5</v>
      </c>
      <c r="E7126">
        <v>4</v>
      </c>
      <c r="F7126" t="str">
        <f t="shared" si="111"/>
        <v>311254</v>
      </c>
      <c r="G7126" t="s">
        <v>7070</v>
      </c>
    </row>
    <row r="7127" spans="1:7" x14ac:dyDescent="0.25">
      <c r="A7127">
        <v>3</v>
      </c>
      <c r="B7127">
        <v>11</v>
      </c>
      <c r="C7127">
        <v>2</v>
      </c>
      <c r="D7127">
        <v>6</v>
      </c>
      <c r="E7127">
        <v>1</v>
      </c>
      <c r="F7127" t="str">
        <f t="shared" si="111"/>
        <v>311261</v>
      </c>
      <c r="G7127" t="s">
        <v>7071</v>
      </c>
    </row>
    <row r="7128" spans="1:7" x14ac:dyDescent="0.25">
      <c r="A7128">
        <v>3</v>
      </c>
      <c r="B7128">
        <v>11</v>
      </c>
      <c r="C7128">
        <v>2</v>
      </c>
      <c r="D7128">
        <v>6</v>
      </c>
      <c r="E7128">
        <v>2</v>
      </c>
      <c r="F7128" t="str">
        <f t="shared" si="111"/>
        <v>311262</v>
      </c>
      <c r="G7128" t="s">
        <v>7072</v>
      </c>
    </row>
    <row r="7129" spans="1:7" x14ac:dyDescent="0.25">
      <c r="A7129">
        <v>3</v>
      </c>
      <c r="B7129">
        <v>11</v>
      </c>
      <c r="C7129">
        <v>2</v>
      </c>
      <c r="D7129">
        <v>6</v>
      </c>
      <c r="E7129">
        <v>3</v>
      </c>
      <c r="F7129" t="str">
        <f t="shared" si="111"/>
        <v>311263</v>
      </c>
      <c r="G7129" t="s">
        <v>7073</v>
      </c>
    </row>
    <row r="7130" spans="1:7" x14ac:dyDescent="0.25">
      <c r="A7130">
        <v>3</v>
      </c>
      <c r="B7130">
        <v>11</v>
      </c>
      <c r="C7130">
        <v>2</v>
      </c>
      <c r="D7130">
        <v>7</v>
      </c>
      <c r="E7130">
        <v>1</v>
      </c>
      <c r="F7130" t="str">
        <f t="shared" si="111"/>
        <v>311271</v>
      </c>
      <c r="G7130" t="s">
        <v>7074</v>
      </c>
    </row>
    <row r="7131" spans="1:7" x14ac:dyDescent="0.25">
      <c r="A7131">
        <v>3</v>
      </c>
      <c r="B7131">
        <v>11</v>
      </c>
      <c r="C7131">
        <v>2</v>
      </c>
      <c r="D7131">
        <v>7</v>
      </c>
      <c r="E7131">
        <v>2</v>
      </c>
      <c r="F7131" t="str">
        <f t="shared" si="111"/>
        <v>311272</v>
      </c>
      <c r="G7131" t="s">
        <v>7075</v>
      </c>
    </row>
    <row r="7132" spans="1:7" x14ac:dyDescent="0.25">
      <c r="A7132">
        <v>3</v>
      </c>
      <c r="B7132">
        <v>11</v>
      </c>
      <c r="C7132">
        <v>2</v>
      </c>
      <c r="D7132">
        <v>7</v>
      </c>
      <c r="E7132">
        <v>3</v>
      </c>
      <c r="F7132" t="str">
        <f t="shared" si="111"/>
        <v>311273</v>
      </c>
      <c r="G7132" t="s">
        <v>7076</v>
      </c>
    </row>
    <row r="7133" spans="1:7" x14ac:dyDescent="0.25">
      <c r="A7133">
        <v>3</v>
      </c>
      <c r="B7133">
        <v>11</v>
      </c>
      <c r="C7133">
        <v>2</v>
      </c>
      <c r="D7133">
        <v>8</v>
      </c>
      <c r="E7133">
        <v>1</v>
      </c>
      <c r="F7133" t="str">
        <f t="shared" si="111"/>
        <v>311281</v>
      </c>
      <c r="G7133" t="s">
        <v>7077</v>
      </c>
    </row>
    <row r="7134" spans="1:7" x14ac:dyDescent="0.25">
      <c r="A7134">
        <v>3</v>
      </c>
      <c r="B7134">
        <v>11</v>
      </c>
      <c r="C7134">
        <v>2</v>
      </c>
      <c r="D7134">
        <v>8</v>
      </c>
      <c r="E7134">
        <v>2</v>
      </c>
      <c r="F7134" t="str">
        <f t="shared" si="111"/>
        <v>311282</v>
      </c>
      <c r="G7134" t="s">
        <v>7078</v>
      </c>
    </row>
    <row r="7135" spans="1:7" x14ac:dyDescent="0.25">
      <c r="A7135">
        <v>3</v>
      </c>
      <c r="B7135">
        <v>11</v>
      </c>
      <c r="C7135">
        <v>2</v>
      </c>
      <c r="D7135">
        <v>8</v>
      </c>
      <c r="E7135">
        <v>3</v>
      </c>
      <c r="F7135" t="str">
        <f t="shared" si="111"/>
        <v>311283</v>
      </c>
      <c r="G7135" t="s">
        <v>7079</v>
      </c>
    </row>
    <row r="7136" spans="1:7" x14ac:dyDescent="0.25">
      <c r="A7136">
        <v>3</v>
      </c>
      <c r="B7136">
        <v>11</v>
      </c>
      <c r="C7136">
        <v>2</v>
      </c>
      <c r="D7136">
        <v>9</v>
      </c>
      <c r="E7136">
        <v>1</v>
      </c>
      <c r="F7136" t="str">
        <f t="shared" si="111"/>
        <v>311291</v>
      </c>
      <c r="G7136" t="s">
        <v>7080</v>
      </c>
    </row>
    <row r="7137" spans="1:7" x14ac:dyDescent="0.25">
      <c r="A7137">
        <v>3</v>
      </c>
      <c r="B7137">
        <v>11</v>
      </c>
      <c r="C7137">
        <v>3</v>
      </c>
      <c r="D7137">
        <v>1</v>
      </c>
      <c r="E7137">
        <v>1</v>
      </c>
      <c r="F7137" t="str">
        <f t="shared" si="111"/>
        <v>311311</v>
      </c>
      <c r="G7137" t="s">
        <v>7081</v>
      </c>
    </row>
    <row r="7138" spans="1:7" x14ac:dyDescent="0.25">
      <c r="A7138">
        <v>3</v>
      </c>
      <c r="B7138">
        <v>11</v>
      </c>
      <c r="C7138">
        <v>3</v>
      </c>
      <c r="D7138">
        <v>1</v>
      </c>
      <c r="E7138">
        <v>2</v>
      </c>
      <c r="F7138" t="str">
        <f t="shared" si="111"/>
        <v>311312</v>
      </c>
      <c r="G7138" t="s">
        <v>7082</v>
      </c>
    </row>
    <row r="7139" spans="1:7" x14ac:dyDescent="0.25">
      <c r="A7139">
        <v>3</v>
      </c>
      <c r="B7139">
        <v>11</v>
      </c>
      <c r="C7139">
        <v>3</v>
      </c>
      <c r="D7139">
        <v>1</v>
      </c>
      <c r="E7139">
        <v>3</v>
      </c>
      <c r="F7139" t="str">
        <f t="shared" si="111"/>
        <v>311313</v>
      </c>
      <c r="G7139" t="s">
        <v>7083</v>
      </c>
    </row>
    <row r="7140" spans="1:7" x14ac:dyDescent="0.25">
      <c r="A7140">
        <v>3</v>
      </c>
      <c r="B7140">
        <v>11</v>
      </c>
      <c r="C7140">
        <v>3</v>
      </c>
      <c r="D7140">
        <v>2</v>
      </c>
      <c r="E7140">
        <v>1</v>
      </c>
      <c r="F7140" t="str">
        <f t="shared" si="111"/>
        <v>311321</v>
      </c>
      <c r="G7140" t="s">
        <v>7084</v>
      </c>
    </row>
    <row r="7141" spans="1:7" x14ac:dyDescent="0.25">
      <c r="A7141">
        <v>3</v>
      </c>
      <c r="B7141">
        <v>11</v>
      </c>
      <c r="C7141">
        <v>3</v>
      </c>
      <c r="D7141">
        <v>2</v>
      </c>
      <c r="E7141">
        <v>2</v>
      </c>
      <c r="F7141" t="str">
        <f t="shared" si="111"/>
        <v>311322</v>
      </c>
      <c r="G7141" t="s">
        <v>7085</v>
      </c>
    </row>
    <row r="7142" spans="1:7" x14ac:dyDescent="0.25">
      <c r="A7142">
        <v>3</v>
      </c>
      <c r="B7142">
        <v>11</v>
      </c>
      <c r="C7142">
        <v>3</v>
      </c>
      <c r="D7142">
        <v>2</v>
      </c>
      <c r="E7142">
        <v>3</v>
      </c>
      <c r="F7142" t="str">
        <f t="shared" si="111"/>
        <v>311323</v>
      </c>
      <c r="G7142" t="s">
        <v>7086</v>
      </c>
    </row>
    <row r="7143" spans="1:7" x14ac:dyDescent="0.25">
      <c r="A7143">
        <v>3</v>
      </c>
      <c r="B7143">
        <v>11</v>
      </c>
      <c r="C7143">
        <v>3</v>
      </c>
      <c r="D7143">
        <v>3</v>
      </c>
      <c r="E7143">
        <v>1</v>
      </c>
      <c r="F7143" t="str">
        <f t="shared" si="111"/>
        <v>311331</v>
      </c>
      <c r="G7143" t="s">
        <v>7087</v>
      </c>
    </row>
    <row r="7144" spans="1:7" x14ac:dyDescent="0.25">
      <c r="A7144">
        <v>3</v>
      </c>
      <c r="B7144">
        <v>11</v>
      </c>
      <c r="C7144">
        <v>3</v>
      </c>
      <c r="D7144">
        <v>3</v>
      </c>
      <c r="E7144">
        <v>2</v>
      </c>
      <c r="F7144" t="str">
        <f t="shared" si="111"/>
        <v>311332</v>
      </c>
      <c r="G7144" t="s">
        <v>7088</v>
      </c>
    </row>
    <row r="7145" spans="1:7" x14ac:dyDescent="0.25">
      <c r="A7145">
        <v>3</v>
      </c>
      <c r="B7145">
        <v>11</v>
      </c>
      <c r="C7145">
        <v>3</v>
      </c>
      <c r="D7145">
        <v>3</v>
      </c>
      <c r="E7145">
        <v>3</v>
      </c>
      <c r="F7145" t="str">
        <f t="shared" si="111"/>
        <v>311333</v>
      </c>
      <c r="G7145" t="s">
        <v>7089</v>
      </c>
    </row>
    <row r="7146" spans="1:7" x14ac:dyDescent="0.25">
      <c r="A7146">
        <v>3</v>
      </c>
      <c r="B7146">
        <v>11</v>
      </c>
      <c r="C7146">
        <v>3</v>
      </c>
      <c r="D7146">
        <v>3</v>
      </c>
      <c r="E7146">
        <v>4</v>
      </c>
      <c r="F7146" t="str">
        <f t="shared" si="111"/>
        <v>311334</v>
      </c>
      <c r="G7146" t="s">
        <v>7090</v>
      </c>
    </row>
    <row r="7147" spans="1:7" x14ac:dyDescent="0.25">
      <c r="A7147">
        <v>3</v>
      </c>
      <c r="B7147">
        <v>11</v>
      </c>
      <c r="C7147">
        <v>3</v>
      </c>
      <c r="D7147">
        <v>3</v>
      </c>
      <c r="E7147">
        <v>5</v>
      </c>
      <c r="F7147" t="str">
        <f t="shared" si="111"/>
        <v>311335</v>
      </c>
      <c r="G7147" t="s">
        <v>7091</v>
      </c>
    </row>
    <row r="7148" spans="1:7" x14ac:dyDescent="0.25">
      <c r="A7148">
        <v>3</v>
      </c>
      <c r="B7148">
        <v>12</v>
      </c>
      <c r="C7148">
        <v>1</v>
      </c>
      <c r="D7148">
        <v>1</v>
      </c>
      <c r="E7148">
        <v>1</v>
      </c>
      <c r="F7148" t="str">
        <f t="shared" si="111"/>
        <v>312111</v>
      </c>
      <c r="G7148" t="s">
        <v>7092</v>
      </c>
    </row>
    <row r="7149" spans="1:7" x14ac:dyDescent="0.25">
      <c r="A7149">
        <v>3</v>
      </c>
      <c r="B7149">
        <v>12</v>
      </c>
      <c r="C7149">
        <v>1</v>
      </c>
      <c r="D7149">
        <v>1</v>
      </c>
      <c r="E7149">
        <v>2</v>
      </c>
      <c r="F7149" t="str">
        <f t="shared" si="111"/>
        <v>312112</v>
      </c>
      <c r="G7149" t="s">
        <v>6748</v>
      </c>
    </row>
    <row r="7150" spans="1:7" x14ac:dyDescent="0.25">
      <c r="A7150">
        <v>3</v>
      </c>
      <c r="B7150">
        <v>12</v>
      </c>
      <c r="C7150">
        <v>1</v>
      </c>
      <c r="D7150">
        <v>2</v>
      </c>
      <c r="E7150">
        <v>1</v>
      </c>
      <c r="F7150" t="str">
        <f t="shared" si="111"/>
        <v>312121</v>
      </c>
      <c r="G7150" t="s">
        <v>7093</v>
      </c>
    </row>
    <row r="7151" spans="1:7" x14ac:dyDescent="0.25">
      <c r="A7151">
        <v>3</v>
      </c>
      <c r="B7151">
        <v>12</v>
      </c>
      <c r="C7151">
        <v>1</v>
      </c>
      <c r="D7151">
        <v>2</v>
      </c>
      <c r="E7151">
        <v>2</v>
      </c>
      <c r="F7151" t="str">
        <f t="shared" si="111"/>
        <v>312122</v>
      </c>
      <c r="G7151" t="s">
        <v>7094</v>
      </c>
    </row>
    <row r="7152" spans="1:7" x14ac:dyDescent="0.25">
      <c r="A7152">
        <v>3</v>
      </c>
      <c r="B7152">
        <v>12</v>
      </c>
      <c r="C7152">
        <v>1</v>
      </c>
      <c r="D7152">
        <v>3</v>
      </c>
      <c r="E7152">
        <v>1</v>
      </c>
      <c r="F7152" t="str">
        <f t="shared" si="111"/>
        <v>312131</v>
      </c>
      <c r="G7152" t="s">
        <v>7095</v>
      </c>
    </row>
    <row r="7153" spans="1:7" x14ac:dyDescent="0.25">
      <c r="A7153">
        <v>3</v>
      </c>
      <c r="B7153">
        <v>12</v>
      </c>
      <c r="C7153">
        <v>1</v>
      </c>
      <c r="D7153">
        <v>3</v>
      </c>
      <c r="E7153">
        <v>2</v>
      </c>
      <c r="F7153" t="str">
        <f t="shared" si="111"/>
        <v>312132</v>
      </c>
      <c r="G7153" t="s">
        <v>7096</v>
      </c>
    </row>
    <row r="7154" spans="1:7" x14ac:dyDescent="0.25">
      <c r="A7154">
        <v>3</v>
      </c>
      <c r="B7154">
        <v>12</v>
      </c>
      <c r="C7154">
        <v>1</v>
      </c>
      <c r="D7154">
        <v>4</v>
      </c>
      <c r="E7154">
        <v>1</v>
      </c>
      <c r="F7154" t="str">
        <f t="shared" si="111"/>
        <v>312141</v>
      </c>
      <c r="G7154" t="s">
        <v>7097</v>
      </c>
    </row>
    <row r="7155" spans="1:7" x14ac:dyDescent="0.25">
      <c r="A7155">
        <v>3</v>
      </c>
      <c r="B7155">
        <v>12</v>
      </c>
      <c r="C7155">
        <v>1</v>
      </c>
      <c r="D7155">
        <v>4</v>
      </c>
      <c r="E7155">
        <v>2</v>
      </c>
      <c r="F7155" t="str">
        <f t="shared" si="111"/>
        <v>312142</v>
      </c>
      <c r="G7155" t="s">
        <v>7098</v>
      </c>
    </row>
    <row r="7156" spans="1:7" x14ac:dyDescent="0.25">
      <c r="A7156">
        <v>3</v>
      </c>
      <c r="B7156">
        <v>12</v>
      </c>
      <c r="C7156">
        <v>1</v>
      </c>
      <c r="D7156">
        <v>4</v>
      </c>
      <c r="E7156">
        <v>3</v>
      </c>
      <c r="F7156" t="str">
        <f t="shared" si="111"/>
        <v>312143</v>
      </c>
      <c r="G7156" t="s">
        <v>7099</v>
      </c>
    </row>
    <row r="7157" spans="1:7" x14ac:dyDescent="0.25">
      <c r="A7157">
        <v>3</v>
      </c>
      <c r="B7157">
        <v>12</v>
      </c>
      <c r="C7157">
        <v>1</v>
      </c>
      <c r="D7157">
        <v>5</v>
      </c>
      <c r="E7157">
        <v>1</v>
      </c>
      <c r="F7157" t="str">
        <f t="shared" si="111"/>
        <v>312151</v>
      </c>
      <c r="G7157" t="s">
        <v>7100</v>
      </c>
    </row>
    <row r="7158" spans="1:7" x14ac:dyDescent="0.25">
      <c r="A7158">
        <v>3</v>
      </c>
      <c r="B7158">
        <v>12</v>
      </c>
      <c r="C7158">
        <v>1</v>
      </c>
      <c r="D7158">
        <v>5</v>
      </c>
      <c r="E7158">
        <v>2</v>
      </c>
      <c r="F7158" t="str">
        <f t="shared" si="111"/>
        <v>312152</v>
      </c>
      <c r="G7158" t="s">
        <v>7101</v>
      </c>
    </row>
    <row r="7159" spans="1:7" x14ac:dyDescent="0.25">
      <c r="A7159">
        <v>3</v>
      </c>
      <c r="B7159">
        <v>12</v>
      </c>
      <c r="C7159">
        <v>1</v>
      </c>
      <c r="D7159">
        <v>5</v>
      </c>
      <c r="E7159">
        <v>3</v>
      </c>
      <c r="F7159" t="str">
        <f t="shared" si="111"/>
        <v>312153</v>
      </c>
      <c r="G7159" t="s">
        <v>7102</v>
      </c>
    </row>
    <row r="7160" spans="1:7" x14ac:dyDescent="0.25">
      <c r="A7160">
        <v>3</v>
      </c>
      <c r="B7160">
        <v>12</v>
      </c>
      <c r="C7160">
        <v>1</v>
      </c>
      <c r="D7160">
        <v>5</v>
      </c>
      <c r="E7160">
        <v>4</v>
      </c>
      <c r="F7160" t="str">
        <f t="shared" si="111"/>
        <v>312154</v>
      </c>
      <c r="G7160" t="s">
        <v>7103</v>
      </c>
    </row>
    <row r="7161" spans="1:7" x14ac:dyDescent="0.25">
      <c r="A7161">
        <v>3</v>
      </c>
      <c r="B7161">
        <v>12</v>
      </c>
      <c r="C7161">
        <v>2</v>
      </c>
      <c r="D7161">
        <v>1</v>
      </c>
      <c r="E7161">
        <v>1</v>
      </c>
      <c r="F7161" t="str">
        <f t="shared" si="111"/>
        <v>312211</v>
      </c>
      <c r="G7161" t="s">
        <v>7104</v>
      </c>
    </row>
    <row r="7162" spans="1:7" x14ac:dyDescent="0.25">
      <c r="A7162">
        <v>3</v>
      </c>
      <c r="B7162">
        <v>12</v>
      </c>
      <c r="C7162">
        <v>2</v>
      </c>
      <c r="D7162">
        <v>1</v>
      </c>
      <c r="E7162">
        <v>2</v>
      </c>
      <c r="F7162" t="str">
        <f t="shared" si="111"/>
        <v>312212</v>
      </c>
      <c r="G7162" t="s">
        <v>7105</v>
      </c>
    </row>
    <row r="7163" spans="1:7" x14ac:dyDescent="0.25">
      <c r="A7163">
        <v>3</v>
      </c>
      <c r="B7163">
        <v>12</v>
      </c>
      <c r="C7163">
        <v>2</v>
      </c>
      <c r="D7163">
        <v>2</v>
      </c>
      <c r="E7163">
        <v>1</v>
      </c>
      <c r="F7163" t="str">
        <f t="shared" si="111"/>
        <v>312221</v>
      </c>
      <c r="G7163" t="s">
        <v>7106</v>
      </c>
    </row>
    <row r="7164" spans="1:7" x14ac:dyDescent="0.25">
      <c r="A7164">
        <v>3</v>
      </c>
      <c r="B7164">
        <v>12</v>
      </c>
      <c r="C7164">
        <v>2</v>
      </c>
      <c r="D7164">
        <v>2</v>
      </c>
      <c r="E7164">
        <v>2</v>
      </c>
      <c r="F7164" t="str">
        <f t="shared" si="111"/>
        <v>312222</v>
      </c>
      <c r="G7164" t="s">
        <v>7107</v>
      </c>
    </row>
    <row r="7165" spans="1:7" x14ac:dyDescent="0.25">
      <c r="A7165">
        <v>3</v>
      </c>
      <c r="B7165">
        <v>12</v>
      </c>
      <c r="C7165">
        <v>2</v>
      </c>
      <c r="D7165">
        <v>2</v>
      </c>
      <c r="E7165">
        <v>3</v>
      </c>
      <c r="F7165" t="str">
        <f t="shared" si="111"/>
        <v>312223</v>
      </c>
      <c r="G7165" t="s">
        <v>7108</v>
      </c>
    </row>
    <row r="7166" spans="1:7" x14ac:dyDescent="0.25">
      <c r="A7166">
        <v>3</v>
      </c>
      <c r="B7166">
        <v>12</v>
      </c>
      <c r="C7166">
        <v>2</v>
      </c>
      <c r="D7166">
        <v>2</v>
      </c>
      <c r="E7166">
        <v>4</v>
      </c>
      <c r="F7166" t="str">
        <f t="shared" si="111"/>
        <v>312224</v>
      </c>
      <c r="G7166" t="s">
        <v>7109</v>
      </c>
    </row>
    <row r="7167" spans="1:7" x14ac:dyDescent="0.25">
      <c r="A7167">
        <v>3</v>
      </c>
      <c r="B7167">
        <v>12</v>
      </c>
      <c r="C7167">
        <v>2</v>
      </c>
      <c r="D7167">
        <v>2</v>
      </c>
      <c r="E7167">
        <v>5</v>
      </c>
      <c r="F7167" t="str">
        <f t="shared" si="111"/>
        <v>312225</v>
      </c>
      <c r="G7167" t="s">
        <v>7110</v>
      </c>
    </row>
    <row r="7168" spans="1:7" x14ac:dyDescent="0.25">
      <c r="A7168">
        <v>3</v>
      </c>
      <c r="B7168">
        <v>12</v>
      </c>
      <c r="C7168">
        <v>2</v>
      </c>
      <c r="D7168">
        <v>3</v>
      </c>
      <c r="E7168">
        <v>1</v>
      </c>
      <c r="F7168" t="str">
        <f t="shared" si="111"/>
        <v>312231</v>
      </c>
      <c r="G7168" t="s">
        <v>7111</v>
      </c>
    </row>
    <row r="7169" spans="1:7" x14ac:dyDescent="0.25">
      <c r="A7169">
        <v>3</v>
      </c>
      <c r="B7169">
        <v>12</v>
      </c>
      <c r="C7169">
        <v>2</v>
      </c>
      <c r="D7169">
        <v>3</v>
      </c>
      <c r="E7169">
        <v>2</v>
      </c>
      <c r="F7169" t="str">
        <f t="shared" si="111"/>
        <v>312232</v>
      </c>
      <c r="G7169" t="s">
        <v>7112</v>
      </c>
    </row>
    <row r="7170" spans="1:7" x14ac:dyDescent="0.25">
      <c r="A7170">
        <v>3</v>
      </c>
      <c r="B7170">
        <v>12</v>
      </c>
      <c r="C7170">
        <v>3</v>
      </c>
      <c r="D7170">
        <v>1</v>
      </c>
      <c r="E7170">
        <v>1</v>
      </c>
      <c r="F7170" t="str">
        <f t="shared" ref="F7170:F7233" si="112">CONCATENATE(A7170,B7170,C7170,D7170,E7170)</f>
        <v>312311</v>
      </c>
      <c r="G7170" t="s">
        <v>7113</v>
      </c>
    </row>
    <row r="7171" spans="1:7" x14ac:dyDescent="0.25">
      <c r="A7171">
        <v>3</v>
      </c>
      <c r="B7171">
        <v>12</v>
      </c>
      <c r="C7171">
        <v>3</v>
      </c>
      <c r="D7171">
        <v>1</v>
      </c>
      <c r="E7171">
        <v>2</v>
      </c>
      <c r="F7171" t="str">
        <f t="shared" si="112"/>
        <v>312312</v>
      </c>
      <c r="G7171" t="s">
        <v>7114</v>
      </c>
    </row>
    <row r="7172" spans="1:7" x14ac:dyDescent="0.25">
      <c r="A7172">
        <v>3</v>
      </c>
      <c r="B7172">
        <v>12</v>
      </c>
      <c r="C7172">
        <v>3</v>
      </c>
      <c r="D7172">
        <v>2</v>
      </c>
      <c r="E7172">
        <v>1</v>
      </c>
      <c r="F7172" t="str">
        <f t="shared" si="112"/>
        <v>312321</v>
      </c>
      <c r="G7172" t="s">
        <v>7115</v>
      </c>
    </row>
    <row r="7173" spans="1:7" x14ac:dyDescent="0.25">
      <c r="A7173">
        <v>3</v>
      </c>
      <c r="B7173">
        <v>12</v>
      </c>
      <c r="C7173">
        <v>3</v>
      </c>
      <c r="D7173">
        <v>2</v>
      </c>
      <c r="E7173">
        <v>2</v>
      </c>
      <c r="F7173" t="str">
        <f t="shared" si="112"/>
        <v>312322</v>
      </c>
      <c r="G7173" t="s">
        <v>7116</v>
      </c>
    </row>
    <row r="7174" spans="1:7" x14ac:dyDescent="0.25">
      <c r="A7174">
        <v>3</v>
      </c>
      <c r="B7174">
        <v>12</v>
      </c>
      <c r="C7174">
        <v>3</v>
      </c>
      <c r="D7174">
        <v>3</v>
      </c>
      <c r="E7174">
        <v>1</v>
      </c>
      <c r="F7174" t="str">
        <f t="shared" si="112"/>
        <v>312331</v>
      </c>
      <c r="G7174" t="s">
        <v>7117</v>
      </c>
    </row>
    <row r="7175" spans="1:7" x14ac:dyDescent="0.25">
      <c r="A7175">
        <v>3</v>
      </c>
      <c r="B7175">
        <v>12</v>
      </c>
      <c r="C7175">
        <v>3</v>
      </c>
      <c r="D7175">
        <v>3</v>
      </c>
      <c r="E7175">
        <v>2</v>
      </c>
      <c r="F7175" t="str">
        <f t="shared" si="112"/>
        <v>312332</v>
      </c>
      <c r="G7175" t="s">
        <v>7117</v>
      </c>
    </row>
    <row r="7176" spans="1:7" x14ac:dyDescent="0.25">
      <c r="A7176">
        <v>3</v>
      </c>
      <c r="B7176">
        <v>12</v>
      </c>
      <c r="C7176">
        <v>4</v>
      </c>
      <c r="D7176">
        <v>1</v>
      </c>
      <c r="E7176">
        <v>1</v>
      </c>
      <c r="F7176" t="str">
        <f t="shared" si="112"/>
        <v>312411</v>
      </c>
      <c r="G7176" t="s">
        <v>7118</v>
      </c>
    </row>
    <row r="7177" spans="1:7" x14ac:dyDescent="0.25">
      <c r="A7177">
        <v>3</v>
      </c>
      <c r="B7177">
        <v>12</v>
      </c>
      <c r="C7177">
        <v>4</v>
      </c>
      <c r="D7177">
        <v>1</v>
      </c>
      <c r="E7177">
        <v>2</v>
      </c>
      <c r="F7177" t="str">
        <f t="shared" si="112"/>
        <v>312412</v>
      </c>
      <c r="G7177" t="s">
        <v>7119</v>
      </c>
    </row>
    <row r="7178" spans="1:7" x14ac:dyDescent="0.25">
      <c r="A7178">
        <v>3</v>
      </c>
      <c r="B7178">
        <v>12</v>
      </c>
      <c r="C7178">
        <v>5</v>
      </c>
      <c r="D7178">
        <v>1</v>
      </c>
      <c r="E7178">
        <v>1</v>
      </c>
      <c r="F7178" t="str">
        <f t="shared" si="112"/>
        <v>312511</v>
      </c>
      <c r="G7178" t="s">
        <v>7111</v>
      </c>
    </row>
    <row r="7179" spans="1:7" x14ac:dyDescent="0.25">
      <c r="A7179">
        <v>3</v>
      </c>
      <c r="B7179">
        <v>12</v>
      </c>
      <c r="C7179">
        <v>6</v>
      </c>
      <c r="D7179">
        <v>1</v>
      </c>
      <c r="E7179">
        <v>1</v>
      </c>
      <c r="F7179" t="str">
        <f t="shared" si="112"/>
        <v>312611</v>
      </c>
      <c r="G7179" t="s">
        <v>7120</v>
      </c>
    </row>
    <row r="7180" spans="1:7" x14ac:dyDescent="0.25">
      <c r="A7180">
        <v>3</v>
      </c>
      <c r="B7180">
        <v>12</v>
      </c>
      <c r="C7180">
        <v>6</v>
      </c>
      <c r="D7180">
        <v>1</v>
      </c>
      <c r="E7180">
        <v>2</v>
      </c>
      <c r="F7180" t="str">
        <f t="shared" si="112"/>
        <v>312612</v>
      </c>
      <c r="G7180" t="s">
        <v>7121</v>
      </c>
    </row>
    <row r="7181" spans="1:7" x14ac:dyDescent="0.25">
      <c r="A7181">
        <v>3</v>
      </c>
      <c r="B7181">
        <v>12</v>
      </c>
      <c r="C7181">
        <v>6</v>
      </c>
      <c r="D7181">
        <v>1</v>
      </c>
      <c r="E7181">
        <v>3</v>
      </c>
      <c r="F7181" t="str">
        <f t="shared" si="112"/>
        <v>312613</v>
      </c>
      <c r="G7181" t="s">
        <v>7122</v>
      </c>
    </row>
    <row r="7182" spans="1:7" x14ac:dyDescent="0.25">
      <c r="A7182">
        <v>3</v>
      </c>
      <c r="B7182">
        <v>12</v>
      </c>
      <c r="C7182">
        <v>6</v>
      </c>
      <c r="D7182">
        <v>1</v>
      </c>
      <c r="E7182">
        <v>4</v>
      </c>
      <c r="F7182" t="str">
        <f t="shared" si="112"/>
        <v>312614</v>
      </c>
      <c r="G7182" t="s">
        <v>7123</v>
      </c>
    </row>
    <row r="7183" spans="1:7" x14ac:dyDescent="0.25">
      <c r="A7183">
        <v>3</v>
      </c>
      <c r="B7183">
        <v>12</v>
      </c>
      <c r="C7183">
        <v>6</v>
      </c>
      <c r="D7183">
        <v>1</v>
      </c>
      <c r="E7183">
        <v>5</v>
      </c>
      <c r="F7183" t="str">
        <f t="shared" si="112"/>
        <v>312615</v>
      </c>
      <c r="G7183" t="s">
        <v>7124</v>
      </c>
    </row>
    <row r="7184" spans="1:7" x14ac:dyDescent="0.25">
      <c r="A7184">
        <v>3</v>
      </c>
      <c r="B7184">
        <v>12</v>
      </c>
      <c r="C7184">
        <v>6</v>
      </c>
      <c r="D7184">
        <v>1</v>
      </c>
      <c r="E7184">
        <v>6</v>
      </c>
      <c r="F7184" t="str">
        <f t="shared" si="112"/>
        <v>312616</v>
      </c>
      <c r="G7184" t="s">
        <v>7125</v>
      </c>
    </row>
    <row r="7185" spans="1:7" x14ac:dyDescent="0.25">
      <c r="A7185">
        <v>3</v>
      </c>
      <c r="B7185">
        <v>12</v>
      </c>
      <c r="C7185">
        <v>6</v>
      </c>
      <c r="D7185">
        <v>1</v>
      </c>
      <c r="E7185">
        <v>7</v>
      </c>
      <c r="F7185" t="str">
        <f t="shared" si="112"/>
        <v>312617</v>
      </c>
      <c r="G7185" t="s">
        <v>7126</v>
      </c>
    </row>
    <row r="7186" spans="1:7" x14ac:dyDescent="0.25">
      <c r="A7186">
        <v>3</v>
      </c>
      <c r="B7186">
        <v>12</v>
      </c>
      <c r="C7186">
        <v>6</v>
      </c>
      <c r="D7186">
        <v>1</v>
      </c>
      <c r="E7186">
        <v>8</v>
      </c>
      <c r="F7186" t="str">
        <f t="shared" si="112"/>
        <v>312618</v>
      </c>
      <c r="G7186" t="s">
        <v>7127</v>
      </c>
    </row>
    <row r="7187" spans="1:7" x14ac:dyDescent="0.25">
      <c r="A7187">
        <v>3</v>
      </c>
      <c r="B7187">
        <v>12</v>
      </c>
      <c r="C7187">
        <v>6</v>
      </c>
      <c r="D7187">
        <v>1</v>
      </c>
      <c r="E7187">
        <v>9</v>
      </c>
      <c r="F7187" t="str">
        <f t="shared" si="112"/>
        <v>312619</v>
      </c>
      <c r="G7187" t="s">
        <v>7128</v>
      </c>
    </row>
    <row r="7188" spans="1:7" x14ac:dyDescent="0.25">
      <c r="A7188">
        <v>3</v>
      </c>
      <c r="B7188">
        <v>12</v>
      </c>
      <c r="C7188">
        <v>6</v>
      </c>
      <c r="D7188">
        <v>1</v>
      </c>
      <c r="E7188">
        <v>10</v>
      </c>
      <c r="F7188" t="str">
        <f t="shared" si="112"/>
        <v>3126110</v>
      </c>
      <c r="G7188" t="s">
        <v>7129</v>
      </c>
    </row>
    <row r="7189" spans="1:7" x14ac:dyDescent="0.25">
      <c r="A7189">
        <v>3</v>
      </c>
      <c r="B7189">
        <v>12</v>
      </c>
      <c r="C7189">
        <v>7</v>
      </c>
      <c r="D7189">
        <v>1</v>
      </c>
      <c r="E7189">
        <v>1</v>
      </c>
      <c r="F7189" t="str">
        <f t="shared" si="112"/>
        <v>312711</v>
      </c>
      <c r="G7189" t="s">
        <v>7130</v>
      </c>
    </row>
    <row r="7190" spans="1:7" x14ac:dyDescent="0.25">
      <c r="A7190">
        <v>3</v>
      </c>
      <c r="B7190">
        <v>12</v>
      </c>
      <c r="C7190">
        <v>7</v>
      </c>
      <c r="D7190">
        <v>1</v>
      </c>
      <c r="E7190">
        <v>2</v>
      </c>
      <c r="F7190" t="str">
        <f t="shared" si="112"/>
        <v>312712</v>
      </c>
      <c r="G7190" t="s">
        <v>7131</v>
      </c>
    </row>
    <row r="7191" spans="1:7" x14ac:dyDescent="0.25">
      <c r="A7191">
        <v>3</v>
      </c>
      <c r="B7191">
        <v>12</v>
      </c>
      <c r="C7191">
        <v>7</v>
      </c>
      <c r="D7191">
        <v>1</v>
      </c>
      <c r="E7191">
        <v>3</v>
      </c>
      <c r="F7191" t="str">
        <f t="shared" si="112"/>
        <v>312713</v>
      </c>
      <c r="G7191" t="s">
        <v>7132</v>
      </c>
    </row>
    <row r="7192" spans="1:7" x14ac:dyDescent="0.25">
      <c r="A7192">
        <v>3</v>
      </c>
      <c r="B7192">
        <v>12</v>
      </c>
      <c r="C7192">
        <v>7</v>
      </c>
      <c r="D7192">
        <v>2</v>
      </c>
      <c r="E7192">
        <v>1</v>
      </c>
      <c r="F7192" t="str">
        <f t="shared" si="112"/>
        <v>312721</v>
      </c>
      <c r="G7192" t="s">
        <v>7133</v>
      </c>
    </row>
    <row r="7193" spans="1:7" x14ac:dyDescent="0.25">
      <c r="A7193">
        <v>3</v>
      </c>
      <c r="B7193">
        <v>12</v>
      </c>
      <c r="C7193">
        <v>7</v>
      </c>
      <c r="D7193">
        <v>2</v>
      </c>
      <c r="E7193">
        <v>2</v>
      </c>
      <c r="F7193" t="str">
        <f t="shared" si="112"/>
        <v>312722</v>
      </c>
      <c r="G7193" t="s">
        <v>7134</v>
      </c>
    </row>
    <row r="7194" spans="1:7" x14ac:dyDescent="0.25">
      <c r="A7194">
        <v>3</v>
      </c>
      <c r="B7194">
        <v>12</v>
      </c>
      <c r="C7194">
        <v>7</v>
      </c>
      <c r="D7194">
        <v>2</v>
      </c>
      <c r="E7194">
        <v>3</v>
      </c>
      <c r="F7194" t="str">
        <f t="shared" si="112"/>
        <v>312723</v>
      </c>
      <c r="G7194" t="s">
        <v>7135</v>
      </c>
    </row>
    <row r="7195" spans="1:7" x14ac:dyDescent="0.25">
      <c r="A7195">
        <v>3</v>
      </c>
      <c r="B7195">
        <v>12</v>
      </c>
      <c r="C7195">
        <v>7</v>
      </c>
      <c r="D7195">
        <v>2</v>
      </c>
      <c r="E7195">
        <v>4</v>
      </c>
      <c r="F7195" t="str">
        <f t="shared" si="112"/>
        <v>312724</v>
      </c>
      <c r="G7195" t="s">
        <v>7136</v>
      </c>
    </row>
    <row r="7196" spans="1:7" x14ac:dyDescent="0.25">
      <c r="A7196">
        <v>3</v>
      </c>
      <c r="B7196">
        <v>12</v>
      </c>
      <c r="C7196">
        <v>7</v>
      </c>
      <c r="D7196">
        <v>2</v>
      </c>
      <c r="E7196">
        <v>5</v>
      </c>
      <c r="F7196" t="str">
        <f t="shared" si="112"/>
        <v>312725</v>
      </c>
      <c r="G7196" t="s">
        <v>7137</v>
      </c>
    </row>
    <row r="7197" spans="1:7" x14ac:dyDescent="0.25">
      <c r="A7197">
        <v>3</v>
      </c>
      <c r="B7197">
        <v>12</v>
      </c>
      <c r="C7197">
        <v>8</v>
      </c>
      <c r="D7197">
        <v>1</v>
      </c>
      <c r="E7197">
        <v>1</v>
      </c>
      <c r="F7197" t="str">
        <f t="shared" si="112"/>
        <v>312811</v>
      </c>
      <c r="G7197" t="s">
        <v>7138</v>
      </c>
    </row>
    <row r="7198" spans="1:7" x14ac:dyDescent="0.25">
      <c r="A7198">
        <v>3</v>
      </c>
      <c r="B7198">
        <v>12</v>
      </c>
      <c r="C7198">
        <v>8</v>
      </c>
      <c r="D7198">
        <v>1</v>
      </c>
      <c r="E7198">
        <v>2</v>
      </c>
      <c r="F7198" t="str">
        <f t="shared" si="112"/>
        <v>312812</v>
      </c>
      <c r="G7198" t="s">
        <v>7139</v>
      </c>
    </row>
    <row r="7199" spans="1:7" x14ac:dyDescent="0.25">
      <c r="A7199">
        <v>3</v>
      </c>
      <c r="B7199">
        <v>12</v>
      </c>
      <c r="C7199">
        <v>8</v>
      </c>
      <c r="D7199">
        <v>1</v>
      </c>
      <c r="E7199">
        <v>3</v>
      </c>
      <c r="F7199" t="str">
        <f t="shared" si="112"/>
        <v>312813</v>
      </c>
      <c r="G7199" t="s">
        <v>7140</v>
      </c>
    </row>
    <row r="7200" spans="1:7" x14ac:dyDescent="0.25">
      <c r="A7200">
        <v>3</v>
      </c>
      <c r="B7200">
        <v>12</v>
      </c>
      <c r="C7200">
        <v>8</v>
      </c>
      <c r="D7200">
        <v>1</v>
      </c>
      <c r="E7200">
        <v>4</v>
      </c>
      <c r="F7200" t="str">
        <f t="shared" si="112"/>
        <v>312814</v>
      </c>
      <c r="G7200" t="s">
        <v>7141</v>
      </c>
    </row>
    <row r="7201" spans="1:7" x14ac:dyDescent="0.25">
      <c r="A7201">
        <v>3</v>
      </c>
      <c r="B7201">
        <v>12</v>
      </c>
      <c r="C7201">
        <v>8</v>
      </c>
      <c r="D7201">
        <v>2</v>
      </c>
      <c r="E7201">
        <v>1</v>
      </c>
      <c r="F7201" t="str">
        <f t="shared" si="112"/>
        <v>312821</v>
      </c>
      <c r="G7201" t="s">
        <v>7142</v>
      </c>
    </row>
    <row r="7202" spans="1:7" x14ac:dyDescent="0.25">
      <c r="A7202">
        <v>3</v>
      </c>
      <c r="B7202">
        <v>12</v>
      </c>
      <c r="C7202">
        <v>8</v>
      </c>
      <c r="D7202">
        <v>2</v>
      </c>
      <c r="E7202">
        <v>2</v>
      </c>
      <c r="F7202" t="str">
        <f t="shared" si="112"/>
        <v>312822</v>
      </c>
      <c r="G7202" t="s">
        <v>7143</v>
      </c>
    </row>
    <row r="7203" spans="1:7" x14ac:dyDescent="0.25">
      <c r="A7203">
        <v>3</v>
      </c>
      <c r="B7203">
        <v>12</v>
      </c>
      <c r="C7203">
        <v>8</v>
      </c>
      <c r="D7203">
        <v>2</v>
      </c>
      <c r="E7203">
        <v>3</v>
      </c>
      <c r="F7203" t="str">
        <f t="shared" si="112"/>
        <v>312823</v>
      </c>
      <c r="G7203" t="s">
        <v>7144</v>
      </c>
    </row>
    <row r="7204" spans="1:7" x14ac:dyDescent="0.25">
      <c r="A7204">
        <v>3</v>
      </c>
      <c r="B7204">
        <v>12</v>
      </c>
      <c r="C7204">
        <v>8</v>
      </c>
      <c r="D7204">
        <v>2</v>
      </c>
      <c r="E7204">
        <v>4</v>
      </c>
      <c r="F7204" t="str">
        <f t="shared" si="112"/>
        <v>312824</v>
      </c>
      <c r="G7204" t="s">
        <v>7145</v>
      </c>
    </row>
    <row r="7205" spans="1:7" x14ac:dyDescent="0.25">
      <c r="A7205">
        <v>3</v>
      </c>
      <c r="B7205">
        <v>12</v>
      </c>
      <c r="C7205">
        <v>8</v>
      </c>
      <c r="D7205">
        <v>3</v>
      </c>
      <c r="E7205">
        <v>1</v>
      </c>
      <c r="F7205" t="str">
        <f t="shared" si="112"/>
        <v>312831</v>
      </c>
      <c r="G7205" t="s">
        <v>7146</v>
      </c>
    </row>
    <row r="7206" spans="1:7" x14ac:dyDescent="0.25">
      <c r="A7206">
        <v>3</v>
      </c>
      <c r="B7206">
        <v>12</v>
      </c>
      <c r="C7206">
        <v>8</v>
      </c>
      <c r="D7206">
        <v>3</v>
      </c>
      <c r="E7206">
        <v>2</v>
      </c>
      <c r="F7206" t="str">
        <f t="shared" si="112"/>
        <v>312832</v>
      </c>
      <c r="G7206" t="s">
        <v>7147</v>
      </c>
    </row>
    <row r="7207" spans="1:7" x14ac:dyDescent="0.25">
      <c r="A7207">
        <v>3</v>
      </c>
      <c r="B7207">
        <v>12</v>
      </c>
      <c r="C7207">
        <v>8</v>
      </c>
      <c r="D7207">
        <v>3</v>
      </c>
      <c r="E7207">
        <v>3</v>
      </c>
      <c r="F7207" t="str">
        <f t="shared" si="112"/>
        <v>312833</v>
      </c>
      <c r="G7207" t="s">
        <v>7148</v>
      </c>
    </row>
    <row r="7208" spans="1:7" x14ac:dyDescent="0.25">
      <c r="A7208">
        <v>3</v>
      </c>
      <c r="B7208">
        <v>12</v>
      </c>
      <c r="C7208">
        <v>8</v>
      </c>
      <c r="D7208">
        <v>3</v>
      </c>
      <c r="E7208">
        <v>4</v>
      </c>
      <c r="F7208" t="str">
        <f t="shared" si="112"/>
        <v>312834</v>
      </c>
      <c r="G7208" t="s">
        <v>7149</v>
      </c>
    </row>
    <row r="7209" spans="1:7" x14ac:dyDescent="0.25">
      <c r="A7209">
        <v>3</v>
      </c>
      <c r="B7209">
        <v>12</v>
      </c>
      <c r="C7209">
        <v>8</v>
      </c>
      <c r="D7209">
        <v>3</v>
      </c>
      <c r="E7209">
        <v>5</v>
      </c>
      <c r="F7209" t="str">
        <f t="shared" si="112"/>
        <v>312835</v>
      </c>
      <c r="G7209" t="s">
        <v>7150</v>
      </c>
    </row>
    <row r="7210" spans="1:7" x14ac:dyDescent="0.25">
      <c r="A7210">
        <v>3</v>
      </c>
      <c r="B7210">
        <v>12</v>
      </c>
      <c r="C7210">
        <v>8</v>
      </c>
      <c r="D7210">
        <v>4</v>
      </c>
      <c r="E7210">
        <v>1</v>
      </c>
      <c r="F7210" t="str">
        <f t="shared" si="112"/>
        <v>312841</v>
      </c>
      <c r="G7210" t="s">
        <v>7151</v>
      </c>
    </row>
    <row r="7211" spans="1:7" x14ac:dyDescent="0.25">
      <c r="A7211">
        <v>3</v>
      </c>
      <c r="B7211">
        <v>12</v>
      </c>
      <c r="C7211">
        <v>8</v>
      </c>
      <c r="D7211">
        <v>4</v>
      </c>
      <c r="E7211">
        <v>2</v>
      </c>
      <c r="F7211" t="str">
        <f t="shared" si="112"/>
        <v>312842</v>
      </c>
      <c r="G7211" t="s">
        <v>7152</v>
      </c>
    </row>
    <row r="7212" spans="1:7" x14ac:dyDescent="0.25">
      <c r="A7212">
        <v>3</v>
      </c>
      <c r="B7212">
        <v>12</v>
      </c>
      <c r="C7212">
        <v>8</v>
      </c>
      <c r="D7212">
        <v>4</v>
      </c>
      <c r="E7212">
        <v>3</v>
      </c>
      <c r="F7212" t="str">
        <f t="shared" si="112"/>
        <v>312843</v>
      </c>
      <c r="G7212" t="s">
        <v>7153</v>
      </c>
    </row>
    <row r="7213" spans="1:7" x14ac:dyDescent="0.25">
      <c r="A7213">
        <v>3</v>
      </c>
      <c r="B7213">
        <v>12</v>
      </c>
      <c r="C7213">
        <v>8</v>
      </c>
      <c r="D7213">
        <v>5</v>
      </c>
      <c r="E7213">
        <v>1</v>
      </c>
      <c r="F7213" t="str">
        <f t="shared" si="112"/>
        <v>312851</v>
      </c>
      <c r="G7213" t="s">
        <v>7154</v>
      </c>
    </row>
    <row r="7214" spans="1:7" x14ac:dyDescent="0.25">
      <c r="A7214">
        <v>3</v>
      </c>
      <c r="B7214">
        <v>12</v>
      </c>
      <c r="C7214">
        <v>8</v>
      </c>
      <c r="D7214">
        <v>5</v>
      </c>
      <c r="E7214">
        <v>2</v>
      </c>
      <c r="F7214" t="str">
        <f t="shared" si="112"/>
        <v>312852</v>
      </c>
      <c r="G7214" t="s">
        <v>7155</v>
      </c>
    </row>
    <row r="7215" spans="1:7" x14ac:dyDescent="0.25">
      <c r="A7215">
        <v>3</v>
      </c>
      <c r="B7215">
        <v>12</v>
      </c>
      <c r="C7215">
        <v>8</v>
      </c>
      <c r="D7215">
        <v>5</v>
      </c>
      <c r="E7215">
        <v>3</v>
      </c>
      <c r="F7215" t="str">
        <f t="shared" si="112"/>
        <v>312853</v>
      </c>
      <c r="G7215" t="s">
        <v>7156</v>
      </c>
    </row>
    <row r="7216" spans="1:7" x14ac:dyDescent="0.25">
      <c r="A7216">
        <v>3</v>
      </c>
      <c r="B7216">
        <v>12</v>
      </c>
      <c r="C7216">
        <v>8</v>
      </c>
      <c r="D7216">
        <v>5</v>
      </c>
      <c r="E7216">
        <v>4</v>
      </c>
      <c r="F7216" t="str">
        <f t="shared" si="112"/>
        <v>312854</v>
      </c>
      <c r="G7216" t="s">
        <v>6329</v>
      </c>
    </row>
    <row r="7217" spans="1:7" x14ac:dyDescent="0.25">
      <c r="A7217">
        <v>3</v>
      </c>
      <c r="B7217">
        <v>12</v>
      </c>
      <c r="C7217">
        <v>8</v>
      </c>
      <c r="D7217">
        <v>5</v>
      </c>
      <c r="E7217">
        <v>5</v>
      </c>
      <c r="F7217" t="str">
        <f t="shared" si="112"/>
        <v>312855</v>
      </c>
      <c r="G7217" t="s">
        <v>7157</v>
      </c>
    </row>
    <row r="7218" spans="1:7" x14ac:dyDescent="0.25">
      <c r="A7218">
        <v>3</v>
      </c>
      <c r="B7218">
        <v>12</v>
      </c>
      <c r="C7218">
        <v>8</v>
      </c>
      <c r="D7218">
        <v>5</v>
      </c>
      <c r="E7218">
        <v>6</v>
      </c>
      <c r="F7218" t="str">
        <f t="shared" si="112"/>
        <v>312856</v>
      </c>
      <c r="G7218" t="s">
        <v>7158</v>
      </c>
    </row>
    <row r="7219" spans="1:7" x14ac:dyDescent="0.25">
      <c r="A7219">
        <v>3</v>
      </c>
      <c r="B7219">
        <v>12</v>
      </c>
      <c r="C7219">
        <v>8</v>
      </c>
      <c r="D7219">
        <v>5</v>
      </c>
      <c r="E7219">
        <v>7</v>
      </c>
      <c r="F7219" t="str">
        <f t="shared" si="112"/>
        <v>312857</v>
      </c>
      <c r="G7219" t="s">
        <v>7159</v>
      </c>
    </row>
    <row r="7220" spans="1:7" x14ac:dyDescent="0.25">
      <c r="A7220">
        <v>3</v>
      </c>
      <c r="B7220">
        <v>12</v>
      </c>
      <c r="C7220">
        <v>8</v>
      </c>
      <c r="D7220">
        <v>5</v>
      </c>
      <c r="E7220">
        <v>8</v>
      </c>
      <c r="F7220" t="str">
        <f t="shared" si="112"/>
        <v>312858</v>
      </c>
      <c r="G7220" t="s">
        <v>7160</v>
      </c>
    </row>
    <row r="7221" spans="1:7" x14ac:dyDescent="0.25">
      <c r="A7221">
        <v>3</v>
      </c>
      <c r="B7221">
        <v>12</v>
      </c>
      <c r="C7221">
        <v>8</v>
      </c>
      <c r="D7221">
        <v>6</v>
      </c>
      <c r="E7221">
        <v>1</v>
      </c>
      <c r="F7221" t="str">
        <f t="shared" si="112"/>
        <v>312861</v>
      </c>
      <c r="G7221" t="s">
        <v>7161</v>
      </c>
    </row>
    <row r="7222" spans="1:7" x14ac:dyDescent="0.25">
      <c r="A7222">
        <v>3</v>
      </c>
      <c r="B7222">
        <v>12</v>
      </c>
      <c r="C7222">
        <v>8</v>
      </c>
      <c r="D7222">
        <v>6</v>
      </c>
      <c r="E7222">
        <v>2</v>
      </c>
      <c r="F7222" t="str">
        <f t="shared" si="112"/>
        <v>312862</v>
      </c>
      <c r="G7222" t="s">
        <v>7162</v>
      </c>
    </row>
    <row r="7223" spans="1:7" x14ac:dyDescent="0.25">
      <c r="A7223">
        <v>3</v>
      </c>
      <c r="B7223">
        <v>12</v>
      </c>
      <c r="C7223">
        <v>8</v>
      </c>
      <c r="D7223">
        <v>6</v>
      </c>
      <c r="E7223">
        <v>3</v>
      </c>
      <c r="F7223" t="str">
        <f t="shared" si="112"/>
        <v>312863</v>
      </c>
      <c r="G7223" t="s">
        <v>7163</v>
      </c>
    </row>
    <row r="7224" spans="1:7" x14ac:dyDescent="0.25">
      <c r="A7224">
        <v>3</v>
      </c>
      <c r="B7224">
        <v>12</v>
      </c>
      <c r="C7224">
        <v>8</v>
      </c>
      <c r="D7224">
        <v>6</v>
      </c>
      <c r="E7224">
        <v>4</v>
      </c>
      <c r="F7224" t="str">
        <f t="shared" si="112"/>
        <v>312864</v>
      </c>
      <c r="G7224" t="s">
        <v>7164</v>
      </c>
    </row>
    <row r="7225" spans="1:7" x14ac:dyDescent="0.25">
      <c r="A7225">
        <v>4</v>
      </c>
      <c r="B7225">
        <v>13</v>
      </c>
      <c r="C7225">
        <v>1</v>
      </c>
      <c r="D7225">
        <v>1</v>
      </c>
      <c r="E7225">
        <v>1</v>
      </c>
      <c r="F7225" t="str">
        <f t="shared" si="112"/>
        <v>413111</v>
      </c>
      <c r="G7225" t="s">
        <v>7165</v>
      </c>
    </row>
    <row r="7226" spans="1:7" x14ac:dyDescent="0.25">
      <c r="A7226">
        <v>4</v>
      </c>
      <c r="B7226">
        <v>13</v>
      </c>
      <c r="C7226">
        <v>1</v>
      </c>
      <c r="D7226">
        <v>1</v>
      </c>
      <c r="E7226">
        <v>2</v>
      </c>
      <c r="F7226" t="str">
        <f t="shared" si="112"/>
        <v>413112</v>
      </c>
      <c r="G7226" t="s">
        <v>7166</v>
      </c>
    </row>
    <row r="7227" spans="1:7" x14ac:dyDescent="0.25">
      <c r="A7227">
        <v>4</v>
      </c>
      <c r="B7227">
        <v>13</v>
      </c>
      <c r="C7227">
        <v>1</v>
      </c>
      <c r="D7227">
        <v>1</v>
      </c>
      <c r="E7227">
        <v>3</v>
      </c>
      <c r="F7227" t="str">
        <f t="shared" si="112"/>
        <v>413113</v>
      </c>
      <c r="G7227" t="s">
        <v>7167</v>
      </c>
    </row>
    <row r="7228" spans="1:7" x14ac:dyDescent="0.25">
      <c r="A7228">
        <v>4</v>
      </c>
      <c r="B7228">
        <v>13</v>
      </c>
      <c r="C7228">
        <v>1</v>
      </c>
      <c r="D7228">
        <v>1</v>
      </c>
      <c r="E7228">
        <v>4</v>
      </c>
      <c r="F7228" t="str">
        <f t="shared" si="112"/>
        <v>413114</v>
      </c>
      <c r="G7228" t="s">
        <v>7168</v>
      </c>
    </row>
    <row r="7229" spans="1:7" x14ac:dyDescent="0.25">
      <c r="A7229">
        <v>4</v>
      </c>
      <c r="B7229">
        <v>13</v>
      </c>
      <c r="C7229">
        <v>1</v>
      </c>
      <c r="D7229">
        <v>1</v>
      </c>
      <c r="E7229">
        <v>5</v>
      </c>
      <c r="F7229" t="str">
        <f t="shared" si="112"/>
        <v>413115</v>
      </c>
      <c r="G7229" t="s">
        <v>7169</v>
      </c>
    </row>
    <row r="7230" spans="1:7" x14ac:dyDescent="0.25">
      <c r="A7230">
        <v>4</v>
      </c>
      <c r="B7230">
        <v>13</v>
      </c>
      <c r="C7230">
        <v>1</v>
      </c>
      <c r="D7230">
        <v>1</v>
      </c>
      <c r="E7230">
        <v>6</v>
      </c>
      <c r="F7230" t="str">
        <f t="shared" si="112"/>
        <v>413116</v>
      </c>
      <c r="G7230" t="s">
        <v>7170</v>
      </c>
    </row>
    <row r="7231" spans="1:7" x14ac:dyDescent="0.25">
      <c r="A7231">
        <v>4</v>
      </c>
      <c r="B7231">
        <v>13</v>
      </c>
      <c r="C7231">
        <v>1</v>
      </c>
      <c r="D7231">
        <v>1</v>
      </c>
      <c r="E7231">
        <v>7</v>
      </c>
      <c r="F7231" t="str">
        <f t="shared" si="112"/>
        <v>413117</v>
      </c>
      <c r="G7231" t="s">
        <v>7171</v>
      </c>
    </row>
    <row r="7232" spans="1:7" x14ac:dyDescent="0.25">
      <c r="A7232">
        <v>4</v>
      </c>
      <c r="B7232">
        <v>13</v>
      </c>
      <c r="C7232">
        <v>1</v>
      </c>
      <c r="D7232">
        <v>1</v>
      </c>
      <c r="E7232">
        <v>8</v>
      </c>
      <c r="F7232" t="str">
        <f t="shared" si="112"/>
        <v>413118</v>
      </c>
      <c r="G7232" t="s">
        <v>7172</v>
      </c>
    </row>
    <row r="7233" spans="1:7" x14ac:dyDescent="0.25">
      <c r="A7233">
        <v>4</v>
      </c>
      <c r="B7233">
        <v>13</v>
      </c>
      <c r="C7233">
        <v>1</v>
      </c>
      <c r="D7233">
        <v>1</v>
      </c>
      <c r="E7233">
        <v>9</v>
      </c>
      <c r="F7233" t="str">
        <f t="shared" si="112"/>
        <v>413119</v>
      </c>
      <c r="G7233" t="s">
        <v>7173</v>
      </c>
    </row>
    <row r="7234" spans="1:7" x14ac:dyDescent="0.25">
      <c r="A7234">
        <v>4</v>
      </c>
      <c r="B7234">
        <v>13</v>
      </c>
      <c r="C7234">
        <v>1</v>
      </c>
      <c r="D7234">
        <v>2</v>
      </c>
      <c r="E7234">
        <v>1</v>
      </c>
      <c r="F7234" t="str">
        <f t="shared" ref="F7234:F7297" si="113">CONCATENATE(A7234,B7234,C7234,D7234,E7234)</f>
        <v>413121</v>
      </c>
      <c r="G7234" t="s">
        <v>7174</v>
      </c>
    </row>
    <row r="7235" spans="1:7" x14ac:dyDescent="0.25">
      <c r="A7235">
        <v>4</v>
      </c>
      <c r="B7235">
        <v>13</v>
      </c>
      <c r="C7235">
        <v>1</v>
      </c>
      <c r="D7235">
        <v>2</v>
      </c>
      <c r="E7235">
        <v>2</v>
      </c>
      <c r="F7235" t="str">
        <f t="shared" si="113"/>
        <v>413122</v>
      </c>
      <c r="G7235" t="s">
        <v>7175</v>
      </c>
    </row>
    <row r="7236" spans="1:7" x14ac:dyDescent="0.25">
      <c r="A7236">
        <v>4</v>
      </c>
      <c r="B7236">
        <v>13</v>
      </c>
      <c r="C7236">
        <v>1</v>
      </c>
      <c r="D7236">
        <v>2</v>
      </c>
      <c r="E7236">
        <v>3</v>
      </c>
      <c r="F7236" t="str">
        <f t="shared" si="113"/>
        <v>413123</v>
      </c>
      <c r="G7236" t="s">
        <v>7176</v>
      </c>
    </row>
    <row r="7237" spans="1:7" x14ac:dyDescent="0.25">
      <c r="A7237">
        <v>4</v>
      </c>
      <c r="B7237">
        <v>13</v>
      </c>
      <c r="C7237">
        <v>1</v>
      </c>
      <c r="D7237">
        <v>2</v>
      </c>
      <c r="E7237">
        <v>4</v>
      </c>
      <c r="F7237" t="str">
        <f t="shared" si="113"/>
        <v>413124</v>
      </c>
      <c r="G7237" t="s">
        <v>7177</v>
      </c>
    </row>
    <row r="7238" spans="1:7" x14ac:dyDescent="0.25">
      <c r="A7238">
        <v>4</v>
      </c>
      <c r="B7238">
        <v>13</v>
      </c>
      <c r="C7238">
        <v>1</v>
      </c>
      <c r="D7238">
        <v>2</v>
      </c>
      <c r="E7238">
        <v>5</v>
      </c>
      <c r="F7238" t="str">
        <f t="shared" si="113"/>
        <v>413125</v>
      </c>
      <c r="G7238" t="s">
        <v>7178</v>
      </c>
    </row>
    <row r="7239" spans="1:7" x14ac:dyDescent="0.25">
      <c r="A7239">
        <v>4</v>
      </c>
      <c r="B7239">
        <v>13</v>
      </c>
      <c r="C7239">
        <v>1</v>
      </c>
      <c r="D7239">
        <v>2</v>
      </c>
      <c r="E7239">
        <v>6</v>
      </c>
      <c r="F7239" t="str">
        <f t="shared" si="113"/>
        <v>413126</v>
      </c>
      <c r="G7239" t="s">
        <v>7179</v>
      </c>
    </row>
    <row r="7240" spans="1:7" x14ac:dyDescent="0.25">
      <c r="A7240">
        <v>4</v>
      </c>
      <c r="B7240">
        <v>13</v>
      </c>
      <c r="C7240">
        <v>1</v>
      </c>
      <c r="D7240">
        <v>2</v>
      </c>
      <c r="E7240">
        <v>7</v>
      </c>
      <c r="F7240" t="str">
        <f t="shared" si="113"/>
        <v>413127</v>
      </c>
      <c r="G7240" t="s">
        <v>7180</v>
      </c>
    </row>
    <row r="7241" spans="1:7" x14ac:dyDescent="0.25">
      <c r="A7241">
        <v>4</v>
      </c>
      <c r="B7241">
        <v>13</v>
      </c>
      <c r="C7241">
        <v>1</v>
      </c>
      <c r="D7241">
        <v>2</v>
      </c>
      <c r="E7241">
        <v>8</v>
      </c>
      <c r="F7241" t="str">
        <f t="shared" si="113"/>
        <v>413128</v>
      </c>
      <c r="G7241" t="s">
        <v>7181</v>
      </c>
    </row>
    <row r="7242" spans="1:7" x14ac:dyDescent="0.25">
      <c r="A7242">
        <v>4</v>
      </c>
      <c r="B7242">
        <v>13</v>
      </c>
      <c r="C7242">
        <v>1</v>
      </c>
      <c r="D7242">
        <v>2</v>
      </c>
      <c r="E7242">
        <v>9</v>
      </c>
      <c r="F7242" t="str">
        <f t="shared" si="113"/>
        <v>413129</v>
      </c>
      <c r="G7242" t="s">
        <v>7182</v>
      </c>
    </row>
    <row r="7243" spans="1:7" x14ac:dyDescent="0.25">
      <c r="A7243">
        <v>4</v>
      </c>
      <c r="B7243">
        <v>13</v>
      </c>
      <c r="C7243">
        <v>1</v>
      </c>
      <c r="D7243">
        <v>2</v>
      </c>
      <c r="E7243">
        <v>10</v>
      </c>
      <c r="F7243" t="str">
        <f t="shared" si="113"/>
        <v>4131210</v>
      </c>
      <c r="G7243" t="s">
        <v>7183</v>
      </c>
    </row>
    <row r="7244" spans="1:7" x14ac:dyDescent="0.25">
      <c r="A7244">
        <v>4</v>
      </c>
      <c r="B7244">
        <v>13</v>
      </c>
      <c r="C7244">
        <v>1</v>
      </c>
      <c r="D7244">
        <v>3</v>
      </c>
      <c r="E7244">
        <v>1</v>
      </c>
      <c r="F7244" t="str">
        <f t="shared" si="113"/>
        <v>413131</v>
      </c>
      <c r="G7244" t="s">
        <v>7184</v>
      </c>
    </row>
    <row r="7245" spans="1:7" x14ac:dyDescent="0.25">
      <c r="A7245">
        <v>4</v>
      </c>
      <c r="B7245">
        <v>13</v>
      </c>
      <c r="C7245">
        <v>1</v>
      </c>
      <c r="D7245">
        <v>3</v>
      </c>
      <c r="E7245">
        <v>2</v>
      </c>
      <c r="F7245" t="str">
        <f t="shared" si="113"/>
        <v>413132</v>
      </c>
      <c r="G7245" t="s">
        <v>7185</v>
      </c>
    </row>
    <row r="7246" spans="1:7" x14ac:dyDescent="0.25">
      <c r="A7246">
        <v>4</v>
      </c>
      <c r="B7246">
        <v>13</v>
      </c>
      <c r="C7246">
        <v>1</v>
      </c>
      <c r="D7246">
        <v>3</v>
      </c>
      <c r="E7246">
        <v>3</v>
      </c>
      <c r="F7246" t="str">
        <f t="shared" si="113"/>
        <v>413133</v>
      </c>
      <c r="G7246" t="s">
        <v>7186</v>
      </c>
    </row>
    <row r="7247" spans="1:7" x14ac:dyDescent="0.25">
      <c r="A7247">
        <v>4</v>
      </c>
      <c r="B7247">
        <v>13</v>
      </c>
      <c r="C7247">
        <v>1</v>
      </c>
      <c r="D7247">
        <v>3</v>
      </c>
      <c r="E7247">
        <v>4</v>
      </c>
      <c r="F7247" t="str">
        <f t="shared" si="113"/>
        <v>413134</v>
      </c>
      <c r="G7247" t="s">
        <v>7187</v>
      </c>
    </row>
    <row r="7248" spans="1:7" x14ac:dyDescent="0.25">
      <c r="A7248">
        <v>4</v>
      </c>
      <c r="B7248">
        <v>13</v>
      </c>
      <c r="C7248">
        <v>1</v>
      </c>
      <c r="D7248">
        <v>3</v>
      </c>
      <c r="E7248">
        <v>5</v>
      </c>
      <c r="F7248" t="str">
        <f t="shared" si="113"/>
        <v>413135</v>
      </c>
      <c r="G7248" t="s">
        <v>7188</v>
      </c>
    </row>
    <row r="7249" spans="1:7" x14ac:dyDescent="0.25">
      <c r="A7249">
        <v>4</v>
      </c>
      <c r="B7249">
        <v>13</v>
      </c>
      <c r="C7249">
        <v>1</v>
      </c>
      <c r="D7249">
        <v>3</v>
      </c>
      <c r="E7249">
        <v>6</v>
      </c>
      <c r="F7249" t="str">
        <f t="shared" si="113"/>
        <v>413136</v>
      </c>
      <c r="G7249" t="s">
        <v>7189</v>
      </c>
    </row>
    <row r="7250" spans="1:7" x14ac:dyDescent="0.25">
      <c r="A7250">
        <v>4</v>
      </c>
      <c r="B7250">
        <v>13</v>
      </c>
      <c r="C7250">
        <v>1</v>
      </c>
      <c r="D7250">
        <v>3</v>
      </c>
      <c r="E7250">
        <v>7</v>
      </c>
      <c r="F7250" t="str">
        <f t="shared" si="113"/>
        <v>413137</v>
      </c>
      <c r="G7250" t="s">
        <v>7190</v>
      </c>
    </row>
    <row r="7251" spans="1:7" x14ac:dyDescent="0.25">
      <c r="A7251">
        <v>4</v>
      </c>
      <c r="B7251">
        <v>13</v>
      </c>
      <c r="C7251">
        <v>1</v>
      </c>
      <c r="D7251">
        <v>3</v>
      </c>
      <c r="E7251">
        <v>8</v>
      </c>
      <c r="F7251" t="str">
        <f t="shared" si="113"/>
        <v>413138</v>
      </c>
      <c r="G7251" t="s">
        <v>7191</v>
      </c>
    </row>
    <row r="7252" spans="1:7" x14ac:dyDescent="0.25">
      <c r="A7252">
        <v>4</v>
      </c>
      <c r="B7252">
        <v>13</v>
      </c>
      <c r="C7252">
        <v>1</v>
      </c>
      <c r="D7252">
        <v>4</v>
      </c>
      <c r="E7252">
        <v>1</v>
      </c>
      <c r="F7252" t="str">
        <f t="shared" si="113"/>
        <v>413141</v>
      </c>
      <c r="G7252" t="s">
        <v>7192</v>
      </c>
    </row>
    <row r="7253" spans="1:7" x14ac:dyDescent="0.25">
      <c r="A7253">
        <v>4</v>
      </c>
      <c r="B7253">
        <v>13</v>
      </c>
      <c r="C7253">
        <v>1</v>
      </c>
      <c r="D7253">
        <v>4</v>
      </c>
      <c r="E7253">
        <v>2</v>
      </c>
      <c r="F7253" t="str">
        <f t="shared" si="113"/>
        <v>413142</v>
      </c>
      <c r="G7253" t="s">
        <v>7193</v>
      </c>
    </row>
    <row r="7254" spans="1:7" x14ac:dyDescent="0.25">
      <c r="A7254">
        <v>4</v>
      </c>
      <c r="B7254">
        <v>13</v>
      </c>
      <c r="C7254">
        <v>1</v>
      </c>
      <c r="D7254">
        <v>5</v>
      </c>
      <c r="E7254">
        <v>1</v>
      </c>
      <c r="F7254" t="str">
        <f t="shared" si="113"/>
        <v>413151</v>
      </c>
      <c r="G7254" t="s">
        <v>7194</v>
      </c>
    </row>
    <row r="7255" spans="1:7" x14ac:dyDescent="0.25">
      <c r="A7255">
        <v>4</v>
      </c>
      <c r="B7255">
        <v>13</v>
      </c>
      <c r="C7255">
        <v>1</v>
      </c>
      <c r="D7255">
        <v>5</v>
      </c>
      <c r="E7255">
        <v>2</v>
      </c>
      <c r="F7255" t="str">
        <f t="shared" si="113"/>
        <v>413152</v>
      </c>
      <c r="G7255" t="s">
        <v>7195</v>
      </c>
    </row>
    <row r="7256" spans="1:7" x14ac:dyDescent="0.25">
      <c r="A7256">
        <v>4</v>
      </c>
      <c r="B7256">
        <v>13</v>
      </c>
      <c r="C7256">
        <v>1</v>
      </c>
      <c r="D7256">
        <v>5</v>
      </c>
      <c r="E7256">
        <v>3</v>
      </c>
      <c r="F7256" t="str">
        <f t="shared" si="113"/>
        <v>413153</v>
      </c>
      <c r="G7256" t="s">
        <v>7196</v>
      </c>
    </row>
    <row r="7257" spans="1:7" x14ac:dyDescent="0.25">
      <c r="A7257">
        <v>4</v>
      </c>
      <c r="B7257">
        <v>13</v>
      </c>
      <c r="C7257">
        <v>1</v>
      </c>
      <c r="D7257">
        <v>5</v>
      </c>
      <c r="E7257">
        <v>4</v>
      </c>
      <c r="F7257" t="str">
        <f t="shared" si="113"/>
        <v>413154</v>
      </c>
      <c r="G7257" t="s">
        <v>7197</v>
      </c>
    </row>
    <row r="7258" spans="1:7" x14ac:dyDescent="0.25">
      <c r="A7258">
        <v>4</v>
      </c>
      <c r="B7258">
        <v>13</v>
      </c>
      <c r="C7258">
        <v>1</v>
      </c>
      <c r="D7258">
        <v>5</v>
      </c>
      <c r="E7258">
        <v>5</v>
      </c>
      <c r="F7258" t="str">
        <f t="shared" si="113"/>
        <v>413155</v>
      </c>
      <c r="G7258" t="s">
        <v>7198</v>
      </c>
    </row>
    <row r="7259" spans="1:7" x14ac:dyDescent="0.25">
      <c r="A7259">
        <v>4</v>
      </c>
      <c r="B7259">
        <v>13</v>
      </c>
      <c r="C7259">
        <v>1</v>
      </c>
      <c r="D7259">
        <v>5</v>
      </c>
      <c r="E7259">
        <v>6</v>
      </c>
      <c r="F7259" t="str">
        <f t="shared" si="113"/>
        <v>413156</v>
      </c>
      <c r="G7259" t="s">
        <v>7199</v>
      </c>
    </row>
    <row r="7260" spans="1:7" x14ac:dyDescent="0.25">
      <c r="A7260">
        <v>4</v>
      </c>
      <c r="B7260">
        <v>13</v>
      </c>
      <c r="C7260">
        <v>1</v>
      </c>
      <c r="D7260">
        <v>5</v>
      </c>
      <c r="E7260">
        <v>7</v>
      </c>
      <c r="F7260" t="str">
        <f t="shared" si="113"/>
        <v>413157</v>
      </c>
      <c r="G7260" t="s">
        <v>7200</v>
      </c>
    </row>
    <row r="7261" spans="1:7" x14ac:dyDescent="0.25">
      <c r="A7261">
        <v>4</v>
      </c>
      <c r="B7261">
        <v>13</v>
      </c>
      <c r="C7261">
        <v>1</v>
      </c>
      <c r="D7261">
        <v>5</v>
      </c>
      <c r="E7261">
        <v>8</v>
      </c>
      <c r="F7261" t="str">
        <f t="shared" si="113"/>
        <v>413158</v>
      </c>
      <c r="G7261" t="s">
        <v>7201</v>
      </c>
    </row>
    <row r="7262" spans="1:7" x14ac:dyDescent="0.25">
      <c r="A7262">
        <v>4</v>
      </c>
      <c r="B7262">
        <v>13</v>
      </c>
      <c r="C7262">
        <v>1</v>
      </c>
      <c r="D7262">
        <v>5</v>
      </c>
      <c r="E7262">
        <v>9</v>
      </c>
      <c r="F7262" t="str">
        <f t="shared" si="113"/>
        <v>413159</v>
      </c>
      <c r="G7262" t="s">
        <v>7202</v>
      </c>
    </row>
    <row r="7263" spans="1:7" x14ac:dyDescent="0.25">
      <c r="A7263">
        <v>4</v>
      </c>
      <c r="B7263">
        <v>13</v>
      </c>
      <c r="C7263">
        <v>1</v>
      </c>
      <c r="D7263">
        <v>5</v>
      </c>
      <c r="E7263">
        <v>10</v>
      </c>
      <c r="F7263" t="str">
        <f t="shared" si="113"/>
        <v>4131510</v>
      </c>
      <c r="G7263" t="s">
        <v>7203</v>
      </c>
    </row>
    <row r="7264" spans="1:7" x14ac:dyDescent="0.25">
      <c r="A7264">
        <v>4</v>
      </c>
      <c r="B7264">
        <v>13</v>
      </c>
      <c r="C7264">
        <v>1</v>
      </c>
      <c r="D7264">
        <v>5</v>
      </c>
      <c r="E7264">
        <v>11</v>
      </c>
      <c r="F7264" t="str">
        <f t="shared" si="113"/>
        <v>4131511</v>
      </c>
      <c r="G7264" t="s">
        <v>7204</v>
      </c>
    </row>
    <row r="7265" spans="1:7" x14ac:dyDescent="0.25">
      <c r="A7265">
        <v>4</v>
      </c>
      <c r="B7265">
        <v>13</v>
      </c>
      <c r="C7265">
        <v>1</v>
      </c>
      <c r="D7265">
        <v>5</v>
      </c>
      <c r="E7265">
        <v>12</v>
      </c>
      <c r="F7265" t="str">
        <f t="shared" si="113"/>
        <v>4131512</v>
      </c>
      <c r="G7265" t="s">
        <v>7205</v>
      </c>
    </row>
    <row r="7266" spans="1:7" x14ac:dyDescent="0.25">
      <c r="A7266">
        <v>4</v>
      </c>
      <c r="B7266">
        <v>13</v>
      </c>
      <c r="C7266">
        <v>1</v>
      </c>
      <c r="D7266">
        <v>5</v>
      </c>
      <c r="E7266">
        <v>13</v>
      </c>
      <c r="F7266" t="str">
        <f t="shared" si="113"/>
        <v>4131513</v>
      </c>
      <c r="G7266" t="s">
        <v>7206</v>
      </c>
    </row>
    <row r="7267" spans="1:7" x14ac:dyDescent="0.25">
      <c r="A7267">
        <v>4</v>
      </c>
      <c r="B7267">
        <v>13</v>
      </c>
      <c r="C7267">
        <v>1</v>
      </c>
      <c r="D7267">
        <v>6</v>
      </c>
      <c r="E7267">
        <v>1</v>
      </c>
      <c r="F7267" t="str">
        <f t="shared" si="113"/>
        <v>413161</v>
      </c>
      <c r="G7267" t="s">
        <v>7207</v>
      </c>
    </row>
    <row r="7268" spans="1:7" x14ac:dyDescent="0.25">
      <c r="A7268">
        <v>4</v>
      </c>
      <c r="B7268">
        <v>13</v>
      </c>
      <c r="C7268">
        <v>1</v>
      </c>
      <c r="D7268">
        <v>6</v>
      </c>
      <c r="E7268">
        <v>2</v>
      </c>
      <c r="F7268" t="str">
        <f t="shared" si="113"/>
        <v>413162</v>
      </c>
      <c r="G7268" t="s">
        <v>7208</v>
      </c>
    </row>
    <row r="7269" spans="1:7" x14ac:dyDescent="0.25">
      <c r="A7269">
        <v>4</v>
      </c>
      <c r="B7269">
        <v>13</v>
      </c>
      <c r="C7269">
        <v>1</v>
      </c>
      <c r="D7269">
        <v>7</v>
      </c>
      <c r="E7269">
        <v>1</v>
      </c>
      <c r="F7269" t="str">
        <f t="shared" si="113"/>
        <v>413171</v>
      </c>
      <c r="G7269" t="s">
        <v>7209</v>
      </c>
    </row>
    <row r="7270" spans="1:7" x14ac:dyDescent="0.25">
      <c r="A7270">
        <v>4</v>
      </c>
      <c r="B7270">
        <v>13</v>
      </c>
      <c r="C7270">
        <v>1</v>
      </c>
      <c r="D7270">
        <v>7</v>
      </c>
      <c r="E7270">
        <v>2</v>
      </c>
      <c r="F7270" t="str">
        <f t="shared" si="113"/>
        <v>413172</v>
      </c>
      <c r="G7270" t="s">
        <v>7210</v>
      </c>
    </row>
    <row r="7271" spans="1:7" x14ac:dyDescent="0.25">
      <c r="A7271">
        <v>4</v>
      </c>
      <c r="B7271">
        <v>13</v>
      </c>
      <c r="C7271">
        <v>1</v>
      </c>
      <c r="D7271">
        <v>7</v>
      </c>
      <c r="E7271">
        <v>3</v>
      </c>
      <c r="F7271" t="str">
        <f t="shared" si="113"/>
        <v>413173</v>
      </c>
      <c r="G7271" t="s">
        <v>7211</v>
      </c>
    </row>
    <row r="7272" spans="1:7" x14ac:dyDescent="0.25">
      <c r="A7272">
        <v>4</v>
      </c>
      <c r="B7272">
        <v>13</v>
      </c>
      <c r="C7272">
        <v>1</v>
      </c>
      <c r="D7272">
        <v>7</v>
      </c>
      <c r="E7272">
        <v>4</v>
      </c>
      <c r="F7272" t="str">
        <f t="shared" si="113"/>
        <v>413174</v>
      </c>
      <c r="G7272" t="s">
        <v>7212</v>
      </c>
    </row>
    <row r="7273" spans="1:7" x14ac:dyDescent="0.25">
      <c r="A7273">
        <v>4</v>
      </c>
      <c r="B7273">
        <v>13</v>
      </c>
      <c r="C7273">
        <v>1</v>
      </c>
      <c r="D7273">
        <v>8</v>
      </c>
      <c r="E7273">
        <v>1</v>
      </c>
      <c r="F7273" t="str">
        <f t="shared" si="113"/>
        <v>413181</v>
      </c>
      <c r="G7273" t="s">
        <v>7213</v>
      </c>
    </row>
    <row r="7274" spans="1:7" x14ac:dyDescent="0.25">
      <c r="A7274">
        <v>4</v>
      </c>
      <c r="B7274">
        <v>13</v>
      </c>
      <c r="C7274">
        <v>1</v>
      </c>
      <c r="D7274">
        <v>8</v>
      </c>
      <c r="E7274">
        <v>2</v>
      </c>
      <c r="F7274" t="str">
        <f t="shared" si="113"/>
        <v>413182</v>
      </c>
      <c r="G7274" t="s">
        <v>7214</v>
      </c>
    </row>
    <row r="7275" spans="1:7" x14ac:dyDescent="0.25">
      <c r="A7275">
        <v>4</v>
      </c>
      <c r="B7275">
        <v>13</v>
      </c>
      <c r="C7275">
        <v>1</v>
      </c>
      <c r="D7275">
        <v>8</v>
      </c>
      <c r="E7275">
        <v>3</v>
      </c>
      <c r="F7275" t="str">
        <f t="shared" si="113"/>
        <v>413183</v>
      </c>
      <c r="G7275" t="s">
        <v>7215</v>
      </c>
    </row>
    <row r="7276" spans="1:7" x14ac:dyDescent="0.25">
      <c r="A7276">
        <v>4</v>
      </c>
      <c r="B7276">
        <v>13</v>
      </c>
      <c r="C7276">
        <v>1</v>
      </c>
      <c r="D7276">
        <v>8</v>
      </c>
      <c r="E7276">
        <v>4</v>
      </c>
      <c r="F7276" t="str">
        <f t="shared" si="113"/>
        <v>413184</v>
      </c>
      <c r="G7276" t="s">
        <v>7216</v>
      </c>
    </row>
    <row r="7277" spans="1:7" x14ac:dyDescent="0.25">
      <c r="A7277">
        <v>4</v>
      </c>
      <c r="B7277">
        <v>13</v>
      </c>
      <c r="C7277">
        <v>1</v>
      </c>
      <c r="D7277">
        <v>8</v>
      </c>
      <c r="E7277">
        <v>5</v>
      </c>
      <c r="F7277" t="str">
        <f t="shared" si="113"/>
        <v>413185</v>
      </c>
      <c r="G7277" t="s">
        <v>7217</v>
      </c>
    </row>
    <row r="7278" spans="1:7" x14ac:dyDescent="0.25">
      <c r="A7278">
        <v>4</v>
      </c>
      <c r="B7278">
        <v>13</v>
      </c>
      <c r="C7278">
        <v>2</v>
      </c>
      <c r="D7278">
        <v>1</v>
      </c>
      <c r="E7278">
        <v>1</v>
      </c>
      <c r="F7278" t="str">
        <f t="shared" si="113"/>
        <v>413211</v>
      </c>
      <c r="G7278" t="s">
        <v>7218</v>
      </c>
    </row>
    <row r="7279" spans="1:7" x14ac:dyDescent="0.25">
      <c r="A7279">
        <v>4</v>
      </c>
      <c r="B7279">
        <v>13</v>
      </c>
      <c r="C7279">
        <v>2</v>
      </c>
      <c r="D7279">
        <v>1</v>
      </c>
      <c r="E7279">
        <v>2</v>
      </c>
      <c r="F7279" t="str">
        <f t="shared" si="113"/>
        <v>413212</v>
      </c>
      <c r="G7279" t="s">
        <v>7219</v>
      </c>
    </row>
    <row r="7280" spans="1:7" x14ac:dyDescent="0.25">
      <c r="A7280">
        <v>4</v>
      </c>
      <c r="B7280">
        <v>13</v>
      </c>
      <c r="C7280">
        <v>2</v>
      </c>
      <c r="D7280">
        <v>1</v>
      </c>
      <c r="E7280">
        <v>3</v>
      </c>
      <c r="F7280" t="str">
        <f t="shared" si="113"/>
        <v>413213</v>
      </c>
      <c r="G7280" t="s">
        <v>7219</v>
      </c>
    </row>
    <row r="7281" spans="1:7" x14ac:dyDescent="0.25">
      <c r="A7281">
        <v>4</v>
      </c>
      <c r="B7281">
        <v>13</v>
      </c>
      <c r="C7281">
        <v>2</v>
      </c>
      <c r="D7281">
        <v>1</v>
      </c>
      <c r="E7281">
        <v>4</v>
      </c>
      <c r="F7281" t="str">
        <f t="shared" si="113"/>
        <v>413214</v>
      </c>
      <c r="G7281" t="s">
        <v>7220</v>
      </c>
    </row>
    <row r="7282" spans="1:7" x14ac:dyDescent="0.25">
      <c r="A7282">
        <v>4</v>
      </c>
      <c r="B7282">
        <v>13</v>
      </c>
      <c r="C7282">
        <v>2</v>
      </c>
      <c r="D7282">
        <v>1</v>
      </c>
      <c r="E7282">
        <v>5</v>
      </c>
      <c r="F7282" t="str">
        <f t="shared" si="113"/>
        <v>413215</v>
      </c>
      <c r="G7282" t="s">
        <v>7221</v>
      </c>
    </row>
    <row r="7283" spans="1:7" x14ac:dyDescent="0.25">
      <c r="A7283">
        <v>4</v>
      </c>
      <c r="B7283">
        <v>13</v>
      </c>
      <c r="C7283">
        <v>2</v>
      </c>
      <c r="D7283">
        <v>1</v>
      </c>
      <c r="E7283">
        <v>6</v>
      </c>
      <c r="F7283" t="str">
        <f t="shared" si="113"/>
        <v>413216</v>
      </c>
      <c r="G7283" t="s">
        <v>7222</v>
      </c>
    </row>
    <row r="7284" spans="1:7" x14ac:dyDescent="0.25">
      <c r="A7284">
        <v>4</v>
      </c>
      <c r="B7284">
        <v>13</v>
      </c>
      <c r="C7284">
        <v>2</v>
      </c>
      <c r="D7284">
        <v>1</v>
      </c>
      <c r="E7284">
        <v>7</v>
      </c>
      <c r="F7284" t="str">
        <f t="shared" si="113"/>
        <v>413217</v>
      </c>
      <c r="G7284" t="s">
        <v>7223</v>
      </c>
    </row>
    <row r="7285" spans="1:7" x14ac:dyDescent="0.25">
      <c r="A7285">
        <v>4</v>
      </c>
      <c r="B7285">
        <v>13</v>
      </c>
      <c r="C7285">
        <v>2</v>
      </c>
      <c r="D7285">
        <v>1</v>
      </c>
      <c r="E7285">
        <v>8</v>
      </c>
      <c r="F7285" t="str">
        <f t="shared" si="113"/>
        <v>413218</v>
      </c>
      <c r="G7285" t="s">
        <v>7224</v>
      </c>
    </row>
    <row r="7286" spans="1:7" x14ac:dyDescent="0.25">
      <c r="A7286">
        <v>4</v>
      </c>
      <c r="B7286">
        <v>13</v>
      </c>
      <c r="C7286">
        <v>2</v>
      </c>
      <c r="D7286">
        <v>1</v>
      </c>
      <c r="E7286">
        <v>9</v>
      </c>
      <c r="F7286" t="str">
        <f t="shared" si="113"/>
        <v>413219</v>
      </c>
      <c r="G7286" t="s">
        <v>7225</v>
      </c>
    </row>
    <row r="7287" spans="1:7" x14ac:dyDescent="0.25">
      <c r="A7287">
        <v>4</v>
      </c>
      <c r="B7287">
        <v>13</v>
      </c>
      <c r="C7287">
        <v>2</v>
      </c>
      <c r="D7287">
        <v>2</v>
      </c>
      <c r="E7287">
        <v>1</v>
      </c>
      <c r="F7287" t="str">
        <f t="shared" si="113"/>
        <v>413221</v>
      </c>
      <c r="G7287" t="s">
        <v>7226</v>
      </c>
    </row>
    <row r="7288" spans="1:7" x14ac:dyDescent="0.25">
      <c r="A7288">
        <v>4</v>
      </c>
      <c r="B7288">
        <v>13</v>
      </c>
      <c r="C7288">
        <v>2</v>
      </c>
      <c r="D7288">
        <v>2</v>
      </c>
      <c r="E7288">
        <v>2</v>
      </c>
      <c r="F7288" t="str">
        <f t="shared" si="113"/>
        <v>413222</v>
      </c>
      <c r="G7288" t="s">
        <v>7227</v>
      </c>
    </row>
    <row r="7289" spans="1:7" x14ac:dyDescent="0.25">
      <c r="A7289">
        <v>4</v>
      </c>
      <c r="B7289">
        <v>13</v>
      </c>
      <c r="C7289">
        <v>2</v>
      </c>
      <c r="D7289">
        <v>2</v>
      </c>
      <c r="E7289">
        <v>3</v>
      </c>
      <c r="F7289" t="str">
        <f t="shared" si="113"/>
        <v>413223</v>
      </c>
      <c r="G7289" t="s">
        <v>7228</v>
      </c>
    </row>
    <row r="7290" spans="1:7" x14ac:dyDescent="0.25">
      <c r="A7290">
        <v>4</v>
      </c>
      <c r="B7290">
        <v>13</v>
      </c>
      <c r="C7290">
        <v>2</v>
      </c>
      <c r="D7290">
        <v>2</v>
      </c>
      <c r="E7290">
        <v>4</v>
      </c>
      <c r="F7290" t="str">
        <f t="shared" si="113"/>
        <v>413224</v>
      </c>
      <c r="G7290" t="s">
        <v>7229</v>
      </c>
    </row>
    <row r="7291" spans="1:7" x14ac:dyDescent="0.25">
      <c r="A7291">
        <v>4</v>
      </c>
      <c r="B7291">
        <v>13</v>
      </c>
      <c r="C7291">
        <v>2</v>
      </c>
      <c r="D7291">
        <v>2</v>
      </c>
      <c r="E7291">
        <v>5</v>
      </c>
      <c r="F7291" t="str">
        <f t="shared" si="113"/>
        <v>413225</v>
      </c>
      <c r="G7291" t="s">
        <v>7230</v>
      </c>
    </row>
    <row r="7292" spans="1:7" x14ac:dyDescent="0.25">
      <c r="A7292">
        <v>4</v>
      </c>
      <c r="B7292">
        <v>13</v>
      </c>
      <c r="C7292">
        <v>2</v>
      </c>
      <c r="D7292">
        <v>2</v>
      </c>
      <c r="E7292">
        <v>6</v>
      </c>
      <c r="F7292" t="str">
        <f t="shared" si="113"/>
        <v>413226</v>
      </c>
      <c r="G7292" t="s">
        <v>7231</v>
      </c>
    </row>
    <row r="7293" spans="1:7" x14ac:dyDescent="0.25">
      <c r="A7293">
        <v>4</v>
      </c>
      <c r="B7293">
        <v>13</v>
      </c>
      <c r="C7293">
        <v>2</v>
      </c>
      <c r="D7293">
        <v>2</v>
      </c>
      <c r="E7293">
        <v>7</v>
      </c>
      <c r="F7293" t="str">
        <f t="shared" si="113"/>
        <v>413227</v>
      </c>
      <c r="G7293" t="s">
        <v>7232</v>
      </c>
    </row>
    <row r="7294" spans="1:7" x14ac:dyDescent="0.25">
      <c r="A7294">
        <v>4</v>
      </c>
      <c r="B7294">
        <v>13</v>
      </c>
      <c r="C7294">
        <v>2</v>
      </c>
      <c r="D7294">
        <v>2</v>
      </c>
      <c r="E7294">
        <v>8</v>
      </c>
      <c r="F7294" t="str">
        <f t="shared" si="113"/>
        <v>413228</v>
      </c>
      <c r="G7294" t="s">
        <v>7233</v>
      </c>
    </row>
    <row r="7295" spans="1:7" x14ac:dyDescent="0.25">
      <c r="A7295">
        <v>4</v>
      </c>
      <c r="B7295">
        <v>13</v>
      </c>
      <c r="C7295">
        <v>2</v>
      </c>
      <c r="D7295">
        <v>2</v>
      </c>
      <c r="E7295">
        <v>9</v>
      </c>
      <c r="F7295" t="str">
        <f t="shared" si="113"/>
        <v>413229</v>
      </c>
      <c r="G7295" t="s">
        <v>7234</v>
      </c>
    </row>
    <row r="7296" spans="1:7" x14ac:dyDescent="0.25">
      <c r="A7296">
        <v>4</v>
      </c>
      <c r="B7296">
        <v>13</v>
      </c>
      <c r="C7296">
        <v>2</v>
      </c>
      <c r="D7296">
        <v>2</v>
      </c>
      <c r="E7296">
        <v>10</v>
      </c>
      <c r="F7296" t="str">
        <f t="shared" si="113"/>
        <v>4132210</v>
      </c>
      <c r="G7296" t="s">
        <v>7235</v>
      </c>
    </row>
    <row r="7297" spans="1:7" x14ac:dyDescent="0.25">
      <c r="A7297">
        <v>4</v>
      </c>
      <c r="B7297">
        <v>13</v>
      </c>
      <c r="C7297">
        <v>2</v>
      </c>
      <c r="D7297">
        <v>3</v>
      </c>
      <c r="E7297">
        <v>1</v>
      </c>
      <c r="F7297" t="str">
        <f t="shared" si="113"/>
        <v>413231</v>
      </c>
      <c r="G7297" t="s">
        <v>7236</v>
      </c>
    </row>
    <row r="7298" spans="1:7" x14ac:dyDescent="0.25">
      <c r="A7298">
        <v>4</v>
      </c>
      <c r="B7298">
        <v>13</v>
      </c>
      <c r="C7298">
        <v>2</v>
      </c>
      <c r="D7298">
        <v>3</v>
      </c>
      <c r="E7298">
        <v>2</v>
      </c>
      <c r="F7298" t="str">
        <f t="shared" ref="F7298:F7361" si="114">CONCATENATE(A7298,B7298,C7298,D7298,E7298)</f>
        <v>413232</v>
      </c>
      <c r="G7298" t="s">
        <v>7237</v>
      </c>
    </row>
    <row r="7299" spans="1:7" x14ac:dyDescent="0.25">
      <c r="A7299">
        <v>4</v>
      </c>
      <c r="B7299">
        <v>13</v>
      </c>
      <c r="C7299">
        <v>2</v>
      </c>
      <c r="D7299">
        <v>3</v>
      </c>
      <c r="E7299">
        <v>3</v>
      </c>
      <c r="F7299" t="str">
        <f t="shared" si="114"/>
        <v>413233</v>
      </c>
      <c r="G7299" t="s">
        <v>7238</v>
      </c>
    </row>
    <row r="7300" spans="1:7" x14ac:dyDescent="0.25">
      <c r="A7300">
        <v>4</v>
      </c>
      <c r="B7300">
        <v>13</v>
      </c>
      <c r="C7300">
        <v>2</v>
      </c>
      <c r="D7300">
        <v>3</v>
      </c>
      <c r="E7300">
        <v>4</v>
      </c>
      <c r="F7300" t="str">
        <f t="shared" si="114"/>
        <v>413234</v>
      </c>
      <c r="G7300" t="s">
        <v>7239</v>
      </c>
    </row>
    <row r="7301" spans="1:7" x14ac:dyDescent="0.25">
      <c r="A7301">
        <v>4</v>
      </c>
      <c r="B7301">
        <v>13</v>
      </c>
      <c r="C7301">
        <v>2</v>
      </c>
      <c r="D7301">
        <v>3</v>
      </c>
      <c r="E7301">
        <v>5</v>
      </c>
      <c r="F7301" t="str">
        <f t="shared" si="114"/>
        <v>413235</v>
      </c>
      <c r="G7301" t="s">
        <v>7240</v>
      </c>
    </row>
    <row r="7302" spans="1:7" x14ac:dyDescent="0.25">
      <c r="A7302">
        <v>4</v>
      </c>
      <c r="B7302">
        <v>13</v>
      </c>
      <c r="C7302">
        <v>2</v>
      </c>
      <c r="D7302">
        <v>3</v>
      </c>
      <c r="E7302">
        <v>6</v>
      </c>
      <c r="F7302" t="str">
        <f t="shared" si="114"/>
        <v>413236</v>
      </c>
      <c r="G7302" t="s">
        <v>7241</v>
      </c>
    </row>
    <row r="7303" spans="1:7" x14ac:dyDescent="0.25">
      <c r="A7303">
        <v>4</v>
      </c>
      <c r="B7303">
        <v>13</v>
      </c>
      <c r="C7303">
        <v>2</v>
      </c>
      <c r="D7303">
        <v>3</v>
      </c>
      <c r="E7303">
        <v>7</v>
      </c>
      <c r="F7303" t="str">
        <f t="shared" si="114"/>
        <v>413237</v>
      </c>
      <c r="G7303" t="s">
        <v>7242</v>
      </c>
    </row>
    <row r="7304" spans="1:7" x14ac:dyDescent="0.25">
      <c r="A7304">
        <v>4</v>
      </c>
      <c r="B7304">
        <v>13</v>
      </c>
      <c r="C7304">
        <v>2</v>
      </c>
      <c r="D7304">
        <v>3</v>
      </c>
      <c r="E7304">
        <v>8</v>
      </c>
      <c r="F7304" t="str">
        <f t="shared" si="114"/>
        <v>413238</v>
      </c>
      <c r="G7304" t="s">
        <v>7243</v>
      </c>
    </row>
    <row r="7305" spans="1:7" x14ac:dyDescent="0.25">
      <c r="A7305">
        <v>4</v>
      </c>
      <c r="B7305">
        <v>13</v>
      </c>
      <c r="C7305">
        <v>2</v>
      </c>
      <c r="D7305">
        <v>3</v>
      </c>
      <c r="E7305">
        <v>9</v>
      </c>
      <c r="F7305" t="str">
        <f t="shared" si="114"/>
        <v>413239</v>
      </c>
      <c r="G7305" t="s">
        <v>7244</v>
      </c>
    </row>
    <row r="7306" spans="1:7" x14ac:dyDescent="0.25">
      <c r="A7306">
        <v>4</v>
      </c>
      <c r="B7306">
        <v>13</v>
      </c>
      <c r="C7306">
        <v>2</v>
      </c>
      <c r="D7306">
        <v>3</v>
      </c>
      <c r="E7306">
        <v>10</v>
      </c>
      <c r="F7306" t="str">
        <f t="shared" si="114"/>
        <v>4132310</v>
      </c>
      <c r="G7306" t="s">
        <v>7245</v>
      </c>
    </row>
    <row r="7307" spans="1:7" x14ac:dyDescent="0.25">
      <c r="A7307">
        <v>4</v>
      </c>
      <c r="B7307">
        <v>13</v>
      </c>
      <c r="C7307">
        <v>2</v>
      </c>
      <c r="D7307">
        <v>4</v>
      </c>
      <c r="E7307">
        <v>1</v>
      </c>
      <c r="F7307" t="str">
        <f t="shared" si="114"/>
        <v>413241</v>
      </c>
      <c r="G7307" t="s">
        <v>7246</v>
      </c>
    </row>
    <row r="7308" spans="1:7" x14ac:dyDescent="0.25">
      <c r="A7308">
        <v>4</v>
      </c>
      <c r="B7308">
        <v>13</v>
      </c>
      <c r="C7308">
        <v>2</v>
      </c>
      <c r="D7308">
        <v>4</v>
      </c>
      <c r="E7308">
        <v>2</v>
      </c>
      <c r="F7308" t="str">
        <f t="shared" si="114"/>
        <v>413242</v>
      </c>
      <c r="G7308" t="s">
        <v>7247</v>
      </c>
    </row>
    <row r="7309" spans="1:7" x14ac:dyDescent="0.25">
      <c r="A7309">
        <v>4</v>
      </c>
      <c r="B7309">
        <v>13</v>
      </c>
      <c r="C7309">
        <v>2</v>
      </c>
      <c r="D7309">
        <v>4</v>
      </c>
      <c r="E7309">
        <v>3</v>
      </c>
      <c r="F7309" t="str">
        <f t="shared" si="114"/>
        <v>413243</v>
      </c>
      <c r="G7309" t="s">
        <v>7248</v>
      </c>
    </row>
    <row r="7310" spans="1:7" x14ac:dyDescent="0.25">
      <c r="A7310">
        <v>4</v>
      </c>
      <c r="B7310">
        <v>13</v>
      </c>
      <c r="C7310">
        <v>2</v>
      </c>
      <c r="D7310">
        <v>4</v>
      </c>
      <c r="E7310">
        <v>4</v>
      </c>
      <c r="F7310" t="str">
        <f t="shared" si="114"/>
        <v>413244</v>
      </c>
      <c r="G7310" t="s">
        <v>7249</v>
      </c>
    </row>
    <row r="7311" spans="1:7" x14ac:dyDescent="0.25">
      <c r="A7311">
        <v>4</v>
      </c>
      <c r="B7311">
        <v>13</v>
      </c>
      <c r="C7311">
        <v>2</v>
      </c>
      <c r="D7311">
        <v>4</v>
      </c>
      <c r="E7311">
        <v>5</v>
      </c>
      <c r="F7311" t="str">
        <f t="shared" si="114"/>
        <v>413245</v>
      </c>
      <c r="G7311" t="s">
        <v>7250</v>
      </c>
    </row>
    <row r="7312" spans="1:7" x14ac:dyDescent="0.25">
      <c r="A7312">
        <v>4</v>
      </c>
      <c r="B7312">
        <v>13</v>
      </c>
      <c r="C7312">
        <v>2</v>
      </c>
      <c r="D7312">
        <v>4</v>
      </c>
      <c r="E7312">
        <v>6</v>
      </c>
      <c r="F7312" t="str">
        <f t="shared" si="114"/>
        <v>413246</v>
      </c>
      <c r="G7312" t="s">
        <v>7251</v>
      </c>
    </row>
    <row r="7313" spans="1:7" x14ac:dyDescent="0.25">
      <c r="A7313">
        <v>4</v>
      </c>
      <c r="B7313">
        <v>13</v>
      </c>
      <c r="C7313">
        <v>2</v>
      </c>
      <c r="D7313">
        <v>4</v>
      </c>
      <c r="E7313">
        <v>7</v>
      </c>
      <c r="F7313" t="str">
        <f t="shared" si="114"/>
        <v>413247</v>
      </c>
      <c r="G7313" t="s">
        <v>7252</v>
      </c>
    </row>
    <row r="7314" spans="1:7" x14ac:dyDescent="0.25">
      <c r="A7314">
        <v>4</v>
      </c>
      <c r="B7314">
        <v>13</v>
      </c>
      <c r="C7314">
        <v>2</v>
      </c>
      <c r="D7314">
        <v>5</v>
      </c>
      <c r="E7314">
        <v>1</v>
      </c>
      <c r="F7314" t="str">
        <f t="shared" si="114"/>
        <v>413251</v>
      </c>
      <c r="G7314" t="s">
        <v>7253</v>
      </c>
    </row>
    <row r="7315" spans="1:7" x14ac:dyDescent="0.25">
      <c r="A7315">
        <v>4</v>
      </c>
      <c r="B7315">
        <v>13</v>
      </c>
      <c r="C7315">
        <v>2</v>
      </c>
      <c r="D7315">
        <v>5</v>
      </c>
      <c r="E7315">
        <v>2</v>
      </c>
      <c r="F7315" t="str">
        <f t="shared" si="114"/>
        <v>413252</v>
      </c>
      <c r="G7315" t="s">
        <v>7254</v>
      </c>
    </row>
    <row r="7316" spans="1:7" x14ac:dyDescent="0.25">
      <c r="A7316">
        <v>4</v>
      </c>
      <c r="B7316">
        <v>13</v>
      </c>
      <c r="C7316">
        <v>2</v>
      </c>
      <c r="D7316">
        <v>5</v>
      </c>
      <c r="E7316">
        <v>3</v>
      </c>
      <c r="F7316" t="str">
        <f t="shared" si="114"/>
        <v>413253</v>
      </c>
      <c r="G7316" t="s">
        <v>7255</v>
      </c>
    </row>
    <row r="7317" spans="1:7" x14ac:dyDescent="0.25">
      <c r="A7317">
        <v>4</v>
      </c>
      <c r="B7317">
        <v>13</v>
      </c>
      <c r="C7317">
        <v>2</v>
      </c>
      <c r="D7317">
        <v>5</v>
      </c>
      <c r="E7317">
        <v>4</v>
      </c>
      <c r="F7317" t="str">
        <f t="shared" si="114"/>
        <v>413254</v>
      </c>
      <c r="G7317" t="s">
        <v>7256</v>
      </c>
    </row>
    <row r="7318" spans="1:7" x14ac:dyDescent="0.25">
      <c r="A7318">
        <v>4</v>
      </c>
      <c r="B7318">
        <v>13</v>
      </c>
      <c r="C7318">
        <v>2</v>
      </c>
      <c r="D7318">
        <v>5</v>
      </c>
      <c r="E7318">
        <v>5</v>
      </c>
      <c r="F7318" t="str">
        <f t="shared" si="114"/>
        <v>413255</v>
      </c>
      <c r="G7318" t="s">
        <v>7257</v>
      </c>
    </row>
    <row r="7319" spans="1:7" x14ac:dyDescent="0.25">
      <c r="A7319">
        <v>4</v>
      </c>
      <c r="B7319">
        <v>13</v>
      </c>
      <c r="C7319">
        <v>2</v>
      </c>
      <c r="D7319">
        <v>5</v>
      </c>
      <c r="E7319">
        <v>6</v>
      </c>
      <c r="F7319" t="str">
        <f t="shared" si="114"/>
        <v>413256</v>
      </c>
      <c r="G7319" t="s">
        <v>7258</v>
      </c>
    </row>
    <row r="7320" spans="1:7" x14ac:dyDescent="0.25">
      <c r="A7320">
        <v>4</v>
      </c>
      <c r="B7320">
        <v>13</v>
      </c>
      <c r="C7320">
        <v>2</v>
      </c>
      <c r="D7320">
        <v>5</v>
      </c>
      <c r="E7320">
        <v>7</v>
      </c>
      <c r="F7320" t="str">
        <f t="shared" si="114"/>
        <v>413257</v>
      </c>
      <c r="G7320" t="s">
        <v>7259</v>
      </c>
    </row>
    <row r="7321" spans="1:7" x14ac:dyDescent="0.25">
      <c r="A7321">
        <v>4</v>
      </c>
      <c r="B7321">
        <v>13</v>
      </c>
      <c r="C7321">
        <v>2</v>
      </c>
      <c r="D7321">
        <v>5</v>
      </c>
      <c r="E7321">
        <v>8</v>
      </c>
      <c r="F7321" t="str">
        <f t="shared" si="114"/>
        <v>413258</v>
      </c>
      <c r="G7321" t="s">
        <v>7260</v>
      </c>
    </row>
    <row r="7322" spans="1:7" x14ac:dyDescent="0.25">
      <c r="A7322">
        <v>4</v>
      </c>
      <c r="B7322">
        <v>13</v>
      </c>
      <c r="C7322">
        <v>2</v>
      </c>
      <c r="D7322">
        <v>5</v>
      </c>
      <c r="E7322">
        <v>9</v>
      </c>
      <c r="F7322" t="str">
        <f t="shared" si="114"/>
        <v>413259</v>
      </c>
      <c r="G7322" t="s">
        <v>7261</v>
      </c>
    </row>
    <row r="7323" spans="1:7" x14ac:dyDescent="0.25">
      <c r="A7323">
        <v>4</v>
      </c>
      <c r="B7323">
        <v>13</v>
      </c>
      <c r="C7323">
        <v>2</v>
      </c>
      <c r="D7323">
        <v>5</v>
      </c>
      <c r="E7323">
        <v>10</v>
      </c>
      <c r="F7323" t="str">
        <f t="shared" si="114"/>
        <v>4132510</v>
      </c>
      <c r="G7323" t="s">
        <v>7262</v>
      </c>
    </row>
    <row r="7324" spans="1:7" x14ac:dyDescent="0.25">
      <c r="A7324">
        <v>4</v>
      </c>
      <c r="B7324">
        <v>13</v>
      </c>
      <c r="C7324">
        <v>2</v>
      </c>
      <c r="D7324">
        <v>5</v>
      </c>
      <c r="E7324">
        <v>11</v>
      </c>
      <c r="F7324" t="str">
        <f t="shared" si="114"/>
        <v>4132511</v>
      </c>
      <c r="G7324" t="s">
        <v>7263</v>
      </c>
    </row>
    <row r="7325" spans="1:7" x14ac:dyDescent="0.25">
      <c r="A7325">
        <v>4</v>
      </c>
      <c r="B7325">
        <v>13</v>
      </c>
      <c r="C7325">
        <v>2</v>
      </c>
      <c r="D7325">
        <v>5</v>
      </c>
      <c r="E7325">
        <v>12</v>
      </c>
      <c r="F7325" t="str">
        <f t="shared" si="114"/>
        <v>4132512</v>
      </c>
      <c r="G7325" t="s">
        <v>7264</v>
      </c>
    </row>
    <row r="7326" spans="1:7" x14ac:dyDescent="0.25">
      <c r="A7326">
        <v>4</v>
      </c>
      <c r="B7326">
        <v>13</v>
      </c>
      <c r="C7326">
        <v>2</v>
      </c>
      <c r="D7326">
        <v>5</v>
      </c>
      <c r="E7326">
        <v>13</v>
      </c>
      <c r="F7326" t="str">
        <f t="shared" si="114"/>
        <v>4132513</v>
      </c>
      <c r="G7326" t="s">
        <v>7265</v>
      </c>
    </row>
    <row r="7327" spans="1:7" x14ac:dyDescent="0.25">
      <c r="A7327">
        <v>4</v>
      </c>
      <c r="B7327">
        <v>13</v>
      </c>
      <c r="C7327">
        <v>2</v>
      </c>
      <c r="D7327">
        <v>6</v>
      </c>
      <c r="E7327">
        <v>1</v>
      </c>
      <c r="F7327" t="str">
        <f t="shared" si="114"/>
        <v>413261</v>
      </c>
      <c r="G7327" t="s">
        <v>7266</v>
      </c>
    </row>
    <row r="7328" spans="1:7" x14ac:dyDescent="0.25">
      <c r="A7328">
        <v>4</v>
      </c>
      <c r="B7328">
        <v>13</v>
      </c>
      <c r="C7328">
        <v>2</v>
      </c>
      <c r="D7328">
        <v>6</v>
      </c>
      <c r="E7328">
        <v>2</v>
      </c>
      <c r="F7328" t="str">
        <f t="shared" si="114"/>
        <v>413262</v>
      </c>
      <c r="G7328" t="s">
        <v>7267</v>
      </c>
    </row>
    <row r="7329" spans="1:7" x14ac:dyDescent="0.25">
      <c r="A7329">
        <v>4</v>
      </c>
      <c r="B7329">
        <v>13</v>
      </c>
      <c r="C7329">
        <v>2</v>
      </c>
      <c r="D7329">
        <v>7</v>
      </c>
      <c r="E7329">
        <v>1</v>
      </c>
      <c r="F7329" t="str">
        <f t="shared" si="114"/>
        <v>413271</v>
      </c>
      <c r="G7329" t="s">
        <v>7268</v>
      </c>
    </row>
    <row r="7330" spans="1:7" x14ac:dyDescent="0.25">
      <c r="A7330">
        <v>4</v>
      </c>
      <c r="B7330">
        <v>13</v>
      </c>
      <c r="C7330">
        <v>2</v>
      </c>
      <c r="D7330">
        <v>7</v>
      </c>
      <c r="E7330">
        <v>2</v>
      </c>
      <c r="F7330" t="str">
        <f t="shared" si="114"/>
        <v>413272</v>
      </c>
      <c r="G7330" t="s">
        <v>7269</v>
      </c>
    </row>
    <row r="7331" spans="1:7" x14ac:dyDescent="0.25">
      <c r="A7331">
        <v>4</v>
      </c>
      <c r="B7331">
        <v>13</v>
      </c>
      <c r="C7331">
        <v>2</v>
      </c>
      <c r="D7331">
        <v>7</v>
      </c>
      <c r="E7331">
        <v>3</v>
      </c>
      <c r="F7331" t="str">
        <f t="shared" si="114"/>
        <v>413273</v>
      </c>
      <c r="G7331" t="s">
        <v>7270</v>
      </c>
    </row>
    <row r="7332" spans="1:7" x14ac:dyDescent="0.25">
      <c r="A7332">
        <v>4</v>
      </c>
      <c r="B7332">
        <v>13</v>
      </c>
      <c r="C7332">
        <v>2</v>
      </c>
      <c r="D7332">
        <v>7</v>
      </c>
      <c r="E7332">
        <v>4</v>
      </c>
      <c r="F7332" t="str">
        <f t="shared" si="114"/>
        <v>413274</v>
      </c>
      <c r="G7332" t="s">
        <v>7271</v>
      </c>
    </row>
    <row r="7333" spans="1:7" x14ac:dyDescent="0.25">
      <c r="A7333">
        <v>4</v>
      </c>
      <c r="B7333">
        <v>13</v>
      </c>
      <c r="C7333">
        <v>2</v>
      </c>
      <c r="D7333">
        <v>8</v>
      </c>
      <c r="E7333">
        <v>1</v>
      </c>
      <c r="F7333" t="str">
        <f t="shared" si="114"/>
        <v>413281</v>
      </c>
      <c r="G7333" t="s">
        <v>7272</v>
      </c>
    </row>
    <row r="7334" spans="1:7" x14ac:dyDescent="0.25">
      <c r="A7334">
        <v>4</v>
      </c>
      <c r="B7334">
        <v>13</v>
      </c>
      <c r="C7334">
        <v>2</v>
      </c>
      <c r="D7334">
        <v>8</v>
      </c>
      <c r="E7334">
        <v>2</v>
      </c>
      <c r="F7334" t="str">
        <f t="shared" si="114"/>
        <v>413282</v>
      </c>
      <c r="G7334" t="s">
        <v>7272</v>
      </c>
    </row>
    <row r="7335" spans="1:7" x14ac:dyDescent="0.25">
      <c r="A7335">
        <v>4</v>
      </c>
      <c r="B7335">
        <v>13</v>
      </c>
      <c r="C7335">
        <v>2</v>
      </c>
      <c r="D7335">
        <v>8</v>
      </c>
      <c r="E7335">
        <v>3</v>
      </c>
      <c r="F7335" t="str">
        <f t="shared" si="114"/>
        <v>413283</v>
      </c>
      <c r="G7335" t="s">
        <v>7273</v>
      </c>
    </row>
    <row r="7336" spans="1:7" x14ac:dyDescent="0.25">
      <c r="A7336">
        <v>4</v>
      </c>
      <c r="B7336">
        <v>13</v>
      </c>
      <c r="C7336">
        <v>2</v>
      </c>
      <c r="D7336">
        <v>8</v>
      </c>
      <c r="E7336">
        <v>4</v>
      </c>
      <c r="F7336" t="str">
        <f t="shared" si="114"/>
        <v>413284</v>
      </c>
      <c r="G7336" t="s">
        <v>7274</v>
      </c>
    </row>
    <row r="7337" spans="1:7" x14ac:dyDescent="0.25">
      <c r="A7337">
        <v>4</v>
      </c>
      <c r="B7337">
        <v>13</v>
      </c>
      <c r="C7337">
        <v>2</v>
      </c>
      <c r="D7337">
        <v>9</v>
      </c>
      <c r="E7337">
        <v>1</v>
      </c>
      <c r="F7337" t="str">
        <f t="shared" si="114"/>
        <v>413291</v>
      </c>
      <c r="G7337" t="s">
        <v>7275</v>
      </c>
    </row>
    <row r="7338" spans="1:7" x14ac:dyDescent="0.25">
      <c r="A7338">
        <v>4</v>
      </c>
      <c r="B7338">
        <v>13</v>
      </c>
      <c r="C7338">
        <v>2</v>
      </c>
      <c r="D7338">
        <v>9</v>
      </c>
      <c r="E7338">
        <v>2</v>
      </c>
      <c r="F7338" t="str">
        <f t="shared" si="114"/>
        <v>413292</v>
      </c>
      <c r="G7338" t="s">
        <v>7276</v>
      </c>
    </row>
    <row r="7339" spans="1:7" x14ac:dyDescent="0.25">
      <c r="A7339">
        <v>4</v>
      </c>
      <c r="B7339">
        <v>13</v>
      </c>
      <c r="C7339">
        <v>2</v>
      </c>
      <c r="D7339">
        <v>9</v>
      </c>
      <c r="E7339">
        <v>3</v>
      </c>
      <c r="F7339" t="str">
        <f t="shared" si="114"/>
        <v>413293</v>
      </c>
      <c r="G7339" t="s">
        <v>7277</v>
      </c>
    </row>
    <row r="7340" spans="1:7" x14ac:dyDescent="0.25">
      <c r="A7340">
        <v>4</v>
      </c>
      <c r="B7340">
        <v>14</v>
      </c>
      <c r="C7340">
        <v>1</v>
      </c>
      <c r="D7340">
        <v>1</v>
      </c>
      <c r="E7340">
        <v>1</v>
      </c>
      <c r="F7340" t="str">
        <f t="shared" si="114"/>
        <v>414111</v>
      </c>
      <c r="G7340" t="s">
        <v>7278</v>
      </c>
    </row>
    <row r="7341" spans="1:7" x14ac:dyDescent="0.25">
      <c r="A7341">
        <v>4</v>
      </c>
      <c r="B7341">
        <v>14</v>
      </c>
      <c r="C7341">
        <v>1</v>
      </c>
      <c r="D7341">
        <v>1</v>
      </c>
      <c r="E7341">
        <v>2</v>
      </c>
      <c r="F7341" t="str">
        <f t="shared" si="114"/>
        <v>414112</v>
      </c>
      <c r="G7341" t="s">
        <v>7279</v>
      </c>
    </row>
    <row r="7342" spans="1:7" x14ac:dyDescent="0.25">
      <c r="A7342">
        <v>4</v>
      </c>
      <c r="B7342">
        <v>14</v>
      </c>
      <c r="C7342">
        <v>1</v>
      </c>
      <c r="D7342">
        <v>1</v>
      </c>
      <c r="E7342">
        <v>3</v>
      </c>
      <c r="F7342" t="str">
        <f t="shared" si="114"/>
        <v>414113</v>
      </c>
      <c r="G7342" t="s">
        <v>7280</v>
      </c>
    </row>
    <row r="7343" spans="1:7" x14ac:dyDescent="0.25">
      <c r="A7343">
        <v>4</v>
      </c>
      <c r="B7343">
        <v>14</v>
      </c>
      <c r="C7343">
        <v>1</v>
      </c>
      <c r="D7343">
        <v>1</v>
      </c>
      <c r="E7343">
        <v>4</v>
      </c>
      <c r="F7343" t="str">
        <f t="shared" si="114"/>
        <v>414114</v>
      </c>
      <c r="G7343" t="s">
        <v>7281</v>
      </c>
    </row>
    <row r="7344" spans="1:7" x14ac:dyDescent="0.25">
      <c r="A7344">
        <v>4</v>
      </c>
      <c r="B7344">
        <v>14</v>
      </c>
      <c r="C7344">
        <v>1</v>
      </c>
      <c r="D7344">
        <v>1</v>
      </c>
      <c r="E7344">
        <v>5</v>
      </c>
      <c r="F7344" t="str">
        <f t="shared" si="114"/>
        <v>414115</v>
      </c>
      <c r="G7344" t="s">
        <v>7282</v>
      </c>
    </row>
    <row r="7345" spans="1:7" x14ac:dyDescent="0.25">
      <c r="A7345">
        <v>4</v>
      </c>
      <c r="B7345">
        <v>14</v>
      </c>
      <c r="C7345">
        <v>1</v>
      </c>
      <c r="D7345">
        <v>1</v>
      </c>
      <c r="E7345">
        <v>6</v>
      </c>
      <c r="F7345" t="str">
        <f t="shared" si="114"/>
        <v>414116</v>
      </c>
      <c r="G7345" t="s">
        <v>7283</v>
      </c>
    </row>
    <row r="7346" spans="1:7" x14ac:dyDescent="0.25">
      <c r="A7346">
        <v>4</v>
      </c>
      <c r="B7346">
        <v>14</v>
      </c>
      <c r="C7346">
        <v>1</v>
      </c>
      <c r="D7346">
        <v>2</v>
      </c>
      <c r="E7346">
        <v>1</v>
      </c>
      <c r="F7346" t="str">
        <f t="shared" si="114"/>
        <v>414121</v>
      </c>
      <c r="G7346" t="s">
        <v>7284</v>
      </c>
    </row>
    <row r="7347" spans="1:7" x14ac:dyDescent="0.25">
      <c r="A7347">
        <v>4</v>
      </c>
      <c r="B7347">
        <v>14</v>
      </c>
      <c r="C7347">
        <v>1</v>
      </c>
      <c r="D7347">
        <v>2</v>
      </c>
      <c r="E7347">
        <v>2</v>
      </c>
      <c r="F7347" t="str">
        <f t="shared" si="114"/>
        <v>414122</v>
      </c>
      <c r="G7347" t="s">
        <v>7285</v>
      </c>
    </row>
    <row r="7348" spans="1:7" x14ac:dyDescent="0.25">
      <c r="A7348">
        <v>4</v>
      </c>
      <c r="B7348">
        <v>14</v>
      </c>
      <c r="C7348">
        <v>1</v>
      </c>
      <c r="D7348">
        <v>2</v>
      </c>
      <c r="E7348">
        <v>3</v>
      </c>
      <c r="F7348" t="str">
        <f t="shared" si="114"/>
        <v>414123</v>
      </c>
      <c r="G7348" t="s">
        <v>7286</v>
      </c>
    </row>
    <row r="7349" spans="1:7" x14ac:dyDescent="0.25">
      <c r="A7349">
        <v>4</v>
      </c>
      <c r="B7349">
        <v>14</v>
      </c>
      <c r="C7349">
        <v>1</v>
      </c>
      <c r="D7349">
        <v>2</v>
      </c>
      <c r="E7349">
        <v>4</v>
      </c>
      <c r="F7349" t="str">
        <f t="shared" si="114"/>
        <v>414124</v>
      </c>
      <c r="G7349" t="s">
        <v>7287</v>
      </c>
    </row>
    <row r="7350" spans="1:7" x14ac:dyDescent="0.25">
      <c r="A7350">
        <v>4</v>
      </c>
      <c r="B7350">
        <v>14</v>
      </c>
      <c r="C7350">
        <v>1</v>
      </c>
      <c r="D7350">
        <v>2</v>
      </c>
      <c r="E7350">
        <v>5</v>
      </c>
      <c r="F7350" t="str">
        <f t="shared" si="114"/>
        <v>414125</v>
      </c>
      <c r="G7350" t="s">
        <v>7288</v>
      </c>
    </row>
    <row r="7351" spans="1:7" x14ac:dyDescent="0.25">
      <c r="A7351">
        <v>4</v>
      </c>
      <c r="B7351">
        <v>14</v>
      </c>
      <c r="C7351">
        <v>1</v>
      </c>
      <c r="D7351">
        <v>2</v>
      </c>
      <c r="E7351">
        <v>6</v>
      </c>
      <c r="F7351" t="str">
        <f t="shared" si="114"/>
        <v>414126</v>
      </c>
      <c r="G7351" t="s">
        <v>7289</v>
      </c>
    </row>
    <row r="7352" spans="1:7" x14ac:dyDescent="0.25">
      <c r="A7352">
        <v>4</v>
      </c>
      <c r="B7352">
        <v>14</v>
      </c>
      <c r="C7352">
        <v>1</v>
      </c>
      <c r="D7352">
        <v>2</v>
      </c>
      <c r="E7352">
        <v>7</v>
      </c>
      <c r="F7352" t="str">
        <f t="shared" si="114"/>
        <v>414127</v>
      </c>
      <c r="G7352" t="s">
        <v>7290</v>
      </c>
    </row>
    <row r="7353" spans="1:7" x14ac:dyDescent="0.25">
      <c r="A7353">
        <v>4</v>
      </c>
      <c r="B7353">
        <v>14</v>
      </c>
      <c r="C7353">
        <v>1</v>
      </c>
      <c r="D7353">
        <v>3</v>
      </c>
      <c r="E7353">
        <v>1</v>
      </c>
      <c r="F7353" t="str">
        <f t="shared" si="114"/>
        <v>414131</v>
      </c>
      <c r="G7353" t="s">
        <v>7291</v>
      </c>
    </row>
    <row r="7354" spans="1:7" x14ac:dyDescent="0.25">
      <c r="A7354">
        <v>4</v>
      </c>
      <c r="B7354">
        <v>14</v>
      </c>
      <c r="C7354">
        <v>1</v>
      </c>
      <c r="D7354">
        <v>3</v>
      </c>
      <c r="E7354">
        <v>2</v>
      </c>
      <c r="F7354" t="str">
        <f t="shared" si="114"/>
        <v>414132</v>
      </c>
      <c r="G7354" t="s">
        <v>7292</v>
      </c>
    </row>
    <row r="7355" spans="1:7" x14ac:dyDescent="0.25">
      <c r="A7355">
        <v>4</v>
      </c>
      <c r="B7355">
        <v>14</v>
      </c>
      <c r="C7355">
        <v>1</v>
      </c>
      <c r="D7355">
        <v>3</v>
      </c>
      <c r="E7355">
        <v>3</v>
      </c>
      <c r="F7355" t="str">
        <f t="shared" si="114"/>
        <v>414133</v>
      </c>
      <c r="G7355" t="s">
        <v>7293</v>
      </c>
    </row>
    <row r="7356" spans="1:7" x14ac:dyDescent="0.25">
      <c r="A7356">
        <v>4</v>
      </c>
      <c r="B7356">
        <v>14</v>
      </c>
      <c r="C7356">
        <v>1</v>
      </c>
      <c r="D7356">
        <v>3</v>
      </c>
      <c r="E7356">
        <v>4</v>
      </c>
      <c r="F7356" t="str">
        <f t="shared" si="114"/>
        <v>414134</v>
      </c>
      <c r="G7356" t="s">
        <v>7294</v>
      </c>
    </row>
    <row r="7357" spans="1:7" x14ac:dyDescent="0.25">
      <c r="A7357">
        <v>4</v>
      </c>
      <c r="B7357">
        <v>14</v>
      </c>
      <c r="C7357">
        <v>1</v>
      </c>
      <c r="D7357">
        <v>3</v>
      </c>
      <c r="E7357">
        <v>5</v>
      </c>
      <c r="F7357" t="str">
        <f t="shared" si="114"/>
        <v>414135</v>
      </c>
      <c r="G7357" t="s">
        <v>7295</v>
      </c>
    </row>
    <row r="7358" spans="1:7" x14ac:dyDescent="0.25">
      <c r="A7358">
        <v>4</v>
      </c>
      <c r="B7358">
        <v>14</v>
      </c>
      <c r="C7358">
        <v>1</v>
      </c>
      <c r="D7358">
        <v>3</v>
      </c>
      <c r="E7358">
        <v>6</v>
      </c>
      <c r="F7358" t="str">
        <f t="shared" si="114"/>
        <v>414136</v>
      </c>
      <c r="G7358" t="s">
        <v>7296</v>
      </c>
    </row>
    <row r="7359" spans="1:7" x14ac:dyDescent="0.25">
      <c r="A7359">
        <v>4</v>
      </c>
      <c r="B7359">
        <v>14</v>
      </c>
      <c r="C7359">
        <v>1</v>
      </c>
      <c r="D7359">
        <v>3</v>
      </c>
      <c r="E7359">
        <v>7</v>
      </c>
      <c r="F7359" t="str">
        <f t="shared" si="114"/>
        <v>414137</v>
      </c>
      <c r="G7359" t="s">
        <v>7297</v>
      </c>
    </row>
    <row r="7360" spans="1:7" x14ac:dyDescent="0.25">
      <c r="A7360">
        <v>4</v>
      </c>
      <c r="B7360">
        <v>14</v>
      </c>
      <c r="C7360">
        <v>1</v>
      </c>
      <c r="D7360">
        <v>3</v>
      </c>
      <c r="E7360">
        <v>8</v>
      </c>
      <c r="F7360" t="str">
        <f t="shared" si="114"/>
        <v>414138</v>
      </c>
      <c r="G7360" t="s">
        <v>7298</v>
      </c>
    </row>
    <row r="7361" spans="1:7" x14ac:dyDescent="0.25">
      <c r="A7361">
        <v>4</v>
      </c>
      <c r="B7361">
        <v>14</v>
      </c>
      <c r="C7361">
        <v>1</v>
      </c>
      <c r="D7361">
        <v>4</v>
      </c>
      <c r="E7361">
        <v>1</v>
      </c>
      <c r="F7361" t="str">
        <f t="shared" si="114"/>
        <v>414141</v>
      </c>
      <c r="G7361" t="s">
        <v>7299</v>
      </c>
    </row>
    <row r="7362" spans="1:7" x14ac:dyDescent="0.25">
      <c r="A7362">
        <v>4</v>
      </c>
      <c r="B7362">
        <v>14</v>
      </c>
      <c r="C7362">
        <v>1</v>
      </c>
      <c r="D7362">
        <v>4</v>
      </c>
      <c r="E7362">
        <v>2</v>
      </c>
      <c r="F7362" t="str">
        <f t="shared" ref="F7362:F7425" si="115">CONCATENATE(A7362,B7362,C7362,D7362,E7362)</f>
        <v>414142</v>
      </c>
      <c r="G7362" t="s">
        <v>7300</v>
      </c>
    </row>
    <row r="7363" spans="1:7" x14ac:dyDescent="0.25">
      <c r="A7363">
        <v>4</v>
      </c>
      <c r="B7363">
        <v>14</v>
      </c>
      <c r="C7363">
        <v>1</v>
      </c>
      <c r="D7363">
        <v>4</v>
      </c>
      <c r="E7363">
        <v>3</v>
      </c>
      <c r="F7363" t="str">
        <f t="shared" si="115"/>
        <v>414143</v>
      </c>
      <c r="G7363" t="s">
        <v>7301</v>
      </c>
    </row>
    <row r="7364" spans="1:7" x14ac:dyDescent="0.25">
      <c r="A7364">
        <v>4</v>
      </c>
      <c r="B7364">
        <v>14</v>
      </c>
      <c r="C7364">
        <v>1</v>
      </c>
      <c r="D7364">
        <v>4</v>
      </c>
      <c r="E7364">
        <v>4</v>
      </c>
      <c r="F7364" t="str">
        <f t="shared" si="115"/>
        <v>414144</v>
      </c>
      <c r="G7364" t="s">
        <v>7302</v>
      </c>
    </row>
    <row r="7365" spans="1:7" x14ac:dyDescent="0.25">
      <c r="A7365">
        <v>4</v>
      </c>
      <c r="B7365">
        <v>14</v>
      </c>
      <c r="C7365">
        <v>1</v>
      </c>
      <c r="D7365">
        <v>5</v>
      </c>
      <c r="E7365">
        <v>1</v>
      </c>
      <c r="F7365" t="str">
        <f t="shared" si="115"/>
        <v>414151</v>
      </c>
      <c r="G7365" t="s">
        <v>7303</v>
      </c>
    </row>
    <row r="7366" spans="1:7" x14ac:dyDescent="0.25">
      <c r="A7366">
        <v>4</v>
      </c>
      <c r="B7366">
        <v>14</v>
      </c>
      <c r="C7366">
        <v>1</v>
      </c>
      <c r="D7366">
        <v>5</v>
      </c>
      <c r="E7366">
        <v>2</v>
      </c>
      <c r="F7366" t="str">
        <f t="shared" si="115"/>
        <v>414152</v>
      </c>
      <c r="G7366" t="s">
        <v>7304</v>
      </c>
    </row>
    <row r="7367" spans="1:7" x14ac:dyDescent="0.25">
      <c r="A7367">
        <v>4</v>
      </c>
      <c r="B7367">
        <v>14</v>
      </c>
      <c r="C7367">
        <v>1</v>
      </c>
      <c r="D7367">
        <v>5</v>
      </c>
      <c r="E7367">
        <v>3</v>
      </c>
      <c r="F7367" t="str">
        <f t="shared" si="115"/>
        <v>414153</v>
      </c>
      <c r="G7367" t="s">
        <v>7305</v>
      </c>
    </row>
    <row r="7368" spans="1:7" x14ac:dyDescent="0.25">
      <c r="A7368">
        <v>4</v>
      </c>
      <c r="B7368">
        <v>14</v>
      </c>
      <c r="C7368">
        <v>1</v>
      </c>
      <c r="D7368">
        <v>6</v>
      </c>
      <c r="E7368">
        <v>1</v>
      </c>
      <c r="F7368" t="str">
        <f t="shared" si="115"/>
        <v>414161</v>
      </c>
      <c r="G7368" t="s">
        <v>7306</v>
      </c>
    </row>
    <row r="7369" spans="1:7" x14ac:dyDescent="0.25">
      <c r="A7369">
        <v>4</v>
      </c>
      <c r="B7369">
        <v>14</v>
      </c>
      <c r="C7369">
        <v>1</v>
      </c>
      <c r="D7369">
        <v>6</v>
      </c>
      <c r="E7369">
        <v>2</v>
      </c>
      <c r="F7369" t="str">
        <f t="shared" si="115"/>
        <v>414162</v>
      </c>
      <c r="G7369" t="s">
        <v>7307</v>
      </c>
    </row>
    <row r="7370" spans="1:7" x14ac:dyDescent="0.25">
      <c r="A7370">
        <v>4</v>
      </c>
      <c r="B7370">
        <v>14</v>
      </c>
      <c r="C7370">
        <v>1</v>
      </c>
      <c r="D7370">
        <v>6</v>
      </c>
      <c r="E7370">
        <v>3</v>
      </c>
      <c r="F7370" t="str">
        <f t="shared" si="115"/>
        <v>414163</v>
      </c>
      <c r="G7370" t="s">
        <v>7308</v>
      </c>
    </row>
    <row r="7371" spans="1:7" x14ac:dyDescent="0.25">
      <c r="A7371">
        <v>4</v>
      </c>
      <c r="B7371">
        <v>14</v>
      </c>
      <c r="C7371">
        <v>1</v>
      </c>
      <c r="D7371">
        <v>6</v>
      </c>
      <c r="E7371">
        <v>4</v>
      </c>
      <c r="F7371" t="str">
        <f t="shared" si="115"/>
        <v>414164</v>
      </c>
      <c r="G7371" t="s">
        <v>7309</v>
      </c>
    </row>
    <row r="7372" spans="1:7" x14ac:dyDescent="0.25">
      <c r="A7372">
        <v>4</v>
      </c>
      <c r="B7372">
        <v>14</v>
      </c>
      <c r="C7372">
        <v>1</v>
      </c>
      <c r="D7372">
        <v>6</v>
      </c>
      <c r="E7372">
        <v>5</v>
      </c>
      <c r="F7372" t="str">
        <f t="shared" si="115"/>
        <v>414165</v>
      </c>
      <c r="G7372" t="s">
        <v>7310</v>
      </c>
    </row>
    <row r="7373" spans="1:7" x14ac:dyDescent="0.25">
      <c r="A7373">
        <v>4</v>
      </c>
      <c r="B7373">
        <v>14</v>
      </c>
      <c r="C7373">
        <v>1</v>
      </c>
      <c r="D7373">
        <v>6</v>
      </c>
      <c r="E7373">
        <v>6</v>
      </c>
      <c r="F7373" t="str">
        <f t="shared" si="115"/>
        <v>414166</v>
      </c>
      <c r="G7373" t="s">
        <v>7311</v>
      </c>
    </row>
    <row r="7374" spans="1:7" x14ac:dyDescent="0.25">
      <c r="A7374">
        <v>4</v>
      </c>
      <c r="B7374">
        <v>14</v>
      </c>
      <c r="C7374">
        <v>1</v>
      </c>
      <c r="D7374">
        <v>6</v>
      </c>
      <c r="E7374">
        <v>7</v>
      </c>
      <c r="F7374" t="str">
        <f t="shared" si="115"/>
        <v>414167</v>
      </c>
      <c r="G7374" t="s">
        <v>7312</v>
      </c>
    </row>
    <row r="7375" spans="1:7" x14ac:dyDescent="0.25">
      <c r="A7375">
        <v>4</v>
      </c>
      <c r="B7375">
        <v>14</v>
      </c>
      <c r="C7375">
        <v>1</v>
      </c>
      <c r="D7375">
        <v>6</v>
      </c>
      <c r="E7375">
        <v>8</v>
      </c>
      <c r="F7375" t="str">
        <f t="shared" si="115"/>
        <v>414168</v>
      </c>
      <c r="G7375" t="s">
        <v>7313</v>
      </c>
    </row>
    <row r="7376" spans="1:7" x14ac:dyDescent="0.25">
      <c r="A7376">
        <v>4</v>
      </c>
      <c r="B7376">
        <v>14</v>
      </c>
      <c r="C7376">
        <v>1</v>
      </c>
      <c r="D7376">
        <v>6</v>
      </c>
      <c r="E7376">
        <v>9</v>
      </c>
      <c r="F7376" t="str">
        <f t="shared" si="115"/>
        <v>414169</v>
      </c>
      <c r="G7376" t="s">
        <v>7314</v>
      </c>
    </row>
    <row r="7377" spans="1:7" x14ac:dyDescent="0.25">
      <c r="A7377">
        <v>4</v>
      </c>
      <c r="B7377">
        <v>14</v>
      </c>
      <c r="C7377">
        <v>1</v>
      </c>
      <c r="D7377">
        <v>6</v>
      </c>
      <c r="E7377">
        <v>10</v>
      </c>
      <c r="F7377" t="str">
        <f t="shared" si="115"/>
        <v>4141610</v>
      </c>
      <c r="G7377" t="s">
        <v>7315</v>
      </c>
    </row>
    <row r="7378" spans="1:7" x14ac:dyDescent="0.25">
      <c r="A7378">
        <v>4</v>
      </c>
      <c r="B7378">
        <v>14</v>
      </c>
      <c r="C7378">
        <v>1</v>
      </c>
      <c r="D7378">
        <v>6</v>
      </c>
      <c r="E7378">
        <v>11</v>
      </c>
      <c r="F7378" t="str">
        <f t="shared" si="115"/>
        <v>4141611</v>
      </c>
      <c r="G7378" t="s">
        <v>7316</v>
      </c>
    </row>
    <row r="7379" spans="1:7" x14ac:dyDescent="0.25">
      <c r="A7379">
        <v>4</v>
      </c>
      <c r="B7379">
        <v>14</v>
      </c>
      <c r="C7379">
        <v>1</v>
      </c>
      <c r="D7379">
        <v>6</v>
      </c>
      <c r="E7379">
        <v>12</v>
      </c>
      <c r="F7379" t="str">
        <f t="shared" si="115"/>
        <v>4141612</v>
      </c>
      <c r="G7379" t="s">
        <v>7317</v>
      </c>
    </row>
    <row r="7380" spans="1:7" x14ac:dyDescent="0.25">
      <c r="A7380">
        <v>4</v>
      </c>
      <c r="B7380">
        <v>14</v>
      </c>
      <c r="C7380">
        <v>1</v>
      </c>
      <c r="D7380">
        <v>6</v>
      </c>
      <c r="E7380">
        <v>13</v>
      </c>
      <c r="F7380" t="str">
        <f t="shared" si="115"/>
        <v>4141613</v>
      </c>
      <c r="G7380" t="s">
        <v>7318</v>
      </c>
    </row>
    <row r="7381" spans="1:7" x14ac:dyDescent="0.25">
      <c r="A7381">
        <v>4</v>
      </c>
      <c r="B7381">
        <v>14</v>
      </c>
      <c r="C7381">
        <v>1</v>
      </c>
      <c r="D7381">
        <v>6</v>
      </c>
      <c r="E7381">
        <v>14</v>
      </c>
      <c r="F7381" t="str">
        <f t="shared" si="115"/>
        <v>4141614</v>
      </c>
      <c r="G7381" t="s">
        <v>7319</v>
      </c>
    </row>
    <row r="7382" spans="1:7" x14ac:dyDescent="0.25">
      <c r="A7382">
        <v>4</v>
      </c>
      <c r="B7382">
        <v>14</v>
      </c>
      <c r="C7382">
        <v>1</v>
      </c>
      <c r="D7382">
        <v>6</v>
      </c>
      <c r="E7382">
        <v>15</v>
      </c>
      <c r="F7382" t="str">
        <f t="shared" si="115"/>
        <v>4141615</v>
      </c>
      <c r="G7382" t="s">
        <v>7320</v>
      </c>
    </row>
    <row r="7383" spans="1:7" x14ac:dyDescent="0.25">
      <c r="A7383">
        <v>4</v>
      </c>
      <c r="B7383">
        <v>14</v>
      </c>
      <c r="C7383">
        <v>1</v>
      </c>
      <c r="D7383">
        <v>6</v>
      </c>
      <c r="E7383">
        <v>16</v>
      </c>
      <c r="F7383" t="str">
        <f t="shared" si="115"/>
        <v>4141616</v>
      </c>
      <c r="G7383" t="s">
        <v>7321</v>
      </c>
    </row>
    <row r="7384" spans="1:7" x14ac:dyDescent="0.25">
      <c r="A7384">
        <v>4</v>
      </c>
      <c r="B7384">
        <v>14</v>
      </c>
      <c r="C7384">
        <v>1</v>
      </c>
      <c r="D7384">
        <v>6</v>
      </c>
      <c r="E7384">
        <v>17</v>
      </c>
      <c r="F7384" t="str">
        <f t="shared" si="115"/>
        <v>4141617</v>
      </c>
      <c r="G7384" t="s">
        <v>7322</v>
      </c>
    </row>
    <row r="7385" spans="1:7" x14ac:dyDescent="0.25">
      <c r="A7385">
        <v>4</v>
      </c>
      <c r="B7385">
        <v>14</v>
      </c>
      <c r="C7385">
        <v>1</v>
      </c>
      <c r="D7385">
        <v>6</v>
      </c>
      <c r="E7385">
        <v>18</v>
      </c>
      <c r="F7385" t="str">
        <f t="shared" si="115"/>
        <v>4141618</v>
      </c>
      <c r="G7385" t="s">
        <v>7323</v>
      </c>
    </row>
    <row r="7386" spans="1:7" x14ac:dyDescent="0.25">
      <c r="A7386">
        <v>4</v>
      </c>
      <c r="B7386">
        <v>14</v>
      </c>
      <c r="C7386">
        <v>1</v>
      </c>
      <c r="D7386">
        <v>6</v>
      </c>
      <c r="E7386">
        <v>19</v>
      </c>
      <c r="F7386" t="str">
        <f t="shared" si="115"/>
        <v>4141619</v>
      </c>
      <c r="G7386" t="s">
        <v>7324</v>
      </c>
    </row>
    <row r="7387" spans="1:7" x14ac:dyDescent="0.25">
      <c r="A7387">
        <v>4</v>
      </c>
      <c r="B7387">
        <v>14</v>
      </c>
      <c r="C7387">
        <v>2</v>
      </c>
      <c r="D7387">
        <v>1</v>
      </c>
      <c r="E7387">
        <v>1</v>
      </c>
      <c r="F7387" t="str">
        <f t="shared" si="115"/>
        <v>414211</v>
      </c>
      <c r="G7387" t="s">
        <v>7325</v>
      </c>
    </row>
    <row r="7388" spans="1:7" x14ac:dyDescent="0.25">
      <c r="A7388">
        <v>4</v>
      </c>
      <c r="B7388">
        <v>14</v>
      </c>
      <c r="C7388">
        <v>2</v>
      </c>
      <c r="D7388">
        <v>1</v>
      </c>
      <c r="E7388">
        <v>2</v>
      </c>
      <c r="F7388" t="str">
        <f t="shared" si="115"/>
        <v>414212</v>
      </c>
      <c r="G7388" t="s">
        <v>7283</v>
      </c>
    </row>
    <row r="7389" spans="1:7" x14ac:dyDescent="0.25">
      <c r="A7389">
        <v>4</v>
      </c>
      <c r="B7389">
        <v>14</v>
      </c>
      <c r="C7389">
        <v>2</v>
      </c>
      <c r="D7389">
        <v>2</v>
      </c>
      <c r="E7389">
        <v>1</v>
      </c>
      <c r="F7389" t="str">
        <f t="shared" si="115"/>
        <v>414221</v>
      </c>
      <c r="G7389" t="s">
        <v>7326</v>
      </c>
    </row>
    <row r="7390" spans="1:7" x14ac:dyDescent="0.25">
      <c r="A7390">
        <v>4</v>
      </c>
      <c r="B7390">
        <v>14</v>
      </c>
      <c r="C7390">
        <v>2</v>
      </c>
      <c r="D7390">
        <v>2</v>
      </c>
      <c r="E7390">
        <v>2</v>
      </c>
      <c r="F7390" t="str">
        <f t="shared" si="115"/>
        <v>414222</v>
      </c>
      <c r="G7390" t="s">
        <v>7327</v>
      </c>
    </row>
    <row r="7391" spans="1:7" x14ac:dyDescent="0.25">
      <c r="A7391">
        <v>4</v>
      </c>
      <c r="B7391">
        <v>14</v>
      </c>
      <c r="C7391">
        <v>2</v>
      </c>
      <c r="D7391">
        <v>2</v>
      </c>
      <c r="E7391">
        <v>3</v>
      </c>
      <c r="F7391" t="str">
        <f t="shared" si="115"/>
        <v>414223</v>
      </c>
      <c r="G7391" t="s">
        <v>7328</v>
      </c>
    </row>
    <row r="7392" spans="1:7" x14ac:dyDescent="0.25">
      <c r="A7392">
        <v>4</v>
      </c>
      <c r="B7392">
        <v>14</v>
      </c>
      <c r="C7392">
        <v>2</v>
      </c>
      <c r="D7392">
        <v>3</v>
      </c>
      <c r="E7392">
        <v>1</v>
      </c>
      <c r="F7392" t="str">
        <f t="shared" si="115"/>
        <v>414231</v>
      </c>
      <c r="G7392" t="s">
        <v>7291</v>
      </c>
    </row>
    <row r="7393" spans="1:7" x14ac:dyDescent="0.25">
      <c r="A7393">
        <v>4</v>
      </c>
      <c r="B7393">
        <v>14</v>
      </c>
      <c r="C7393">
        <v>2</v>
      </c>
      <c r="D7393">
        <v>3</v>
      </c>
      <c r="E7393">
        <v>2</v>
      </c>
      <c r="F7393" t="str">
        <f t="shared" si="115"/>
        <v>414232</v>
      </c>
      <c r="G7393" t="s">
        <v>7292</v>
      </c>
    </row>
    <row r="7394" spans="1:7" x14ac:dyDescent="0.25">
      <c r="A7394">
        <v>4</v>
      </c>
      <c r="B7394">
        <v>14</v>
      </c>
      <c r="C7394">
        <v>2</v>
      </c>
      <c r="D7394">
        <v>3</v>
      </c>
      <c r="E7394">
        <v>3</v>
      </c>
      <c r="F7394" t="str">
        <f t="shared" si="115"/>
        <v>414233</v>
      </c>
      <c r="G7394" t="s">
        <v>7293</v>
      </c>
    </row>
    <row r="7395" spans="1:7" x14ac:dyDescent="0.25">
      <c r="A7395">
        <v>4</v>
      </c>
      <c r="B7395">
        <v>14</v>
      </c>
      <c r="C7395">
        <v>2</v>
      </c>
      <c r="D7395">
        <v>3</v>
      </c>
      <c r="E7395">
        <v>4</v>
      </c>
      <c r="F7395" t="str">
        <f t="shared" si="115"/>
        <v>414234</v>
      </c>
      <c r="G7395" t="s">
        <v>7294</v>
      </c>
    </row>
    <row r="7396" spans="1:7" x14ac:dyDescent="0.25">
      <c r="A7396">
        <v>4</v>
      </c>
      <c r="B7396">
        <v>14</v>
      </c>
      <c r="C7396">
        <v>2</v>
      </c>
      <c r="D7396">
        <v>3</v>
      </c>
      <c r="E7396">
        <v>5</v>
      </c>
      <c r="F7396" t="str">
        <f t="shared" si="115"/>
        <v>414235</v>
      </c>
      <c r="G7396" t="s">
        <v>7329</v>
      </c>
    </row>
    <row r="7397" spans="1:7" x14ac:dyDescent="0.25">
      <c r="A7397">
        <v>4</v>
      </c>
      <c r="B7397">
        <v>14</v>
      </c>
      <c r="C7397">
        <v>2</v>
      </c>
      <c r="D7397">
        <v>3</v>
      </c>
      <c r="E7397">
        <v>6</v>
      </c>
      <c r="F7397" t="str">
        <f t="shared" si="115"/>
        <v>414236</v>
      </c>
      <c r="G7397" t="s">
        <v>7330</v>
      </c>
    </row>
    <row r="7398" spans="1:7" x14ac:dyDescent="0.25">
      <c r="A7398">
        <v>4</v>
      </c>
      <c r="B7398">
        <v>14</v>
      </c>
      <c r="C7398">
        <v>2</v>
      </c>
      <c r="D7398">
        <v>4</v>
      </c>
      <c r="E7398">
        <v>1</v>
      </c>
      <c r="F7398" t="str">
        <f t="shared" si="115"/>
        <v>414241</v>
      </c>
      <c r="G7398" t="s">
        <v>7331</v>
      </c>
    </row>
    <row r="7399" spans="1:7" x14ac:dyDescent="0.25">
      <c r="A7399">
        <v>4</v>
      </c>
      <c r="B7399">
        <v>14</v>
      </c>
      <c r="C7399">
        <v>2</v>
      </c>
      <c r="D7399">
        <v>4</v>
      </c>
      <c r="E7399">
        <v>2</v>
      </c>
      <c r="F7399" t="str">
        <f t="shared" si="115"/>
        <v>414242</v>
      </c>
      <c r="G7399" t="s">
        <v>7300</v>
      </c>
    </row>
    <row r="7400" spans="1:7" x14ac:dyDescent="0.25">
      <c r="A7400">
        <v>4</v>
      </c>
      <c r="B7400">
        <v>14</v>
      </c>
      <c r="C7400">
        <v>2</v>
      </c>
      <c r="D7400">
        <v>4</v>
      </c>
      <c r="E7400">
        <v>3</v>
      </c>
      <c r="F7400" t="str">
        <f t="shared" si="115"/>
        <v>414243</v>
      </c>
      <c r="G7400" t="s">
        <v>7301</v>
      </c>
    </row>
    <row r="7401" spans="1:7" x14ac:dyDescent="0.25">
      <c r="A7401">
        <v>4</v>
      </c>
      <c r="B7401">
        <v>14</v>
      </c>
      <c r="C7401">
        <v>2</v>
      </c>
      <c r="D7401">
        <v>4</v>
      </c>
      <c r="E7401">
        <v>4</v>
      </c>
      <c r="F7401" t="str">
        <f t="shared" si="115"/>
        <v>414244</v>
      </c>
      <c r="G7401" t="s">
        <v>7332</v>
      </c>
    </row>
    <row r="7402" spans="1:7" x14ac:dyDescent="0.25">
      <c r="A7402">
        <v>4</v>
      </c>
      <c r="B7402">
        <v>14</v>
      </c>
      <c r="C7402">
        <v>2</v>
      </c>
      <c r="D7402">
        <v>4</v>
      </c>
      <c r="E7402">
        <v>5</v>
      </c>
      <c r="F7402" t="str">
        <f t="shared" si="115"/>
        <v>414245</v>
      </c>
      <c r="G7402" t="s">
        <v>7333</v>
      </c>
    </row>
    <row r="7403" spans="1:7" x14ac:dyDescent="0.25">
      <c r="A7403">
        <v>4</v>
      </c>
      <c r="B7403">
        <v>14</v>
      </c>
      <c r="C7403">
        <v>2</v>
      </c>
      <c r="D7403">
        <v>4</v>
      </c>
      <c r="E7403">
        <v>6</v>
      </c>
      <c r="F7403" t="str">
        <f t="shared" si="115"/>
        <v>414246</v>
      </c>
      <c r="G7403" t="s">
        <v>7334</v>
      </c>
    </row>
    <row r="7404" spans="1:7" x14ac:dyDescent="0.25">
      <c r="A7404">
        <v>4</v>
      </c>
      <c r="B7404">
        <v>14</v>
      </c>
      <c r="C7404">
        <v>2</v>
      </c>
      <c r="D7404">
        <v>5</v>
      </c>
      <c r="E7404">
        <v>1</v>
      </c>
      <c r="F7404" t="str">
        <f t="shared" si="115"/>
        <v>414251</v>
      </c>
      <c r="G7404" t="s">
        <v>7335</v>
      </c>
    </row>
    <row r="7405" spans="1:7" x14ac:dyDescent="0.25">
      <c r="A7405">
        <v>4</v>
      </c>
      <c r="B7405">
        <v>14</v>
      </c>
      <c r="C7405">
        <v>2</v>
      </c>
      <c r="D7405">
        <v>5</v>
      </c>
      <c r="E7405">
        <v>2</v>
      </c>
      <c r="F7405" t="str">
        <f t="shared" si="115"/>
        <v>414252</v>
      </c>
      <c r="G7405" t="s">
        <v>7336</v>
      </c>
    </row>
    <row r="7406" spans="1:7" x14ac:dyDescent="0.25">
      <c r="A7406">
        <v>4</v>
      </c>
      <c r="B7406">
        <v>14</v>
      </c>
      <c r="C7406">
        <v>2</v>
      </c>
      <c r="D7406">
        <v>5</v>
      </c>
      <c r="E7406">
        <v>3</v>
      </c>
      <c r="F7406" t="str">
        <f t="shared" si="115"/>
        <v>414253</v>
      </c>
      <c r="G7406" t="s">
        <v>7337</v>
      </c>
    </row>
    <row r="7407" spans="1:7" x14ac:dyDescent="0.25">
      <c r="A7407">
        <v>4</v>
      </c>
      <c r="B7407">
        <v>14</v>
      </c>
      <c r="C7407">
        <v>2</v>
      </c>
      <c r="D7407">
        <v>5</v>
      </c>
      <c r="E7407">
        <v>4</v>
      </c>
      <c r="F7407" t="str">
        <f t="shared" si="115"/>
        <v>414254</v>
      </c>
      <c r="G7407" t="s">
        <v>7338</v>
      </c>
    </row>
    <row r="7408" spans="1:7" x14ac:dyDescent="0.25">
      <c r="A7408">
        <v>4</v>
      </c>
      <c r="B7408">
        <v>14</v>
      </c>
      <c r="C7408">
        <v>2</v>
      </c>
      <c r="D7408">
        <v>6</v>
      </c>
      <c r="E7408">
        <v>1</v>
      </c>
      <c r="F7408" t="str">
        <f t="shared" si="115"/>
        <v>414261</v>
      </c>
      <c r="G7408" t="s">
        <v>7323</v>
      </c>
    </row>
    <row r="7409" spans="1:7" x14ac:dyDescent="0.25">
      <c r="A7409">
        <v>4</v>
      </c>
      <c r="B7409">
        <v>14</v>
      </c>
      <c r="C7409">
        <v>2</v>
      </c>
      <c r="D7409">
        <v>6</v>
      </c>
      <c r="E7409">
        <v>2</v>
      </c>
      <c r="F7409" t="str">
        <f t="shared" si="115"/>
        <v>414262</v>
      </c>
      <c r="G7409" t="s">
        <v>7339</v>
      </c>
    </row>
    <row r="7410" spans="1:7" x14ac:dyDescent="0.25">
      <c r="A7410">
        <v>4</v>
      </c>
      <c r="B7410">
        <v>14</v>
      </c>
      <c r="C7410">
        <v>2</v>
      </c>
      <c r="D7410">
        <v>6</v>
      </c>
      <c r="E7410">
        <v>3</v>
      </c>
      <c r="F7410" t="str">
        <f t="shared" si="115"/>
        <v>414263</v>
      </c>
      <c r="G7410" t="s">
        <v>7340</v>
      </c>
    </row>
    <row r="7411" spans="1:7" x14ac:dyDescent="0.25">
      <c r="A7411">
        <v>4</v>
      </c>
      <c r="B7411">
        <v>14</v>
      </c>
      <c r="C7411">
        <v>2</v>
      </c>
      <c r="D7411">
        <v>6</v>
      </c>
      <c r="E7411">
        <v>4</v>
      </c>
      <c r="F7411" t="str">
        <f t="shared" si="115"/>
        <v>414264</v>
      </c>
      <c r="G7411" t="s">
        <v>7341</v>
      </c>
    </row>
    <row r="7412" spans="1:7" x14ac:dyDescent="0.25">
      <c r="A7412">
        <v>4</v>
      </c>
      <c r="B7412">
        <v>14</v>
      </c>
      <c r="C7412">
        <v>2</v>
      </c>
      <c r="D7412">
        <v>6</v>
      </c>
      <c r="E7412">
        <v>5</v>
      </c>
      <c r="F7412" t="str">
        <f t="shared" si="115"/>
        <v>414265</v>
      </c>
      <c r="G7412" t="s">
        <v>7342</v>
      </c>
    </row>
    <row r="7413" spans="1:7" x14ac:dyDescent="0.25">
      <c r="A7413">
        <v>4</v>
      </c>
      <c r="B7413">
        <v>14</v>
      </c>
      <c r="C7413">
        <v>2</v>
      </c>
      <c r="D7413">
        <v>6</v>
      </c>
      <c r="E7413">
        <v>6</v>
      </c>
      <c r="F7413" t="str">
        <f t="shared" si="115"/>
        <v>414266</v>
      </c>
      <c r="G7413" t="s">
        <v>7343</v>
      </c>
    </row>
    <row r="7414" spans="1:7" x14ac:dyDescent="0.25">
      <c r="A7414">
        <v>4</v>
      </c>
      <c r="B7414">
        <v>14</v>
      </c>
      <c r="C7414">
        <v>2</v>
      </c>
      <c r="D7414">
        <v>7</v>
      </c>
      <c r="E7414">
        <v>1</v>
      </c>
      <c r="F7414" t="str">
        <f t="shared" si="115"/>
        <v>414271</v>
      </c>
      <c r="G7414" t="s">
        <v>7344</v>
      </c>
    </row>
    <row r="7415" spans="1:7" x14ac:dyDescent="0.25">
      <c r="A7415">
        <v>4</v>
      </c>
      <c r="B7415">
        <v>14</v>
      </c>
      <c r="C7415">
        <v>2</v>
      </c>
      <c r="D7415">
        <v>7</v>
      </c>
      <c r="E7415">
        <v>2</v>
      </c>
      <c r="F7415" t="str">
        <f t="shared" si="115"/>
        <v>414272</v>
      </c>
      <c r="G7415" t="s">
        <v>7345</v>
      </c>
    </row>
    <row r="7416" spans="1:7" x14ac:dyDescent="0.25">
      <c r="A7416">
        <v>4</v>
      </c>
      <c r="B7416">
        <v>14</v>
      </c>
      <c r="C7416">
        <v>2</v>
      </c>
      <c r="D7416">
        <v>7</v>
      </c>
      <c r="E7416">
        <v>3</v>
      </c>
      <c r="F7416" t="str">
        <f t="shared" si="115"/>
        <v>414273</v>
      </c>
      <c r="G7416" t="s">
        <v>7346</v>
      </c>
    </row>
    <row r="7417" spans="1:7" x14ac:dyDescent="0.25">
      <c r="A7417">
        <v>4</v>
      </c>
      <c r="B7417">
        <v>14</v>
      </c>
      <c r="C7417">
        <v>2</v>
      </c>
      <c r="D7417">
        <v>7</v>
      </c>
      <c r="E7417">
        <v>5</v>
      </c>
      <c r="F7417" t="str">
        <f t="shared" si="115"/>
        <v>414275</v>
      </c>
      <c r="G7417" t="s">
        <v>7347</v>
      </c>
    </row>
    <row r="7418" spans="1:7" x14ac:dyDescent="0.25">
      <c r="A7418">
        <v>4</v>
      </c>
      <c r="B7418">
        <v>14</v>
      </c>
      <c r="C7418">
        <v>3</v>
      </c>
      <c r="D7418">
        <v>1</v>
      </c>
      <c r="E7418">
        <v>1</v>
      </c>
      <c r="F7418" t="str">
        <f t="shared" si="115"/>
        <v>414311</v>
      </c>
      <c r="G7418" t="s">
        <v>7348</v>
      </c>
    </row>
    <row r="7419" spans="1:7" x14ac:dyDescent="0.25">
      <c r="A7419">
        <v>4</v>
      </c>
      <c r="B7419">
        <v>14</v>
      </c>
      <c r="C7419">
        <v>3</v>
      </c>
      <c r="D7419">
        <v>1</v>
      </c>
      <c r="E7419">
        <v>2</v>
      </c>
      <c r="F7419" t="str">
        <f t="shared" si="115"/>
        <v>414312</v>
      </c>
      <c r="G7419" t="s">
        <v>7349</v>
      </c>
    </row>
    <row r="7420" spans="1:7" x14ac:dyDescent="0.25">
      <c r="A7420">
        <v>4</v>
      </c>
      <c r="B7420">
        <v>14</v>
      </c>
      <c r="C7420">
        <v>3</v>
      </c>
      <c r="D7420">
        <v>1</v>
      </c>
      <c r="E7420">
        <v>3</v>
      </c>
      <c r="F7420" t="str">
        <f t="shared" si="115"/>
        <v>414313</v>
      </c>
      <c r="G7420" t="s">
        <v>7350</v>
      </c>
    </row>
    <row r="7421" spans="1:7" x14ac:dyDescent="0.25">
      <c r="A7421">
        <v>4</v>
      </c>
      <c r="B7421">
        <v>14</v>
      </c>
      <c r="C7421">
        <v>3</v>
      </c>
      <c r="D7421">
        <v>2</v>
      </c>
      <c r="E7421">
        <v>1</v>
      </c>
      <c r="F7421" t="str">
        <f t="shared" si="115"/>
        <v>414321</v>
      </c>
      <c r="G7421" t="s">
        <v>7351</v>
      </c>
    </row>
    <row r="7422" spans="1:7" x14ac:dyDescent="0.25">
      <c r="A7422">
        <v>4</v>
      </c>
      <c r="B7422">
        <v>14</v>
      </c>
      <c r="C7422">
        <v>3</v>
      </c>
      <c r="D7422">
        <v>2</v>
      </c>
      <c r="E7422">
        <v>2</v>
      </c>
      <c r="F7422" t="str">
        <f t="shared" si="115"/>
        <v>414322</v>
      </c>
      <c r="G7422" t="s">
        <v>7352</v>
      </c>
    </row>
    <row r="7423" spans="1:7" x14ac:dyDescent="0.25">
      <c r="A7423">
        <v>4</v>
      </c>
      <c r="B7423">
        <v>14</v>
      </c>
      <c r="C7423">
        <v>3</v>
      </c>
      <c r="D7423">
        <v>3</v>
      </c>
      <c r="E7423">
        <v>1</v>
      </c>
      <c r="F7423" t="str">
        <f t="shared" si="115"/>
        <v>414331</v>
      </c>
      <c r="G7423" t="s">
        <v>7291</v>
      </c>
    </row>
    <row r="7424" spans="1:7" x14ac:dyDescent="0.25">
      <c r="A7424">
        <v>4</v>
      </c>
      <c r="B7424">
        <v>14</v>
      </c>
      <c r="C7424">
        <v>3</v>
      </c>
      <c r="D7424">
        <v>3</v>
      </c>
      <c r="E7424">
        <v>2</v>
      </c>
      <c r="F7424" t="str">
        <f t="shared" si="115"/>
        <v>414332</v>
      </c>
      <c r="G7424" t="s">
        <v>7292</v>
      </c>
    </row>
    <row r="7425" spans="1:7" x14ac:dyDescent="0.25">
      <c r="A7425">
        <v>4</v>
      </c>
      <c r="B7425">
        <v>14</v>
      </c>
      <c r="C7425">
        <v>3</v>
      </c>
      <c r="D7425">
        <v>3</v>
      </c>
      <c r="E7425">
        <v>3</v>
      </c>
      <c r="F7425" t="str">
        <f t="shared" si="115"/>
        <v>414333</v>
      </c>
      <c r="G7425" t="s">
        <v>7293</v>
      </c>
    </row>
    <row r="7426" spans="1:7" x14ac:dyDescent="0.25">
      <c r="A7426">
        <v>4</v>
      </c>
      <c r="B7426">
        <v>14</v>
      </c>
      <c r="C7426">
        <v>3</v>
      </c>
      <c r="D7426">
        <v>3</v>
      </c>
      <c r="E7426">
        <v>4</v>
      </c>
      <c r="F7426" t="str">
        <f t="shared" ref="F7426:F7489" si="116">CONCATENATE(A7426,B7426,C7426,D7426,E7426)</f>
        <v>414334</v>
      </c>
      <c r="G7426" t="s">
        <v>7294</v>
      </c>
    </row>
    <row r="7427" spans="1:7" x14ac:dyDescent="0.25">
      <c r="A7427">
        <v>4</v>
      </c>
      <c r="B7427">
        <v>14</v>
      </c>
      <c r="C7427">
        <v>3</v>
      </c>
      <c r="D7427">
        <v>3</v>
      </c>
      <c r="E7427">
        <v>5</v>
      </c>
      <c r="F7427" t="str">
        <f t="shared" si="116"/>
        <v>414335</v>
      </c>
      <c r="G7427" t="s">
        <v>7353</v>
      </c>
    </row>
    <row r="7428" spans="1:7" x14ac:dyDescent="0.25">
      <c r="A7428">
        <v>4</v>
      </c>
      <c r="B7428">
        <v>14</v>
      </c>
      <c r="C7428">
        <v>3</v>
      </c>
      <c r="D7428">
        <v>4</v>
      </c>
      <c r="E7428">
        <v>1</v>
      </c>
      <c r="F7428" t="str">
        <f t="shared" si="116"/>
        <v>414341</v>
      </c>
      <c r="G7428" t="s">
        <v>7299</v>
      </c>
    </row>
    <row r="7429" spans="1:7" x14ac:dyDescent="0.25">
      <c r="A7429">
        <v>4</v>
      </c>
      <c r="B7429">
        <v>14</v>
      </c>
      <c r="C7429">
        <v>3</v>
      </c>
      <c r="D7429">
        <v>4</v>
      </c>
      <c r="E7429">
        <v>2</v>
      </c>
      <c r="F7429" t="str">
        <f t="shared" si="116"/>
        <v>414342</v>
      </c>
      <c r="G7429" t="s">
        <v>7300</v>
      </c>
    </row>
    <row r="7430" spans="1:7" x14ac:dyDescent="0.25">
      <c r="A7430">
        <v>4</v>
      </c>
      <c r="B7430">
        <v>14</v>
      </c>
      <c r="C7430">
        <v>3</v>
      </c>
      <c r="D7430">
        <v>4</v>
      </c>
      <c r="E7430">
        <v>3</v>
      </c>
      <c r="F7430" t="str">
        <f t="shared" si="116"/>
        <v>414343</v>
      </c>
      <c r="G7430" t="s">
        <v>7301</v>
      </c>
    </row>
    <row r="7431" spans="1:7" x14ac:dyDescent="0.25">
      <c r="A7431">
        <v>4</v>
      </c>
      <c r="B7431">
        <v>14</v>
      </c>
      <c r="C7431">
        <v>3</v>
      </c>
      <c r="D7431">
        <v>4</v>
      </c>
      <c r="E7431">
        <v>4</v>
      </c>
      <c r="F7431" t="str">
        <f t="shared" si="116"/>
        <v>414344</v>
      </c>
      <c r="G7431" t="s">
        <v>7354</v>
      </c>
    </row>
    <row r="7432" spans="1:7" x14ac:dyDescent="0.25">
      <c r="A7432">
        <v>4</v>
      </c>
      <c r="B7432">
        <v>14</v>
      </c>
      <c r="C7432">
        <v>3</v>
      </c>
      <c r="D7432">
        <v>5</v>
      </c>
      <c r="E7432">
        <v>1</v>
      </c>
      <c r="F7432" t="str">
        <f t="shared" si="116"/>
        <v>414351</v>
      </c>
      <c r="G7432" t="s">
        <v>7355</v>
      </c>
    </row>
    <row r="7433" spans="1:7" x14ac:dyDescent="0.25">
      <c r="A7433">
        <v>4</v>
      </c>
      <c r="B7433">
        <v>14</v>
      </c>
      <c r="C7433">
        <v>3</v>
      </c>
      <c r="D7433">
        <v>5</v>
      </c>
      <c r="E7433">
        <v>2</v>
      </c>
      <c r="F7433" t="str">
        <f t="shared" si="116"/>
        <v>414352</v>
      </c>
      <c r="G7433" t="s">
        <v>7356</v>
      </c>
    </row>
    <row r="7434" spans="1:7" x14ac:dyDescent="0.25">
      <c r="A7434">
        <v>4</v>
      </c>
      <c r="B7434">
        <v>14</v>
      </c>
      <c r="C7434">
        <v>3</v>
      </c>
      <c r="D7434">
        <v>5</v>
      </c>
      <c r="E7434">
        <v>3</v>
      </c>
      <c r="F7434" t="str">
        <f t="shared" si="116"/>
        <v>414353</v>
      </c>
      <c r="G7434" t="s">
        <v>7357</v>
      </c>
    </row>
    <row r="7435" spans="1:7" x14ac:dyDescent="0.25">
      <c r="A7435">
        <v>4</v>
      </c>
      <c r="B7435">
        <v>14</v>
      </c>
      <c r="C7435">
        <v>3</v>
      </c>
      <c r="D7435">
        <v>6</v>
      </c>
      <c r="E7435">
        <v>1</v>
      </c>
      <c r="F7435" t="str">
        <f t="shared" si="116"/>
        <v>414361</v>
      </c>
      <c r="G7435" t="s">
        <v>7307</v>
      </c>
    </row>
    <row r="7436" spans="1:7" x14ac:dyDescent="0.25">
      <c r="A7436">
        <v>4</v>
      </c>
      <c r="B7436">
        <v>14</v>
      </c>
      <c r="C7436">
        <v>3</v>
      </c>
      <c r="D7436">
        <v>6</v>
      </c>
      <c r="E7436">
        <v>2</v>
      </c>
      <c r="F7436" t="str">
        <f t="shared" si="116"/>
        <v>414362</v>
      </c>
      <c r="G7436" t="s">
        <v>7308</v>
      </c>
    </row>
    <row r="7437" spans="1:7" x14ac:dyDescent="0.25">
      <c r="A7437">
        <v>4</v>
      </c>
      <c r="B7437">
        <v>14</v>
      </c>
      <c r="C7437">
        <v>3</v>
      </c>
      <c r="D7437">
        <v>6</v>
      </c>
      <c r="E7437">
        <v>3</v>
      </c>
      <c r="F7437" t="str">
        <f t="shared" si="116"/>
        <v>414363</v>
      </c>
      <c r="G7437" t="s">
        <v>7358</v>
      </c>
    </row>
    <row r="7438" spans="1:7" x14ac:dyDescent="0.25">
      <c r="A7438">
        <v>4</v>
      </c>
      <c r="B7438">
        <v>14</v>
      </c>
      <c r="C7438">
        <v>3</v>
      </c>
      <c r="D7438">
        <v>6</v>
      </c>
      <c r="E7438">
        <v>4</v>
      </c>
      <c r="F7438" t="str">
        <f t="shared" si="116"/>
        <v>414364</v>
      </c>
      <c r="G7438" t="s">
        <v>7359</v>
      </c>
    </row>
    <row r="7439" spans="1:7" x14ac:dyDescent="0.25">
      <c r="A7439">
        <v>4</v>
      </c>
      <c r="B7439">
        <v>14</v>
      </c>
      <c r="C7439">
        <v>3</v>
      </c>
      <c r="D7439">
        <v>6</v>
      </c>
      <c r="E7439">
        <v>5</v>
      </c>
      <c r="F7439" t="str">
        <f t="shared" si="116"/>
        <v>414365</v>
      </c>
      <c r="G7439" t="s">
        <v>7360</v>
      </c>
    </row>
    <row r="7440" spans="1:7" x14ac:dyDescent="0.25">
      <c r="A7440">
        <v>4</v>
      </c>
      <c r="B7440">
        <v>14</v>
      </c>
      <c r="C7440">
        <v>3</v>
      </c>
      <c r="D7440">
        <v>6</v>
      </c>
      <c r="E7440">
        <v>6</v>
      </c>
      <c r="F7440" t="str">
        <f t="shared" si="116"/>
        <v>414366</v>
      </c>
      <c r="G7440" t="s">
        <v>7323</v>
      </c>
    </row>
    <row r="7441" spans="1:7" x14ac:dyDescent="0.25">
      <c r="A7441">
        <v>4</v>
      </c>
      <c r="B7441">
        <v>14</v>
      </c>
      <c r="C7441">
        <v>3</v>
      </c>
      <c r="D7441">
        <v>6</v>
      </c>
      <c r="E7441">
        <v>7</v>
      </c>
      <c r="F7441" t="str">
        <f t="shared" si="116"/>
        <v>414367</v>
      </c>
      <c r="G7441" t="s">
        <v>7361</v>
      </c>
    </row>
    <row r="7442" spans="1:7" x14ac:dyDescent="0.25">
      <c r="A7442">
        <v>4</v>
      </c>
      <c r="B7442">
        <v>14</v>
      </c>
      <c r="C7442">
        <v>3</v>
      </c>
      <c r="D7442">
        <v>6</v>
      </c>
      <c r="E7442">
        <v>8</v>
      </c>
      <c r="F7442" t="str">
        <f t="shared" si="116"/>
        <v>414368</v>
      </c>
      <c r="G7442" t="s">
        <v>7362</v>
      </c>
    </row>
    <row r="7443" spans="1:7" x14ac:dyDescent="0.25">
      <c r="A7443">
        <v>4</v>
      </c>
      <c r="B7443">
        <v>14</v>
      </c>
      <c r="C7443">
        <v>3</v>
      </c>
      <c r="D7443">
        <v>6</v>
      </c>
      <c r="E7443">
        <v>9</v>
      </c>
      <c r="F7443" t="str">
        <f t="shared" si="116"/>
        <v>414369</v>
      </c>
      <c r="G7443" t="s">
        <v>7363</v>
      </c>
    </row>
    <row r="7444" spans="1:7" x14ac:dyDescent="0.25">
      <c r="A7444">
        <v>4</v>
      </c>
      <c r="B7444">
        <v>14</v>
      </c>
      <c r="C7444">
        <v>3</v>
      </c>
      <c r="D7444">
        <v>6</v>
      </c>
      <c r="E7444">
        <v>10</v>
      </c>
      <c r="F7444" t="str">
        <f t="shared" si="116"/>
        <v>4143610</v>
      </c>
      <c r="G7444" t="s">
        <v>7364</v>
      </c>
    </row>
    <row r="7445" spans="1:7" x14ac:dyDescent="0.25">
      <c r="A7445">
        <v>4</v>
      </c>
      <c r="B7445">
        <v>14</v>
      </c>
      <c r="C7445">
        <v>3</v>
      </c>
      <c r="D7445">
        <v>6</v>
      </c>
      <c r="E7445">
        <v>11</v>
      </c>
      <c r="F7445" t="str">
        <f t="shared" si="116"/>
        <v>4143611</v>
      </c>
      <c r="G7445" t="s">
        <v>7365</v>
      </c>
    </row>
    <row r="7446" spans="1:7" x14ac:dyDescent="0.25">
      <c r="A7446">
        <v>4</v>
      </c>
      <c r="B7446">
        <v>14</v>
      </c>
      <c r="C7446">
        <v>3</v>
      </c>
      <c r="D7446">
        <v>6</v>
      </c>
      <c r="E7446">
        <v>12</v>
      </c>
      <c r="F7446" t="str">
        <f t="shared" si="116"/>
        <v>4143612</v>
      </c>
      <c r="G7446" t="s">
        <v>7366</v>
      </c>
    </row>
    <row r="7447" spans="1:7" x14ac:dyDescent="0.25">
      <c r="A7447">
        <v>4</v>
      </c>
      <c r="B7447">
        <v>14</v>
      </c>
      <c r="C7447">
        <v>3</v>
      </c>
      <c r="D7447">
        <v>7</v>
      </c>
      <c r="E7447">
        <v>1</v>
      </c>
      <c r="F7447" t="str">
        <f t="shared" si="116"/>
        <v>414371</v>
      </c>
      <c r="G7447" t="s">
        <v>7367</v>
      </c>
    </row>
    <row r="7448" spans="1:7" x14ac:dyDescent="0.25">
      <c r="A7448">
        <v>4</v>
      </c>
      <c r="B7448">
        <v>14</v>
      </c>
      <c r="C7448">
        <v>3</v>
      </c>
      <c r="D7448">
        <v>7</v>
      </c>
      <c r="E7448">
        <v>2</v>
      </c>
      <c r="F7448" t="str">
        <f t="shared" si="116"/>
        <v>414372</v>
      </c>
      <c r="G7448" t="s">
        <v>7368</v>
      </c>
    </row>
    <row r="7449" spans="1:7" x14ac:dyDescent="0.25">
      <c r="A7449">
        <v>4</v>
      </c>
      <c r="B7449">
        <v>14</v>
      </c>
      <c r="C7449">
        <v>3</v>
      </c>
      <c r="D7449">
        <v>7</v>
      </c>
      <c r="E7449">
        <v>3</v>
      </c>
      <c r="F7449" t="str">
        <f t="shared" si="116"/>
        <v>414373</v>
      </c>
      <c r="G7449" t="s">
        <v>7369</v>
      </c>
    </row>
    <row r="7450" spans="1:7" x14ac:dyDescent="0.25">
      <c r="A7450">
        <v>4</v>
      </c>
      <c r="B7450">
        <v>14</v>
      </c>
      <c r="C7450">
        <v>3</v>
      </c>
      <c r="D7450">
        <v>7</v>
      </c>
      <c r="E7450">
        <v>4</v>
      </c>
      <c r="F7450" t="str">
        <f t="shared" si="116"/>
        <v>414374</v>
      </c>
      <c r="G7450" t="s">
        <v>7370</v>
      </c>
    </row>
    <row r="7451" spans="1:7" x14ac:dyDescent="0.25">
      <c r="A7451">
        <v>4</v>
      </c>
      <c r="B7451">
        <v>14</v>
      </c>
      <c r="C7451">
        <v>4</v>
      </c>
      <c r="D7451">
        <v>1</v>
      </c>
      <c r="E7451">
        <v>1</v>
      </c>
      <c r="F7451" t="str">
        <f t="shared" si="116"/>
        <v>414411</v>
      </c>
      <c r="G7451" t="s">
        <v>7371</v>
      </c>
    </row>
    <row r="7452" spans="1:7" x14ac:dyDescent="0.25">
      <c r="A7452">
        <v>4</v>
      </c>
      <c r="B7452">
        <v>14</v>
      </c>
      <c r="C7452">
        <v>4</v>
      </c>
      <c r="D7452">
        <v>1</v>
      </c>
      <c r="E7452">
        <v>2</v>
      </c>
      <c r="F7452" t="str">
        <f t="shared" si="116"/>
        <v>414412</v>
      </c>
      <c r="G7452" t="s">
        <v>7372</v>
      </c>
    </row>
    <row r="7453" spans="1:7" x14ac:dyDescent="0.25">
      <c r="A7453">
        <v>4</v>
      </c>
      <c r="B7453">
        <v>14</v>
      </c>
      <c r="C7453">
        <v>4</v>
      </c>
      <c r="D7453">
        <v>1</v>
      </c>
      <c r="E7453">
        <v>3</v>
      </c>
      <c r="F7453" t="str">
        <f t="shared" si="116"/>
        <v>414413</v>
      </c>
      <c r="G7453" t="s">
        <v>7373</v>
      </c>
    </row>
    <row r="7454" spans="1:7" x14ac:dyDescent="0.25">
      <c r="A7454">
        <v>4</v>
      </c>
      <c r="B7454">
        <v>14</v>
      </c>
      <c r="C7454">
        <v>4</v>
      </c>
      <c r="D7454">
        <v>1</v>
      </c>
      <c r="E7454">
        <v>4</v>
      </c>
      <c r="F7454" t="str">
        <f t="shared" si="116"/>
        <v>414414</v>
      </c>
      <c r="G7454" t="s">
        <v>7374</v>
      </c>
    </row>
    <row r="7455" spans="1:7" x14ac:dyDescent="0.25">
      <c r="A7455">
        <v>4</v>
      </c>
      <c r="B7455">
        <v>14</v>
      </c>
      <c r="C7455">
        <v>4</v>
      </c>
      <c r="D7455">
        <v>2</v>
      </c>
      <c r="E7455">
        <v>1</v>
      </c>
      <c r="F7455" t="str">
        <f t="shared" si="116"/>
        <v>414421</v>
      </c>
      <c r="G7455" t="s">
        <v>7375</v>
      </c>
    </row>
    <row r="7456" spans="1:7" x14ac:dyDescent="0.25">
      <c r="A7456">
        <v>4</v>
      </c>
      <c r="B7456">
        <v>14</v>
      </c>
      <c r="C7456">
        <v>4</v>
      </c>
      <c r="D7456">
        <v>2</v>
      </c>
      <c r="E7456">
        <v>2</v>
      </c>
      <c r="F7456" t="str">
        <f t="shared" si="116"/>
        <v>414422</v>
      </c>
      <c r="G7456" t="s">
        <v>7376</v>
      </c>
    </row>
    <row r="7457" spans="1:7" x14ac:dyDescent="0.25">
      <c r="A7457">
        <v>4</v>
      </c>
      <c r="B7457">
        <v>14</v>
      </c>
      <c r="C7457">
        <v>4</v>
      </c>
      <c r="D7457">
        <v>3</v>
      </c>
      <c r="E7457">
        <v>1</v>
      </c>
      <c r="F7457" t="str">
        <f t="shared" si="116"/>
        <v>414431</v>
      </c>
      <c r="G7457" t="s">
        <v>7377</v>
      </c>
    </row>
    <row r="7458" spans="1:7" x14ac:dyDescent="0.25">
      <c r="A7458">
        <v>4</v>
      </c>
      <c r="B7458">
        <v>14</v>
      </c>
      <c r="C7458">
        <v>4</v>
      </c>
      <c r="D7458">
        <v>3</v>
      </c>
      <c r="E7458">
        <v>2</v>
      </c>
      <c r="F7458" t="str">
        <f t="shared" si="116"/>
        <v>414432</v>
      </c>
      <c r="G7458" t="s">
        <v>7378</v>
      </c>
    </row>
    <row r="7459" spans="1:7" x14ac:dyDescent="0.25">
      <c r="A7459">
        <v>4</v>
      </c>
      <c r="B7459">
        <v>14</v>
      </c>
      <c r="C7459">
        <v>4</v>
      </c>
      <c r="D7459">
        <v>4</v>
      </c>
      <c r="E7459">
        <v>1</v>
      </c>
      <c r="F7459" t="str">
        <f t="shared" si="116"/>
        <v>414441</v>
      </c>
      <c r="G7459" t="s">
        <v>7379</v>
      </c>
    </row>
    <row r="7460" spans="1:7" x14ac:dyDescent="0.25">
      <c r="A7460">
        <v>4</v>
      </c>
      <c r="B7460">
        <v>14</v>
      </c>
      <c r="C7460">
        <v>4</v>
      </c>
      <c r="D7460">
        <v>4</v>
      </c>
      <c r="E7460">
        <v>2</v>
      </c>
      <c r="F7460" t="str">
        <f t="shared" si="116"/>
        <v>414442</v>
      </c>
      <c r="G7460" t="s">
        <v>7380</v>
      </c>
    </row>
    <row r="7461" spans="1:7" x14ac:dyDescent="0.25">
      <c r="A7461">
        <v>4</v>
      </c>
      <c r="B7461">
        <v>14</v>
      </c>
      <c r="C7461">
        <v>4</v>
      </c>
      <c r="D7461">
        <v>4</v>
      </c>
      <c r="E7461">
        <v>3</v>
      </c>
      <c r="F7461" t="str">
        <f t="shared" si="116"/>
        <v>414443</v>
      </c>
      <c r="G7461" t="s">
        <v>7381</v>
      </c>
    </row>
    <row r="7462" spans="1:7" x14ac:dyDescent="0.25">
      <c r="A7462">
        <v>4</v>
      </c>
      <c r="B7462">
        <v>14</v>
      </c>
      <c r="C7462">
        <v>4</v>
      </c>
      <c r="D7462">
        <v>5</v>
      </c>
      <c r="E7462">
        <v>1</v>
      </c>
      <c r="F7462" t="str">
        <f t="shared" si="116"/>
        <v>414451</v>
      </c>
      <c r="G7462" t="s">
        <v>7303</v>
      </c>
    </row>
    <row r="7463" spans="1:7" x14ac:dyDescent="0.25">
      <c r="A7463">
        <v>4</v>
      </c>
      <c r="B7463">
        <v>14</v>
      </c>
      <c r="C7463">
        <v>4</v>
      </c>
      <c r="D7463">
        <v>5</v>
      </c>
      <c r="E7463">
        <v>2</v>
      </c>
      <c r="F7463" t="str">
        <f t="shared" si="116"/>
        <v>414452</v>
      </c>
      <c r="G7463" t="s">
        <v>7382</v>
      </c>
    </row>
    <row r="7464" spans="1:7" x14ac:dyDescent="0.25">
      <c r="A7464">
        <v>4</v>
      </c>
      <c r="B7464">
        <v>14</v>
      </c>
      <c r="C7464">
        <v>4</v>
      </c>
      <c r="D7464">
        <v>5</v>
      </c>
      <c r="E7464">
        <v>3</v>
      </c>
      <c r="F7464" t="str">
        <f t="shared" si="116"/>
        <v>414453</v>
      </c>
      <c r="G7464" t="s">
        <v>7383</v>
      </c>
    </row>
    <row r="7465" spans="1:7" x14ac:dyDescent="0.25">
      <c r="A7465">
        <v>4</v>
      </c>
      <c r="B7465">
        <v>14</v>
      </c>
      <c r="C7465">
        <v>4</v>
      </c>
      <c r="D7465">
        <v>5</v>
      </c>
      <c r="E7465">
        <v>4</v>
      </c>
      <c r="F7465" t="str">
        <f t="shared" si="116"/>
        <v>414454</v>
      </c>
      <c r="G7465" t="s">
        <v>7384</v>
      </c>
    </row>
    <row r="7466" spans="1:7" x14ac:dyDescent="0.25">
      <c r="A7466">
        <v>4</v>
      </c>
      <c r="B7466">
        <v>14</v>
      </c>
      <c r="C7466">
        <v>4</v>
      </c>
      <c r="D7466">
        <v>5</v>
      </c>
      <c r="E7466">
        <v>5</v>
      </c>
      <c r="F7466" t="str">
        <f t="shared" si="116"/>
        <v>414455</v>
      </c>
      <c r="G7466" t="s">
        <v>7385</v>
      </c>
    </row>
    <row r="7467" spans="1:7" x14ac:dyDescent="0.25">
      <c r="A7467">
        <v>4</v>
      </c>
      <c r="B7467">
        <v>14</v>
      </c>
      <c r="C7467">
        <v>4</v>
      </c>
      <c r="D7467">
        <v>5</v>
      </c>
      <c r="E7467">
        <v>6</v>
      </c>
      <c r="F7467" t="str">
        <f t="shared" si="116"/>
        <v>414456</v>
      </c>
      <c r="G7467" t="s">
        <v>7386</v>
      </c>
    </row>
    <row r="7468" spans="1:7" x14ac:dyDescent="0.25">
      <c r="A7468">
        <v>4</v>
      </c>
      <c r="B7468">
        <v>14</v>
      </c>
      <c r="C7468">
        <v>4</v>
      </c>
      <c r="D7468">
        <v>5</v>
      </c>
      <c r="E7468">
        <v>7</v>
      </c>
      <c r="F7468" t="str">
        <f t="shared" si="116"/>
        <v>414457</v>
      </c>
      <c r="G7468" t="s">
        <v>7387</v>
      </c>
    </row>
    <row r="7469" spans="1:7" x14ac:dyDescent="0.25">
      <c r="A7469">
        <v>4</v>
      </c>
      <c r="B7469">
        <v>14</v>
      </c>
      <c r="C7469">
        <v>4</v>
      </c>
      <c r="D7469">
        <v>5</v>
      </c>
      <c r="E7469">
        <v>8</v>
      </c>
      <c r="F7469" t="str">
        <f t="shared" si="116"/>
        <v>414458</v>
      </c>
      <c r="G7469" t="s">
        <v>7388</v>
      </c>
    </row>
    <row r="7470" spans="1:7" x14ac:dyDescent="0.25">
      <c r="A7470">
        <v>4</v>
      </c>
      <c r="B7470">
        <v>14</v>
      </c>
      <c r="C7470">
        <v>4</v>
      </c>
      <c r="D7470">
        <v>5</v>
      </c>
      <c r="E7470">
        <v>9</v>
      </c>
      <c r="F7470" t="str">
        <f t="shared" si="116"/>
        <v>414459</v>
      </c>
      <c r="G7470" t="s">
        <v>7389</v>
      </c>
    </row>
    <row r="7471" spans="1:7" x14ac:dyDescent="0.25">
      <c r="A7471">
        <v>4</v>
      </c>
      <c r="B7471">
        <v>14</v>
      </c>
      <c r="C7471">
        <v>4</v>
      </c>
      <c r="D7471">
        <v>5</v>
      </c>
      <c r="E7471">
        <v>10</v>
      </c>
      <c r="F7471" t="str">
        <f t="shared" si="116"/>
        <v>4144510</v>
      </c>
      <c r="G7471" t="s">
        <v>7390</v>
      </c>
    </row>
    <row r="7472" spans="1:7" x14ac:dyDescent="0.25">
      <c r="A7472">
        <v>4</v>
      </c>
      <c r="B7472">
        <v>14</v>
      </c>
      <c r="C7472">
        <v>4</v>
      </c>
      <c r="D7472">
        <v>5</v>
      </c>
      <c r="E7472">
        <v>11</v>
      </c>
      <c r="F7472" t="str">
        <f t="shared" si="116"/>
        <v>4144511</v>
      </c>
      <c r="G7472" t="s">
        <v>7391</v>
      </c>
    </row>
    <row r="7473" spans="1:7" x14ac:dyDescent="0.25">
      <c r="A7473">
        <v>4</v>
      </c>
      <c r="B7473">
        <v>14</v>
      </c>
      <c r="C7473">
        <v>4</v>
      </c>
      <c r="D7473">
        <v>5</v>
      </c>
      <c r="E7473">
        <v>12</v>
      </c>
      <c r="F7473" t="str">
        <f t="shared" si="116"/>
        <v>4144512</v>
      </c>
      <c r="G7473" t="s">
        <v>7392</v>
      </c>
    </row>
    <row r="7474" spans="1:7" x14ac:dyDescent="0.25">
      <c r="A7474">
        <v>4</v>
      </c>
      <c r="B7474">
        <v>14</v>
      </c>
      <c r="C7474">
        <v>4</v>
      </c>
      <c r="D7474">
        <v>6</v>
      </c>
      <c r="E7474">
        <v>1</v>
      </c>
      <c r="F7474" t="str">
        <f t="shared" si="116"/>
        <v>414461</v>
      </c>
      <c r="G7474" t="s">
        <v>7393</v>
      </c>
    </row>
    <row r="7475" spans="1:7" x14ac:dyDescent="0.25">
      <c r="A7475">
        <v>4</v>
      </c>
      <c r="B7475">
        <v>14</v>
      </c>
      <c r="C7475">
        <v>4</v>
      </c>
      <c r="D7475">
        <v>6</v>
      </c>
      <c r="E7475">
        <v>2</v>
      </c>
      <c r="F7475" t="str">
        <f t="shared" si="116"/>
        <v>414462</v>
      </c>
      <c r="G7475" t="s">
        <v>7394</v>
      </c>
    </row>
    <row r="7476" spans="1:7" x14ac:dyDescent="0.25">
      <c r="A7476">
        <v>4</v>
      </c>
      <c r="B7476">
        <v>14</v>
      </c>
      <c r="C7476">
        <v>4</v>
      </c>
      <c r="D7476">
        <v>6</v>
      </c>
      <c r="E7476">
        <v>3</v>
      </c>
      <c r="F7476" t="str">
        <f t="shared" si="116"/>
        <v>414463</v>
      </c>
      <c r="G7476" t="s">
        <v>7323</v>
      </c>
    </row>
    <row r="7477" spans="1:7" x14ac:dyDescent="0.25">
      <c r="A7477">
        <v>4</v>
      </c>
      <c r="B7477">
        <v>14</v>
      </c>
      <c r="C7477">
        <v>4</v>
      </c>
      <c r="D7477">
        <v>6</v>
      </c>
      <c r="E7477">
        <v>4</v>
      </c>
      <c r="F7477" t="str">
        <f t="shared" si="116"/>
        <v>414464</v>
      </c>
      <c r="G7477" t="s">
        <v>7362</v>
      </c>
    </row>
    <row r="7478" spans="1:7" x14ac:dyDescent="0.25">
      <c r="A7478">
        <v>4</v>
      </c>
      <c r="B7478">
        <v>14</v>
      </c>
      <c r="C7478">
        <v>4</v>
      </c>
      <c r="D7478">
        <v>6</v>
      </c>
      <c r="E7478">
        <v>5</v>
      </c>
      <c r="F7478" t="str">
        <f t="shared" si="116"/>
        <v>414465</v>
      </c>
      <c r="G7478" t="s">
        <v>7363</v>
      </c>
    </row>
    <row r="7479" spans="1:7" x14ac:dyDescent="0.25">
      <c r="A7479">
        <v>4</v>
      </c>
      <c r="B7479">
        <v>14</v>
      </c>
      <c r="C7479">
        <v>4</v>
      </c>
      <c r="D7479">
        <v>6</v>
      </c>
      <c r="E7479">
        <v>6</v>
      </c>
      <c r="F7479" t="str">
        <f t="shared" si="116"/>
        <v>414466</v>
      </c>
      <c r="G7479" t="s">
        <v>7395</v>
      </c>
    </row>
    <row r="7480" spans="1:7" x14ac:dyDescent="0.25">
      <c r="A7480">
        <v>4</v>
      </c>
      <c r="B7480">
        <v>14</v>
      </c>
      <c r="C7480">
        <v>4</v>
      </c>
      <c r="D7480">
        <v>6</v>
      </c>
      <c r="E7480">
        <v>7</v>
      </c>
      <c r="F7480" t="str">
        <f t="shared" si="116"/>
        <v>414467</v>
      </c>
      <c r="G7480" t="s">
        <v>7396</v>
      </c>
    </row>
    <row r="7481" spans="1:7" x14ac:dyDescent="0.25">
      <c r="A7481">
        <v>4</v>
      </c>
      <c r="B7481">
        <v>14</v>
      </c>
      <c r="C7481">
        <v>4</v>
      </c>
      <c r="D7481">
        <v>6</v>
      </c>
      <c r="E7481">
        <v>8</v>
      </c>
      <c r="F7481" t="str">
        <f t="shared" si="116"/>
        <v>414468</v>
      </c>
      <c r="G7481" t="s">
        <v>7397</v>
      </c>
    </row>
    <row r="7482" spans="1:7" x14ac:dyDescent="0.25">
      <c r="A7482">
        <v>4</v>
      </c>
      <c r="B7482">
        <v>14</v>
      </c>
      <c r="C7482">
        <v>4</v>
      </c>
      <c r="D7482">
        <v>6</v>
      </c>
      <c r="E7482">
        <v>9</v>
      </c>
      <c r="F7482" t="str">
        <f t="shared" si="116"/>
        <v>414469</v>
      </c>
      <c r="G7482" t="s">
        <v>7398</v>
      </c>
    </row>
    <row r="7483" spans="1:7" x14ac:dyDescent="0.25">
      <c r="A7483">
        <v>4</v>
      </c>
      <c r="B7483">
        <v>14</v>
      </c>
      <c r="C7483">
        <v>5</v>
      </c>
      <c r="D7483">
        <v>1</v>
      </c>
      <c r="E7483">
        <v>1</v>
      </c>
      <c r="F7483" t="str">
        <f t="shared" si="116"/>
        <v>414511</v>
      </c>
      <c r="G7483" t="s">
        <v>7399</v>
      </c>
    </row>
    <row r="7484" spans="1:7" x14ac:dyDescent="0.25">
      <c r="A7484">
        <v>4</v>
      </c>
      <c r="B7484">
        <v>14</v>
      </c>
      <c r="C7484">
        <v>5</v>
      </c>
      <c r="D7484">
        <v>1</v>
      </c>
      <c r="E7484">
        <v>2</v>
      </c>
      <c r="F7484" t="str">
        <f t="shared" si="116"/>
        <v>414512</v>
      </c>
      <c r="G7484" t="s">
        <v>7400</v>
      </c>
    </row>
    <row r="7485" spans="1:7" x14ac:dyDescent="0.25">
      <c r="A7485">
        <v>4</v>
      </c>
      <c r="B7485">
        <v>14</v>
      </c>
      <c r="C7485">
        <v>5</v>
      </c>
      <c r="D7485">
        <v>2</v>
      </c>
      <c r="E7485">
        <v>1</v>
      </c>
      <c r="F7485" t="str">
        <f t="shared" si="116"/>
        <v>414521</v>
      </c>
      <c r="G7485" t="s">
        <v>7401</v>
      </c>
    </row>
    <row r="7486" spans="1:7" x14ac:dyDescent="0.25">
      <c r="A7486">
        <v>4</v>
      </c>
      <c r="B7486">
        <v>14</v>
      </c>
      <c r="C7486">
        <v>5</v>
      </c>
      <c r="D7486">
        <v>2</v>
      </c>
      <c r="E7486">
        <v>2</v>
      </c>
      <c r="F7486" t="str">
        <f t="shared" si="116"/>
        <v>414522</v>
      </c>
      <c r="G7486" t="s">
        <v>7402</v>
      </c>
    </row>
    <row r="7487" spans="1:7" x14ac:dyDescent="0.25">
      <c r="A7487">
        <v>4</v>
      </c>
      <c r="B7487">
        <v>14</v>
      </c>
      <c r="C7487">
        <v>5</v>
      </c>
      <c r="D7487">
        <v>2</v>
      </c>
      <c r="E7487">
        <v>3</v>
      </c>
      <c r="F7487" t="str">
        <f t="shared" si="116"/>
        <v>414523</v>
      </c>
      <c r="G7487" t="s">
        <v>7403</v>
      </c>
    </row>
    <row r="7488" spans="1:7" x14ac:dyDescent="0.25">
      <c r="A7488">
        <v>4</v>
      </c>
      <c r="B7488">
        <v>14</v>
      </c>
      <c r="C7488">
        <v>5</v>
      </c>
      <c r="D7488">
        <v>3</v>
      </c>
      <c r="E7488">
        <v>1</v>
      </c>
      <c r="F7488" t="str">
        <f t="shared" si="116"/>
        <v>414531</v>
      </c>
      <c r="G7488" t="s">
        <v>7294</v>
      </c>
    </row>
    <row r="7489" spans="1:7" x14ac:dyDescent="0.25">
      <c r="A7489">
        <v>4</v>
      </c>
      <c r="B7489">
        <v>14</v>
      </c>
      <c r="C7489">
        <v>5</v>
      </c>
      <c r="D7489">
        <v>3</v>
      </c>
      <c r="E7489">
        <v>2</v>
      </c>
      <c r="F7489" t="str">
        <f t="shared" si="116"/>
        <v>414532</v>
      </c>
      <c r="G7489" t="s">
        <v>7404</v>
      </c>
    </row>
    <row r="7490" spans="1:7" x14ac:dyDescent="0.25">
      <c r="A7490">
        <v>4</v>
      </c>
      <c r="B7490">
        <v>14</v>
      </c>
      <c r="C7490">
        <v>5</v>
      </c>
      <c r="D7490">
        <v>3</v>
      </c>
      <c r="E7490">
        <v>3</v>
      </c>
      <c r="F7490" t="str">
        <f t="shared" ref="F7490:F7553" si="117">CONCATENATE(A7490,B7490,C7490,D7490,E7490)</f>
        <v>414533</v>
      </c>
      <c r="G7490" t="s">
        <v>7405</v>
      </c>
    </row>
    <row r="7491" spans="1:7" x14ac:dyDescent="0.25">
      <c r="A7491">
        <v>4</v>
      </c>
      <c r="B7491">
        <v>14</v>
      </c>
      <c r="C7491">
        <v>5</v>
      </c>
      <c r="D7491">
        <v>4</v>
      </c>
      <c r="E7491">
        <v>1</v>
      </c>
      <c r="F7491" t="str">
        <f t="shared" si="117"/>
        <v>414541</v>
      </c>
      <c r="G7491" t="s">
        <v>7406</v>
      </c>
    </row>
    <row r="7492" spans="1:7" x14ac:dyDescent="0.25">
      <c r="A7492">
        <v>4</v>
      </c>
      <c r="B7492">
        <v>14</v>
      </c>
      <c r="C7492">
        <v>5</v>
      </c>
      <c r="D7492">
        <v>4</v>
      </c>
      <c r="E7492">
        <v>2</v>
      </c>
      <c r="F7492" t="str">
        <f t="shared" si="117"/>
        <v>414542</v>
      </c>
      <c r="G7492" t="s">
        <v>7407</v>
      </c>
    </row>
    <row r="7493" spans="1:7" x14ac:dyDescent="0.25">
      <c r="A7493">
        <v>4</v>
      </c>
      <c r="B7493">
        <v>14</v>
      </c>
      <c r="C7493">
        <v>5</v>
      </c>
      <c r="D7493">
        <v>5</v>
      </c>
      <c r="E7493">
        <v>1</v>
      </c>
      <c r="F7493" t="str">
        <f t="shared" si="117"/>
        <v>414551</v>
      </c>
      <c r="G7493" t="s">
        <v>7408</v>
      </c>
    </row>
    <row r="7494" spans="1:7" x14ac:dyDescent="0.25">
      <c r="A7494">
        <v>4</v>
      </c>
      <c r="B7494">
        <v>14</v>
      </c>
      <c r="C7494">
        <v>5</v>
      </c>
      <c r="D7494">
        <v>5</v>
      </c>
      <c r="E7494">
        <v>2</v>
      </c>
      <c r="F7494" t="str">
        <f t="shared" si="117"/>
        <v>414552</v>
      </c>
      <c r="G7494" t="s">
        <v>7409</v>
      </c>
    </row>
    <row r="7495" spans="1:7" x14ac:dyDescent="0.25">
      <c r="A7495">
        <v>4</v>
      </c>
      <c r="B7495">
        <v>14</v>
      </c>
      <c r="C7495">
        <v>5</v>
      </c>
      <c r="D7495">
        <v>5</v>
      </c>
      <c r="E7495">
        <v>3</v>
      </c>
      <c r="F7495" t="str">
        <f t="shared" si="117"/>
        <v>414553</v>
      </c>
      <c r="G7495" t="s">
        <v>7410</v>
      </c>
    </row>
    <row r="7496" spans="1:7" x14ac:dyDescent="0.25">
      <c r="A7496">
        <v>4</v>
      </c>
      <c r="B7496">
        <v>14</v>
      </c>
      <c r="C7496">
        <v>5</v>
      </c>
      <c r="D7496">
        <v>5</v>
      </c>
      <c r="E7496">
        <v>4</v>
      </c>
      <c r="F7496" t="str">
        <f t="shared" si="117"/>
        <v>414554</v>
      </c>
      <c r="G7496" t="s">
        <v>7411</v>
      </c>
    </row>
    <row r="7497" spans="1:7" x14ac:dyDescent="0.25">
      <c r="A7497">
        <v>4</v>
      </c>
      <c r="B7497">
        <v>14</v>
      </c>
      <c r="C7497">
        <v>5</v>
      </c>
      <c r="D7497">
        <v>5</v>
      </c>
      <c r="E7497">
        <v>5</v>
      </c>
      <c r="F7497" t="str">
        <f t="shared" si="117"/>
        <v>414555</v>
      </c>
      <c r="G7497" t="s">
        <v>7412</v>
      </c>
    </row>
    <row r="7498" spans="1:7" x14ac:dyDescent="0.25">
      <c r="A7498">
        <v>4</v>
      </c>
      <c r="B7498">
        <v>14</v>
      </c>
      <c r="C7498">
        <v>5</v>
      </c>
      <c r="D7498">
        <v>6</v>
      </c>
      <c r="E7498">
        <v>1</v>
      </c>
      <c r="F7498" t="str">
        <f t="shared" si="117"/>
        <v>414561</v>
      </c>
      <c r="G7498" t="s">
        <v>7413</v>
      </c>
    </row>
    <row r="7499" spans="1:7" x14ac:dyDescent="0.25">
      <c r="A7499">
        <v>4</v>
      </c>
      <c r="B7499">
        <v>14</v>
      </c>
      <c r="C7499">
        <v>5</v>
      </c>
      <c r="D7499">
        <v>6</v>
      </c>
      <c r="E7499">
        <v>2</v>
      </c>
      <c r="F7499" t="str">
        <f t="shared" si="117"/>
        <v>414562</v>
      </c>
      <c r="G7499" t="s">
        <v>7311</v>
      </c>
    </row>
    <row r="7500" spans="1:7" x14ac:dyDescent="0.25">
      <c r="A7500">
        <v>4</v>
      </c>
      <c r="B7500">
        <v>14</v>
      </c>
      <c r="C7500">
        <v>5</v>
      </c>
      <c r="D7500">
        <v>6</v>
      </c>
      <c r="E7500">
        <v>3</v>
      </c>
      <c r="F7500" t="str">
        <f t="shared" si="117"/>
        <v>414563</v>
      </c>
      <c r="G7500" t="s">
        <v>7414</v>
      </c>
    </row>
    <row r="7501" spans="1:7" x14ac:dyDescent="0.25">
      <c r="A7501">
        <v>4</v>
      </c>
      <c r="B7501">
        <v>14</v>
      </c>
      <c r="C7501">
        <v>5</v>
      </c>
      <c r="D7501">
        <v>6</v>
      </c>
      <c r="E7501">
        <v>4</v>
      </c>
      <c r="F7501" t="str">
        <f t="shared" si="117"/>
        <v>414564</v>
      </c>
      <c r="G7501" t="s">
        <v>7313</v>
      </c>
    </row>
    <row r="7502" spans="1:7" x14ac:dyDescent="0.25">
      <c r="A7502">
        <v>4</v>
      </c>
      <c r="B7502">
        <v>14</v>
      </c>
      <c r="C7502">
        <v>5</v>
      </c>
      <c r="D7502">
        <v>6</v>
      </c>
      <c r="E7502">
        <v>5</v>
      </c>
      <c r="F7502" t="str">
        <f t="shared" si="117"/>
        <v>414565</v>
      </c>
      <c r="G7502" t="s">
        <v>7415</v>
      </c>
    </row>
    <row r="7503" spans="1:7" x14ac:dyDescent="0.25">
      <c r="A7503">
        <v>4</v>
      </c>
      <c r="B7503">
        <v>14</v>
      </c>
      <c r="C7503">
        <v>5</v>
      </c>
      <c r="D7503">
        <v>6</v>
      </c>
      <c r="E7503">
        <v>6</v>
      </c>
      <c r="F7503" t="str">
        <f t="shared" si="117"/>
        <v>414566</v>
      </c>
      <c r="G7503" t="s">
        <v>7416</v>
      </c>
    </row>
    <row r="7504" spans="1:7" x14ac:dyDescent="0.25">
      <c r="A7504">
        <v>4</v>
      </c>
      <c r="B7504">
        <v>14</v>
      </c>
      <c r="C7504">
        <v>5</v>
      </c>
      <c r="D7504">
        <v>6</v>
      </c>
      <c r="E7504">
        <v>7</v>
      </c>
      <c r="F7504" t="str">
        <f t="shared" si="117"/>
        <v>414567</v>
      </c>
      <c r="G7504" t="s">
        <v>7417</v>
      </c>
    </row>
    <row r="7505" spans="1:7" x14ac:dyDescent="0.25">
      <c r="A7505">
        <v>4</v>
      </c>
      <c r="B7505">
        <v>14</v>
      </c>
      <c r="C7505">
        <v>6</v>
      </c>
      <c r="D7505">
        <v>1</v>
      </c>
      <c r="E7505">
        <v>1</v>
      </c>
      <c r="F7505" t="str">
        <f t="shared" si="117"/>
        <v>414611</v>
      </c>
      <c r="G7505" t="s">
        <v>7418</v>
      </c>
    </row>
    <row r="7506" spans="1:7" x14ac:dyDescent="0.25">
      <c r="A7506">
        <v>4</v>
      </c>
      <c r="B7506">
        <v>14</v>
      </c>
      <c r="C7506">
        <v>6</v>
      </c>
      <c r="D7506">
        <v>1</v>
      </c>
      <c r="E7506">
        <v>2</v>
      </c>
      <c r="F7506" t="str">
        <f t="shared" si="117"/>
        <v>414612</v>
      </c>
      <c r="G7506" t="s">
        <v>7419</v>
      </c>
    </row>
    <row r="7507" spans="1:7" x14ac:dyDescent="0.25">
      <c r="A7507">
        <v>4</v>
      </c>
      <c r="B7507">
        <v>14</v>
      </c>
      <c r="C7507">
        <v>6</v>
      </c>
      <c r="D7507">
        <v>1</v>
      </c>
      <c r="E7507">
        <v>3</v>
      </c>
      <c r="F7507" t="str">
        <f t="shared" si="117"/>
        <v>414613</v>
      </c>
      <c r="G7507" t="s">
        <v>7420</v>
      </c>
    </row>
    <row r="7508" spans="1:7" x14ac:dyDescent="0.25">
      <c r="A7508">
        <v>4</v>
      </c>
      <c r="B7508">
        <v>14</v>
      </c>
      <c r="C7508">
        <v>6</v>
      </c>
      <c r="D7508">
        <v>2</v>
      </c>
      <c r="E7508">
        <v>1</v>
      </c>
      <c r="F7508" t="str">
        <f t="shared" si="117"/>
        <v>414621</v>
      </c>
      <c r="G7508" t="s">
        <v>7284</v>
      </c>
    </row>
    <row r="7509" spans="1:7" x14ac:dyDescent="0.25">
      <c r="A7509">
        <v>4</v>
      </c>
      <c r="B7509">
        <v>14</v>
      </c>
      <c r="C7509">
        <v>6</v>
      </c>
      <c r="D7509">
        <v>2</v>
      </c>
      <c r="E7509">
        <v>2</v>
      </c>
      <c r="F7509" t="str">
        <f t="shared" si="117"/>
        <v>414622</v>
      </c>
      <c r="G7509" t="s">
        <v>7421</v>
      </c>
    </row>
    <row r="7510" spans="1:7" x14ac:dyDescent="0.25">
      <c r="A7510">
        <v>4</v>
      </c>
      <c r="B7510">
        <v>14</v>
      </c>
      <c r="C7510">
        <v>6</v>
      </c>
      <c r="D7510">
        <v>2</v>
      </c>
      <c r="E7510">
        <v>3</v>
      </c>
      <c r="F7510" t="str">
        <f t="shared" si="117"/>
        <v>414623</v>
      </c>
      <c r="G7510" t="s">
        <v>7422</v>
      </c>
    </row>
    <row r="7511" spans="1:7" x14ac:dyDescent="0.25">
      <c r="A7511">
        <v>4</v>
      </c>
      <c r="B7511">
        <v>14</v>
      </c>
      <c r="C7511">
        <v>6</v>
      </c>
      <c r="D7511">
        <v>2</v>
      </c>
      <c r="E7511">
        <v>4</v>
      </c>
      <c r="F7511" t="str">
        <f t="shared" si="117"/>
        <v>414624</v>
      </c>
      <c r="G7511" t="s">
        <v>7327</v>
      </c>
    </row>
    <row r="7512" spans="1:7" x14ac:dyDescent="0.25">
      <c r="A7512">
        <v>4</v>
      </c>
      <c r="B7512">
        <v>14</v>
      </c>
      <c r="C7512">
        <v>6</v>
      </c>
      <c r="D7512">
        <v>2</v>
      </c>
      <c r="E7512">
        <v>5</v>
      </c>
      <c r="F7512" t="str">
        <f t="shared" si="117"/>
        <v>414625</v>
      </c>
      <c r="G7512" t="s">
        <v>7423</v>
      </c>
    </row>
    <row r="7513" spans="1:7" x14ac:dyDescent="0.25">
      <c r="A7513">
        <v>4</v>
      </c>
      <c r="B7513">
        <v>14</v>
      </c>
      <c r="C7513">
        <v>6</v>
      </c>
      <c r="D7513">
        <v>2</v>
      </c>
      <c r="E7513">
        <v>6</v>
      </c>
      <c r="F7513" t="str">
        <f t="shared" si="117"/>
        <v>414626</v>
      </c>
      <c r="G7513" t="s">
        <v>7424</v>
      </c>
    </row>
    <row r="7514" spans="1:7" x14ac:dyDescent="0.25">
      <c r="A7514">
        <v>4</v>
      </c>
      <c r="B7514">
        <v>14</v>
      </c>
      <c r="C7514">
        <v>6</v>
      </c>
      <c r="D7514">
        <v>2</v>
      </c>
      <c r="E7514">
        <v>7</v>
      </c>
      <c r="F7514" t="str">
        <f t="shared" si="117"/>
        <v>414627</v>
      </c>
      <c r="G7514" t="s">
        <v>7425</v>
      </c>
    </row>
    <row r="7515" spans="1:7" x14ac:dyDescent="0.25">
      <c r="A7515">
        <v>4</v>
      </c>
      <c r="B7515">
        <v>14</v>
      </c>
      <c r="C7515">
        <v>6</v>
      </c>
      <c r="D7515">
        <v>2</v>
      </c>
      <c r="E7515">
        <v>8</v>
      </c>
      <c r="F7515" t="str">
        <f t="shared" si="117"/>
        <v>414628</v>
      </c>
      <c r="G7515" t="s">
        <v>7426</v>
      </c>
    </row>
    <row r="7516" spans="1:7" x14ac:dyDescent="0.25">
      <c r="A7516">
        <v>4</v>
      </c>
      <c r="B7516">
        <v>14</v>
      </c>
      <c r="C7516">
        <v>6</v>
      </c>
      <c r="D7516">
        <v>2</v>
      </c>
      <c r="E7516">
        <v>9</v>
      </c>
      <c r="F7516" t="str">
        <f t="shared" si="117"/>
        <v>414629</v>
      </c>
      <c r="G7516" t="s">
        <v>7427</v>
      </c>
    </row>
    <row r="7517" spans="1:7" x14ac:dyDescent="0.25">
      <c r="A7517">
        <v>4</v>
      </c>
      <c r="B7517">
        <v>14</v>
      </c>
      <c r="C7517">
        <v>6</v>
      </c>
      <c r="D7517">
        <v>2</v>
      </c>
      <c r="E7517">
        <v>10</v>
      </c>
      <c r="F7517" t="str">
        <f t="shared" si="117"/>
        <v>4146210</v>
      </c>
      <c r="G7517" t="s">
        <v>7428</v>
      </c>
    </row>
    <row r="7518" spans="1:7" x14ac:dyDescent="0.25">
      <c r="A7518">
        <v>4</v>
      </c>
      <c r="B7518">
        <v>14</v>
      </c>
      <c r="C7518">
        <v>6</v>
      </c>
      <c r="D7518">
        <v>2</v>
      </c>
      <c r="E7518">
        <v>11</v>
      </c>
      <c r="F7518" t="str">
        <f t="shared" si="117"/>
        <v>4146211</v>
      </c>
      <c r="G7518" t="s">
        <v>7429</v>
      </c>
    </row>
    <row r="7519" spans="1:7" x14ac:dyDescent="0.25">
      <c r="A7519">
        <v>4</v>
      </c>
      <c r="B7519">
        <v>14</v>
      </c>
      <c r="C7519">
        <v>6</v>
      </c>
      <c r="D7519">
        <v>2</v>
      </c>
      <c r="E7519">
        <v>12</v>
      </c>
      <c r="F7519" t="str">
        <f t="shared" si="117"/>
        <v>4146212</v>
      </c>
      <c r="G7519" t="s">
        <v>7430</v>
      </c>
    </row>
    <row r="7520" spans="1:7" x14ac:dyDescent="0.25">
      <c r="A7520">
        <v>4</v>
      </c>
      <c r="B7520">
        <v>14</v>
      </c>
      <c r="C7520">
        <v>6</v>
      </c>
      <c r="D7520">
        <v>2</v>
      </c>
      <c r="E7520">
        <v>13</v>
      </c>
      <c r="F7520" t="str">
        <f t="shared" si="117"/>
        <v>4146213</v>
      </c>
      <c r="G7520" t="s">
        <v>7431</v>
      </c>
    </row>
    <row r="7521" spans="1:7" x14ac:dyDescent="0.25">
      <c r="A7521">
        <v>4</v>
      </c>
      <c r="B7521">
        <v>14</v>
      </c>
      <c r="C7521">
        <v>6</v>
      </c>
      <c r="D7521">
        <v>3</v>
      </c>
      <c r="E7521">
        <v>1</v>
      </c>
      <c r="F7521" t="str">
        <f t="shared" si="117"/>
        <v>414631</v>
      </c>
      <c r="G7521" t="s">
        <v>7432</v>
      </c>
    </row>
    <row r="7522" spans="1:7" x14ac:dyDescent="0.25">
      <c r="A7522">
        <v>4</v>
      </c>
      <c r="B7522">
        <v>14</v>
      </c>
      <c r="C7522">
        <v>6</v>
      </c>
      <c r="D7522">
        <v>3</v>
      </c>
      <c r="E7522">
        <v>2</v>
      </c>
      <c r="F7522" t="str">
        <f t="shared" si="117"/>
        <v>414632</v>
      </c>
      <c r="G7522" t="s">
        <v>7433</v>
      </c>
    </row>
    <row r="7523" spans="1:7" x14ac:dyDescent="0.25">
      <c r="A7523">
        <v>4</v>
      </c>
      <c r="B7523">
        <v>14</v>
      </c>
      <c r="C7523">
        <v>6</v>
      </c>
      <c r="D7523">
        <v>3</v>
      </c>
      <c r="E7523">
        <v>3</v>
      </c>
      <c r="F7523" t="str">
        <f t="shared" si="117"/>
        <v>414633</v>
      </c>
      <c r="G7523" t="s">
        <v>7434</v>
      </c>
    </row>
    <row r="7524" spans="1:7" x14ac:dyDescent="0.25">
      <c r="A7524">
        <v>4</v>
      </c>
      <c r="B7524">
        <v>14</v>
      </c>
      <c r="C7524">
        <v>6</v>
      </c>
      <c r="D7524">
        <v>4</v>
      </c>
      <c r="E7524">
        <v>1</v>
      </c>
      <c r="F7524" t="str">
        <f t="shared" si="117"/>
        <v>414641</v>
      </c>
      <c r="G7524" t="s">
        <v>7435</v>
      </c>
    </row>
    <row r="7525" spans="1:7" x14ac:dyDescent="0.25">
      <c r="A7525">
        <v>4</v>
      </c>
      <c r="B7525">
        <v>14</v>
      </c>
      <c r="C7525">
        <v>6</v>
      </c>
      <c r="D7525">
        <v>4</v>
      </c>
      <c r="E7525">
        <v>2</v>
      </c>
      <c r="F7525" t="str">
        <f t="shared" si="117"/>
        <v>414642</v>
      </c>
      <c r="G7525" t="s">
        <v>7436</v>
      </c>
    </row>
    <row r="7526" spans="1:7" x14ac:dyDescent="0.25">
      <c r="A7526">
        <v>4</v>
      </c>
      <c r="B7526">
        <v>14</v>
      </c>
      <c r="C7526">
        <v>6</v>
      </c>
      <c r="D7526">
        <v>4</v>
      </c>
      <c r="E7526">
        <v>3</v>
      </c>
      <c r="F7526" t="str">
        <f t="shared" si="117"/>
        <v>414643</v>
      </c>
      <c r="G7526" t="s">
        <v>7437</v>
      </c>
    </row>
    <row r="7527" spans="1:7" x14ac:dyDescent="0.25">
      <c r="A7527">
        <v>4</v>
      </c>
      <c r="B7527">
        <v>14</v>
      </c>
      <c r="C7527">
        <v>6</v>
      </c>
      <c r="D7527">
        <v>5</v>
      </c>
      <c r="E7527">
        <v>1</v>
      </c>
      <c r="F7527" t="str">
        <f t="shared" si="117"/>
        <v>414651</v>
      </c>
      <c r="G7527" t="s">
        <v>7311</v>
      </c>
    </row>
    <row r="7528" spans="1:7" x14ac:dyDescent="0.25">
      <c r="A7528">
        <v>4</v>
      </c>
      <c r="B7528">
        <v>14</v>
      </c>
      <c r="C7528">
        <v>6</v>
      </c>
      <c r="D7528">
        <v>5</v>
      </c>
      <c r="E7528">
        <v>2</v>
      </c>
      <c r="F7528" t="str">
        <f t="shared" si="117"/>
        <v>414652</v>
      </c>
      <c r="G7528" t="s">
        <v>7438</v>
      </c>
    </row>
    <row r="7529" spans="1:7" x14ac:dyDescent="0.25">
      <c r="A7529">
        <v>4</v>
      </c>
      <c r="B7529">
        <v>14</v>
      </c>
      <c r="C7529">
        <v>6</v>
      </c>
      <c r="D7529">
        <v>5</v>
      </c>
      <c r="E7529">
        <v>3</v>
      </c>
      <c r="F7529" t="str">
        <f t="shared" si="117"/>
        <v>414653</v>
      </c>
      <c r="G7529" t="s">
        <v>7313</v>
      </c>
    </row>
    <row r="7530" spans="1:7" x14ac:dyDescent="0.25">
      <c r="A7530">
        <v>4</v>
      </c>
      <c r="B7530">
        <v>14</v>
      </c>
      <c r="C7530">
        <v>6</v>
      </c>
      <c r="D7530">
        <v>5</v>
      </c>
      <c r="E7530">
        <v>4</v>
      </c>
      <c r="F7530" t="str">
        <f t="shared" si="117"/>
        <v>414654</v>
      </c>
      <c r="G7530" t="s">
        <v>7439</v>
      </c>
    </row>
    <row r="7531" spans="1:7" x14ac:dyDescent="0.25">
      <c r="A7531">
        <v>4</v>
      </c>
      <c r="B7531">
        <v>14</v>
      </c>
      <c r="C7531">
        <v>6</v>
      </c>
      <c r="D7531">
        <v>5</v>
      </c>
      <c r="E7531">
        <v>5</v>
      </c>
      <c r="F7531" t="str">
        <f t="shared" si="117"/>
        <v>414655</v>
      </c>
      <c r="G7531" t="s">
        <v>7440</v>
      </c>
    </row>
    <row r="7532" spans="1:7" x14ac:dyDescent="0.25">
      <c r="A7532">
        <v>4</v>
      </c>
      <c r="B7532">
        <v>14</v>
      </c>
      <c r="C7532">
        <v>6</v>
      </c>
      <c r="D7532">
        <v>5</v>
      </c>
      <c r="E7532">
        <v>6</v>
      </c>
      <c r="F7532" t="str">
        <f t="shared" si="117"/>
        <v>414656</v>
      </c>
      <c r="G7532" t="s">
        <v>7441</v>
      </c>
    </row>
    <row r="7533" spans="1:7" x14ac:dyDescent="0.25">
      <c r="A7533">
        <v>4</v>
      </c>
      <c r="B7533">
        <v>14</v>
      </c>
      <c r="C7533">
        <v>6</v>
      </c>
      <c r="D7533">
        <v>5</v>
      </c>
      <c r="E7533">
        <v>7</v>
      </c>
      <c r="F7533" t="str">
        <f t="shared" si="117"/>
        <v>414657</v>
      </c>
      <c r="G7533" t="s">
        <v>7442</v>
      </c>
    </row>
    <row r="7534" spans="1:7" x14ac:dyDescent="0.25">
      <c r="A7534">
        <v>4</v>
      </c>
      <c r="B7534">
        <v>14</v>
      </c>
      <c r="C7534">
        <v>6</v>
      </c>
      <c r="D7534">
        <v>5</v>
      </c>
      <c r="E7534">
        <v>8</v>
      </c>
      <c r="F7534" t="str">
        <f t="shared" si="117"/>
        <v>414658</v>
      </c>
      <c r="G7534" t="s">
        <v>7443</v>
      </c>
    </row>
    <row r="7535" spans="1:7" x14ac:dyDescent="0.25">
      <c r="A7535">
        <v>4</v>
      </c>
      <c r="B7535">
        <v>14</v>
      </c>
      <c r="C7535">
        <v>6</v>
      </c>
      <c r="D7535">
        <v>5</v>
      </c>
      <c r="E7535">
        <v>9</v>
      </c>
      <c r="F7535" t="str">
        <f t="shared" si="117"/>
        <v>414659</v>
      </c>
      <c r="G7535" t="s">
        <v>7444</v>
      </c>
    </row>
    <row r="7536" spans="1:7" x14ac:dyDescent="0.25">
      <c r="A7536">
        <v>4</v>
      </c>
      <c r="B7536">
        <v>14</v>
      </c>
      <c r="C7536">
        <v>7</v>
      </c>
      <c r="D7536">
        <v>1</v>
      </c>
      <c r="E7536">
        <v>1</v>
      </c>
      <c r="F7536" t="str">
        <f t="shared" si="117"/>
        <v>414711</v>
      </c>
      <c r="G7536" t="s">
        <v>7445</v>
      </c>
    </row>
    <row r="7537" spans="1:7" x14ac:dyDescent="0.25">
      <c r="A7537">
        <v>4</v>
      </c>
      <c r="B7537">
        <v>14</v>
      </c>
      <c r="C7537">
        <v>7</v>
      </c>
      <c r="D7537">
        <v>1</v>
      </c>
      <c r="E7537">
        <v>2</v>
      </c>
      <c r="F7537" t="str">
        <f t="shared" si="117"/>
        <v>414712</v>
      </c>
      <c r="G7537" t="s">
        <v>7446</v>
      </c>
    </row>
    <row r="7538" spans="1:7" x14ac:dyDescent="0.25">
      <c r="A7538">
        <v>4</v>
      </c>
      <c r="B7538">
        <v>14</v>
      </c>
      <c r="C7538">
        <v>7</v>
      </c>
      <c r="D7538">
        <v>1</v>
      </c>
      <c r="E7538">
        <v>3</v>
      </c>
      <c r="F7538" t="str">
        <f t="shared" si="117"/>
        <v>414713</v>
      </c>
      <c r="G7538" t="s">
        <v>7447</v>
      </c>
    </row>
    <row r="7539" spans="1:7" x14ac:dyDescent="0.25">
      <c r="A7539">
        <v>4</v>
      </c>
      <c r="B7539">
        <v>14</v>
      </c>
      <c r="C7539">
        <v>7</v>
      </c>
      <c r="D7539">
        <v>1</v>
      </c>
      <c r="E7539">
        <v>4</v>
      </c>
      <c r="F7539" t="str">
        <f t="shared" si="117"/>
        <v>414714</v>
      </c>
      <c r="G7539" t="s">
        <v>7448</v>
      </c>
    </row>
    <row r="7540" spans="1:7" x14ac:dyDescent="0.25">
      <c r="A7540">
        <v>4</v>
      </c>
      <c r="B7540">
        <v>14</v>
      </c>
      <c r="C7540">
        <v>7</v>
      </c>
      <c r="D7540">
        <v>1</v>
      </c>
      <c r="E7540">
        <v>5</v>
      </c>
      <c r="F7540" t="str">
        <f t="shared" si="117"/>
        <v>414715</v>
      </c>
      <c r="G7540" t="s">
        <v>7449</v>
      </c>
    </row>
    <row r="7541" spans="1:7" x14ac:dyDescent="0.25">
      <c r="A7541">
        <v>4</v>
      </c>
      <c r="B7541">
        <v>14</v>
      </c>
      <c r="C7541">
        <v>7</v>
      </c>
      <c r="D7541">
        <v>1</v>
      </c>
      <c r="E7541">
        <v>6</v>
      </c>
      <c r="F7541" t="str">
        <f t="shared" si="117"/>
        <v>414716</v>
      </c>
      <c r="G7541" t="s">
        <v>7450</v>
      </c>
    </row>
    <row r="7542" spans="1:7" x14ac:dyDescent="0.25">
      <c r="A7542">
        <v>4</v>
      </c>
      <c r="B7542">
        <v>14</v>
      </c>
      <c r="C7542">
        <v>7</v>
      </c>
      <c r="D7542">
        <v>2</v>
      </c>
      <c r="E7542">
        <v>1</v>
      </c>
      <c r="F7542" t="str">
        <f t="shared" si="117"/>
        <v>414721</v>
      </c>
      <c r="G7542" t="s">
        <v>7451</v>
      </c>
    </row>
    <row r="7543" spans="1:7" x14ac:dyDescent="0.25">
      <c r="A7543">
        <v>4</v>
      </c>
      <c r="B7543">
        <v>14</v>
      </c>
      <c r="C7543">
        <v>7</v>
      </c>
      <c r="D7543">
        <v>2</v>
      </c>
      <c r="E7543">
        <v>2</v>
      </c>
      <c r="F7543" t="str">
        <f t="shared" si="117"/>
        <v>414722</v>
      </c>
      <c r="G7543" t="s">
        <v>7452</v>
      </c>
    </row>
    <row r="7544" spans="1:7" x14ac:dyDescent="0.25">
      <c r="A7544">
        <v>4</v>
      </c>
      <c r="B7544">
        <v>14</v>
      </c>
      <c r="C7544">
        <v>7</v>
      </c>
      <c r="D7544">
        <v>2</v>
      </c>
      <c r="E7544">
        <v>3</v>
      </c>
      <c r="F7544" t="str">
        <f t="shared" si="117"/>
        <v>414723</v>
      </c>
      <c r="G7544" t="s">
        <v>7453</v>
      </c>
    </row>
    <row r="7545" spans="1:7" x14ac:dyDescent="0.25">
      <c r="A7545">
        <v>4</v>
      </c>
      <c r="B7545">
        <v>14</v>
      </c>
      <c r="C7545">
        <v>7</v>
      </c>
      <c r="D7545">
        <v>2</v>
      </c>
      <c r="E7545">
        <v>4</v>
      </c>
      <c r="F7545" t="str">
        <f t="shared" si="117"/>
        <v>414724</v>
      </c>
      <c r="G7545" t="s">
        <v>7454</v>
      </c>
    </row>
    <row r="7546" spans="1:7" x14ac:dyDescent="0.25">
      <c r="A7546">
        <v>4</v>
      </c>
      <c r="B7546">
        <v>14</v>
      </c>
      <c r="C7546">
        <v>7</v>
      </c>
      <c r="D7546">
        <v>2</v>
      </c>
      <c r="E7546">
        <v>5</v>
      </c>
      <c r="F7546" t="str">
        <f t="shared" si="117"/>
        <v>414725</v>
      </c>
      <c r="G7546" t="s">
        <v>7455</v>
      </c>
    </row>
    <row r="7547" spans="1:7" x14ac:dyDescent="0.25">
      <c r="A7547">
        <v>4</v>
      </c>
      <c r="B7547">
        <v>14</v>
      </c>
      <c r="C7547">
        <v>7</v>
      </c>
      <c r="D7547">
        <v>3</v>
      </c>
      <c r="E7547">
        <v>1</v>
      </c>
      <c r="F7547" t="str">
        <f t="shared" si="117"/>
        <v>414731</v>
      </c>
      <c r="G7547" t="s">
        <v>7456</v>
      </c>
    </row>
    <row r="7548" spans="1:7" x14ac:dyDescent="0.25">
      <c r="A7548">
        <v>4</v>
      </c>
      <c r="B7548">
        <v>14</v>
      </c>
      <c r="C7548">
        <v>7</v>
      </c>
      <c r="D7548">
        <v>3</v>
      </c>
      <c r="E7548">
        <v>2</v>
      </c>
      <c r="F7548" t="str">
        <f t="shared" si="117"/>
        <v>414732</v>
      </c>
      <c r="G7548" t="s">
        <v>7457</v>
      </c>
    </row>
    <row r="7549" spans="1:7" x14ac:dyDescent="0.25">
      <c r="A7549">
        <v>4</v>
      </c>
      <c r="B7549">
        <v>14</v>
      </c>
      <c r="C7549">
        <v>7</v>
      </c>
      <c r="D7549">
        <v>3</v>
      </c>
      <c r="E7549">
        <v>3</v>
      </c>
      <c r="F7549" t="str">
        <f t="shared" si="117"/>
        <v>414733</v>
      </c>
      <c r="G7549" t="s">
        <v>7458</v>
      </c>
    </row>
    <row r="7550" spans="1:7" x14ac:dyDescent="0.25">
      <c r="A7550">
        <v>4</v>
      </c>
      <c r="B7550">
        <v>14</v>
      </c>
      <c r="C7550">
        <v>7</v>
      </c>
      <c r="D7550">
        <v>3</v>
      </c>
      <c r="E7550">
        <v>4</v>
      </c>
      <c r="F7550" t="str">
        <f t="shared" si="117"/>
        <v>414734</v>
      </c>
      <c r="G7550" t="s">
        <v>7459</v>
      </c>
    </row>
    <row r="7551" spans="1:7" x14ac:dyDescent="0.25">
      <c r="A7551">
        <v>4</v>
      </c>
      <c r="B7551">
        <v>14</v>
      </c>
      <c r="C7551">
        <v>7</v>
      </c>
      <c r="D7551">
        <v>4</v>
      </c>
      <c r="E7551">
        <v>1</v>
      </c>
      <c r="F7551" t="str">
        <f t="shared" si="117"/>
        <v>414741</v>
      </c>
      <c r="G7551" t="s">
        <v>7460</v>
      </c>
    </row>
    <row r="7552" spans="1:7" x14ac:dyDescent="0.25">
      <c r="A7552">
        <v>4</v>
      </c>
      <c r="B7552">
        <v>14</v>
      </c>
      <c r="C7552">
        <v>7</v>
      </c>
      <c r="D7552">
        <v>4</v>
      </c>
      <c r="E7552">
        <v>2</v>
      </c>
      <c r="F7552" t="str">
        <f t="shared" si="117"/>
        <v>414742</v>
      </c>
      <c r="G7552" t="s">
        <v>7461</v>
      </c>
    </row>
    <row r="7553" spans="1:7" x14ac:dyDescent="0.25">
      <c r="A7553">
        <v>4</v>
      </c>
      <c r="B7553">
        <v>14</v>
      </c>
      <c r="C7553">
        <v>7</v>
      </c>
      <c r="D7553">
        <v>4</v>
      </c>
      <c r="E7553">
        <v>3</v>
      </c>
      <c r="F7553" t="str">
        <f t="shared" si="117"/>
        <v>414743</v>
      </c>
      <c r="G7553" t="s">
        <v>7462</v>
      </c>
    </row>
    <row r="7554" spans="1:7" x14ac:dyDescent="0.25">
      <c r="A7554">
        <v>4</v>
      </c>
      <c r="B7554">
        <v>14</v>
      </c>
      <c r="C7554">
        <v>7</v>
      </c>
      <c r="D7554">
        <v>4</v>
      </c>
      <c r="E7554">
        <v>4</v>
      </c>
      <c r="F7554" t="str">
        <f t="shared" ref="F7554:F7617" si="118">CONCATENATE(A7554,B7554,C7554,D7554,E7554)</f>
        <v>414744</v>
      </c>
      <c r="G7554" t="s">
        <v>7463</v>
      </c>
    </row>
    <row r="7555" spans="1:7" x14ac:dyDescent="0.25">
      <c r="A7555">
        <v>4</v>
      </c>
      <c r="B7555">
        <v>14</v>
      </c>
      <c r="C7555">
        <v>7</v>
      </c>
      <c r="D7555">
        <v>4</v>
      </c>
      <c r="E7555">
        <v>5</v>
      </c>
      <c r="F7555" t="str">
        <f t="shared" si="118"/>
        <v>414745</v>
      </c>
      <c r="G7555" t="s">
        <v>7464</v>
      </c>
    </row>
    <row r="7556" spans="1:7" x14ac:dyDescent="0.25">
      <c r="A7556">
        <v>4</v>
      </c>
      <c r="B7556">
        <v>14</v>
      </c>
      <c r="C7556">
        <v>7</v>
      </c>
      <c r="D7556">
        <v>5</v>
      </c>
      <c r="E7556">
        <v>1</v>
      </c>
      <c r="F7556" t="str">
        <f t="shared" si="118"/>
        <v>414751</v>
      </c>
      <c r="G7556" t="s">
        <v>7311</v>
      </c>
    </row>
    <row r="7557" spans="1:7" x14ac:dyDescent="0.25">
      <c r="A7557">
        <v>4</v>
      </c>
      <c r="B7557">
        <v>14</v>
      </c>
      <c r="C7557">
        <v>7</v>
      </c>
      <c r="D7557">
        <v>5</v>
      </c>
      <c r="E7557">
        <v>2</v>
      </c>
      <c r="F7557" t="str">
        <f t="shared" si="118"/>
        <v>414752</v>
      </c>
      <c r="G7557" t="s">
        <v>7414</v>
      </c>
    </row>
    <row r="7558" spans="1:7" x14ac:dyDescent="0.25">
      <c r="A7558">
        <v>4</v>
      </c>
      <c r="B7558">
        <v>14</v>
      </c>
      <c r="C7558">
        <v>7</v>
      </c>
      <c r="D7558">
        <v>5</v>
      </c>
      <c r="E7558">
        <v>3</v>
      </c>
      <c r="F7558" t="str">
        <f t="shared" si="118"/>
        <v>414753</v>
      </c>
      <c r="G7558" t="s">
        <v>7313</v>
      </c>
    </row>
    <row r="7559" spans="1:7" x14ac:dyDescent="0.25">
      <c r="A7559">
        <v>4</v>
      </c>
      <c r="B7559">
        <v>14</v>
      </c>
      <c r="C7559">
        <v>7</v>
      </c>
      <c r="D7559">
        <v>5</v>
      </c>
      <c r="E7559">
        <v>4</v>
      </c>
      <c r="F7559" t="str">
        <f t="shared" si="118"/>
        <v>414754</v>
      </c>
      <c r="G7559" t="s">
        <v>7323</v>
      </c>
    </row>
    <row r="7560" spans="1:7" x14ac:dyDescent="0.25">
      <c r="A7560">
        <v>4</v>
      </c>
      <c r="B7560">
        <v>14</v>
      </c>
      <c r="C7560">
        <v>7</v>
      </c>
      <c r="D7560">
        <v>5</v>
      </c>
      <c r="E7560">
        <v>5</v>
      </c>
      <c r="F7560" t="str">
        <f t="shared" si="118"/>
        <v>414755</v>
      </c>
      <c r="G7560" t="s">
        <v>7465</v>
      </c>
    </row>
    <row r="7561" spans="1:7" x14ac:dyDescent="0.25">
      <c r="A7561">
        <v>4</v>
      </c>
      <c r="B7561">
        <v>14</v>
      </c>
      <c r="C7561">
        <v>7</v>
      </c>
      <c r="D7561">
        <v>5</v>
      </c>
      <c r="E7561">
        <v>6</v>
      </c>
      <c r="F7561" t="str">
        <f t="shared" si="118"/>
        <v>414756</v>
      </c>
      <c r="G7561" t="s">
        <v>7466</v>
      </c>
    </row>
    <row r="7562" spans="1:7" x14ac:dyDescent="0.25">
      <c r="A7562">
        <v>4</v>
      </c>
      <c r="B7562">
        <v>14</v>
      </c>
      <c r="C7562">
        <v>8</v>
      </c>
      <c r="D7562">
        <v>1</v>
      </c>
      <c r="E7562">
        <v>1</v>
      </c>
      <c r="F7562" t="str">
        <f t="shared" si="118"/>
        <v>414811</v>
      </c>
      <c r="G7562" t="s">
        <v>7467</v>
      </c>
    </row>
    <row r="7563" spans="1:7" x14ac:dyDescent="0.25">
      <c r="A7563">
        <v>4</v>
      </c>
      <c r="B7563">
        <v>14</v>
      </c>
      <c r="C7563">
        <v>8</v>
      </c>
      <c r="D7563">
        <v>1</v>
      </c>
      <c r="E7563">
        <v>2</v>
      </c>
      <c r="F7563" t="str">
        <f t="shared" si="118"/>
        <v>414812</v>
      </c>
      <c r="G7563" t="s">
        <v>6748</v>
      </c>
    </row>
    <row r="7564" spans="1:7" x14ac:dyDescent="0.25">
      <c r="A7564">
        <v>4</v>
      </c>
      <c r="B7564">
        <v>14</v>
      </c>
      <c r="C7564">
        <v>8</v>
      </c>
      <c r="D7564">
        <v>2</v>
      </c>
      <c r="E7564">
        <v>1</v>
      </c>
      <c r="F7564" t="str">
        <f t="shared" si="118"/>
        <v>414821</v>
      </c>
      <c r="G7564" t="s">
        <v>7468</v>
      </c>
    </row>
    <row r="7565" spans="1:7" x14ac:dyDescent="0.25">
      <c r="A7565">
        <v>4</v>
      </c>
      <c r="B7565">
        <v>14</v>
      </c>
      <c r="C7565">
        <v>8</v>
      </c>
      <c r="D7565">
        <v>2</v>
      </c>
      <c r="E7565">
        <v>2</v>
      </c>
      <c r="F7565" t="str">
        <f t="shared" si="118"/>
        <v>414822</v>
      </c>
      <c r="G7565" t="s">
        <v>6748</v>
      </c>
    </row>
    <row r="7566" spans="1:7" x14ac:dyDescent="0.25">
      <c r="A7566">
        <v>4</v>
      </c>
      <c r="B7566">
        <v>15</v>
      </c>
      <c r="C7566">
        <v>1</v>
      </c>
      <c r="D7566">
        <v>1</v>
      </c>
      <c r="E7566">
        <v>2</v>
      </c>
      <c r="F7566" t="str">
        <f t="shared" si="118"/>
        <v>415112</v>
      </c>
      <c r="G7566" t="s">
        <v>7469</v>
      </c>
    </row>
    <row r="7567" spans="1:7" x14ac:dyDescent="0.25">
      <c r="A7567">
        <v>4</v>
      </c>
      <c r="B7567">
        <v>15</v>
      </c>
      <c r="C7567">
        <v>1</v>
      </c>
      <c r="D7567">
        <v>1</v>
      </c>
      <c r="E7567">
        <v>3</v>
      </c>
      <c r="F7567" t="str">
        <f t="shared" si="118"/>
        <v>415113</v>
      </c>
      <c r="G7567" t="s">
        <v>7470</v>
      </c>
    </row>
    <row r="7568" spans="1:7" x14ac:dyDescent="0.25">
      <c r="A7568">
        <v>4</v>
      </c>
      <c r="B7568">
        <v>15</v>
      </c>
      <c r="C7568">
        <v>1</v>
      </c>
      <c r="D7568">
        <v>1</v>
      </c>
      <c r="E7568">
        <v>4</v>
      </c>
      <c r="F7568" t="str">
        <f t="shared" si="118"/>
        <v>415114</v>
      </c>
      <c r="G7568" t="s">
        <v>7471</v>
      </c>
    </row>
    <row r="7569" spans="1:7" x14ac:dyDescent="0.25">
      <c r="A7569">
        <v>4</v>
      </c>
      <c r="B7569">
        <v>15</v>
      </c>
      <c r="C7569">
        <v>1</v>
      </c>
      <c r="D7569">
        <v>2</v>
      </c>
      <c r="E7569">
        <v>1</v>
      </c>
      <c r="F7569" t="str">
        <f t="shared" si="118"/>
        <v>415121</v>
      </c>
      <c r="G7569" t="s">
        <v>7472</v>
      </c>
    </row>
    <row r="7570" spans="1:7" x14ac:dyDescent="0.25">
      <c r="A7570">
        <v>4</v>
      </c>
      <c r="B7570">
        <v>15</v>
      </c>
      <c r="C7570">
        <v>1</v>
      </c>
      <c r="D7570">
        <v>2</v>
      </c>
      <c r="E7570">
        <v>2</v>
      </c>
      <c r="F7570" t="str">
        <f t="shared" si="118"/>
        <v>415122</v>
      </c>
      <c r="G7570" t="s">
        <v>7473</v>
      </c>
    </row>
    <row r="7571" spans="1:7" x14ac:dyDescent="0.25">
      <c r="A7571">
        <v>4</v>
      </c>
      <c r="B7571">
        <v>15</v>
      </c>
      <c r="C7571">
        <v>1</v>
      </c>
      <c r="D7571">
        <v>2</v>
      </c>
      <c r="E7571">
        <v>3</v>
      </c>
      <c r="F7571" t="str">
        <f t="shared" si="118"/>
        <v>415123</v>
      </c>
      <c r="G7571" t="s">
        <v>7474</v>
      </c>
    </row>
    <row r="7572" spans="1:7" x14ac:dyDescent="0.25">
      <c r="A7572">
        <v>4</v>
      </c>
      <c r="B7572">
        <v>15</v>
      </c>
      <c r="C7572">
        <v>1</v>
      </c>
      <c r="D7572">
        <v>2</v>
      </c>
      <c r="E7572">
        <v>4</v>
      </c>
      <c r="F7572" t="str">
        <f t="shared" si="118"/>
        <v>415124</v>
      </c>
      <c r="G7572" t="s">
        <v>7475</v>
      </c>
    </row>
    <row r="7573" spans="1:7" x14ac:dyDescent="0.25">
      <c r="A7573">
        <v>4</v>
      </c>
      <c r="B7573">
        <v>15</v>
      </c>
      <c r="C7573">
        <v>1</v>
      </c>
      <c r="D7573">
        <v>3</v>
      </c>
      <c r="E7573">
        <v>1</v>
      </c>
      <c r="F7573" t="str">
        <f t="shared" si="118"/>
        <v>415131</v>
      </c>
      <c r="G7573" t="s">
        <v>7476</v>
      </c>
    </row>
    <row r="7574" spans="1:7" x14ac:dyDescent="0.25">
      <c r="A7574">
        <v>4</v>
      </c>
      <c r="B7574">
        <v>15</v>
      </c>
      <c r="C7574">
        <v>1</v>
      </c>
      <c r="D7574">
        <v>3</v>
      </c>
      <c r="E7574">
        <v>2</v>
      </c>
      <c r="F7574" t="str">
        <f t="shared" si="118"/>
        <v>415132</v>
      </c>
      <c r="G7574" t="s">
        <v>7477</v>
      </c>
    </row>
    <row r="7575" spans="1:7" x14ac:dyDescent="0.25">
      <c r="A7575">
        <v>4</v>
      </c>
      <c r="B7575">
        <v>15</v>
      </c>
      <c r="C7575">
        <v>1</v>
      </c>
      <c r="D7575">
        <v>3</v>
      </c>
      <c r="E7575">
        <v>3</v>
      </c>
      <c r="F7575" t="str">
        <f t="shared" si="118"/>
        <v>415133</v>
      </c>
      <c r="G7575" t="s">
        <v>7478</v>
      </c>
    </row>
    <row r="7576" spans="1:7" x14ac:dyDescent="0.25">
      <c r="A7576">
        <v>4</v>
      </c>
      <c r="B7576">
        <v>15</v>
      </c>
      <c r="C7576">
        <v>1</v>
      </c>
      <c r="D7576">
        <v>3</v>
      </c>
      <c r="E7576">
        <v>4</v>
      </c>
      <c r="F7576" t="str">
        <f t="shared" si="118"/>
        <v>415134</v>
      </c>
      <c r="G7576" t="s">
        <v>7479</v>
      </c>
    </row>
    <row r="7577" spans="1:7" x14ac:dyDescent="0.25">
      <c r="A7577">
        <v>4</v>
      </c>
      <c r="B7577">
        <v>15</v>
      </c>
      <c r="C7577">
        <v>1</v>
      </c>
      <c r="D7577">
        <v>4</v>
      </c>
      <c r="E7577">
        <v>1</v>
      </c>
      <c r="F7577" t="str">
        <f t="shared" si="118"/>
        <v>415141</v>
      </c>
      <c r="G7577" t="s">
        <v>7480</v>
      </c>
    </row>
    <row r="7578" spans="1:7" x14ac:dyDescent="0.25">
      <c r="A7578">
        <v>4</v>
      </c>
      <c r="B7578">
        <v>15</v>
      </c>
      <c r="C7578">
        <v>1</v>
      </c>
      <c r="D7578">
        <v>4</v>
      </c>
      <c r="E7578">
        <v>2</v>
      </c>
      <c r="F7578" t="str">
        <f t="shared" si="118"/>
        <v>415142</v>
      </c>
      <c r="G7578" t="s">
        <v>7481</v>
      </c>
    </row>
    <row r="7579" spans="1:7" x14ac:dyDescent="0.25">
      <c r="A7579">
        <v>4</v>
      </c>
      <c r="B7579">
        <v>15</v>
      </c>
      <c r="C7579">
        <v>1</v>
      </c>
      <c r="D7579">
        <v>4</v>
      </c>
      <c r="E7579">
        <v>3</v>
      </c>
      <c r="F7579" t="str">
        <f t="shared" si="118"/>
        <v>415143</v>
      </c>
      <c r="G7579" t="s">
        <v>7482</v>
      </c>
    </row>
    <row r="7580" spans="1:7" x14ac:dyDescent="0.25">
      <c r="A7580">
        <v>4</v>
      </c>
      <c r="B7580">
        <v>15</v>
      </c>
      <c r="C7580">
        <v>1</v>
      </c>
      <c r="D7580">
        <v>4</v>
      </c>
      <c r="E7580">
        <v>4</v>
      </c>
      <c r="F7580" t="str">
        <f t="shared" si="118"/>
        <v>415144</v>
      </c>
      <c r="G7580" t="s">
        <v>7483</v>
      </c>
    </row>
    <row r="7581" spans="1:7" x14ac:dyDescent="0.25">
      <c r="A7581">
        <v>4</v>
      </c>
      <c r="B7581">
        <v>15</v>
      </c>
      <c r="C7581">
        <v>1</v>
      </c>
      <c r="D7581">
        <v>5</v>
      </c>
      <c r="E7581">
        <v>1</v>
      </c>
      <c r="F7581" t="str">
        <f t="shared" si="118"/>
        <v>415151</v>
      </c>
      <c r="G7581" t="s">
        <v>7484</v>
      </c>
    </row>
    <row r="7582" spans="1:7" x14ac:dyDescent="0.25">
      <c r="A7582">
        <v>4</v>
      </c>
      <c r="B7582">
        <v>15</v>
      </c>
      <c r="C7582">
        <v>1</v>
      </c>
      <c r="D7582">
        <v>5</v>
      </c>
      <c r="E7582">
        <v>2</v>
      </c>
      <c r="F7582" t="str">
        <f t="shared" si="118"/>
        <v>415152</v>
      </c>
      <c r="G7582" t="s">
        <v>7485</v>
      </c>
    </row>
    <row r="7583" spans="1:7" x14ac:dyDescent="0.25">
      <c r="A7583">
        <v>4</v>
      </c>
      <c r="B7583">
        <v>15</v>
      </c>
      <c r="C7583">
        <v>1</v>
      </c>
      <c r="D7583">
        <v>5</v>
      </c>
      <c r="E7583">
        <v>3</v>
      </c>
      <c r="F7583" t="str">
        <f t="shared" si="118"/>
        <v>415153</v>
      </c>
      <c r="G7583" t="s">
        <v>7486</v>
      </c>
    </row>
    <row r="7584" spans="1:7" x14ac:dyDescent="0.25">
      <c r="A7584">
        <v>4</v>
      </c>
      <c r="B7584">
        <v>15</v>
      </c>
      <c r="C7584">
        <v>1</v>
      </c>
      <c r="D7584">
        <v>5</v>
      </c>
      <c r="E7584">
        <v>4</v>
      </c>
      <c r="F7584" t="str">
        <f t="shared" si="118"/>
        <v>415154</v>
      </c>
      <c r="G7584" t="s">
        <v>7487</v>
      </c>
    </row>
    <row r="7585" spans="1:7" x14ac:dyDescent="0.25">
      <c r="A7585">
        <v>4</v>
      </c>
      <c r="B7585">
        <v>15</v>
      </c>
      <c r="C7585">
        <v>1</v>
      </c>
      <c r="D7585">
        <v>5</v>
      </c>
      <c r="E7585">
        <v>5</v>
      </c>
      <c r="F7585" t="str">
        <f t="shared" si="118"/>
        <v>415155</v>
      </c>
      <c r="G7585" t="s">
        <v>7488</v>
      </c>
    </row>
    <row r="7586" spans="1:7" x14ac:dyDescent="0.25">
      <c r="A7586">
        <v>4</v>
      </c>
      <c r="B7586">
        <v>15</v>
      </c>
      <c r="C7586">
        <v>2</v>
      </c>
      <c r="D7586">
        <v>1</v>
      </c>
      <c r="E7586">
        <v>1</v>
      </c>
      <c r="F7586" t="str">
        <f t="shared" si="118"/>
        <v>415211</v>
      </c>
      <c r="G7586" t="s">
        <v>7489</v>
      </c>
    </row>
    <row r="7587" spans="1:7" x14ac:dyDescent="0.25">
      <c r="A7587">
        <v>4</v>
      </c>
      <c r="B7587">
        <v>15</v>
      </c>
      <c r="C7587">
        <v>2</v>
      </c>
      <c r="D7587">
        <v>1</v>
      </c>
      <c r="E7587">
        <v>2</v>
      </c>
      <c r="F7587" t="str">
        <f t="shared" si="118"/>
        <v>415212</v>
      </c>
      <c r="G7587" t="s">
        <v>7490</v>
      </c>
    </row>
    <row r="7588" spans="1:7" x14ac:dyDescent="0.25">
      <c r="A7588">
        <v>4</v>
      </c>
      <c r="B7588">
        <v>15</v>
      </c>
      <c r="C7588">
        <v>2</v>
      </c>
      <c r="D7588">
        <v>1</v>
      </c>
      <c r="E7588">
        <v>3</v>
      </c>
      <c r="F7588" t="str">
        <f t="shared" si="118"/>
        <v>415213</v>
      </c>
      <c r="G7588" t="s">
        <v>7491</v>
      </c>
    </row>
    <row r="7589" spans="1:7" x14ac:dyDescent="0.25">
      <c r="A7589">
        <v>4</v>
      </c>
      <c r="B7589">
        <v>15</v>
      </c>
      <c r="C7589">
        <v>2</v>
      </c>
      <c r="D7589">
        <v>1</v>
      </c>
      <c r="E7589">
        <v>4</v>
      </c>
      <c r="F7589" t="str">
        <f t="shared" si="118"/>
        <v>415214</v>
      </c>
      <c r="G7589" t="s">
        <v>7492</v>
      </c>
    </row>
    <row r="7590" spans="1:7" x14ac:dyDescent="0.25">
      <c r="A7590">
        <v>4</v>
      </c>
      <c r="B7590">
        <v>15</v>
      </c>
      <c r="C7590">
        <v>2</v>
      </c>
      <c r="D7590">
        <v>2</v>
      </c>
      <c r="E7590">
        <v>1</v>
      </c>
      <c r="F7590" t="str">
        <f t="shared" si="118"/>
        <v>415221</v>
      </c>
      <c r="G7590" t="s">
        <v>7493</v>
      </c>
    </row>
    <row r="7591" spans="1:7" x14ac:dyDescent="0.25">
      <c r="A7591">
        <v>4</v>
      </c>
      <c r="B7591">
        <v>15</v>
      </c>
      <c r="C7591">
        <v>2</v>
      </c>
      <c r="D7591">
        <v>2</v>
      </c>
      <c r="E7591">
        <v>2</v>
      </c>
      <c r="F7591" t="str">
        <f t="shared" si="118"/>
        <v>415222</v>
      </c>
      <c r="G7591" t="s">
        <v>7494</v>
      </c>
    </row>
    <row r="7592" spans="1:7" x14ac:dyDescent="0.25">
      <c r="A7592">
        <v>4</v>
      </c>
      <c r="B7592">
        <v>15</v>
      </c>
      <c r="C7592">
        <v>2</v>
      </c>
      <c r="D7592">
        <v>2</v>
      </c>
      <c r="E7592">
        <v>3</v>
      </c>
      <c r="F7592" t="str">
        <f t="shared" si="118"/>
        <v>415223</v>
      </c>
      <c r="G7592" t="s">
        <v>7495</v>
      </c>
    </row>
    <row r="7593" spans="1:7" x14ac:dyDescent="0.25">
      <c r="A7593">
        <v>4</v>
      </c>
      <c r="B7593">
        <v>15</v>
      </c>
      <c r="C7593">
        <v>2</v>
      </c>
      <c r="D7593">
        <v>2</v>
      </c>
      <c r="E7593">
        <v>4</v>
      </c>
      <c r="F7593" t="str">
        <f t="shared" si="118"/>
        <v>415224</v>
      </c>
      <c r="G7593" t="s">
        <v>7496</v>
      </c>
    </row>
    <row r="7594" spans="1:7" x14ac:dyDescent="0.25">
      <c r="A7594">
        <v>4</v>
      </c>
      <c r="B7594">
        <v>15</v>
      </c>
      <c r="C7594">
        <v>2</v>
      </c>
      <c r="D7594">
        <v>3</v>
      </c>
      <c r="E7594">
        <v>1</v>
      </c>
      <c r="F7594" t="str">
        <f t="shared" si="118"/>
        <v>415231</v>
      </c>
      <c r="G7594" t="s">
        <v>7497</v>
      </c>
    </row>
    <row r="7595" spans="1:7" x14ac:dyDescent="0.25">
      <c r="A7595">
        <v>4</v>
      </c>
      <c r="B7595">
        <v>15</v>
      </c>
      <c r="C7595">
        <v>2</v>
      </c>
      <c r="D7595">
        <v>3</v>
      </c>
      <c r="E7595">
        <v>2</v>
      </c>
      <c r="F7595" t="str">
        <f t="shared" si="118"/>
        <v>415232</v>
      </c>
      <c r="G7595" t="s">
        <v>7498</v>
      </c>
    </row>
    <row r="7596" spans="1:7" x14ac:dyDescent="0.25">
      <c r="A7596">
        <v>4</v>
      </c>
      <c r="B7596">
        <v>15</v>
      </c>
      <c r="C7596">
        <v>2</v>
      </c>
      <c r="D7596">
        <v>3</v>
      </c>
      <c r="E7596">
        <v>3</v>
      </c>
      <c r="F7596" t="str">
        <f t="shared" si="118"/>
        <v>415233</v>
      </c>
      <c r="G7596" t="s">
        <v>7499</v>
      </c>
    </row>
    <row r="7597" spans="1:7" x14ac:dyDescent="0.25">
      <c r="A7597">
        <v>4</v>
      </c>
      <c r="B7597">
        <v>15</v>
      </c>
      <c r="C7597">
        <v>2</v>
      </c>
      <c r="D7597">
        <v>3</v>
      </c>
      <c r="E7597">
        <v>4</v>
      </c>
      <c r="F7597" t="str">
        <f t="shared" si="118"/>
        <v>415234</v>
      </c>
      <c r="G7597" t="s">
        <v>7500</v>
      </c>
    </row>
    <row r="7598" spans="1:7" x14ac:dyDescent="0.25">
      <c r="A7598">
        <v>4</v>
      </c>
      <c r="B7598">
        <v>15</v>
      </c>
      <c r="C7598">
        <v>3</v>
      </c>
      <c r="D7598">
        <v>1</v>
      </c>
      <c r="E7598">
        <v>1</v>
      </c>
      <c r="F7598" t="str">
        <f t="shared" si="118"/>
        <v>415311</v>
      </c>
      <c r="G7598" t="s">
        <v>7501</v>
      </c>
    </row>
    <row r="7599" spans="1:7" x14ac:dyDescent="0.25">
      <c r="A7599">
        <v>4</v>
      </c>
      <c r="B7599">
        <v>15</v>
      </c>
      <c r="C7599">
        <v>3</v>
      </c>
      <c r="D7599">
        <v>1</v>
      </c>
      <c r="E7599">
        <v>2</v>
      </c>
      <c r="F7599" t="str">
        <f t="shared" si="118"/>
        <v>415312</v>
      </c>
      <c r="G7599" t="s">
        <v>7502</v>
      </c>
    </row>
    <row r="7600" spans="1:7" x14ac:dyDescent="0.25">
      <c r="A7600">
        <v>4</v>
      </c>
      <c r="B7600">
        <v>15</v>
      </c>
      <c r="C7600">
        <v>3</v>
      </c>
      <c r="D7600">
        <v>1</v>
      </c>
      <c r="E7600">
        <v>3</v>
      </c>
      <c r="F7600" t="str">
        <f t="shared" si="118"/>
        <v>415313</v>
      </c>
      <c r="G7600" t="s">
        <v>7503</v>
      </c>
    </row>
    <row r="7601" spans="1:7" x14ac:dyDescent="0.25">
      <c r="A7601">
        <v>4</v>
      </c>
      <c r="B7601">
        <v>15</v>
      </c>
      <c r="C7601">
        <v>3</v>
      </c>
      <c r="D7601">
        <v>1</v>
      </c>
      <c r="E7601">
        <v>4</v>
      </c>
      <c r="F7601" t="str">
        <f t="shared" si="118"/>
        <v>415314</v>
      </c>
      <c r="G7601" t="s">
        <v>7504</v>
      </c>
    </row>
    <row r="7602" spans="1:7" x14ac:dyDescent="0.25">
      <c r="A7602">
        <v>4</v>
      </c>
      <c r="B7602">
        <v>15</v>
      </c>
      <c r="C7602">
        <v>3</v>
      </c>
      <c r="D7602">
        <v>2</v>
      </c>
      <c r="E7602">
        <v>1</v>
      </c>
      <c r="F7602" t="str">
        <f t="shared" si="118"/>
        <v>415321</v>
      </c>
      <c r="G7602" t="s">
        <v>7505</v>
      </c>
    </row>
    <row r="7603" spans="1:7" x14ac:dyDescent="0.25">
      <c r="A7603">
        <v>4</v>
      </c>
      <c r="B7603">
        <v>15</v>
      </c>
      <c r="C7603">
        <v>3</v>
      </c>
      <c r="D7603">
        <v>2</v>
      </c>
      <c r="E7603">
        <v>2</v>
      </c>
      <c r="F7603" t="str">
        <f t="shared" si="118"/>
        <v>415322</v>
      </c>
      <c r="G7603" t="s">
        <v>7505</v>
      </c>
    </row>
    <row r="7604" spans="1:7" x14ac:dyDescent="0.25">
      <c r="A7604">
        <v>4</v>
      </c>
      <c r="B7604">
        <v>15</v>
      </c>
      <c r="C7604">
        <v>3</v>
      </c>
      <c r="D7604">
        <v>2</v>
      </c>
      <c r="E7604">
        <v>3</v>
      </c>
      <c r="F7604" t="str">
        <f t="shared" si="118"/>
        <v>415323</v>
      </c>
      <c r="G7604" t="s">
        <v>7506</v>
      </c>
    </row>
    <row r="7605" spans="1:7" x14ac:dyDescent="0.25">
      <c r="A7605">
        <v>4</v>
      </c>
      <c r="B7605">
        <v>15</v>
      </c>
      <c r="C7605">
        <v>4</v>
      </c>
      <c r="D7605">
        <v>1</v>
      </c>
      <c r="E7605">
        <v>1</v>
      </c>
      <c r="F7605" t="str">
        <f t="shared" si="118"/>
        <v>415411</v>
      </c>
      <c r="G7605" t="s">
        <v>7507</v>
      </c>
    </row>
    <row r="7606" spans="1:7" x14ac:dyDescent="0.25">
      <c r="A7606">
        <v>4</v>
      </c>
      <c r="B7606">
        <v>15</v>
      </c>
      <c r="C7606">
        <v>4</v>
      </c>
      <c r="D7606">
        <v>1</v>
      </c>
      <c r="E7606">
        <v>2</v>
      </c>
      <c r="F7606" t="str">
        <f t="shared" si="118"/>
        <v>415412</v>
      </c>
      <c r="G7606" t="s">
        <v>7508</v>
      </c>
    </row>
    <row r="7607" spans="1:7" x14ac:dyDescent="0.25">
      <c r="A7607">
        <v>4</v>
      </c>
      <c r="B7607">
        <v>15</v>
      </c>
      <c r="C7607">
        <v>4</v>
      </c>
      <c r="D7607">
        <v>1</v>
      </c>
      <c r="E7607">
        <v>3</v>
      </c>
      <c r="F7607" t="str">
        <f t="shared" si="118"/>
        <v>415413</v>
      </c>
      <c r="G7607" t="s">
        <v>7509</v>
      </c>
    </row>
    <row r="7608" spans="1:7" x14ac:dyDescent="0.25">
      <c r="A7608">
        <v>4</v>
      </c>
      <c r="B7608">
        <v>15</v>
      </c>
      <c r="C7608">
        <v>4</v>
      </c>
      <c r="D7608">
        <v>1</v>
      </c>
      <c r="E7608">
        <v>4</v>
      </c>
      <c r="F7608" t="str">
        <f t="shared" si="118"/>
        <v>415414</v>
      </c>
      <c r="G7608" t="s">
        <v>7510</v>
      </c>
    </row>
    <row r="7609" spans="1:7" x14ac:dyDescent="0.25">
      <c r="A7609">
        <v>4</v>
      </c>
      <c r="B7609">
        <v>15</v>
      </c>
      <c r="C7609">
        <v>4</v>
      </c>
      <c r="D7609">
        <v>1</v>
      </c>
      <c r="E7609">
        <v>5</v>
      </c>
      <c r="F7609" t="str">
        <f t="shared" si="118"/>
        <v>415415</v>
      </c>
      <c r="G7609" t="s">
        <v>7511</v>
      </c>
    </row>
    <row r="7610" spans="1:7" x14ac:dyDescent="0.25">
      <c r="A7610">
        <v>4</v>
      </c>
      <c r="B7610">
        <v>15</v>
      </c>
      <c r="C7610">
        <v>4</v>
      </c>
      <c r="D7610">
        <v>1</v>
      </c>
      <c r="E7610">
        <v>6</v>
      </c>
      <c r="F7610" t="str">
        <f t="shared" si="118"/>
        <v>415416</v>
      </c>
      <c r="G7610" t="s">
        <v>7512</v>
      </c>
    </row>
    <row r="7611" spans="1:7" x14ac:dyDescent="0.25">
      <c r="A7611">
        <v>4</v>
      </c>
      <c r="B7611">
        <v>15</v>
      </c>
      <c r="C7611">
        <v>4</v>
      </c>
      <c r="D7611">
        <v>1</v>
      </c>
      <c r="E7611">
        <v>7</v>
      </c>
      <c r="F7611" t="str">
        <f t="shared" si="118"/>
        <v>415417</v>
      </c>
      <c r="G7611" t="s">
        <v>7513</v>
      </c>
    </row>
    <row r="7612" spans="1:7" x14ac:dyDescent="0.25">
      <c r="A7612">
        <v>4</v>
      </c>
      <c r="B7612">
        <v>15</v>
      </c>
      <c r="C7612">
        <v>5</v>
      </c>
      <c r="D7612">
        <v>1</v>
      </c>
      <c r="E7612">
        <v>1</v>
      </c>
      <c r="F7612" t="str">
        <f t="shared" si="118"/>
        <v>415511</v>
      </c>
      <c r="G7612" t="s">
        <v>7514</v>
      </c>
    </row>
    <row r="7613" spans="1:7" x14ac:dyDescent="0.25">
      <c r="A7613">
        <v>4</v>
      </c>
      <c r="B7613">
        <v>15</v>
      </c>
      <c r="C7613">
        <v>5</v>
      </c>
      <c r="D7613">
        <v>1</v>
      </c>
      <c r="E7613">
        <v>2</v>
      </c>
      <c r="F7613" t="str">
        <f t="shared" si="118"/>
        <v>415512</v>
      </c>
      <c r="G7613" t="s">
        <v>7515</v>
      </c>
    </row>
    <row r="7614" spans="1:7" x14ac:dyDescent="0.25">
      <c r="A7614">
        <v>4</v>
      </c>
      <c r="B7614">
        <v>15</v>
      </c>
      <c r="C7614">
        <v>5</v>
      </c>
      <c r="D7614">
        <v>1</v>
      </c>
      <c r="E7614">
        <v>3</v>
      </c>
      <c r="F7614" t="str">
        <f t="shared" si="118"/>
        <v>415513</v>
      </c>
      <c r="G7614" t="s">
        <v>7516</v>
      </c>
    </row>
    <row r="7615" spans="1:7" x14ac:dyDescent="0.25">
      <c r="A7615">
        <v>4</v>
      </c>
      <c r="B7615">
        <v>15</v>
      </c>
      <c r="C7615">
        <v>5</v>
      </c>
      <c r="D7615">
        <v>1</v>
      </c>
      <c r="E7615">
        <v>4</v>
      </c>
      <c r="F7615" t="str">
        <f t="shared" si="118"/>
        <v>415514</v>
      </c>
      <c r="G7615" t="s">
        <v>7517</v>
      </c>
    </row>
    <row r="7616" spans="1:7" x14ac:dyDescent="0.25">
      <c r="A7616">
        <v>4</v>
      </c>
      <c r="B7616">
        <v>15</v>
      </c>
      <c r="C7616">
        <v>5</v>
      </c>
      <c r="D7616">
        <v>2</v>
      </c>
      <c r="E7616">
        <v>1</v>
      </c>
      <c r="F7616" t="str">
        <f t="shared" si="118"/>
        <v>415521</v>
      </c>
      <c r="G7616" t="s">
        <v>7518</v>
      </c>
    </row>
    <row r="7617" spans="1:7" x14ac:dyDescent="0.25">
      <c r="A7617">
        <v>4</v>
      </c>
      <c r="B7617">
        <v>15</v>
      </c>
      <c r="C7617">
        <v>5</v>
      </c>
      <c r="D7617">
        <v>2</v>
      </c>
      <c r="E7617">
        <v>2</v>
      </c>
      <c r="F7617" t="str">
        <f t="shared" si="118"/>
        <v>415522</v>
      </c>
      <c r="G7617" t="s">
        <v>7519</v>
      </c>
    </row>
    <row r="7618" spans="1:7" x14ac:dyDescent="0.25">
      <c r="A7618">
        <v>4</v>
      </c>
      <c r="B7618">
        <v>15</v>
      </c>
      <c r="C7618">
        <v>5</v>
      </c>
      <c r="D7618">
        <v>2</v>
      </c>
      <c r="E7618">
        <v>3</v>
      </c>
      <c r="F7618" t="str">
        <f t="shared" ref="F7618:F7681" si="119">CONCATENATE(A7618,B7618,C7618,D7618,E7618)</f>
        <v>415523</v>
      </c>
      <c r="G7618" t="s">
        <v>7520</v>
      </c>
    </row>
    <row r="7619" spans="1:7" x14ac:dyDescent="0.25">
      <c r="A7619">
        <v>4</v>
      </c>
      <c r="B7619">
        <v>15</v>
      </c>
      <c r="C7619">
        <v>5</v>
      </c>
      <c r="D7619">
        <v>2</v>
      </c>
      <c r="E7619">
        <v>4</v>
      </c>
      <c r="F7619" t="str">
        <f t="shared" si="119"/>
        <v>415524</v>
      </c>
      <c r="G7619" t="s">
        <v>7521</v>
      </c>
    </row>
    <row r="7620" spans="1:7" x14ac:dyDescent="0.25">
      <c r="A7620">
        <v>4</v>
      </c>
      <c r="B7620">
        <v>15</v>
      </c>
      <c r="C7620">
        <v>5</v>
      </c>
      <c r="D7620">
        <v>3</v>
      </c>
      <c r="E7620">
        <v>1</v>
      </c>
      <c r="F7620" t="str">
        <f t="shared" si="119"/>
        <v>415531</v>
      </c>
      <c r="G7620" t="s">
        <v>7522</v>
      </c>
    </row>
    <row r="7621" spans="1:7" x14ac:dyDescent="0.25">
      <c r="A7621">
        <v>4</v>
      </c>
      <c r="B7621">
        <v>15</v>
      </c>
      <c r="C7621">
        <v>5</v>
      </c>
      <c r="D7621">
        <v>3</v>
      </c>
      <c r="E7621">
        <v>2</v>
      </c>
      <c r="F7621" t="str">
        <f t="shared" si="119"/>
        <v>415532</v>
      </c>
      <c r="G7621" t="s">
        <v>7523</v>
      </c>
    </row>
    <row r="7622" spans="1:7" x14ac:dyDescent="0.25">
      <c r="A7622">
        <v>4</v>
      </c>
      <c r="B7622">
        <v>15</v>
      </c>
      <c r="C7622">
        <v>5</v>
      </c>
      <c r="D7622">
        <v>3</v>
      </c>
      <c r="E7622">
        <v>3</v>
      </c>
      <c r="F7622" t="str">
        <f t="shared" si="119"/>
        <v>415533</v>
      </c>
      <c r="G7622" t="s">
        <v>7524</v>
      </c>
    </row>
    <row r="7623" spans="1:7" x14ac:dyDescent="0.25">
      <c r="A7623">
        <v>4</v>
      </c>
      <c r="B7623">
        <v>15</v>
      </c>
      <c r="C7623">
        <v>5</v>
      </c>
      <c r="D7623">
        <v>3</v>
      </c>
      <c r="E7623">
        <v>4</v>
      </c>
      <c r="F7623" t="str">
        <f t="shared" si="119"/>
        <v>415534</v>
      </c>
      <c r="G7623" t="s">
        <v>7525</v>
      </c>
    </row>
    <row r="7624" spans="1:7" x14ac:dyDescent="0.25">
      <c r="A7624">
        <v>4</v>
      </c>
      <c r="B7624">
        <v>15</v>
      </c>
      <c r="C7624">
        <v>5</v>
      </c>
      <c r="D7624">
        <v>4</v>
      </c>
      <c r="E7624">
        <v>1</v>
      </c>
      <c r="F7624" t="str">
        <f t="shared" si="119"/>
        <v>415541</v>
      </c>
      <c r="G7624" t="s">
        <v>7526</v>
      </c>
    </row>
    <row r="7625" spans="1:7" x14ac:dyDescent="0.25">
      <c r="A7625">
        <v>4</v>
      </c>
      <c r="B7625">
        <v>15</v>
      </c>
      <c r="C7625">
        <v>5</v>
      </c>
      <c r="D7625">
        <v>4</v>
      </c>
      <c r="E7625">
        <v>2</v>
      </c>
      <c r="F7625" t="str">
        <f t="shared" si="119"/>
        <v>415542</v>
      </c>
      <c r="G7625" t="s">
        <v>7527</v>
      </c>
    </row>
    <row r="7626" spans="1:7" x14ac:dyDescent="0.25">
      <c r="A7626">
        <v>4</v>
      </c>
      <c r="B7626">
        <v>15</v>
      </c>
      <c r="C7626">
        <v>5</v>
      </c>
      <c r="D7626">
        <v>4</v>
      </c>
      <c r="E7626">
        <v>3</v>
      </c>
      <c r="F7626" t="str">
        <f t="shared" si="119"/>
        <v>415543</v>
      </c>
      <c r="G7626" t="s">
        <v>7528</v>
      </c>
    </row>
    <row r="7627" spans="1:7" x14ac:dyDescent="0.25">
      <c r="A7627">
        <v>4</v>
      </c>
      <c r="B7627">
        <v>15</v>
      </c>
      <c r="C7627">
        <v>5</v>
      </c>
      <c r="D7627">
        <v>4</v>
      </c>
      <c r="E7627">
        <v>4</v>
      </c>
      <c r="F7627" t="str">
        <f t="shared" si="119"/>
        <v>415544</v>
      </c>
      <c r="G7627" t="s">
        <v>7529</v>
      </c>
    </row>
    <row r="7628" spans="1:7" x14ac:dyDescent="0.25">
      <c r="A7628">
        <v>4</v>
      </c>
      <c r="B7628">
        <v>15</v>
      </c>
      <c r="C7628">
        <v>5</v>
      </c>
      <c r="D7628">
        <v>5</v>
      </c>
      <c r="E7628">
        <v>1</v>
      </c>
      <c r="F7628" t="str">
        <f t="shared" si="119"/>
        <v>415551</v>
      </c>
      <c r="G7628" t="s">
        <v>7530</v>
      </c>
    </row>
    <row r="7629" spans="1:7" x14ac:dyDescent="0.25">
      <c r="A7629">
        <v>4</v>
      </c>
      <c r="B7629">
        <v>15</v>
      </c>
      <c r="C7629">
        <v>5</v>
      </c>
      <c r="D7629">
        <v>5</v>
      </c>
      <c r="E7629">
        <v>2</v>
      </c>
      <c r="F7629" t="str">
        <f t="shared" si="119"/>
        <v>415552</v>
      </c>
      <c r="G7629" t="s">
        <v>7531</v>
      </c>
    </row>
    <row r="7630" spans="1:7" x14ac:dyDescent="0.25">
      <c r="A7630">
        <v>4</v>
      </c>
      <c r="B7630">
        <v>15</v>
      </c>
      <c r="C7630">
        <v>5</v>
      </c>
      <c r="D7630">
        <v>5</v>
      </c>
      <c r="E7630">
        <v>3</v>
      </c>
      <c r="F7630" t="str">
        <f t="shared" si="119"/>
        <v>415553</v>
      </c>
      <c r="G7630" t="s">
        <v>7532</v>
      </c>
    </row>
    <row r="7631" spans="1:7" x14ac:dyDescent="0.25">
      <c r="A7631">
        <v>4</v>
      </c>
      <c r="B7631">
        <v>15</v>
      </c>
      <c r="C7631">
        <v>5</v>
      </c>
      <c r="D7631">
        <v>5</v>
      </c>
      <c r="E7631">
        <v>4</v>
      </c>
      <c r="F7631" t="str">
        <f t="shared" si="119"/>
        <v>415554</v>
      </c>
      <c r="G7631" t="s">
        <v>7533</v>
      </c>
    </row>
    <row r="7632" spans="1:7" x14ac:dyDescent="0.25">
      <c r="A7632">
        <v>4</v>
      </c>
      <c r="B7632">
        <v>15</v>
      </c>
      <c r="C7632">
        <v>5</v>
      </c>
      <c r="D7632">
        <v>6</v>
      </c>
      <c r="E7632">
        <v>1</v>
      </c>
      <c r="F7632" t="str">
        <f t="shared" si="119"/>
        <v>415561</v>
      </c>
      <c r="G7632" t="s">
        <v>7534</v>
      </c>
    </row>
    <row r="7633" spans="1:7" x14ac:dyDescent="0.25">
      <c r="A7633">
        <v>4</v>
      </c>
      <c r="B7633">
        <v>15</v>
      </c>
      <c r="C7633">
        <v>5</v>
      </c>
      <c r="D7633">
        <v>6</v>
      </c>
      <c r="E7633">
        <v>2</v>
      </c>
      <c r="F7633" t="str">
        <f t="shared" si="119"/>
        <v>415562</v>
      </c>
      <c r="G7633" t="s">
        <v>7535</v>
      </c>
    </row>
    <row r="7634" spans="1:7" x14ac:dyDescent="0.25">
      <c r="A7634">
        <v>4</v>
      </c>
      <c r="B7634">
        <v>15</v>
      </c>
      <c r="C7634">
        <v>5</v>
      </c>
      <c r="D7634">
        <v>6</v>
      </c>
      <c r="E7634">
        <v>3</v>
      </c>
      <c r="F7634" t="str">
        <f t="shared" si="119"/>
        <v>415563</v>
      </c>
      <c r="G7634" t="s">
        <v>7536</v>
      </c>
    </row>
    <row r="7635" spans="1:7" x14ac:dyDescent="0.25">
      <c r="A7635">
        <v>4</v>
      </c>
      <c r="B7635">
        <v>15</v>
      </c>
      <c r="C7635">
        <v>5</v>
      </c>
      <c r="D7635">
        <v>6</v>
      </c>
      <c r="E7635">
        <v>4</v>
      </c>
      <c r="F7635" t="str">
        <f t="shared" si="119"/>
        <v>415564</v>
      </c>
      <c r="G7635" t="s">
        <v>7537</v>
      </c>
    </row>
    <row r="7636" spans="1:7" x14ac:dyDescent="0.25">
      <c r="A7636">
        <v>4</v>
      </c>
      <c r="B7636">
        <v>15</v>
      </c>
      <c r="C7636">
        <v>5</v>
      </c>
      <c r="D7636">
        <v>7</v>
      </c>
      <c r="E7636">
        <v>1</v>
      </c>
      <c r="F7636" t="str">
        <f t="shared" si="119"/>
        <v>415571</v>
      </c>
      <c r="G7636" t="s">
        <v>7538</v>
      </c>
    </row>
    <row r="7637" spans="1:7" x14ac:dyDescent="0.25">
      <c r="A7637">
        <v>4</v>
      </c>
      <c r="B7637">
        <v>15</v>
      </c>
      <c r="C7637">
        <v>5</v>
      </c>
      <c r="D7637">
        <v>7</v>
      </c>
      <c r="E7637">
        <v>2</v>
      </c>
      <c r="F7637" t="str">
        <f t="shared" si="119"/>
        <v>415572</v>
      </c>
      <c r="G7637" t="s">
        <v>7539</v>
      </c>
    </row>
    <row r="7638" spans="1:7" x14ac:dyDescent="0.25">
      <c r="A7638">
        <v>4</v>
      </c>
      <c r="B7638">
        <v>15</v>
      </c>
      <c r="C7638">
        <v>5</v>
      </c>
      <c r="D7638">
        <v>7</v>
      </c>
      <c r="E7638">
        <v>3</v>
      </c>
      <c r="F7638" t="str">
        <f t="shared" si="119"/>
        <v>415573</v>
      </c>
      <c r="G7638" t="s">
        <v>7540</v>
      </c>
    </row>
    <row r="7639" spans="1:7" x14ac:dyDescent="0.25">
      <c r="A7639">
        <v>4</v>
      </c>
      <c r="B7639">
        <v>15</v>
      </c>
      <c r="C7639">
        <v>5</v>
      </c>
      <c r="D7639">
        <v>7</v>
      </c>
      <c r="E7639">
        <v>4</v>
      </c>
      <c r="F7639" t="str">
        <f t="shared" si="119"/>
        <v>415574</v>
      </c>
      <c r="G7639" t="s">
        <v>7541</v>
      </c>
    </row>
    <row r="7640" spans="1:7" x14ac:dyDescent="0.25">
      <c r="A7640">
        <v>4</v>
      </c>
      <c r="B7640">
        <v>15</v>
      </c>
      <c r="C7640">
        <v>5</v>
      </c>
      <c r="D7640">
        <v>8</v>
      </c>
      <c r="E7640">
        <v>1</v>
      </c>
      <c r="F7640" t="str">
        <f t="shared" si="119"/>
        <v>415581</v>
      </c>
      <c r="G7640" t="s">
        <v>7542</v>
      </c>
    </row>
    <row r="7641" spans="1:7" x14ac:dyDescent="0.25">
      <c r="A7641">
        <v>4</v>
      </c>
      <c r="B7641">
        <v>15</v>
      </c>
      <c r="C7641">
        <v>5</v>
      </c>
      <c r="D7641">
        <v>8</v>
      </c>
      <c r="E7641">
        <v>2</v>
      </c>
      <c r="F7641" t="str">
        <f t="shared" si="119"/>
        <v>415582</v>
      </c>
      <c r="G7641" t="s">
        <v>7543</v>
      </c>
    </row>
    <row r="7642" spans="1:7" x14ac:dyDescent="0.25">
      <c r="A7642">
        <v>4</v>
      </c>
      <c r="B7642">
        <v>15</v>
      </c>
      <c r="C7642">
        <v>5</v>
      </c>
      <c r="D7642">
        <v>8</v>
      </c>
      <c r="E7642">
        <v>3</v>
      </c>
      <c r="F7642" t="str">
        <f t="shared" si="119"/>
        <v>415583</v>
      </c>
      <c r="G7642" t="s">
        <v>7544</v>
      </c>
    </row>
    <row r="7643" spans="1:7" x14ac:dyDescent="0.25">
      <c r="A7643">
        <v>4</v>
      </c>
      <c r="B7643">
        <v>15</v>
      </c>
      <c r="C7643">
        <v>5</v>
      </c>
      <c r="D7643">
        <v>8</v>
      </c>
      <c r="E7643">
        <v>4</v>
      </c>
      <c r="F7643" t="str">
        <f t="shared" si="119"/>
        <v>415584</v>
      </c>
      <c r="G7643" t="s">
        <v>7545</v>
      </c>
    </row>
    <row r="7644" spans="1:7" x14ac:dyDescent="0.25">
      <c r="A7644">
        <v>4</v>
      </c>
      <c r="B7644">
        <v>15</v>
      </c>
      <c r="C7644">
        <v>5</v>
      </c>
      <c r="D7644">
        <v>9</v>
      </c>
      <c r="E7644">
        <v>1</v>
      </c>
      <c r="F7644" t="str">
        <f t="shared" si="119"/>
        <v>415591</v>
      </c>
      <c r="G7644" t="s">
        <v>7546</v>
      </c>
    </row>
    <row r="7645" spans="1:7" x14ac:dyDescent="0.25">
      <c r="A7645">
        <v>4</v>
      </c>
      <c r="B7645">
        <v>15</v>
      </c>
      <c r="C7645">
        <v>5</v>
      </c>
      <c r="D7645">
        <v>9</v>
      </c>
      <c r="E7645">
        <v>2</v>
      </c>
      <c r="F7645" t="str">
        <f t="shared" si="119"/>
        <v>415592</v>
      </c>
      <c r="G7645" t="s">
        <v>7547</v>
      </c>
    </row>
    <row r="7646" spans="1:7" x14ac:dyDescent="0.25">
      <c r="A7646">
        <v>4</v>
      </c>
      <c r="B7646">
        <v>15</v>
      </c>
      <c r="C7646">
        <v>5</v>
      </c>
      <c r="D7646">
        <v>9</v>
      </c>
      <c r="E7646">
        <v>3</v>
      </c>
      <c r="F7646" t="str">
        <f t="shared" si="119"/>
        <v>415593</v>
      </c>
      <c r="G7646" t="s">
        <v>7548</v>
      </c>
    </row>
    <row r="7647" spans="1:7" x14ac:dyDescent="0.25">
      <c r="A7647">
        <v>4</v>
      </c>
      <c r="B7647">
        <v>15</v>
      </c>
      <c r="C7647">
        <v>5</v>
      </c>
      <c r="D7647">
        <v>9</v>
      </c>
      <c r="E7647">
        <v>4</v>
      </c>
      <c r="F7647" t="str">
        <f t="shared" si="119"/>
        <v>415594</v>
      </c>
      <c r="G7647" t="s">
        <v>7549</v>
      </c>
    </row>
    <row r="7648" spans="1:7" x14ac:dyDescent="0.25">
      <c r="A7648">
        <v>4</v>
      </c>
      <c r="B7648">
        <v>15</v>
      </c>
      <c r="C7648">
        <v>5</v>
      </c>
      <c r="D7648">
        <v>10</v>
      </c>
      <c r="E7648">
        <v>1</v>
      </c>
      <c r="F7648" t="str">
        <f t="shared" si="119"/>
        <v>4155101</v>
      </c>
      <c r="G7648" t="s">
        <v>7550</v>
      </c>
    </row>
    <row r="7649" spans="1:7" x14ac:dyDescent="0.25">
      <c r="A7649">
        <v>4</v>
      </c>
      <c r="B7649">
        <v>15</v>
      </c>
      <c r="C7649">
        <v>5</v>
      </c>
      <c r="D7649">
        <v>10</v>
      </c>
      <c r="E7649">
        <v>2</v>
      </c>
      <c r="F7649" t="str">
        <f t="shared" si="119"/>
        <v>4155102</v>
      </c>
      <c r="G7649" t="s">
        <v>7551</v>
      </c>
    </row>
    <row r="7650" spans="1:7" x14ac:dyDescent="0.25">
      <c r="A7650">
        <v>4</v>
      </c>
      <c r="B7650">
        <v>15</v>
      </c>
      <c r="C7650">
        <v>5</v>
      </c>
      <c r="D7650">
        <v>10</v>
      </c>
      <c r="E7650">
        <v>3</v>
      </c>
      <c r="F7650" t="str">
        <f t="shared" si="119"/>
        <v>4155103</v>
      </c>
      <c r="G7650" t="s">
        <v>7552</v>
      </c>
    </row>
    <row r="7651" spans="1:7" x14ac:dyDescent="0.25">
      <c r="A7651">
        <v>4</v>
      </c>
      <c r="B7651">
        <v>15</v>
      </c>
      <c r="C7651">
        <v>5</v>
      </c>
      <c r="D7651">
        <v>10</v>
      </c>
      <c r="E7651">
        <v>4</v>
      </c>
      <c r="F7651" t="str">
        <f t="shared" si="119"/>
        <v>4155104</v>
      </c>
      <c r="G7651" t="s">
        <v>7553</v>
      </c>
    </row>
    <row r="7652" spans="1:7" x14ac:dyDescent="0.25">
      <c r="A7652">
        <v>4</v>
      </c>
      <c r="B7652">
        <v>15</v>
      </c>
      <c r="C7652">
        <v>5</v>
      </c>
      <c r="D7652">
        <v>11</v>
      </c>
      <c r="E7652">
        <v>1</v>
      </c>
      <c r="F7652" t="str">
        <f t="shared" si="119"/>
        <v>4155111</v>
      </c>
      <c r="G7652" t="s">
        <v>7554</v>
      </c>
    </row>
    <row r="7653" spans="1:7" x14ac:dyDescent="0.25">
      <c r="A7653">
        <v>4</v>
      </c>
      <c r="B7653">
        <v>15</v>
      </c>
      <c r="C7653">
        <v>5</v>
      </c>
      <c r="D7653">
        <v>11</v>
      </c>
      <c r="E7653">
        <v>2</v>
      </c>
      <c r="F7653" t="str">
        <f t="shared" si="119"/>
        <v>4155112</v>
      </c>
      <c r="G7653" t="s">
        <v>7555</v>
      </c>
    </row>
    <row r="7654" spans="1:7" x14ac:dyDescent="0.25">
      <c r="A7654">
        <v>4</v>
      </c>
      <c r="B7654">
        <v>15</v>
      </c>
      <c r="C7654">
        <v>5</v>
      </c>
      <c r="D7654">
        <v>11</v>
      </c>
      <c r="E7654">
        <v>3</v>
      </c>
      <c r="F7654" t="str">
        <f t="shared" si="119"/>
        <v>4155113</v>
      </c>
      <c r="G7654" t="s">
        <v>7556</v>
      </c>
    </row>
    <row r="7655" spans="1:7" x14ac:dyDescent="0.25">
      <c r="A7655">
        <v>4</v>
      </c>
      <c r="B7655">
        <v>15</v>
      </c>
      <c r="C7655">
        <v>5</v>
      </c>
      <c r="D7655">
        <v>11</v>
      </c>
      <c r="E7655">
        <v>4</v>
      </c>
      <c r="F7655" t="str">
        <f t="shared" si="119"/>
        <v>4155114</v>
      </c>
      <c r="G7655" t="s">
        <v>7557</v>
      </c>
    </row>
    <row r="7656" spans="1:7" x14ac:dyDescent="0.25">
      <c r="A7656">
        <v>4</v>
      </c>
      <c r="B7656">
        <v>15</v>
      </c>
      <c r="C7656">
        <v>6</v>
      </c>
      <c r="D7656">
        <v>1</v>
      </c>
      <c r="E7656">
        <v>1</v>
      </c>
      <c r="F7656" t="str">
        <f t="shared" si="119"/>
        <v>415611</v>
      </c>
      <c r="G7656" t="s">
        <v>7558</v>
      </c>
    </row>
    <row r="7657" spans="1:7" x14ac:dyDescent="0.25">
      <c r="A7657">
        <v>4</v>
      </c>
      <c r="B7657">
        <v>15</v>
      </c>
      <c r="C7657">
        <v>6</v>
      </c>
      <c r="D7657">
        <v>1</v>
      </c>
      <c r="E7657">
        <v>2</v>
      </c>
      <c r="F7657" t="str">
        <f t="shared" si="119"/>
        <v>415612</v>
      </c>
      <c r="G7657" t="s">
        <v>7559</v>
      </c>
    </row>
    <row r="7658" spans="1:7" x14ac:dyDescent="0.25">
      <c r="A7658">
        <v>4</v>
      </c>
      <c r="B7658">
        <v>15</v>
      </c>
      <c r="C7658">
        <v>6</v>
      </c>
      <c r="D7658">
        <v>1</v>
      </c>
      <c r="E7658">
        <v>3</v>
      </c>
      <c r="F7658" t="str">
        <f t="shared" si="119"/>
        <v>415613</v>
      </c>
      <c r="G7658" t="s">
        <v>7560</v>
      </c>
    </row>
    <row r="7659" spans="1:7" x14ac:dyDescent="0.25">
      <c r="A7659">
        <v>4</v>
      </c>
      <c r="B7659">
        <v>15</v>
      </c>
      <c r="C7659">
        <v>6</v>
      </c>
      <c r="D7659">
        <v>1</v>
      </c>
      <c r="E7659">
        <v>4</v>
      </c>
      <c r="F7659" t="str">
        <f t="shared" si="119"/>
        <v>415614</v>
      </c>
      <c r="G7659" t="s">
        <v>7561</v>
      </c>
    </row>
    <row r="7660" spans="1:7" x14ac:dyDescent="0.25">
      <c r="A7660">
        <v>4</v>
      </c>
      <c r="B7660">
        <v>15</v>
      </c>
      <c r="C7660">
        <v>6</v>
      </c>
      <c r="D7660">
        <v>2</v>
      </c>
      <c r="E7660">
        <v>1</v>
      </c>
      <c r="F7660" t="str">
        <f t="shared" si="119"/>
        <v>415621</v>
      </c>
      <c r="G7660" t="s">
        <v>7562</v>
      </c>
    </row>
    <row r="7661" spans="1:7" x14ac:dyDescent="0.25">
      <c r="A7661">
        <v>4</v>
      </c>
      <c r="B7661">
        <v>15</v>
      </c>
      <c r="C7661">
        <v>6</v>
      </c>
      <c r="D7661">
        <v>2</v>
      </c>
      <c r="E7661">
        <v>2</v>
      </c>
      <c r="F7661" t="str">
        <f t="shared" si="119"/>
        <v>415622</v>
      </c>
      <c r="G7661" t="s">
        <v>7563</v>
      </c>
    </row>
    <row r="7662" spans="1:7" x14ac:dyDescent="0.25">
      <c r="A7662">
        <v>4</v>
      </c>
      <c r="B7662">
        <v>15</v>
      </c>
      <c r="C7662">
        <v>6</v>
      </c>
      <c r="D7662">
        <v>2</v>
      </c>
      <c r="E7662">
        <v>3</v>
      </c>
      <c r="F7662" t="str">
        <f t="shared" si="119"/>
        <v>415623</v>
      </c>
      <c r="G7662" t="s">
        <v>7564</v>
      </c>
    </row>
    <row r="7663" spans="1:7" x14ac:dyDescent="0.25">
      <c r="A7663">
        <v>4</v>
      </c>
      <c r="B7663">
        <v>15</v>
      </c>
      <c r="C7663">
        <v>6</v>
      </c>
      <c r="D7663">
        <v>2</v>
      </c>
      <c r="E7663">
        <v>4</v>
      </c>
      <c r="F7663" t="str">
        <f t="shared" si="119"/>
        <v>415624</v>
      </c>
      <c r="G7663" t="s">
        <v>7565</v>
      </c>
    </row>
    <row r="7664" spans="1:7" x14ac:dyDescent="0.25">
      <c r="A7664">
        <v>4</v>
      </c>
      <c r="B7664">
        <v>15</v>
      </c>
      <c r="C7664">
        <v>6</v>
      </c>
      <c r="D7664">
        <v>3</v>
      </c>
      <c r="E7664">
        <v>1</v>
      </c>
      <c r="F7664" t="str">
        <f t="shared" si="119"/>
        <v>415631</v>
      </c>
      <c r="G7664" t="s">
        <v>7566</v>
      </c>
    </row>
    <row r="7665" spans="1:7" x14ac:dyDescent="0.25">
      <c r="A7665">
        <v>4</v>
      </c>
      <c r="B7665">
        <v>15</v>
      </c>
      <c r="C7665">
        <v>6</v>
      </c>
      <c r="D7665">
        <v>3</v>
      </c>
      <c r="E7665">
        <v>2</v>
      </c>
      <c r="F7665" t="str">
        <f t="shared" si="119"/>
        <v>415632</v>
      </c>
      <c r="G7665" t="s">
        <v>7567</v>
      </c>
    </row>
    <row r="7666" spans="1:7" x14ac:dyDescent="0.25">
      <c r="A7666">
        <v>4</v>
      </c>
      <c r="B7666">
        <v>15</v>
      </c>
      <c r="C7666">
        <v>6</v>
      </c>
      <c r="D7666">
        <v>3</v>
      </c>
      <c r="E7666">
        <v>3</v>
      </c>
      <c r="F7666" t="str">
        <f t="shared" si="119"/>
        <v>415633</v>
      </c>
      <c r="G7666" t="s">
        <v>7568</v>
      </c>
    </row>
    <row r="7667" spans="1:7" x14ac:dyDescent="0.25">
      <c r="A7667">
        <v>4</v>
      </c>
      <c r="B7667">
        <v>15</v>
      </c>
      <c r="C7667">
        <v>6</v>
      </c>
      <c r="D7667">
        <v>3</v>
      </c>
      <c r="E7667">
        <v>4</v>
      </c>
      <c r="F7667" t="str">
        <f t="shared" si="119"/>
        <v>415634</v>
      </c>
      <c r="G7667" t="s">
        <v>7569</v>
      </c>
    </row>
    <row r="7668" spans="1:7" x14ac:dyDescent="0.25">
      <c r="A7668">
        <v>4</v>
      </c>
      <c r="B7668">
        <v>15</v>
      </c>
      <c r="C7668">
        <v>7</v>
      </c>
      <c r="D7668">
        <v>1</v>
      </c>
      <c r="E7668">
        <v>1</v>
      </c>
      <c r="F7668" t="str">
        <f t="shared" si="119"/>
        <v>415711</v>
      </c>
      <c r="G7668" t="s">
        <v>7570</v>
      </c>
    </row>
    <row r="7669" spans="1:7" x14ac:dyDescent="0.25">
      <c r="A7669">
        <v>4</v>
      </c>
      <c r="B7669">
        <v>15</v>
      </c>
      <c r="C7669">
        <v>7</v>
      </c>
      <c r="D7669">
        <v>1</v>
      </c>
      <c r="E7669">
        <v>2</v>
      </c>
      <c r="F7669" t="str">
        <f t="shared" si="119"/>
        <v>415712</v>
      </c>
      <c r="G7669" t="s">
        <v>7571</v>
      </c>
    </row>
    <row r="7670" spans="1:7" x14ac:dyDescent="0.25">
      <c r="A7670">
        <v>4</v>
      </c>
      <c r="B7670">
        <v>15</v>
      </c>
      <c r="C7670">
        <v>7</v>
      </c>
      <c r="D7670">
        <v>1</v>
      </c>
      <c r="E7670">
        <v>3</v>
      </c>
      <c r="F7670" t="str">
        <f t="shared" si="119"/>
        <v>415713</v>
      </c>
      <c r="G7670" t="s">
        <v>7572</v>
      </c>
    </row>
    <row r="7671" spans="1:7" x14ac:dyDescent="0.25">
      <c r="A7671">
        <v>4</v>
      </c>
      <c r="B7671">
        <v>15</v>
      </c>
      <c r="C7671">
        <v>7</v>
      </c>
      <c r="D7671">
        <v>1</v>
      </c>
      <c r="E7671">
        <v>4</v>
      </c>
      <c r="F7671" t="str">
        <f t="shared" si="119"/>
        <v>415714</v>
      </c>
      <c r="G7671" t="s">
        <v>7573</v>
      </c>
    </row>
    <row r="7672" spans="1:7" x14ac:dyDescent="0.25">
      <c r="A7672">
        <v>4</v>
      </c>
      <c r="B7672">
        <v>15</v>
      </c>
      <c r="C7672">
        <v>7</v>
      </c>
      <c r="D7672">
        <v>1</v>
      </c>
      <c r="E7672">
        <v>5</v>
      </c>
      <c r="F7672" t="str">
        <f t="shared" si="119"/>
        <v>415715</v>
      </c>
      <c r="G7672" t="s">
        <v>7574</v>
      </c>
    </row>
    <row r="7673" spans="1:7" x14ac:dyDescent="0.25">
      <c r="A7673">
        <v>4</v>
      </c>
      <c r="B7673">
        <v>15</v>
      </c>
      <c r="C7673">
        <v>8</v>
      </c>
      <c r="D7673">
        <v>1</v>
      </c>
      <c r="E7673">
        <v>1</v>
      </c>
      <c r="F7673" t="str">
        <f t="shared" si="119"/>
        <v>415811</v>
      </c>
      <c r="G7673" t="s">
        <v>7575</v>
      </c>
    </row>
    <row r="7674" spans="1:7" x14ac:dyDescent="0.25">
      <c r="A7674">
        <v>4</v>
      </c>
      <c r="B7674">
        <v>15</v>
      </c>
      <c r="C7674">
        <v>8</v>
      </c>
      <c r="D7674">
        <v>1</v>
      </c>
      <c r="E7674">
        <v>2</v>
      </c>
      <c r="F7674" t="str">
        <f t="shared" si="119"/>
        <v>415812</v>
      </c>
      <c r="G7674" t="s">
        <v>7576</v>
      </c>
    </row>
    <row r="7675" spans="1:7" x14ac:dyDescent="0.25">
      <c r="A7675">
        <v>4</v>
      </c>
      <c r="B7675">
        <v>15</v>
      </c>
      <c r="C7675">
        <v>8</v>
      </c>
      <c r="D7675">
        <v>1</v>
      </c>
      <c r="E7675">
        <v>3</v>
      </c>
      <c r="F7675" t="str">
        <f t="shared" si="119"/>
        <v>415813</v>
      </c>
      <c r="G7675" t="s">
        <v>7577</v>
      </c>
    </row>
    <row r="7676" spans="1:7" x14ac:dyDescent="0.25">
      <c r="A7676">
        <v>4</v>
      </c>
      <c r="B7676">
        <v>15</v>
      </c>
      <c r="C7676">
        <v>8</v>
      </c>
      <c r="D7676">
        <v>2</v>
      </c>
      <c r="E7676">
        <v>1</v>
      </c>
      <c r="F7676" t="str">
        <f t="shared" si="119"/>
        <v>415821</v>
      </c>
      <c r="G7676" t="s">
        <v>7578</v>
      </c>
    </row>
    <row r="7677" spans="1:7" x14ac:dyDescent="0.25">
      <c r="A7677">
        <v>4</v>
      </c>
      <c r="B7677">
        <v>15</v>
      </c>
      <c r="C7677">
        <v>8</v>
      </c>
      <c r="D7677">
        <v>2</v>
      </c>
      <c r="E7677">
        <v>2</v>
      </c>
      <c r="F7677" t="str">
        <f t="shared" si="119"/>
        <v>415822</v>
      </c>
      <c r="G7677" t="s">
        <v>7579</v>
      </c>
    </row>
    <row r="7678" spans="1:7" x14ac:dyDescent="0.25">
      <c r="A7678">
        <v>4</v>
      </c>
      <c r="B7678">
        <v>15</v>
      </c>
      <c r="C7678">
        <v>8</v>
      </c>
      <c r="D7678">
        <v>2</v>
      </c>
      <c r="E7678">
        <v>3</v>
      </c>
      <c r="F7678" t="str">
        <f t="shared" si="119"/>
        <v>415823</v>
      </c>
      <c r="G7678" t="s">
        <v>7580</v>
      </c>
    </row>
    <row r="7679" spans="1:7" x14ac:dyDescent="0.25">
      <c r="A7679">
        <v>4</v>
      </c>
      <c r="B7679">
        <v>15</v>
      </c>
      <c r="C7679">
        <v>9</v>
      </c>
      <c r="D7679">
        <v>1</v>
      </c>
      <c r="E7679">
        <v>1</v>
      </c>
      <c r="F7679" t="str">
        <f t="shared" si="119"/>
        <v>415911</v>
      </c>
      <c r="G7679" t="s">
        <v>7581</v>
      </c>
    </row>
    <row r="7680" spans="1:7" x14ac:dyDescent="0.25">
      <c r="A7680">
        <v>4</v>
      </c>
      <c r="B7680">
        <v>15</v>
      </c>
      <c r="C7680">
        <v>9</v>
      </c>
      <c r="D7680">
        <v>1</v>
      </c>
      <c r="E7680">
        <v>2</v>
      </c>
      <c r="F7680" t="str">
        <f t="shared" si="119"/>
        <v>415912</v>
      </c>
      <c r="G7680" t="s">
        <v>7582</v>
      </c>
    </row>
    <row r="7681" spans="1:7" x14ac:dyDescent="0.25">
      <c r="A7681">
        <v>4</v>
      </c>
      <c r="B7681">
        <v>15</v>
      </c>
      <c r="C7681">
        <v>9</v>
      </c>
      <c r="D7681">
        <v>1</v>
      </c>
      <c r="E7681">
        <v>3</v>
      </c>
      <c r="F7681" t="str">
        <f t="shared" si="119"/>
        <v>415913</v>
      </c>
      <c r="G7681" t="s">
        <v>6748</v>
      </c>
    </row>
    <row r="7682" spans="1:7" x14ac:dyDescent="0.25">
      <c r="A7682">
        <v>4</v>
      </c>
      <c r="B7682">
        <v>16</v>
      </c>
      <c r="C7682">
        <v>1</v>
      </c>
      <c r="D7682">
        <v>1</v>
      </c>
      <c r="E7682">
        <v>1</v>
      </c>
      <c r="F7682" t="str">
        <f t="shared" ref="F7682:F7745" si="120">CONCATENATE(A7682,B7682,C7682,D7682,E7682)</f>
        <v>416111</v>
      </c>
      <c r="G7682" t="s">
        <v>7583</v>
      </c>
    </row>
    <row r="7683" spans="1:7" x14ac:dyDescent="0.25">
      <c r="A7683">
        <v>4</v>
      </c>
      <c r="B7683">
        <v>16</v>
      </c>
      <c r="C7683">
        <v>1</v>
      </c>
      <c r="D7683">
        <v>1</v>
      </c>
      <c r="E7683">
        <v>2</v>
      </c>
      <c r="F7683" t="str">
        <f t="shared" si="120"/>
        <v>416112</v>
      </c>
      <c r="G7683" t="s">
        <v>7584</v>
      </c>
    </row>
    <row r="7684" spans="1:7" x14ac:dyDescent="0.25">
      <c r="A7684">
        <v>4</v>
      </c>
      <c r="B7684">
        <v>16</v>
      </c>
      <c r="C7684">
        <v>1</v>
      </c>
      <c r="D7684">
        <v>1</v>
      </c>
      <c r="E7684">
        <v>3</v>
      </c>
      <c r="F7684" t="str">
        <f t="shared" si="120"/>
        <v>416113</v>
      </c>
      <c r="G7684" t="s">
        <v>7585</v>
      </c>
    </row>
    <row r="7685" spans="1:7" x14ac:dyDescent="0.25">
      <c r="A7685">
        <v>4</v>
      </c>
      <c r="B7685">
        <v>16</v>
      </c>
      <c r="C7685">
        <v>1</v>
      </c>
      <c r="D7685">
        <v>1</v>
      </c>
      <c r="E7685">
        <v>4</v>
      </c>
      <c r="F7685" t="str">
        <f t="shared" si="120"/>
        <v>416114</v>
      </c>
      <c r="G7685" t="s">
        <v>7586</v>
      </c>
    </row>
    <row r="7686" spans="1:7" x14ac:dyDescent="0.25">
      <c r="A7686">
        <v>4</v>
      </c>
      <c r="B7686">
        <v>16</v>
      </c>
      <c r="C7686">
        <v>1</v>
      </c>
      <c r="D7686">
        <v>2</v>
      </c>
      <c r="E7686">
        <v>1</v>
      </c>
      <c r="F7686" t="str">
        <f t="shared" si="120"/>
        <v>416121</v>
      </c>
      <c r="G7686" t="s">
        <v>7587</v>
      </c>
    </row>
    <row r="7687" spans="1:7" x14ac:dyDescent="0.25">
      <c r="A7687">
        <v>4</v>
      </c>
      <c r="B7687">
        <v>16</v>
      </c>
      <c r="C7687">
        <v>1</v>
      </c>
      <c r="D7687">
        <v>2</v>
      </c>
      <c r="E7687">
        <v>2</v>
      </c>
      <c r="F7687" t="str">
        <f t="shared" si="120"/>
        <v>416122</v>
      </c>
      <c r="G7687" t="s">
        <v>7588</v>
      </c>
    </row>
    <row r="7688" spans="1:7" x14ac:dyDescent="0.25">
      <c r="A7688">
        <v>4</v>
      </c>
      <c r="B7688">
        <v>16</v>
      </c>
      <c r="C7688">
        <v>1</v>
      </c>
      <c r="D7688">
        <v>2</v>
      </c>
      <c r="E7688">
        <v>3</v>
      </c>
      <c r="F7688" t="str">
        <f t="shared" si="120"/>
        <v>416123</v>
      </c>
      <c r="G7688" t="s">
        <v>7589</v>
      </c>
    </row>
    <row r="7689" spans="1:7" x14ac:dyDescent="0.25">
      <c r="A7689">
        <v>4</v>
      </c>
      <c r="B7689">
        <v>16</v>
      </c>
      <c r="C7689">
        <v>1</v>
      </c>
      <c r="D7689">
        <v>2</v>
      </c>
      <c r="E7689">
        <v>4</v>
      </c>
      <c r="F7689" t="str">
        <f t="shared" si="120"/>
        <v>416124</v>
      </c>
      <c r="G7689" t="s">
        <v>7590</v>
      </c>
    </row>
    <row r="7690" spans="1:7" x14ac:dyDescent="0.25">
      <c r="A7690">
        <v>4</v>
      </c>
      <c r="B7690">
        <v>16</v>
      </c>
      <c r="C7690">
        <v>1</v>
      </c>
      <c r="D7690">
        <v>3</v>
      </c>
      <c r="E7690">
        <v>1</v>
      </c>
      <c r="F7690" t="str">
        <f t="shared" si="120"/>
        <v>416131</v>
      </c>
      <c r="G7690" t="s">
        <v>7591</v>
      </c>
    </row>
    <row r="7691" spans="1:7" x14ac:dyDescent="0.25">
      <c r="A7691">
        <v>4</v>
      </c>
      <c r="B7691">
        <v>16</v>
      </c>
      <c r="C7691">
        <v>1</v>
      </c>
      <c r="D7691">
        <v>3</v>
      </c>
      <c r="E7691">
        <v>2</v>
      </c>
      <c r="F7691" t="str">
        <f t="shared" si="120"/>
        <v>416132</v>
      </c>
      <c r="G7691" t="s">
        <v>7592</v>
      </c>
    </row>
    <row r="7692" spans="1:7" x14ac:dyDescent="0.25">
      <c r="A7692">
        <v>4</v>
      </c>
      <c r="B7692">
        <v>16</v>
      </c>
      <c r="C7692">
        <v>1</v>
      </c>
      <c r="D7692">
        <v>3</v>
      </c>
      <c r="E7692">
        <v>3</v>
      </c>
      <c r="F7692" t="str">
        <f t="shared" si="120"/>
        <v>416133</v>
      </c>
      <c r="G7692" t="s">
        <v>7593</v>
      </c>
    </row>
    <row r="7693" spans="1:7" x14ac:dyDescent="0.25">
      <c r="A7693">
        <v>4</v>
      </c>
      <c r="B7693">
        <v>16</v>
      </c>
      <c r="C7693">
        <v>1</v>
      </c>
      <c r="D7693">
        <v>3</v>
      </c>
      <c r="E7693">
        <v>4</v>
      </c>
      <c r="F7693" t="str">
        <f t="shared" si="120"/>
        <v>416134</v>
      </c>
      <c r="G7693" t="s">
        <v>7594</v>
      </c>
    </row>
    <row r="7694" spans="1:7" x14ac:dyDescent="0.25">
      <c r="A7694">
        <v>4</v>
      </c>
      <c r="B7694">
        <v>16</v>
      </c>
      <c r="C7694">
        <v>1</v>
      </c>
      <c r="D7694">
        <v>4</v>
      </c>
      <c r="E7694">
        <v>1</v>
      </c>
      <c r="F7694" t="str">
        <f t="shared" si="120"/>
        <v>416141</v>
      </c>
      <c r="G7694" t="s">
        <v>7595</v>
      </c>
    </row>
    <row r="7695" spans="1:7" x14ac:dyDescent="0.25">
      <c r="A7695">
        <v>4</v>
      </c>
      <c r="B7695">
        <v>16</v>
      </c>
      <c r="C7695">
        <v>1</v>
      </c>
      <c r="D7695">
        <v>4</v>
      </c>
      <c r="E7695">
        <v>2</v>
      </c>
      <c r="F7695" t="str">
        <f t="shared" si="120"/>
        <v>416142</v>
      </c>
      <c r="G7695" t="s">
        <v>7596</v>
      </c>
    </row>
    <row r="7696" spans="1:7" x14ac:dyDescent="0.25">
      <c r="A7696">
        <v>4</v>
      </c>
      <c r="B7696">
        <v>16</v>
      </c>
      <c r="C7696">
        <v>1</v>
      </c>
      <c r="D7696">
        <v>4</v>
      </c>
      <c r="E7696">
        <v>3</v>
      </c>
      <c r="F7696" t="str">
        <f t="shared" si="120"/>
        <v>416143</v>
      </c>
      <c r="G7696" t="s">
        <v>7597</v>
      </c>
    </row>
    <row r="7697" spans="1:7" x14ac:dyDescent="0.25">
      <c r="A7697">
        <v>4</v>
      </c>
      <c r="B7697">
        <v>16</v>
      </c>
      <c r="C7697">
        <v>1</v>
      </c>
      <c r="D7697">
        <v>4</v>
      </c>
      <c r="E7697">
        <v>4</v>
      </c>
      <c r="F7697" t="str">
        <f t="shared" si="120"/>
        <v>416144</v>
      </c>
      <c r="G7697" t="s">
        <v>7598</v>
      </c>
    </row>
    <row r="7698" spans="1:7" x14ac:dyDescent="0.25">
      <c r="A7698">
        <v>4</v>
      </c>
      <c r="B7698">
        <v>16</v>
      </c>
      <c r="C7698">
        <v>2</v>
      </c>
      <c r="D7698">
        <v>1</v>
      </c>
      <c r="E7698">
        <v>1</v>
      </c>
      <c r="F7698" t="str">
        <f t="shared" si="120"/>
        <v>416211</v>
      </c>
      <c r="G7698" t="s">
        <v>7599</v>
      </c>
    </row>
    <row r="7699" spans="1:7" x14ac:dyDescent="0.25">
      <c r="A7699">
        <v>4</v>
      </c>
      <c r="B7699">
        <v>16</v>
      </c>
      <c r="C7699">
        <v>2</v>
      </c>
      <c r="D7699">
        <v>1</v>
      </c>
      <c r="E7699">
        <v>2</v>
      </c>
      <c r="F7699" t="str">
        <f t="shared" si="120"/>
        <v>416212</v>
      </c>
      <c r="G7699" t="s">
        <v>7600</v>
      </c>
    </row>
    <row r="7700" spans="1:7" x14ac:dyDescent="0.25">
      <c r="A7700">
        <v>4</v>
      </c>
      <c r="B7700">
        <v>16</v>
      </c>
      <c r="C7700">
        <v>2</v>
      </c>
      <c r="D7700">
        <v>1</v>
      </c>
      <c r="E7700">
        <v>3</v>
      </c>
      <c r="F7700" t="str">
        <f t="shared" si="120"/>
        <v>416213</v>
      </c>
      <c r="G7700" t="s">
        <v>7601</v>
      </c>
    </row>
    <row r="7701" spans="1:7" x14ac:dyDescent="0.25">
      <c r="A7701">
        <v>4</v>
      </c>
      <c r="B7701">
        <v>16</v>
      </c>
      <c r="C7701">
        <v>2</v>
      </c>
      <c r="D7701">
        <v>1</v>
      </c>
      <c r="E7701">
        <v>4</v>
      </c>
      <c r="F7701" t="str">
        <f t="shared" si="120"/>
        <v>416214</v>
      </c>
      <c r="G7701" t="s">
        <v>7602</v>
      </c>
    </row>
    <row r="7702" spans="1:7" x14ac:dyDescent="0.25">
      <c r="A7702">
        <v>4</v>
      </c>
      <c r="B7702">
        <v>16</v>
      </c>
      <c r="C7702">
        <v>2</v>
      </c>
      <c r="D7702">
        <v>2</v>
      </c>
      <c r="E7702">
        <v>1</v>
      </c>
      <c r="F7702" t="str">
        <f t="shared" si="120"/>
        <v>416221</v>
      </c>
      <c r="G7702" t="s">
        <v>7603</v>
      </c>
    </row>
    <row r="7703" spans="1:7" x14ac:dyDescent="0.25">
      <c r="A7703">
        <v>4</v>
      </c>
      <c r="B7703">
        <v>16</v>
      </c>
      <c r="C7703">
        <v>2</v>
      </c>
      <c r="D7703">
        <v>2</v>
      </c>
      <c r="E7703">
        <v>2</v>
      </c>
      <c r="F7703" t="str">
        <f t="shared" si="120"/>
        <v>416222</v>
      </c>
      <c r="G7703" t="s">
        <v>7604</v>
      </c>
    </row>
    <row r="7704" spans="1:7" x14ac:dyDescent="0.25">
      <c r="A7704">
        <v>4</v>
      </c>
      <c r="B7704">
        <v>16</v>
      </c>
      <c r="C7704">
        <v>2</v>
      </c>
      <c r="D7704">
        <v>2</v>
      </c>
      <c r="E7704">
        <v>3</v>
      </c>
      <c r="F7704" t="str">
        <f t="shared" si="120"/>
        <v>416223</v>
      </c>
      <c r="G7704" t="s">
        <v>7605</v>
      </c>
    </row>
    <row r="7705" spans="1:7" x14ac:dyDescent="0.25">
      <c r="A7705">
        <v>4</v>
      </c>
      <c r="B7705">
        <v>16</v>
      </c>
      <c r="C7705">
        <v>2</v>
      </c>
      <c r="D7705">
        <v>2</v>
      </c>
      <c r="E7705">
        <v>4</v>
      </c>
      <c r="F7705" t="str">
        <f t="shared" si="120"/>
        <v>416224</v>
      </c>
      <c r="G7705" t="s">
        <v>7606</v>
      </c>
    </row>
    <row r="7706" spans="1:7" x14ac:dyDescent="0.25">
      <c r="A7706">
        <v>4</v>
      </c>
      <c r="B7706">
        <v>16</v>
      </c>
      <c r="C7706">
        <v>3</v>
      </c>
      <c r="D7706">
        <v>1</v>
      </c>
      <c r="E7706">
        <v>1</v>
      </c>
      <c r="F7706" t="str">
        <f t="shared" si="120"/>
        <v>416311</v>
      </c>
      <c r="G7706" t="s">
        <v>7607</v>
      </c>
    </row>
    <row r="7707" spans="1:7" x14ac:dyDescent="0.25">
      <c r="A7707">
        <v>4</v>
      </c>
      <c r="B7707">
        <v>16</v>
      </c>
      <c r="C7707">
        <v>3</v>
      </c>
      <c r="D7707">
        <v>1</v>
      </c>
      <c r="E7707">
        <v>2</v>
      </c>
      <c r="F7707" t="str">
        <f t="shared" si="120"/>
        <v>416312</v>
      </c>
      <c r="G7707" t="s">
        <v>7608</v>
      </c>
    </row>
    <row r="7708" spans="1:7" x14ac:dyDescent="0.25">
      <c r="A7708">
        <v>4</v>
      </c>
      <c r="B7708">
        <v>16</v>
      </c>
      <c r="C7708">
        <v>3</v>
      </c>
      <c r="D7708">
        <v>1</v>
      </c>
      <c r="E7708">
        <v>3</v>
      </c>
      <c r="F7708" t="str">
        <f t="shared" si="120"/>
        <v>416313</v>
      </c>
      <c r="G7708" t="s">
        <v>7609</v>
      </c>
    </row>
    <row r="7709" spans="1:7" x14ac:dyDescent="0.25">
      <c r="A7709">
        <v>4</v>
      </c>
      <c r="B7709">
        <v>16</v>
      </c>
      <c r="C7709">
        <v>3</v>
      </c>
      <c r="D7709">
        <v>1</v>
      </c>
      <c r="E7709">
        <v>4</v>
      </c>
      <c r="F7709" t="str">
        <f t="shared" si="120"/>
        <v>416314</v>
      </c>
      <c r="G7709" t="s">
        <v>7610</v>
      </c>
    </row>
    <row r="7710" spans="1:7" x14ac:dyDescent="0.25">
      <c r="A7710">
        <v>4</v>
      </c>
      <c r="B7710">
        <v>16</v>
      </c>
      <c r="C7710">
        <v>3</v>
      </c>
      <c r="D7710">
        <v>2</v>
      </c>
      <c r="E7710">
        <v>1</v>
      </c>
      <c r="F7710" t="str">
        <f t="shared" si="120"/>
        <v>416321</v>
      </c>
      <c r="G7710" t="s">
        <v>7611</v>
      </c>
    </row>
    <row r="7711" spans="1:7" x14ac:dyDescent="0.25">
      <c r="A7711">
        <v>4</v>
      </c>
      <c r="B7711">
        <v>16</v>
      </c>
      <c r="C7711">
        <v>3</v>
      </c>
      <c r="D7711">
        <v>2</v>
      </c>
      <c r="E7711">
        <v>2</v>
      </c>
      <c r="F7711" t="str">
        <f t="shared" si="120"/>
        <v>416322</v>
      </c>
      <c r="G7711" t="s">
        <v>7612</v>
      </c>
    </row>
    <row r="7712" spans="1:7" x14ac:dyDescent="0.25">
      <c r="A7712">
        <v>4</v>
      </c>
      <c r="B7712">
        <v>16</v>
      </c>
      <c r="C7712">
        <v>3</v>
      </c>
      <c r="D7712">
        <v>2</v>
      </c>
      <c r="E7712">
        <v>3</v>
      </c>
      <c r="F7712" t="str">
        <f t="shared" si="120"/>
        <v>416323</v>
      </c>
      <c r="G7712" t="s">
        <v>7613</v>
      </c>
    </row>
    <row r="7713" spans="1:7" x14ac:dyDescent="0.25">
      <c r="A7713">
        <v>4</v>
      </c>
      <c r="B7713">
        <v>16</v>
      </c>
      <c r="C7713">
        <v>3</v>
      </c>
      <c r="D7713">
        <v>2</v>
      </c>
      <c r="E7713">
        <v>4</v>
      </c>
      <c r="F7713" t="str">
        <f t="shared" si="120"/>
        <v>416324</v>
      </c>
      <c r="G7713" t="s">
        <v>7614</v>
      </c>
    </row>
    <row r="7714" spans="1:7" x14ac:dyDescent="0.25">
      <c r="A7714">
        <v>4</v>
      </c>
      <c r="B7714">
        <v>16</v>
      </c>
      <c r="C7714">
        <v>3</v>
      </c>
      <c r="D7714">
        <v>3</v>
      </c>
      <c r="E7714">
        <v>1</v>
      </c>
      <c r="F7714" t="str">
        <f t="shared" si="120"/>
        <v>416331</v>
      </c>
      <c r="G7714" t="s">
        <v>7615</v>
      </c>
    </row>
    <row r="7715" spans="1:7" x14ac:dyDescent="0.25">
      <c r="A7715">
        <v>4</v>
      </c>
      <c r="B7715">
        <v>16</v>
      </c>
      <c r="C7715">
        <v>3</v>
      </c>
      <c r="D7715">
        <v>3</v>
      </c>
      <c r="E7715">
        <v>2</v>
      </c>
      <c r="F7715" t="str">
        <f t="shared" si="120"/>
        <v>416332</v>
      </c>
      <c r="G7715" t="s">
        <v>7616</v>
      </c>
    </row>
    <row r="7716" spans="1:7" x14ac:dyDescent="0.25">
      <c r="A7716">
        <v>4</v>
      </c>
      <c r="B7716">
        <v>16</v>
      </c>
      <c r="C7716">
        <v>3</v>
      </c>
      <c r="D7716">
        <v>3</v>
      </c>
      <c r="E7716">
        <v>3</v>
      </c>
      <c r="F7716" t="str">
        <f t="shared" si="120"/>
        <v>416333</v>
      </c>
      <c r="G7716" t="s">
        <v>7617</v>
      </c>
    </row>
    <row r="7717" spans="1:7" x14ac:dyDescent="0.25">
      <c r="A7717">
        <v>4</v>
      </c>
      <c r="B7717">
        <v>16</v>
      </c>
      <c r="C7717">
        <v>3</v>
      </c>
      <c r="D7717">
        <v>3</v>
      </c>
      <c r="E7717">
        <v>4</v>
      </c>
      <c r="F7717" t="str">
        <f t="shared" si="120"/>
        <v>416334</v>
      </c>
      <c r="G7717" t="s">
        <v>7618</v>
      </c>
    </row>
    <row r="7718" spans="1:7" x14ac:dyDescent="0.25">
      <c r="A7718">
        <v>4</v>
      </c>
      <c r="B7718">
        <v>16</v>
      </c>
      <c r="C7718">
        <v>4</v>
      </c>
      <c r="D7718">
        <v>1</v>
      </c>
      <c r="E7718">
        <v>1</v>
      </c>
      <c r="F7718" t="str">
        <f t="shared" si="120"/>
        <v>416411</v>
      </c>
      <c r="G7718" t="s">
        <v>7619</v>
      </c>
    </row>
    <row r="7719" spans="1:7" x14ac:dyDescent="0.25">
      <c r="A7719">
        <v>4</v>
      </c>
      <c r="B7719">
        <v>16</v>
      </c>
      <c r="C7719">
        <v>4</v>
      </c>
      <c r="D7719">
        <v>1</v>
      </c>
      <c r="E7719">
        <v>2</v>
      </c>
      <c r="F7719" t="str">
        <f t="shared" si="120"/>
        <v>416412</v>
      </c>
      <c r="G7719" t="s">
        <v>7620</v>
      </c>
    </row>
    <row r="7720" spans="1:7" x14ac:dyDescent="0.25">
      <c r="A7720">
        <v>4</v>
      </c>
      <c r="B7720">
        <v>16</v>
      </c>
      <c r="C7720">
        <v>4</v>
      </c>
      <c r="D7720">
        <v>2</v>
      </c>
      <c r="E7720">
        <v>1</v>
      </c>
      <c r="F7720" t="str">
        <f t="shared" si="120"/>
        <v>416421</v>
      </c>
      <c r="G7720" t="s">
        <v>7621</v>
      </c>
    </row>
    <row r="7721" spans="1:7" x14ac:dyDescent="0.25">
      <c r="A7721">
        <v>4</v>
      </c>
      <c r="B7721">
        <v>16</v>
      </c>
      <c r="C7721">
        <v>4</v>
      </c>
      <c r="D7721">
        <v>2</v>
      </c>
      <c r="E7721">
        <v>2</v>
      </c>
      <c r="F7721" t="str">
        <f t="shared" si="120"/>
        <v>416422</v>
      </c>
      <c r="G7721" t="s">
        <v>7622</v>
      </c>
    </row>
    <row r="7722" spans="1:7" x14ac:dyDescent="0.25">
      <c r="A7722">
        <v>4</v>
      </c>
      <c r="B7722">
        <v>16</v>
      </c>
      <c r="C7722">
        <v>4</v>
      </c>
      <c r="D7722">
        <v>2</v>
      </c>
      <c r="E7722">
        <v>3</v>
      </c>
      <c r="F7722" t="str">
        <f t="shared" si="120"/>
        <v>416423</v>
      </c>
      <c r="G7722" t="s">
        <v>7623</v>
      </c>
    </row>
    <row r="7723" spans="1:7" x14ac:dyDescent="0.25">
      <c r="A7723">
        <v>4</v>
      </c>
      <c r="B7723">
        <v>16</v>
      </c>
      <c r="C7723">
        <v>4</v>
      </c>
      <c r="D7723">
        <v>2</v>
      </c>
      <c r="E7723">
        <v>4</v>
      </c>
      <c r="F7723" t="str">
        <f t="shared" si="120"/>
        <v>416424</v>
      </c>
      <c r="G7723" t="s">
        <v>7624</v>
      </c>
    </row>
    <row r="7724" spans="1:7" x14ac:dyDescent="0.25">
      <c r="A7724">
        <v>4</v>
      </c>
      <c r="B7724">
        <v>16</v>
      </c>
      <c r="C7724">
        <v>4</v>
      </c>
      <c r="D7724">
        <v>2</v>
      </c>
      <c r="E7724">
        <v>5</v>
      </c>
      <c r="F7724" t="str">
        <f t="shared" si="120"/>
        <v>416425</v>
      </c>
      <c r="G7724" t="s">
        <v>7625</v>
      </c>
    </row>
    <row r="7725" spans="1:7" x14ac:dyDescent="0.25">
      <c r="A7725">
        <v>4</v>
      </c>
      <c r="B7725">
        <v>16</v>
      </c>
      <c r="C7725">
        <v>4</v>
      </c>
      <c r="D7725">
        <v>2</v>
      </c>
      <c r="E7725">
        <v>6</v>
      </c>
      <c r="F7725" t="str">
        <f t="shared" si="120"/>
        <v>416426</v>
      </c>
      <c r="G7725" t="s">
        <v>7626</v>
      </c>
    </row>
    <row r="7726" spans="1:7" x14ac:dyDescent="0.25">
      <c r="A7726">
        <v>4</v>
      </c>
      <c r="B7726">
        <v>16</v>
      </c>
      <c r="C7726">
        <v>4</v>
      </c>
      <c r="D7726">
        <v>3</v>
      </c>
      <c r="E7726">
        <v>1</v>
      </c>
      <c r="F7726" t="str">
        <f t="shared" si="120"/>
        <v>416431</v>
      </c>
      <c r="G7726" t="s">
        <v>7627</v>
      </c>
    </row>
    <row r="7727" spans="1:7" x14ac:dyDescent="0.25">
      <c r="A7727">
        <v>4</v>
      </c>
      <c r="B7727">
        <v>16</v>
      </c>
      <c r="C7727">
        <v>4</v>
      </c>
      <c r="D7727">
        <v>3</v>
      </c>
      <c r="E7727">
        <v>2</v>
      </c>
      <c r="F7727" t="str">
        <f t="shared" si="120"/>
        <v>416432</v>
      </c>
      <c r="G7727" t="s">
        <v>7628</v>
      </c>
    </row>
    <row r="7728" spans="1:7" x14ac:dyDescent="0.25">
      <c r="A7728">
        <v>4</v>
      </c>
      <c r="B7728">
        <v>16</v>
      </c>
      <c r="C7728">
        <v>4</v>
      </c>
      <c r="D7728">
        <v>3</v>
      </c>
      <c r="E7728">
        <v>3</v>
      </c>
      <c r="F7728" t="str">
        <f t="shared" si="120"/>
        <v>416433</v>
      </c>
      <c r="G7728" t="s">
        <v>7629</v>
      </c>
    </row>
    <row r="7729" spans="1:7" x14ac:dyDescent="0.25">
      <c r="A7729">
        <v>4</v>
      </c>
      <c r="B7729">
        <v>16</v>
      </c>
      <c r="C7729">
        <v>4</v>
      </c>
      <c r="D7729">
        <v>4</v>
      </c>
      <c r="E7729">
        <v>1</v>
      </c>
      <c r="F7729" t="str">
        <f t="shared" si="120"/>
        <v>416441</v>
      </c>
      <c r="G7729" t="s">
        <v>7630</v>
      </c>
    </row>
    <row r="7730" spans="1:7" x14ac:dyDescent="0.25">
      <c r="A7730">
        <v>4</v>
      </c>
      <c r="B7730">
        <v>16</v>
      </c>
      <c r="C7730">
        <v>4</v>
      </c>
      <c r="D7730">
        <v>4</v>
      </c>
      <c r="E7730">
        <v>2</v>
      </c>
      <c r="F7730" t="str">
        <f t="shared" si="120"/>
        <v>416442</v>
      </c>
      <c r="G7730" t="s">
        <v>7631</v>
      </c>
    </row>
    <row r="7731" spans="1:7" x14ac:dyDescent="0.25">
      <c r="A7731">
        <v>5</v>
      </c>
      <c r="B7731">
        <v>17</v>
      </c>
      <c r="C7731">
        <v>1</v>
      </c>
      <c r="D7731">
        <v>1</v>
      </c>
      <c r="E7731">
        <v>1</v>
      </c>
      <c r="F7731" t="str">
        <f t="shared" si="120"/>
        <v>517111</v>
      </c>
      <c r="G7731" t="s">
        <v>7632</v>
      </c>
    </row>
    <row r="7732" spans="1:7" x14ac:dyDescent="0.25">
      <c r="A7732">
        <v>5</v>
      </c>
      <c r="B7732">
        <v>17</v>
      </c>
      <c r="C7732">
        <v>1</v>
      </c>
      <c r="D7732">
        <v>1</v>
      </c>
      <c r="E7732">
        <v>2</v>
      </c>
      <c r="F7732" t="str">
        <f t="shared" si="120"/>
        <v>517112</v>
      </c>
      <c r="G7732" t="s">
        <v>7633</v>
      </c>
    </row>
    <row r="7733" spans="1:7" x14ac:dyDescent="0.25">
      <c r="A7733">
        <v>5</v>
      </c>
      <c r="B7733">
        <v>17</v>
      </c>
      <c r="C7733">
        <v>1</v>
      </c>
      <c r="D7733">
        <v>1</v>
      </c>
      <c r="E7733">
        <v>3</v>
      </c>
      <c r="F7733" t="str">
        <f t="shared" si="120"/>
        <v>517113</v>
      </c>
      <c r="G7733" t="s">
        <v>7634</v>
      </c>
    </row>
    <row r="7734" spans="1:7" x14ac:dyDescent="0.25">
      <c r="A7734">
        <v>5</v>
      </c>
      <c r="B7734">
        <v>17</v>
      </c>
      <c r="C7734">
        <v>1</v>
      </c>
      <c r="D7734">
        <v>1</v>
      </c>
      <c r="E7734">
        <v>4</v>
      </c>
      <c r="F7734" t="str">
        <f t="shared" si="120"/>
        <v>517114</v>
      </c>
      <c r="G7734" t="s">
        <v>7635</v>
      </c>
    </row>
    <row r="7735" spans="1:7" x14ac:dyDescent="0.25">
      <c r="A7735">
        <v>5</v>
      </c>
      <c r="B7735">
        <v>17</v>
      </c>
      <c r="C7735">
        <v>1</v>
      </c>
      <c r="D7735">
        <v>1</v>
      </c>
      <c r="E7735">
        <v>5</v>
      </c>
      <c r="F7735" t="str">
        <f t="shared" si="120"/>
        <v>517115</v>
      </c>
      <c r="G7735" t="s">
        <v>7636</v>
      </c>
    </row>
    <row r="7736" spans="1:7" x14ac:dyDescent="0.25">
      <c r="A7736">
        <v>5</v>
      </c>
      <c r="B7736">
        <v>17</v>
      </c>
      <c r="C7736">
        <v>1</v>
      </c>
      <c r="D7736">
        <v>1</v>
      </c>
      <c r="E7736">
        <v>6</v>
      </c>
      <c r="F7736" t="str">
        <f t="shared" si="120"/>
        <v>517116</v>
      </c>
      <c r="G7736" t="s">
        <v>7637</v>
      </c>
    </row>
    <row r="7737" spans="1:7" x14ac:dyDescent="0.25">
      <c r="A7737">
        <v>5</v>
      </c>
      <c r="B7737">
        <v>17</v>
      </c>
      <c r="C7737">
        <v>1</v>
      </c>
      <c r="D7737">
        <v>1</v>
      </c>
      <c r="E7737">
        <v>7</v>
      </c>
      <c r="F7737" t="str">
        <f t="shared" si="120"/>
        <v>517117</v>
      </c>
      <c r="G7737" t="s">
        <v>7638</v>
      </c>
    </row>
    <row r="7738" spans="1:7" x14ac:dyDescent="0.25">
      <c r="A7738">
        <v>5</v>
      </c>
      <c r="B7738">
        <v>17</v>
      </c>
      <c r="C7738">
        <v>1</v>
      </c>
      <c r="D7738">
        <v>1</v>
      </c>
      <c r="E7738">
        <v>8</v>
      </c>
      <c r="F7738" t="str">
        <f t="shared" si="120"/>
        <v>517118</v>
      </c>
      <c r="G7738" t="s">
        <v>7639</v>
      </c>
    </row>
    <row r="7739" spans="1:7" x14ac:dyDescent="0.25">
      <c r="A7739">
        <v>5</v>
      </c>
      <c r="B7739">
        <v>17</v>
      </c>
      <c r="C7739">
        <v>1</v>
      </c>
      <c r="D7739">
        <v>1</v>
      </c>
      <c r="E7739">
        <v>9</v>
      </c>
      <c r="F7739" t="str">
        <f t="shared" si="120"/>
        <v>517119</v>
      </c>
      <c r="G7739" t="s">
        <v>7640</v>
      </c>
    </row>
    <row r="7740" spans="1:7" x14ac:dyDescent="0.25">
      <c r="A7740">
        <v>5</v>
      </c>
      <c r="B7740">
        <v>17</v>
      </c>
      <c r="C7740">
        <v>1</v>
      </c>
      <c r="D7740">
        <v>1</v>
      </c>
      <c r="E7740">
        <v>10</v>
      </c>
      <c r="F7740" t="str">
        <f t="shared" si="120"/>
        <v>5171110</v>
      </c>
      <c r="G7740" t="s">
        <v>7641</v>
      </c>
    </row>
    <row r="7741" spans="1:7" x14ac:dyDescent="0.25">
      <c r="A7741">
        <v>5</v>
      </c>
      <c r="B7741">
        <v>17</v>
      </c>
      <c r="C7741">
        <v>1</v>
      </c>
      <c r="D7741">
        <v>2</v>
      </c>
      <c r="E7741">
        <v>1</v>
      </c>
      <c r="F7741" t="str">
        <f t="shared" si="120"/>
        <v>517121</v>
      </c>
      <c r="G7741" t="s">
        <v>7642</v>
      </c>
    </row>
    <row r="7742" spans="1:7" x14ac:dyDescent="0.25">
      <c r="A7742">
        <v>5</v>
      </c>
      <c r="B7742">
        <v>17</v>
      </c>
      <c r="C7742">
        <v>1</v>
      </c>
      <c r="D7742">
        <v>2</v>
      </c>
      <c r="E7742">
        <v>2</v>
      </c>
      <c r="F7742" t="str">
        <f t="shared" si="120"/>
        <v>517122</v>
      </c>
      <c r="G7742" t="s">
        <v>7643</v>
      </c>
    </row>
    <row r="7743" spans="1:7" x14ac:dyDescent="0.25">
      <c r="A7743">
        <v>5</v>
      </c>
      <c r="B7743">
        <v>17</v>
      </c>
      <c r="C7743">
        <v>1</v>
      </c>
      <c r="D7743">
        <v>2</v>
      </c>
      <c r="E7743">
        <v>3</v>
      </c>
      <c r="F7743" t="str">
        <f t="shared" si="120"/>
        <v>517123</v>
      </c>
      <c r="G7743" t="s">
        <v>7644</v>
      </c>
    </row>
    <row r="7744" spans="1:7" x14ac:dyDescent="0.25">
      <c r="A7744">
        <v>5</v>
      </c>
      <c r="B7744">
        <v>17</v>
      </c>
      <c r="C7744">
        <v>1</v>
      </c>
      <c r="D7744">
        <v>2</v>
      </c>
      <c r="E7744">
        <v>4</v>
      </c>
      <c r="F7744" t="str">
        <f t="shared" si="120"/>
        <v>517124</v>
      </c>
      <c r="G7744" t="s">
        <v>7645</v>
      </c>
    </row>
    <row r="7745" spans="1:7" x14ac:dyDescent="0.25">
      <c r="A7745">
        <v>5</v>
      </c>
      <c r="B7745">
        <v>17</v>
      </c>
      <c r="C7745">
        <v>1</v>
      </c>
      <c r="D7745">
        <v>2</v>
      </c>
      <c r="E7745">
        <v>5</v>
      </c>
      <c r="F7745" t="str">
        <f t="shared" si="120"/>
        <v>517125</v>
      </c>
      <c r="G7745" t="s">
        <v>7646</v>
      </c>
    </row>
    <row r="7746" spans="1:7" x14ac:dyDescent="0.25">
      <c r="A7746">
        <v>5</v>
      </c>
      <c r="B7746">
        <v>17</v>
      </c>
      <c r="C7746">
        <v>1</v>
      </c>
      <c r="D7746">
        <v>2</v>
      </c>
      <c r="E7746">
        <v>6</v>
      </c>
      <c r="F7746" t="str">
        <f t="shared" ref="F7746:F7809" si="121">CONCATENATE(A7746,B7746,C7746,D7746,E7746)</f>
        <v>517126</v>
      </c>
      <c r="G7746" t="s">
        <v>7647</v>
      </c>
    </row>
    <row r="7747" spans="1:7" x14ac:dyDescent="0.25">
      <c r="A7747">
        <v>5</v>
      </c>
      <c r="B7747">
        <v>17</v>
      </c>
      <c r="C7747">
        <v>1</v>
      </c>
      <c r="D7747">
        <v>3</v>
      </c>
      <c r="E7747">
        <v>1</v>
      </c>
      <c r="F7747" t="str">
        <f t="shared" si="121"/>
        <v>517131</v>
      </c>
      <c r="G7747" t="s">
        <v>7648</v>
      </c>
    </row>
    <row r="7748" spans="1:7" x14ac:dyDescent="0.25">
      <c r="A7748">
        <v>5</v>
      </c>
      <c r="B7748">
        <v>17</v>
      </c>
      <c r="C7748">
        <v>1</v>
      </c>
      <c r="D7748">
        <v>3</v>
      </c>
      <c r="E7748">
        <v>2</v>
      </c>
      <c r="F7748" t="str">
        <f t="shared" si="121"/>
        <v>517132</v>
      </c>
      <c r="G7748" t="s">
        <v>7649</v>
      </c>
    </row>
    <row r="7749" spans="1:7" x14ac:dyDescent="0.25">
      <c r="A7749">
        <v>5</v>
      </c>
      <c r="B7749">
        <v>17</v>
      </c>
      <c r="C7749">
        <v>1</v>
      </c>
      <c r="D7749">
        <v>3</v>
      </c>
      <c r="E7749">
        <v>3</v>
      </c>
      <c r="F7749" t="str">
        <f t="shared" si="121"/>
        <v>517133</v>
      </c>
      <c r="G7749" t="s">
        <v>7650</v>
      </c>
    </row>
    <row r="7750" spans="1:7" x14ac:dyDescent="0.25">
      <c r="A7750">
        <v>5</v>
      </c>
      <c r="B7750">
        <v>17</v>
      </c>
      <c r="C7750">
        <v>1</v>
      </c>
      <c r="D7750">
        <v>3</v>
      </c>
      <c r="E7750">
        <v>4</v>
      </c>
      <c r="F7750" t="str">
        <f t="shared" si="121"/>
        <v>517134</v>
      </c>
      <c r="G7750" t="s">
        <v>7651</v>
      </c>
    </row>
    <row r="7751" spans="1:7" x14ac:dyDescent="0.25">
      <c r="A7751">
        <v>5</v>
      </c>
      <c r="B7751">
        <v>17</v>
      </c>
      <c r="C7751">
        <v>1</v>
      </c>
      <c r="D7751">
        <v>3</v>
      </c>
      <c r="E7751">
        <v>5</v>
      </c>
      <c r="F7751" t="str">
        <f t="shared" si="121"/>
        <v>517135</v>
      </c>
      <c r="G7751" t="s">
        <v>7652</v>
      </c>
    </row>
    <row r="7752" spans="1:7" x14ac:dyDescent="0.25">
      <c r="A7752">
        <v>5</v>
      </c>
      <c r="B7752">
        <v>17</v>
      </c>
      <c r="C7752">
        <v>1</v>
      </c>
      <c r="D7752">
        <v>4</v>
      </c>
      <c r="E7752">
        <v>1</v>
      </c>
      <c r="F7752" t="str">
        <f t="shared" si="121"/>
        <v>517141</v>
      </c>
      <c r="G7752" t="s">
        <v>7653</v>
      </c>
    </row>
    <row r="7753" spans="1:7" x14ac:dyDescent="0.25">
      <c r="A7753">
        <v>5</v>
      </c>
      <c r="B7753">
        <v>17</v>
      </c>
      <c r="C7753">
        <v>1</v>
      </c>
      <c r="D7753">
        <v>4</v>
      </c>
      <c r="E7753">
        <v>2</v>
      </c>
      <c r="F7753" t="str">
        <f t="shared" si="121"/>
        <v>517142</v>
      </c>
      <c r="G7753" t="s">
        <v>7654</v>
      </c>
    </row>
    <row r="7754" spans="1:7" x14ac:dyDescent="0.25">
      <c r="A7754">
        <v>5</v>
      </c>
      <c r="B7754">
        <v>17</v>
      </c>
      <c r="C7754">
        <v>1</v>
      </c>
      <c r="D7754">
        <v>4</v>
      </c>
      <c r="E7754">
        <v>3</v>
      </c>
      <c r="F7754" t="str">
        <f t="shared" si="121"/>
        <v>517143</v>
      </c>
      <c r="G7754" t="s">
        <v>7655</v>
      </c>
    </row>
    <row r="7755" spans="1:7" x14ac:dyDescent="0.25">
      <c r="A7755">
        <v>5</v>
      </c>
      <c r="B7755">
        <v>17</v>
      </c>
      <c r="C7755">
        <v>1</v>
      </c>
      <c r="D7755">
        <v>4</v>
      </c>
      <c r="E7755">
        <v>4</v>
      </c>
      <c r="F7755" t="str">
        <f t="shared" si="121"/>
        <v>517144</v>
      </c>
      <c r="G7755" t="s">
        <v>7656</v>
      </c>
    </row>
    <row r="7756" spans="1:7" x14ac:dyDescent="0.25">
      <c r="A7756">
        <v>5</v>
      </c>
      <c r="B7756">
        <v>17</v>
      </c>
      <c r="C7756">
        <v>1</v>
      </c>
      <c r="D7756">
        <v>4</v>
      </c>
      <c r="E7756">
        <v>5</v>
      </c>
      <c r="F7756" t="str">
        <f t="shared" si="121"/>
        <v>517145</v>
      </c>
      <c r="G7756" t="s">
        <v>7657</v>
      </c>
    </row>
    <row r="7757" spans="1:7" x14ac:dyDescent="0.25">
      <c r="A7757">
        <v>5</v>
      </c>
      <c r="B7757">
        <v>17</v>
      </c>
      <c r="C7757">
        <v>1</v>
      </c>
      <c r="D7757">
        <v>4</v>
      </c>
      <c r="E7757">
        <v>6</v>
      </c>
      <c r="F7757" t="str">
        <f t="shared" si="121"/>
        <v>517146</v>
      </c>
      <c r="G7757" t="s">
        <v>7658</v>
      </c>
    </row>
    <row r="7758" spans="1:7" x14ac:dyDescent="0.25">
      <c r="A7758">
        <v>5</v>
      </c>
      <c r="B7758">
        <v>17</v>
      </c>
      <c r="C7758">
        <v>1</v>
      </c>
      <c r="D7758">
        <v>4</v>
      </c>
      <c r="E7758">
        <v>7</v>
      </c>
      <c r="F7758" t="str">
        <f t="shared" si="121"/>
        <v>517147</v>
      </c>
      <c r="G7758" t="s">
        <v>7659</v>
      </c>
    </row>
    <row r="7759" spans="1:7" x14ac:dyDescent="0.25">
      <c r="A7759">
        <v>5</v>
      </c>
      <c r="B7759">
        <v>17</v>
      </c>
      <c r="C7759">
        <v>1</v>
      </c>
      <c r="D7759">
        <v>4</v>
      </c>
      <c r="E7759">
        <v>8</v>
      </c>
      <c r="F7759" t="str">
        <f t="shared" si="121"/>
        <v>517148</v>
      </c>
      <c r="G7759" t="s">
        <v>7660</v>
      </c>
    </row>
    <row r="7760" spans="1:7" x14ac:dyDescent="0.25">
      <c r="A7760">
        <v>5</v>
      </c>
      <c r="B7760">
        <v>17</v>
      </c>
      <c r="C7760">
        <v>1</v>
      </c>
      <c r="D7760">
        <v>4</v>
      </c>
      <c r="E7760">
        <v>9</v>
      </c>
      <c r="F7760" t="str">
        <f t="shared" si="121"/>
        <v>517149</v>
      </c>
      <c r="G7760" t="s">
        <v>7661</v>
      </c>
    </row>
    <row r="7761" spans="1:7" x14ac:dyDescent="0.25">
      <c r="A7761">
        <v>5</v>
      </c>
      <c r="B7761">
        <v>17</v>
      </c>
      <c r="C7761">
        <v>1</v>
      </c>
      <c r="D7761">
        <v>4</v>
      </c>
      <c r="E7761">
        <v>10</v>
      </c>
      <c r="F7761" t="str">
        <f t="shared" si="121"/>
        <v>5171410</v>
      </c>
      <c r="G7761" t="s">
        <v>7662</v>
      </c>
    </row>
    <row r="7762" spans="1:7" x14ac:dyDescent="0.25">
      <c r="A7762">
        <v>5</v>
      </c>
      <c r="B7762">
        <v>17</v>
      </c>
      <c r="C7762">
        <v>1</v>
      </c>
      <c r="D7762">
        <v>4</v>
      </c>
      <c r="E7762">
        <v>11</v>
      </c>
      <c r="F7762" t="str">
        <f t="shared" si="121"/>
        <v>5171411</v>
      </c>
      <c r="G7762" t="s">
        <v>7663</v>
      </c>
    </row>
    <row r="7763" spans="1:7" x14ac:dyDescent="0.25">
      <c r="A7763">
        <v>5</v>
      </c>
      <c r="B7763">
        <v>17</v>
      </c>
      <c r="C7763">
        <v>1</v>
      </c>
      <c r="D7763">
        <v>5</v>
      </c>
      <c r="E7763">
        <v>1</v>
      </c>
      <c r="F7763" t="str">
        <f t="shared" si="121"/>
        <v>517151</v>
      </c>
      <c r="G7763" t="s">
        <v>7664</v>
      </c>
    </row>
    <row r="7764" spans="1:7" x14ac:dyDescent="0.25">
      <c r="A7764">
        <v>5</v>
      </c>
      <c r="B7764">
        <v>17</v>
      </c>
      <c r="C7764">
        <v>1</v>
      </c>
      <c r="D7764">
        <v>5</v>
      </c>
      <c r="E7764">
        <v>2</v>
      </c>
      <c r="F7764" t="str">
        <f t="shared" si="121"/>
        <v>517152</v>
      </c>
      <c r="G7764" t="s">
        <v>7665</v>
      </c>
    </row>
    <row r="7765" spans="1:7" x14ac:dyDescent="0.25">
      <c r="A7765">
        <v>5</v>
      </c>
      <c r="B7765">
        <v>17</v>
      </c>
      <c r="C7765">
        <v>1</v>
      </c>
      <c r="D7765">
        <v>5</v>
      </c>
      <c r="E7765">
        <v>3</v>
      </c>
      <c r="F7765" t="str">
        <f t="shared" si="121"/>
        <v>517153</v>
      </c>
      <c r="G7765" t="s">
        <v>7666</v>
      </c>
    </row>
    <row r="7766" spans="1:7" x14ac:dyDescent="0.25">
      <c r="A7766">
        <v>5</v>
      </c>
      <c r="B7766">
        <v>17</v>
      </c>
      <c r="C7766">
        <v>1</v>
      </c>
      <c r="D7766">
        <v>5</v>
      </c>
      <c r="E7766">
        <v>4</v>
      </c>
      <c r="F7766" t="str">
        <f t="shared" si="121"/>
        <v>517154</v>
      </c>
      <c r="G7766" t="s">
        <v>7667</v>
      </c>
    </row>
    <row r="7767" spans="1:7" x14ac:dyDescent="0.25">
      <c r="A7767">
        <v>5</v>
      </c>
      <c r="B7767">
        <v>17</v>
      </c>
      <c r="C7767">
        <v>1</v>
      </c>
      <c r="D7767">
        <v>6</v>
      </c>
      <c r="E7767">
        <v>1</v>
      </c>
      <c r="F7767" t="str">
        <f t="shared" si="121"/>
        <v>517161</v>
      </c>
      <c r="G7767" t="s">
        <v>7668</v>
      </c>
    </row>
    <row r="7768" spans="1:7" x14ac:dyDescent="0.25">
      <c r="A7768">
        <v>5</v>
      </c>
      <c r="B7768">
        <v>17</v>
      </c>
      <c r="C7768">
        <v>1</v>
      </c>
      <c r="D7768">
        <v>6</v>
      </c>
      <c r="E7768">
        <v>2</v>
      </c>
      <c r="F7768" t="str">
        <f t="shared" si="121"/>
        <v>517162</v>
      </c>
      <c r="G7768" t="s">
        <v>7669</v>
      </c>
    </row>
    <row r="7769" spans="1:7" x14ac:dyDescent="0.25">
      <c r="A7769">
        <v>5</v>
      </c>
      <c r="B7769">
        <v>17</v>
      </c>
      <c r="C7769">
        <v>1</v>
      </c>
      <c r="D7769">
        <v>6</v>
      </c>
      <c r="E7769">
        <v>3</v>
      </c>
      <c r="F7769" t="str">
        <f t="shared" si="121"/>
        <v>517163</v>
      </c>
      <c r="G7769" t="s">
        <v>7670</v>
      </c>
    </row>
    <row r="7770" spans="1:7" x14ac:dyDescent="0.25">
      <c r="A7770">
        <v>5</v>
      </c>
      <c r="B7770">
        <v>17</v>
      </c>
      <c r="C7770">
        <v>1</v>
      </c>
      <c r="D7770">
        <v>6</v>
      </c>
      <c r="E7770">
        <v>4</v>
      </c>
      <c r="F7770" t="str">
        <f t="shared" si="121"/>
        <v>517164</v>
      </c>
      <c r="G7770" t="s">
        <v>7671</v>
      </c>
    </row>
    <row r="7771" spans="1:7" x14ac:dyDescent="0.25">
      <c r="A7771">
        <v>5</v>
      </c>
      <c r="B7771">
        <v>17</v>
      </c>
      <c r="C7771">
        <v>1</v>
      </c>
      <c r="D7771">
        <v>6</v>
      </c>
      <c r="E7771">
        <v>5</v>
      </c>
      <c r="F7771" t="str">
        <f t="shared" si="121"/>
        <v>517165</v>
      </c>
      <c r="G7771" t="s">
        <v>7672</v>
      </c>
    </row>
    <row r="7772" spans="1:7" x14ac:dyDescent="0.25">
      <c r="A7772">
        <v>5</v>
      </c>
      <c r="B7772">
        <v>17</v>
      </c>
      <c r="C7772">
        <v>1</v>
      </c>
      <c r="D7772">
        <v>6</v>
      </c>
      <c r="E7772">
        <v>6</v>
      </c>
      <c r="F7772" t="str">
        <f t="shared" si="121"/>
        <v>517166</v>
      </c>
      <c r="G7772" t="s">
        <v>7673</v>
      </c>
    </row>
    <row r="7773" spans="1:7" x14ac:dyDescent="0.25">
      <c r="A7773">
        <v>5</v>
      </c>
      <c r="B7773">
        <v>17</v>
      </c>
      <c r="C7773">
        <v>1</v>
      </c>
      <c r="D7773">
        <v>6</v>
      </c>
      <c r="E7773">
        <v>7</v>
      </c>
      <c r="F7773" t="str">
        <f t="shared" si="121"/>
        <v>517167</v>
      </c>
      <c r="G7773" t="s">
        <v>7674</v>
      </c>
    </row>
    <row r="7774" spans="1:7" x14ac:dyDescent="0.25">
      <c r="A7774">
        <v>5</v>
      </c>
      <c r="B7774">
        <v>17</v>
      </c>
      <c r="C7774">
        <v>1</v>
      </c>
      <c r="D7774">
        <v>6</v>
      </c>
      <c r="E7774">
        <v>8</v>
      </c>
      <c r="F7774" t="str">
        <f t="shared" si="121"/>
        <v>517168</v>
      </c>
      <c r="G7774" t="s">
        <v>7675</v>
      </c>
    </row>
    <row r="7775" spans="1:7" x14ac:dyDescent="0.25">
      <c r="A7775">
        <v>5</v>
      </c>
      <c r="B7775">
        <v>17</v>
      </c>
      <c r="C7775">
        <v>1</v>
      </c>
      <c r="D7775">
        <v>6</v>
      </c>
      <c r="E7775">
        <v>9</v>
      </c>
      <c r="F7775" t="str">
        <f t="shared" si="121"/>
        <v>517169</v>
      </c>
      <c r="G7775" t="s">
        <v>7676</v>
      </c>
    </row>
    <row r="7776" spans="1:7" x14ac:dyDescent="0.25">
      <c r="A7776">
        <v>5</v>
      </c>
      <c r="B7776">
        <v>17</v>
      </c>
      <c r="C7776">
        <v>1</v>
      </c>
      <c r="D7776">
        <v>6</v>
      </c>
      <c r="E7776">
        <v>10</v>
      </c>
      <c r="F7776" t="str">
        <f t="shared" si="121"/>
        <v>5171610</v>
      </c>
      <c r="G7776" t="s">
        <v>7677</v>
      </c>
    </row>
    <row r="7777" spans="1:7" x14ac:dyDescent="0.25">
      <c r="A7777">
        <v>5</v>
      </c>
      <c r="B7777">
        <v>17</v>
      </c>
      <c r="C7777">
        <v>1</v>
      </c>
      <c r="D7777">
        <v>7</v>
      </c>
      <c r="E7777">
        <v>1</v>
      </c>
      <c r="F7777" t="str">
        <f t="shared" si="121"/>
        <v>517171</v>
      </c>
      <c r="G7777" t="s">
        <v>7678</v>
      </c>
    </row>
    <row r="7778" spans="1:7" x14ac:dyDescent="0.25">
      <c r="A7778">
        <v>5</v>
      </c>
      <c r="B7778">
        <v>17</v>
      </c>
      <c r="C7778">
        <v>1</v>
      </c>
      <c r="D7778">
        <v>7</v>
      </c>
      <c r="E7778">
        <v>2</v>
      </c>
      <c r="F7778" t="str">
        <f t="shared" si="121"/>
        <v>517172</v>
      </c>
      <c r="G7778" t="s">
        <v>7679</v>
      </c>
    </row>
    <row r="7779" spans="1:7" x14ac:dyDescent="0.25">
      <c r="A7779">
        <v>5</v>
      </c>
      <c r="B7779">
        <v>17</v>
      </c>
      <c r="C7779">
        <v>1</v>
      </c>
      <c r="D7779">
        <v>7</v>
      </c>
      <c r="E7779">
        <v>3</v>
      </c>
      <c r="F7779" t="str">
        <f t="shared" si="121"/>
        <v>517173</v>
      </c>
      <c r="G7779" t="s">
        <v>7680</v>
      </c>
    </row>
    <row r="7780" spans="1:7" x14ac:dyDescent="0.25">
      <c r="A7780">
        <v>5</v>
      </c>
      <c r="B7780">
        <v>17</v>
      </c>
      <c r="C7780">
        <v>1</v>
      </c>
      <c r="D7780">
        <v>7</v>
      </c>
      <c r="E7780">
        <v>4</v>
      </c>
      <c r="F7780" t="str">
        <f t="shared" si="121"/>
        <v>517174</v>
      </c>
      <c r="G7780" t="s">
        <v>7681</v>
      </c>
    </row>
    <row r="7781" spans="1:7" x14ac:dyDescent="0.25">
      <c r="A7781">
        <v>5</v>
      </c>
      <c r="B7781">
        <v>17</v>
      </c>
      <c r="C7781">
        <v>1</v>
      </c>
      <c r="D7781">
        <v>7</v>
      </c>
      <c r="E7781">
        <v>5</v>
      </c>
      <c r="F7781" t="str">
        <f t="shared" si="121"/>
        <v>517175</v>
      </c>
      <c r="G7781" t="s">
        <v>7682</v>
      </c>
    </row>
    <row r="7782" spans="1:7" x14ac:dyDescent="0.25">
      <c r="A7782">
        <v>5</v>
      </c>
      <c r="B7782">
        <v>17</v>
      </c>
      <c r="C7782">
        <v>1</v>
      </c>
      <c r="D7782">
        <v>7</v>
      </c>
      <c r="E7782">
        <v>6</v>
      </c>
      <c r="F7782" t="str">
        <f t="shared" si="121"/>
        <v>517176</v>
      </c>
      <c r="G7782" t="s">
        <v>7683</v>
      </c>
    </row>
    <row r="7783" spans="1:7" x14ac:dyDescent="0.25">
      <c r="A7783">
        <v>5</v>
      </c>
      <c r="B7783">
        <v>17</v>
      </c>
      <c r="C7783">
        <v>1</v>
      </c>
      <c r="D7783">
        <v>7</v>
      </c>
      <c r="E7783">
        <v>7</v>
      </c>
      <c r="F7783" t="str">
        <f t="shared" si="121"/>
        <v>517177</v>
      </c>
      <c r="G7783" t="s">
        <v>7684</v>
      </c>
    </row>
    <row r="7784" spans="1:7" x14ac:dyDescent="0.25">
      <c r="A7784">
        <v>5</v>
      </c>
      <c r="B7784">
        <v>17</v>
      </c>
      <c r="C7784">
        <v>1</v>
      </c>
      <c r="D7784">
        <v>7</v>
      </c>
      <c r="E7784">
        <v>8</v>
      </c>
      <c r="F7784" t="str">
        <f t="shared" si="121"/>
        <v>517178</v>
      </c>
      <c r="G7784" t="s">
        <v>7685</v>
      </c>
    </row>
    <row r="7785" spans="1:7" x14ac:dyDescent="0.25">
      <c r="A7785">
        <v>5</v>
      </c>
      <c r="B7785">
        <v>17</v>
      </c>
      <c r="C7785">
        <v>1</v>
      </c>
      <c r="D7785">
        <v>7</v>
      </c>
      <c r="E7785">
        <v>9</v>
      </c>
      <c r="F7785" t="str">
        <f t="shared" si="121"/>
        <v>517179</v>
      </c>
      <c r="G7785" t="s">
        <v>7686</v>
      </c>
    </row>
    <row r="7786" spans="1:7" x14ac:dyDescent="0.25">
      <c r="A7786">
        <v>5</v>
      </c>
      <c r="B7786">
        <v>17</v>
      </c>
      <c r="C7786">
        <v>1</v>
      </c>
      <c r="D7786">
        <v>7</v>
      </c>
      <c r="E7786">
        <v>10</v>
      </c>
      <c r="F7786" t="str">
        <f t="shared" si="121"/>
        <v>5171710</v>
      </c>
      <c r="G7786" t="s">
        <v>7687</v>
      </c>
    </row>
    <row r="7787" spans="1:7" x14ac:dyDescent="0.25">
      <c r="A7787">
        <v>5</v>
      </c>
      <c r="B7787">
        <v>17</v>
      </c>
      <c r="C7787">
        <v>1</v>
      </c>
      <c r="D7787">
        <v>8</v>
      </c>
      <c r="E7787">
        <v>1</v>
      </c>
      <c r="F7787" t="str">
        <f t="shared" si="121"/>
        <v>517181</v>
      </c>
      <c r="G7787" t="s">
        <v>7688</v>
      </c>
    </row>
    <row r="7788" spans="1:7" x14ac:dyDescent="0.25">
      <c r="A7788">
        <v>5</v>
      </c>
      <c r="B7788">
        <v>17</v>
      </c>
      <c r="C7788">
        <v>1</v>
      </c>
      <c r="D7788">
        <v>8</v>
      </c>
      <c r="E7788">
        <v>2</v>
      </c>
      <c r="F7788" t="str">
        <f t="shared" si="121"/>
        <v>517182</v>
      </c>
      <c r="G7788" t="s">
        <v>7689</v>
      </c>
    </row>
    <row r="7789" spans="1:7" x14ac:dyDescent="0.25">
      <c r="A7789">
        <v>5</v>
      </c>
      <c r="B7789">
        <v>17</v>
      </c>
      <c r="C7789">
        <v>1</v>
      </c>
      <c r="D7789">
        <v>8</v>
      </c>
      <c r="E7789">
        <v>3</v>
      </c>
      <c r="F7789" t="str">
        <f t="shared" si="121"/>
        <v>517183</v>
      </c>
      <c r="G7789" t="s">
        <v>7690</v>
      </c>
    </row>
    <row r="7790" spans="1:7" x14ac:dyDescent="0.25">
      <c r="A7790">
        <v>5</v>
      </c>
      <c r="B7790">
        <v>17</v>
      </c>
      <c r="C7790">
        <v>1</v>
      </c>
      <c r="D7790">
        <v>8</v>
      </c>
      <c r="E7790">
        <v>4</v>
      </c>
      <c r="F7790" t="str">
        <f t="shared" si="121"/>
        <v>517184</v>
      </c>
      <c r="G7790" t="s">
        <v>7691</v>
      </c>
    </row>
    <row r="7791" spans="1:7" x14ac:dyDescent="0.25">
      <c r="A7791">
        <v>5</v>
      </c>
      <c r="B7791">
        <v>17</v>
      </c>
      <c r="C7791">
        <v>1</v>
      </c>
      <c r="D7791">
        <v>8</v>
      </c>
      <c r="E7791">
        <v>5</v>
      </c>
      <c r="F7791" t="str">
        <f t="shared" si="121"/>
        <v>517185</v>
      </c>
      <c r="G7791" t="s">
        <v>7692</v>
      </c>
    </row>
    <row r="7792" spans="1:7" x14ac:dyDescent="0.25">
      <c r="A7792">
        <v>5</v>
      </c>
      <c r="B7792">
        <v>17</v>
      </c>
      <c r="C7792">
        <v>1</v>
      </c>
      <c r="D7792">
        <v>8</v>
      </c>
      <c r="E7792">
        <v>6</v>
      </c>
      <c r="F7792" t="str">
        <f t="shared" si="121"/>
        <v>517186</v>
      </c>
      <c r="G7792" t="s">
        <v>7693</v>
      </c>
    </row>
    <row r="7793" spans="1:7" x14ac:dyDescent="0.25">
      <c r="A7793">
        <v>5</v>
      </c>
      <c r="B7793">
        <v>17</v>
      </c>
      <c r="C7793">
        <v>1</v>
      </c>
      <c r="D7793">
        <v>8</v>
      </c>
      <c r="E7793">
        <v>7</v>
      </c>
      <c r="F7793" t="str">
        <f t="shared" si="121"/>
        <v>517187</v>
      </c>
      <c r="G7793" t="s">
        <v>7694</v>
      </c>
    </row>
    <row r="7794" spans="1:7" x14ac:dyDescent="0.25">
      <c r="A7794">
        <v>5</v>
      </c>
      <c r="B7794">
        <v>17</v>
      </c>
      <c r="C7794">
        <v>1</v>
      </c>
      <c r="D7794">
        <v>8</v>
      </c>
      <c r="E7794">
        <v>8</v>
      </c>
      <c r="F7794" t="str">
        <f t="shared" si="121"/>
        <v>517188</v>
      </c>
      <c r="G7794" t="s">
        <v>7695</v>
      </c>
    </row>
    <row r="7795" spans="1:7" x14ac:dyDescent="0.25">
      <c r="A7795">
        <v>5</v>
      </c>
      <c r="B7795">
        <v>17</v>
      </c>
      <c r="C7795">
        <v>1</v>
      </c>
      <c r="D7795">
        <v>8</v>
      </c>
      <c r="E7795">
        <v>9</v>
      </c>
      <c r="F7795" t="str">
        <f t="shared" si="121"/>
        <v>517189</v>
      </c>
      <c r="G7795" t="s">
        <v>7696</v>
      </c>
    </row>
    <row r="7796" spans="1:7" x14ac:dyDescent="0.25">
      <c r="A7796">
        <v>5</v>
      </c>
      <c r="B7796">
        <v>17</v>
      </c>
      <c r="C7796">
        <v>1</v>
      </c>
      <c r="D7796">
        <v>9</v>
      </c>
      <c r="E7796">
        <v>1</v>
      </c>
      <c r="F7796" t="str">
        <f t="shared" si="121"/>
        <v>517191</v>
      </c>
      <c r="G7796" t="s">
        <v>7697</v>
      </c>
    </row>
    <row r="7797" spans="1:7" x14ac:dyDescent="0.25">
      <c r="A7797">
        <v>5</v>
      </c>
      <c r="B7797">
        <v>17</v>
      </c>
      <c r="C7797">
        <v>1</v>
      </c>
      <c r="D7797">
        <v>9</v>
      </c>
      <c r="E7797">
        <v>2</v>
      </c>
      <c r="F7797" t="str">
        <f t="shared" si="121"/>
        <v>517192</v>
      </c>
      <c r="G7797" t="s">
        <v>7698</v>
      </c>
    </row>
    <row r="7798" spans="1:7" x14ac:dyDescent="0.25">
      <c r="A7798">
        <v>5</v>
      </c>
      <c r="B7798">
        <v>17</v>
      </c>
      <c r="C7798">
        <v>1</v>
      </c>
      <c r="D7798">
        <v>9</v>
      </c>
      <c r="E7798">
        <v>3</v>
      </c>
      <c r="F7798" t="str">
        <f t="shared" si="121"/>
        <v>517193</v>
      </c>
      <c r="G7798" t="s">
        <v>7699</v>
      </c>
    </row>
    <row r="7799" spans="1:7" x14ac:dyDescent="0.25">
      <c r="A7799">
        <v>5</v>
      </c>
      <c r="B7799">
        <v>17</v>
      </c>
      <c r="C7799">
        <v>1</v>
      </c>
      <c r="D7799">
        <v>9</v>
      </c>
      <c r="E7799">
        <v>4</v>
      </c>
      <c r="F7799" t="str">
        <f t="shared" si="121"/>
        <v>517194</v>
      </c>
      <c r="G7799" t="s">
        <v>7700</v>
      </c>
    </row>
    <row r="7800" spans="1:7" x14ac:dyDescent="0.25">
      <c r="A7800">
        <v>5</v>
      </c>
      <c r="B7800">
        <v>17</v>
      </c>
      <c r="C7800">
        <v>2</v>
      </c>
      <c r="D7800">
        <v>1</v>
      </c>
      <c r="E7800">
        <v>1</v>
      </c>
      <c r="F7800" t="str">
        <f t="shared" si="121"/>
        <v>517211</v>
      </c>
      <c r="G7800" t="s">
        <v>7701</v>
      </c>
    </row>
    <row r="7801" spans="1:7" x14ac:dyDescent="0.25">
      <c r="A7801">
        <v>5</v>
      </c>
      <c r="B7801">
        <v>17</v>
      </c>
      <c r="C7801">
        <v>2</v>
      </c>
      <c r="D7801">
        <v>1</v>
      </c>
      <c r="E7801">
        <v>2</v>
      </c>
      <c r="F7801" t="str">
        <f t="shared" si="121"/>
        <v>517212</v>
      </c>
      <c r="G7801" t="s">
        <v>7702</v>
      </c>
    </row>
    <row r="7802" spans="1:7" x14ac:dyDescent="0.25">
      <c r="A7802">
        <v>5</v>
      </c>
      <c r="B7802">
        <v>17</v>
      </c>
      <c r="C7802">
        <v>2</v>
      </c>
      <c r="D7802">
        <v>1</v>
      </c>
      <c r="E7802">
        <v>3</v>
      </c>
      <c r="F7802" t="str">
        <f t="shared" si="121"/>
        <v>517213</v>
      </c>
      <c r="G7802" t="s">
        <v>7703</v>
      </c>
    </row>
    <row r="7803" spans="1:7" x14ac:dyDescent="0.25">
      <c r="A7803">
        <v>5</v>
      </c>
      <c r="B7803">
        <v>17</v>
      </c>
      <c r="C7803">
        <v>2</v>
      </c>
      <c r="D7803">
        <v>2</v>
      </c>
      <c r="E7803">
        <v>1</v>
      </c>
      <c r="F7803" t="str">
        <f t="shared" si="121"/>
        <v>517221</v>
      </c>
      <c r="G7803" t="s">
        <v>7704</v>
      </c>
    </row>
    <row r="7804" spans="1:7" x14ac:dyDescent="0.25">
      <c r="A7804">
        <v>5</v>
      </c>
      <c r="B7804">
        <v>17</v>
      </c>
      <c r="C7804">
        <v>2</v>
      </c>
      <c r="D7804">
        <v>2</v>
      </c>
      <c r="E7804">
        <v>2</v>
      </c>
      <c r="F7804" t="str">
        <f t="shared" si="121"/>
        <v>517222</v>
      </c>
      <c r="G7804" t="s">
        <v>7705</v>
      </c>
    </row>
    <row r="7805" spans="1:7" x14ac:dyDescent="0.25">
      <c r="A7805">
        <v>5</v>
      </c>
      <c r="B7805">
        <v>17</v>
      </c>
      <c r="C7805">
        <v>2</v>
      </c>
      <c r="D7805">
        <v>2</v>
      </c>
      <c r="E7805">
        <v>3</v>
      </c>
      <c r="F7805" t="str">
        <f t="shared" si="121"/>
        <v>517223</v>
      </c>
      <c r="G7805" t="s">
        <v>7706</v>
      </c>
    </row>
    <row r="7806" spans="1:7" x14ac:dyDescent="0.25">
      <c r="A7806">
        <v>5</v>
      </c>
      <c r="B7806">
        <v>17</v>
      </c>
      <c r="C7806">
        <v>2</v>
      </c>
      <c r="D7806">
        <v>2</v>
      </c>
      <c r="E7806">
        <v>4</v>
      </c>
      <c r="F7806" t="str">
        <f t="shared" si="121"/>
        <v>517224</v>
      </c>
      <c r="G7806" t="s">
        <v>7707</v>
      </c>
    </row>
    <row r="7807" spans="1:7" x14ac:dyDescent="0.25">
      <c r="A7807">
        <v>5</v>
      </c>
      <c r="B7807">
        <v>17</v>
      </c>
      <c r="C7807">
        <v>2</v>
      </c>
      <c r="D7807">
        <v>2</v>
      </c>
      <c r="E7807">
        <v>5</v>
      </c>
      <c r="F7807" t="str">
        <f t="shared" si="121"/>
        <v>517225</v>
      </c>
      <c r="G7807" t="s">
        <v>7708</v>
      </c>
    </row>
    <row r="7808" spans="1:7" x14ac:dyDescent="0.25">
      <c r="A7808">
        <v>5</v>
      </c>
      <c r="B7808">
        <v>17</v>
      </c>
      <c r="C7808">
        <v>2</v>
      </c>
      <c r="D7808">
        <v>2</v>
      </c>
      <c r="E7808">
        <v>6</v>
      </c>
      <c r="F7808" t="str">
        <f t="shared" si="121"/>
        <v>517226</v>
      </c>
      <c r="G7808" t="s">
        <v>7709</v>
      </c>
    </row>
    <row r="7809" spans="1:7" x14ac:dyDescent="0.25">
      <c r="A7809">
        <v>5</v>
      </c>
      <c r="B7809">
        <v>17</v>
      </c>
      <c r="C7809">
        <v>3</v>
      </c>
      <c r="D7809">
        <v>1</v>
      </c>
      <c r="E7809">
        <v>1</v>
      </c>
      <c r="F7809" t="str">
        <f t="shared" si="121"/>
        <v>517311</v>
      </c>
      <c r="G7809" t="s">
        <v>7710</v>
      </c>
    </row>
    <row r="7810" spans="1:7" x14ac:dyDescent="0.25">
      <c r="A7810">
        <v>5</v>
      </c>
      <c r="B7810">
        <v>17</v>
      </c>
      <c r="C7810">
        <v>3</v>
      </c>
      <c r="D7810">
        <v>1</v>
      </c>
      <c r="E7810">
        <v>2</v>
      </c>
      <c r="F7810" t="str">
        <f t="shared" ref="F7810:F7873" si="122">CONCATENATE(A7810,B7810,C7810,D7810,E7810)</f>
        <v>517312</v>
      </c>
      <c r="G7810" t="s">
        <v>7711</v>
      </c>
    </row>
    <row r="7811" spans="1:7" x14ac:dyDescent="0.25">
      <c r="A7811">
        <v>5</v>
      </c>
      <c r="B7811">
        <v>17</v>
      </c>
      <c r="C7811">
        <v>3</v>
      </c>
      <c r="D7811">
        <v>1</v>
      </c>
      <c r="E7811">
        <v>3</v>
      </c>
      <c r="F7811" t="str">
        <f t="shared" si="122"/>
        <v>517313</v>
      </c>
      <c r="G7811" t="s">
        <v>7712</v>
      </c>
    </row>
    <row r="7812" spans="1:7" x14ac:dyDescent="0.25">
      <c r="A7812">
        <v>5</v>
      </c>
      <c r="B7812">
        <v>17</v>
      </c>
      <c r="C7812">
        <v>3</v>
      </c>
      <c r="D7812">
        <v>1</v>
      </c>
      <c r="E7812">
        <v>4</v>
      </c>
      <c r="F7812" t="str">
        <f t="shared" si="122"/>
        <v>517314</v>
      </c>
      <c r="G7812" t="s">
        <v>7713</v>
      </c>
    </row>
    <row r="7813" spans="1:7" x14ac:dyDescent="0.25">
      <c r="A7813">
        <v>5</v>
      </c>
      <c r="B7813">
        <v>17</v>
      </c>
      <c r="C7813">
        <v>3</v>
      </c>
      <c r="D7813">
        <v>1</v>
      </c>
      <c r="E7813">
        <v>5</v>
      </c>
      <c r="F7813" t="str">
        <f t="shared" si="122"/>
        <v>517315</v>
      </c>
      <c r="G7813" t="s">
        <v>7714</v>
      </c>
    </row>
    <row r="7814" spans="1:7" x14ac:dyDescent="0.25">
      <c r="A7814">
        <v>5</v>
      </c>
      <c r="B7814">
        <v>17</v>
      </c>
      <c r="C7814">
        <v>3</v>
      </c>
      <c r="D7814">
        <v>1</v>
      </c>
      <c r="E7814">
        <v>6</v>
      </c>
      <c r="F7814" t="str">
        <f t="shared" si="122"/>
        <v>517316</v>
      </c>
      <c r="G7814" t="s">
        <v>7715</v>
      </c>
    </row>
    <row r="7815" spans="1:7" x14ac:dyDescent="0.25">
      <c r="A7815">
        <v>5</v>
      </c>
      <c r="B7815">
        <v>17</v>
      </c>
      <c r="C7815">
        <v>3</v>
      </c>
      <c r="D7815">
        <v>1</v>
      </c>
      <c r="E7815">
        <v>7</v>
      </c>
      <c r="F7815" t="str">
        <f t="shared" si="122"/>
        <v>517317</v>
      </c>
      <c r="G7815" t="s">
        <v>7716</v>
      </c>
    </row>
    <row r="7816" spans="1:7" x14ac:dyDescent="0.25">
      <c r="A7816">
        <v>5</v>
      </c>
      <c r="B7816">
        <v>17</v>
      </c>
      <c r="C7816">
        <v>3</v>
      </c>
      <c r="D7816">
        <v>1</v>
      </c>
      <c r="E7816">
        <v>8</v>
      </c>
      <c r="F7816" t="str">
        <f t="shared" si="122"/>
        <v>517318</v>
      </c>
      <c r="G7816" t="s">
        <v>7717</v>
      </c>
    </row>
    <row r="7817" spans="1:7" x14ac:dyDescent="0.25">
      <c r="A7817">
        <v>5</v>
      </c>
      <c r="B7817">
        <v>17</v>
      </c>
      <c r="C7817">
        <v>3</v>
      </c>
      <c r="D7817">
        <v>1</v>
      </c>
      <c r="E7817">
        <v>9</v>
      </c>
      <c r="F7817" t="str">
        <f t="shared" si="122"/>
        <v>517319</v>
      </c>
      <c r="G7817" t="s">
        <v>7718</v>
      </c>
    </row>
    <row r="7818" spans="1:7" x14ac:dyDescent="0.25">
      <c r="A7818">
        <v>5</v>
      </c>
      <c r="B7818">
        <v>17</v>
      </c>
      <c r="C7818">
        <v>3</v>
      </c>
      <c r="D7818">
        <v>1</v>
      </c>
      <c r="E7818">
        <v>10</v>
      </c>
      <c r="F7818" t="str">
        <f t="shared" si="122"/>
        <v>5173110</v>
      </c>
      <c r="G7818" t="s">
        <v>7719</v>
      </c>
    </row>
    <row r="7819" spans="1:7" x14ac:dyDescent="0.25">
      <c r="A7819">
        <v>5</v>
      </c>
      <c r="B7819">
        <v>17</v>
      </c>
      <c r="C7819">
        <v>3</v>
      </c>
      <c r="D7819">
        <v>1</v>
      </c>
      <c r="E7819">
        <v>11</v>
      </c>
      <c r="F7819" t="str">
        <f t="shared" si="122"/>
        <v>5173111</v>
      </c>
      <c r="G7819" t="s">
        <v>7720</v>
      </c>
    </row>
    <row r="7820" spans="1:7" x14ac:dyDescent="0.25">
      <c r="A7820">
        <v>5</v>
      </c>
      <c r="B7820">
        <v>17</v>
      </c>
      <c r="C7820">
        <v>3</v>
      </c>
      <c r="D7820">
        <v>1</v>
      </c>
      <c r="E7820">
        <v>12</v>
      </c>
      <c r="F7820" t="str">
        <f t="shared" si="122"/>
        <v>5173112</v>
      </c>
      <c r="G7820" t="s">
        <v>7721</v>
      </c>
    </row>
    <row r="7821" spans="1:7" x14ac:dyDescent="0.25">
      <c r="A7821">
        <v>5</v>
      </c>
      <c r="B7821">
        <v>17</v>
      </c>
      <c r="C7821">
        <v>3</v>
      </c>
      <c r="D7821">
        <v>1</v>
      </c>
      <c r="E7821">
        <v>13</v>
      </c>
      <c r="F7821" t="str">
        <f t="shared" si="122"/>
        <v>5173113</v>
      </c>
      <c r="G7821" t="s">
        <v>7722</v>
      </c>
    </row>
    <row r="7822" spans="1:7" x14ac:dyDescent="0.25">
      <c r="A7822">
        <v>5</v>
      </c>
      <c r="B7822">
        <v>17</v>
      </c>
      <c r="C7822">
        <v>3</v>
      </c>
      <c r="D7822">
        <v>1</v>
      </c>
      <c r="E7822">
        <v>14</v>
      </c>
      <c r="F7822" t="str">
        <f t="shared" si="122"/>
        <v>5173114</v>
      </c>
      <c r="G7822" t="s">
        <v>7723</v>
      </c>
    </row>
    <row r="7823" spans="1:7" x14ac:dyDescent="0.25">
      <c r="A7823">
        <v>5</v>
      </c>
      <c r="B7823">
        <v>17</v>
      </c>
      <c r="C7823">
        <v>3</v>
      </c>
      <c r="D7823">
        <v>1</v>
      </c>
      <c r="E7823">
        <v>15</v>
      </c>
      <c r="F7823" t="str">
        <f t="shared" si="122"/>
        <v>5173115</v>
      </c>
      <c r="G7823" t="s">
        <v>7724</v>
      </c>
    </row>
    <row r="7824" spans="1:7" x14ac:dyDescent="0.25">
      <c r="A7824">
        <v>5</v>
      </c>
      <c r="B7824">
        <v>17</v>
      </c>
      <c r="C7824">
        <v>3</v>
      </c>
      <c r="D7824">
        <v>1</v>
      </c>
      <c r="E7824">
        <v>16</v>
      </c>
      <c r="F7824" t="str">
        <f t="shared" si="122"/>
        <v>5173116</v>
      </c>
      <c r="G7824" t="s">
        <v>7725</v>
      </c>
    </row>
    <row r="7825" spans="1:7" x14ac:dyDescent="0.25">
      <c r="A7825">
        <v>5</v>
      </c>
      <c r="B7825">
        <v>17</v>
      </c>
      <c r="C7825">
        <v>3</v>
      </c>
      <c r="D7825">
        <v>1</v>
      </c>
      <c r="E7825">
        <v>17</v>
      </c>
      <c r="F7825" t="str">
        <f t="shared" si="122"/>
        <v>5173117</v>
      </c>
      <c r="G7825" t="s">
        <v>7726</v>
      </c>
    </row>
    <row r="7826" spans="1:7" x14ac:dyDescent="0.25">
      <c r="A7826">
        <v>5</v>
      </c>
      <c r="B7826">
        <v>17</v>
      </c>
      <c r="C7826">
        <v>3</v>
      </c>
      <c r="D7826">
        <v>1</v>
      </c>
      <c r="E7826">
        <v>18</v>
      </c>
      <c r="F7826" t="str">
        <f t="shared" si="122"/>
        <v>5173118</v>
      </c>
      <c r="G7826" t="s">
        <v>7727</v>
      </c>
    </row>
    <row r="7827" spans="1:7" x14ac:dyDescent="0.25">
      <c r="A7827">
        <v>5</v>
      </c>
      <c r="B7827">
        <v>17</v>
      </c>
      <c r="C7827">
        <v>3</v>
      </c>
      <c r="D7827">
        <v>1</v>
      </c>
      <c r="E7827">
        <v>19</v>
      </c>
      <c r="F7827" t="str">
        <f t="shared" si="122"/>
        <v>5173119</v>
      </c>
      <c r="G7827" t="s">
        <v>7728</v>
      </c>
    </row>
    <row r="7828" spans="1:7" x14ac:dyDescent="0.25">
      <c r="A7828">
        <v>5</v>
      </c>
      <c r="B7828">
        <v>17</v>
      </c>
      <c r="C7828">
        <v>3</v>
      </c>
      <c r="D7828">
        <v>1</v>
      </c>
      <c r="E7828">
        <v>20</v>
      </c>
      <c r="F7828" t="str">
        <f t="shared" si="122"/>
        <v>5173120</v>
      </c>
      <c r="G7828" t="s">
        <v>7729</v>
      </c>
    </row>
    <row r="7829" spans="1:7" x14ac:dyDescent="0.25">
      <c r="A7829">
        <v>5</v>
      </c>
      <c r="B7829">
        <v>17</v>
      </c>
      <c r="C7829">
        <v>3</v>
      </c>
      <c r="D7829">
        <v>1</v>
      </c>
      <c r="E7829">
        <v>21</v>
      </c>
      <c r="F7829" t="str">
        <f t="shared" si="122"/>
        <v>5173121</v>
      </c>
      <c r="G7829" t="s">
        <v>7730</v>
      </c>
    </row>
    <row r="7830" spans="1:7" x14ac:dyDescent="0.25">
      <c r="A7830">
        <v>5</v>
      </c>
      <c r="B7830">
        <v>17</v>
      </c>
      <c r="C7830">
        <v>3</v>
      </c>
      <c r="D7830">
        <v>1</v>
      </c>
      <c r="E7830">
        <v>22</v>
      </c>
      <c r="F7830" t="str">
        <f t="shared" si="122"/>
        <v>5173122</v>
      </c>
      <c r="G7830" t="s">
        <v>7731</v>
      </c>
    </row>
    <row r="7831" spans="1:7" x14ac:dyDescent="0.25">
      <c r="A7831">
        <v>5</v>
      </c>
      <c r="B7831">
        <v>17</v>
      </c>
      <c r="C7831">
        <v>3</v>
      </c>
      <c r="D7831">
        <v>1</v>
      </c>
      <c r="E7831">
        <v>23</v>
      </c>
      <c r="F7831" t="str">
        <f t="shared" si="122"/>
        <v>5173123</v>
      </c>
      <c r="G7831" t="s">
        <v>7732</v>
      </c>
    </row>
    <row r="7832" spans="1:7" x14ac:dyDescent="0.25">
      <c r="A7832">
        <v>5</v>
      </c>
      <c r="B7832">
        <v>17</v>
      </c>
      <c r="C7832">
        <v>3</v>
      </c>
      <c r="D7832">
        <v>1</v>
      </c>
      <c r="E7832">
        <v>24</v>
      </c>
      <c r="F7832" t="str">
        <f t="shared" si="122"/>
        <v>5173124</v>
      </c>
      <c r="G7832" t="s">
        <v>7733</v>
      </c>
    </row>
    <row r="7833" spans="1:7" x14ac:dyDescent="0.25">
      <c r="A7833">
        <v>5</v>
      </c>
      <c r="B7833">
        <v>17</v>
      </c>
      <c r="C7833">
        <v>3</v>
      </c>
      <c r="D7833">
        <v>2</v>
      </c>
      <c r="E7833">
        <v>1</v>
      </c>
      <c r="F7833" t="str">
        <f t="shared" si="122"/>
        <v>517321</v>
      </c>
      <c r="G7833" t="s">
        <v>7734</v>
      </c>
    </row>
    <row r="7834" spans="1:7" x14ac:dyDescent="0.25">
      <c r="A7834">
        <v>5</v>
      </c>
      <c r="B7834">
        <v>17</v>
      </c>
      <c r="C7834">
        <v>3</v>
      </c>
      <c r="D7834">
        <v>2</v>
      </c>
      <c r="E7834">
        <v>2</v>
      </c>
      <c r="F7834" t="str">
        <f t="shared" si="122"/>
        <v>517322</v>
      </c>
      <c r="G7834" t="s">
        <v>7735</v>
      </c>
    </row>
    <row r="7835" spans="1:7" x14ac:dyDescent="0.25">
      <c r="A7835">
        <v>5</v>
      </c>
      <c r="B7835">
        <v>17</v>
      </c>
      <c r="C7835">
        <v>3</v>
      </c>
      <c r="D7835">
        <v>2</v>
      </c>
      <c r="E7835">
        <v>3</v>
      </c>
      <c r="F7835" t="str">
        <f t="shared" si="122"/>
        <v>517323</v>
      </c>
      <c r="G7835" t="s">
        <v>7736</v>
      </c>
    </row>
    <row r="7836" spans="1:7" x14ac:dyDescent="0.25">
      <c r="A7836">
        <v>5</v>
      </c>
      <c r="B7836">
        <v>17</v>
      </c>
      <c r="C7836">
        <v>3</v>
      </c>
      <c r="D7836">
        <v>2</v>
      </c>
      <c r="E7836">
        <v>4</v>
      </c>
      <c r="F7836" t="str">
        <f t="shared" si="122"/>
        <v>517324</v>
      </c>
      <c r="G7836" t="s">
        <v>7737</v>
      </c>
    </row>
    <row r="7837" spans="1:7" x14ac:dyDescent="0.25">
      <c r="A7837">
        <v>5</v>
      </c>
      <c r="B7837">
        <v>17</v>
      </c>
      <c r="C7837">
        <v>3</v>
      </c>
      <c r="D7837">
        <v>2</v>
      </c>
      <c r="E7837">
        <v>5</v>
      </c>
      <c r="F7837" t="str">
        <f t="shared" si="122"/>
        <v>517325</v>
      </c>
      <c r="G7837" t="s">
        <v>7738</v>
      </c>
    </row>
    <row r="7838" spans="1:7" x14ac:dyDescent="0.25">
      <c r="A7838">
        <v>5</v>
      </c>
      <c r="B7838">
        <v>17</v>
      </c>
      <c r="C7838">
        <v>3</v>
      </c>
      <c r="D7838">
        <v>2</v>
      </c>
      <c r="E7838">
        <v>6</v>
      </c>
      <c r="F7838" t="str">
        <f t="shared" si="122"/>
        <v>517326</v>
      </c>
      <c r="G7838" t="s">
        <v>7739</v>
      </c>
    </row>
    <row r="7839" spans="1:7" x14ac:dyDescent="0.25">
      <c r="A7839">
        <v>5</v>
      </c>
      <c r="B7839">
        <v>17</v>
      </c>
      <c r="C7839">
        <v>3</v>
      </c>
      <c r="D7839">
        <v>2</v>
      </c>
      <c r="E7839">
        <v>7</v>
      </c>
      <c r="F7839" t="str">
        <f t="shared" si="122"/>
        <v>517327</v>
      </c>
      <c r="G7839" t="s">
        <v>7740</v>
      </c>
    </row>
    <row r="7840" spans="1:7" x14ac:dyDescent="0.25">
      <c r="A7840">
        <v>5</v>
      </c>
      <c r="B7840">
        <v>17</v>
      </c>
      <c r="C7840">
        <v>3</v>
      </c>
      <c r="D7840">
        <v>2</v>
      </c>
      <c r="E7840">
        <v>8</v>
      </c>
      <c r="F7840" t="str">
        <f t="shared" si="122"/>
        <v>517328</v>
      </c>
      <c r="G7840" t="s">
        <v>7741</v>
      </c>
    </row>
    <row r="7841" spans="1:7" x14ac:dyDescent="0.25">
      <c r="A7841">
        <v>5</v>
      </c>
      <c r="B7841">
        <v>17</v>
      </c>
      <c r="C7841">
        <v>3</v>
      </c>
      <c r="D7841">
        <v>2</v>
      </c>
      <c r="E7841">
        <v>9</v>
      </c>
      <c r="F7841" t="str">
        <f t="shared" si="122"/>
        <v>517329</v>
      </c>
      <c r="G7841" t="s">
        <v>7742</v>
      </c>
    </row>
    <row r="7842" spans="1:7" x14ac:dyDescent="0.25">
      <c r="A7842">
        <v>5</v>
      </c>
      <c r="B7842">
        <v>17</v>
      </c>
      <c r="C7842">
        <v>3</v>
      </c>
      <c r="D7842">
        <v>2</v>
      </c>
      <c r="E7842">
        <v>10</v>
      </c>
      <c r="F7842" t="str">
        <f t="shared" si="122"/>
        <v>5173210</v>
      </c>
      <c r="G7842" t="s">
        <v>7743</v>
      </c>
    </row>
    <row r="7843" spans="1:7" x14ac:dyDescent="0.25">
      <c r="A7843">
        <v>5</v>
      </c>
      <c r="B7843">
        <v>17</v>
      </c>
      <c r="C7843">
        <v>3</v>
      </c>
      <c r="D7843">
        <v>2</v>
      </c>
      <c r="E7843">
        <v>11</v>
      </c>
      <c r="F7843" t="str">
        <f t="shared" si="122"/>
        <v>5173211</v>
      </c>
      <c r="G7843" t="s">
        <v>7744</v>
      </c>
    </row>
    <row r="7844" spans="1:7" x14ac:dyDescent="0.25">
      <c r="A7844">
        <v>5</v>
      </c>
      <c r="B7844">
        <v>17</v>
      </c>
      <c r="C7844">
        <v>3</v>
      </c>
      <c r="D7844">
        <v>2</v>
      </c>
      <c r="E7844">
        <v>12</v>
      </c>
      <c r="F7844" t="str">
        <f t="shared" si="122"/>
        <v>5173212</v>
      </c>
      <c r="G7844" t="s">
        <v>7745</v>
      </c>
    </row>
    <row r="7845" spans="1:7" x14ac:dyDescent="0.25">
      <c r="A7845">
        <v>5</v>
      </c>
      <c r="B7845">
        <v>17</v>
      </c>
      <c r="C7845">
        <v>3</v>
      </c>
      <c r="D7845">
        <v>2</v>
      </c>
      <c r="E7845">
        <v>13</v>
      </c>
      <c r="F7845" t="str">
        <f t="shared" si="122"/>
        <v>5173213</v>
      </c>
      <c r="G7845" t="s">
        <v>7746</v>
      </c>
    </row>
    <row r="7846" spans="1:7" x14ac:dyDescent="0.25">
      <c r="A7846">
        <v>5</v>
      </c>
      <c r="B7846">
        <v>17</v>
      </c>
      <c r="C7846">
        <v>3</v>
      </c>
      <c r="D7846">
        <v>3</v>
      </c>
      <c r="E7846">
        <v>1</v>
      </c>
      <c r="F7846" t="str">
        <f t="shared" si="122"/>
        <v>517331</v>
      </c>
      <c r="G7846" t="s">
        <v>7747</v>
      </c>
    </row>
    <row r="7847" spans="1:7" x14ac:dyDescent="0.25">
      <c r="A7847">
        <v>5</v>
      </c>
      <c r="B7847">
        <v>17</v>
      </c>
      <c r="C7847">
        <v>3</v>
      </c>
      <c r="D7847">
        <v>3</v>
      </c>
      <c r="E7847">
        <v>2</v>
      </c>
      <c r="F7847" t="str">
        <f t="shared" si="122"/>
        <v>517332</v>
      </c>
      <c r="G7847" t="s">
        <v>7748</v>
      </c>
    </row>
    <row r="7848" spans="1:7" x14ac:dyDescent="0.25">
      <c r="A7848">
        <v>5</v>
      </c>
      <c r="B7848">
        <v>17</v>
      </c>
      <c r="C7848">
        <v>3</v>
      </c>
      <c r="D7848">
        <v>3</v>
      </c>
      <c r="E7848">
        <v>3</v>
      </c>
      <c r="F7848" t="str">
        <f t="shared" si="122"/>
        <v>517333</v>
      </c>
      <c r="G7848" t="s">
        <v>7749</v>
      </c>
    </row>
    <row r="7849" spans="1:7" x14ac:dyDescent="0.25">
      <c r="A7849">
        <v>5</v>
      </c>
      <c r="B7849">
        <v>17</v>
      </c>
      <c r="C7849">
        <v>3</v>
      </c>
      <c r="D7849">
        <v>3</v>
      </c>
      <c r="E7849">
        <v>4</v>
      </c>
      <c r="F7849" t="str">
        <f t="shared" si="122"/>
        <v>517334</v>
      </c>
      <c r="G7849" t="s">
        <v>7750</v>
      </c>
    </row>
    <row r="7850" spans="1:7" x14ac:dyDescent="0.25">
      <c r="A7850">
        <v>5</v>
      </c>
      <c r="B7850">
        <v>17</v>
      </c>
      <c r="C7850">
        <v>3</v>
      </c>
      <c r="D7850">
        <v>3</v>
      </c>
      <c r="E7850">
        <v>5</v>
      </c>
      <c r="F7850" t="str">
        <f t="shared" si="122"/>
        <v>517335</v>
      </c>
      <c r="G7850" t="s">
        <v>7751</v>
      </c>
    </row>
    <row r="7851" spans="1:7" x14ac:dyDescent="0.25">
      <c r="A7851">
        <v>5</v>
      </c>
      <c r="B7851">
        <v>17</v>
      </c>
      <c r="C7851">
        <v>3</v>
      </c>
      <c r="D7851">
        <v>3</v>
      </c>
      <c r="E7851">
        <v>6</v>
      </c>
      <c r="F7851" t="str">
        <f t="shared" si="122"/>
        <v>517336</v>
      </c>
      <c r="G7851" t="s">
        <v>7752</v>
      </c>
    </row>
    <row r="7852" spans="1:7" x14ac:dyDescent="0.25">
      <c r="A7852">
        <v>5</v>
      </c>
      <c r="B7852">
        <v>17</v>
      </c>
      <c r="C7852">
        <v>3</v>
      </c>
      <c r="D7852">
        <v>3</v>
      </c>
      <c r="E7852">
        <v>7</v>
      </c>
      <c r="F7852" t="str">
        <f t="shared" si="122"/>
        <v>517337</v>
      </c>
      <c r="G7852" t="s">
        <v>7753</v>
      </c>
    </row>
    <row r="7853" spans="1:7" x14ac:dyDescent="0.25">
      <c r="A7853">
        <v>5</v>
      </c>
      <c r="B7853">
        <v>17</v>
      </c>
      <c r="C7853">
        <v>3</v>
      </c>
      <c r="D7853">
        <v>3</v>
      </c>
      <c r="E7853">
        <v>8</v>
      </c>
      <c r="F7853" t="str">
        <f t="shared" si="122"/>
        <v>517338</v>
      </c>
      <c r="G7853" t="s">
        <v>7754</v>
      </c>
    </row>
    <row r="7854" spans="1:7" x14ac:dyDescent="0.25">
      <c r="A7854">
        <v>5</v>
      </c>
      <c r="B7854">
        <v>17</v>
      </c>
      <c r="C7854">
        <v>3</v>
      </c>
      <c r="D7854">
        <v>3</v>
      </c>
      <c r="E7854">
        <v>9</v>
      </c>
      <c r="F7854" t="str">
        <f t="shared" si="122"/>
        <v>517339</v>
      </c>
      <c r="G7854" t="s">
        <v>7755</v>
      </c>
    </row>
    <row r="7855" spans="1:7" x14ac:dyDescent="0.25">
      <c r="A7855">
        <v>5</v>
      </c>
      <c r="B7855">
        <v>17</v>
      </c>
      <c r="C7855">
        <v>3</v>
      </c>
      <c r="D7855">
        <v>3</v>
      </c>
      <c r="E7855">
        <v>10</v>
      </c>
      <c r="F7855" t="str">
        <f t="shared" si="122"/>
        <v>5173310</v>
      </c>
      <c r="G7855" t="s">
        <v>7756</v>
      </c>
    </row>
    <row r="7856" spans="1:7" x14ac:dyDescent="0.25">
      <c r="A7856">
        <v>5</v>
      </c>
      <c r="B7856">
        <v>17</v>
      </c>
      <c r="C7856">
        <v>3</v>
      </c>
      <c r="D7856">
        <v>4</v>
      </c>
      <c r="E7856">
        <v>1</v>
      </c>
      <c r="F7856" t="str">
        <f t="shared" si="122"/>
        <v>517341</v>
      </c>
      <c r="G7856" t="s">
        <v>7757</v>
      </c>
    </row>
    <row r="7857" spans="1:7" x14ac:dyDescent="0.25">
      <c r="A7857">
        <v>5</v>
      </c>
      <c r="B7857">
        <v>17</v>
      </c>
      <c r="C7857">
        <v>3</v>
      </c>
      <c r="D7857">
        <v>4</v>
      </c>
      <c r="E7857">
        <v>2</v>
      </c>
      <c r="F7857" t="str">
        <f t="shared" si="122"/>
        <v>517342</v>
      </c>
      <c r="G7857" t="s">
        <v>7758</v>
      </c>
    </row>
    <row r="7858" spans="1:7" x14ac:dyDescent="0.25">
      <c r="A7858">
        <v>5</v>
      </c>
      <c r="B7858">
        <v>17</v>
      </c>
      <c r="C7858">
        <v>3</v>
      </c>
      <c r="D7858">
        <v>4</v>
      </c>
      <c r="E7858">
        <v>3</v>
      </c>
      <c r="F7858" t="str">
        <f t="shared" si="122"/>
        <v>517343</v>
      </c>
      <c r="G7858" t="s">
        <v>7759</v>
      </c>
    </row>
    <row r="7859" spans="1:7" x14ac:dyDescent="0.25">
      <c r="A7859">
        <v>5</v>
      </c>
      <c r="B7859">
        <v>17</v>
      </c>
      <c r="C7859">
        <v>3</v>
      </c>
      <c r="D7859">
        <v>4</v>
      </c>
      <c r="E7859">
        <v>4</v>
      </c>
      <c r="F7859" t="str">
        <f t="shared" si="122"/>
        <v>517344</v>
      </c>
      <c r="G7859" t="s">
        <v>7760</v>
      </c>
    </row>
    <row r="7860" spans="1:7" x14ac:dyDescent="0.25">
      <c r="A7860">
        <v>5</v>
      </c>
      <c r="B7860">
        <v>17</v>
      </c>
      <c r="C7860">
        <v>3</v>
      </c>
      <c r="D7860">
        <v>4</v>
      </c>
      <c r="E7860">
        <v>5</v>
      </c>
      <c r="F7860" t="str">
        <f t="shared" si="122"/>
        <v>517345</v>
      </c>
      <c r="G7860" t="s">
        <v>7761</v>
      </c>
    </row>
    <row r="7861" spans="1:7" x14ac:dyDescent="0.25">
      <c r="A7861">
        <v>5</v>
      </c>
      <c r="B7861">
        <v>17</v>
      </c>
      <c r="C7861">
        <v>3</v>
      </c>
      <c r="D7861">
        <v>4</v>
      </c>
      <c r="E7861">
        <v>6</v>
      </c>
      <c r="F7861" t="str">
        <f t="shared" si="122"/>
        <v>517346</v>
      </c>
      <c r="G7861" t="s">
        <v>7762</v>
      </c>
    </row>
    <row r="7862" spans="1:7" x14ac:dyDescent="0.25">
      <c r="A7862">
        <v>5</v>
      </c>
      <c r="B7862">
        <v>17</v>
      </c>
      <c r="C7862">
        <v>3</v>
      </c>
      <c r="D7862">
        <v>4</v>
      </c>
      <c r="E7862">
        <v>7</v>
      </c>
      <c r="F7862" t="str">
        <f t="shared" si="122"/>
        <v>517347</v>
      </c>
      <c r="G7862" t="s">
        <v>7763</v>
      </c>
    </row>
    <row r="7863" spans="1:7" x14ac:dyDescent="0.25">
      <c r="A7863">
        <v>5</v>
      </c>
      <c r="B7863">
        <v>17</v>
      </c>
      <c r="C7863">
        <v>3</v>
      </c>
      <c r="D7863">
        <v>4</v>
      </c>
      <c r="E7863">
        <v>8</v>
      </c>
      <c r="F7863" t="str">
        <f t="shared" si="122"/>
        <v>517348</v>
      </c>
      <c r="G7863" t="s">
        <v>7764</v>
      </c>
    </row>
    <row r="7864" spans="1:7" x14ac:dyDescent="0.25">
      <c r="A7864">
        <v>5</v>
      </c>
      <c r="B7864">
        <v>17</v>
      </c>
      <c r="C7864">
        <v>3</v>
      </c>
      <c r="D7864">
        <v>4</v>
      </c>
      <c r="E7864">
        <v>9</v>
      </c>
      <c r="F7864" t="str">
        <f t="shared" si="122"/>
        <v>517349</v>
      </c>
      <c r="G7864" t="s">
        <v>7765</v>
      </c>
    </row>
    <row r="7865" spans="1:7" x14ac:dyDescent="0.25">
      <c r="A7865">
        <v>5</v>
      </c>
      <c r="B7865">
        <v>17</v>
      </c>
      <c r="C7865">
        <v>3</v>
      </c>
      <c r="D7865">
        <v>4</v>
      </c>
      <c r="E7865">
        <v>10</v>
      </c>
      <c r="F7865" t="str">
        <f t="shared" si="122"/>
        <v>5173410</v>
      </c>
      <c r="G7865" t="s">
        <v>7766</v>
      </c>
    </row>
    <row r="7866" spans="1:7" x14ac:dyDescent="0.25">
      <c r="A7866">
        <v>5</v>
      </c>
      <c r="B7866">
        <v>17</v>
      </c>
      <c r="C7866">
        <v>3</v>
      </c>
      <c r="D7866">
        <v>4</v>
      </c>
      <c r="E7866">
        <v>11</v>
      </c>
      <c r="F7866" t="str">
        <f t="shared" si="122"/>
        <v>5173411</v>
      </c>
      <c r="G7866" t="s">
        <v>7767</v>
      </c>
    </row>
    <row r="7867" spans="1:7" x14ac:dyDescent="0.25">
      <c r="A7867">
        <v>5</v>
      </c>
      <c r="B7867">
        <v>17</v>
      </c>
      <c r="C7867">
        <v>3</v>
      </c>
      <c r="D7867">
        <v>4</v>
      </c>
      <c r="E7867">
        <v>12</v>
      </c>
      <c r="F7867" t="str">
        <f t="shared" si="122"/>
        <v>5173412</v>
      </c>
      <c r="G7867" t="s">
        <v>7768</v>
      </c>
    </row>
    <row r="7868" spans="1:7" x14ac:dyDescent="0.25">
      <c r="A7868">
        <v>5</v>
      </c>
      <c r="B7868">
        <v>17</v>
      </c>
      <c r="C7868">
        <v>3</v>
      </c>
      <c r="D7868">
        <v>4</v>
      </c>
      <c r="E7868">
        <v>13</v>
      </c>
      <c r="F7868" t="str">
        <f t="shared" si="122"/>
        <v>5173413</v>
      </c>
      <c r="G7868" t="s">
        <v>7769</v>
      </c>
    </row>
    <row r="7869" spans="1:7" x14ac:dyDescent="0.25">
      <c r="A7869">
        <v>5</v>
      </c>
      <c r="B7869">
        <v>17</v>
      </c>
      <c r="C7869">
        <v>3</v>
      </c>
      <c r="D7869">
        <v>4</v>
      </c>
      <c r="E7869">
        <v>14</v>
      </c>
      <c r="F7869" t="str">
        <f t="shared" si="122"/>
        <v>5173414</v>
      </c>
      <c r="G7869" t="s">
        <v>7770</v>
      </c>
    </row>
    <row r="7870" spans="1:7" x14ac:dyDescent="0.25">
      <c r="A7870">
        <v>5</v>
      </c>
      <c r="B7870">
        <v>17</v>
      </c>
      <c r="C7870">
        <v>3</v>
      </c>
      <c r="D7870">
        <v>4</v>
      </c>
      <c r="E7870">
        <v>15</v>
      </c>
      <c r="F7870" t="str">
        <f t="shared" si="122"/>
        <v>5173415</v>
      </c>
      <c r="G7870" t="s">
        <v>7771</v>
      </c>
    </row>
    <row r="7871" spans="1:7" x14ac:dyDescent="0.25">
      <c r="A7871">
        <v>5</v>
      </c>
      <c r="B7871">
        <v>17</v>
      </c>
      <c r="C7871">
        <v>3</v>
      </c>
      <c r="D7871">
        <v>4</v>
      </c>
      <c r="E7871">
        <v>16</v>
      </c>
      <c r="F7871" t="str">
        <f t="shared" si="122"/>
        <v>5173416</v>
      </c>
      <c r="G7871" t="s">
        <v>7772</v>
      </c>
    </row>
    <row r="7872" spans="1:7" x14ac:dyDescent="0.25">
      <c r="A7872">
        <v>5</v>
      </c>
      <c r="B7872">
        <v>17</v>
      </c>
      <c r="C7872">
        <v>3</v>
      </c>
      <c r="D7872">
        <v>4</v>
      </c>
      <c r="E7872">
        <v>17</v>
      </c>
      <c r="F7872" t="str">
        <f t="shared" si="122"/>
        <v>5173417</v>
      </c>
      <c r="G7872" t="s">
        <v>7773</v>
      </c>
    </row>
    <row r="7873" spans="1:7" x14ac:dyDescent="0.25">
      <c r="A7873">
        <v>5</v>
      </c>
      <c r="B7873">
        <v>17</v>
      </c>
      <c r="C7873">
        <v>3</v>
      </c>
      <c r="D7873">
        <v>4</v>
      </c>
      <c r="E7873">
        <v>18</v>
      </c>
      <c r="F7873" t="str">
        <f t="shared" si="122"/>
        <v>5173418</v>
      </c>
      <c r="G7873" t="s">
        <v>7774</v>
      </c>
    </row>
    <row r="7874" spans="1:7" x14ac:dyDescent="0.25">
      <c r="A7874">
        <v>5</v>
      </c>
      <c r="B7874">
        <v>17</v>
      </c>
      <c r="C7874">
        <v>3</v>
      </c>
      <c r="D7874">
        <v>4</v>
      </c>
      <c r="E7874">
        <v>19</v>
      </c>
      <c r="F7874" t="str">
        <f t="shared" ref="F7874:F7937" si="123">CONCATENATE(A7874,B7874,C7874,D7874,E7874)</f>
        <v>5173419</v>
      </c>
      <c r="G7874" t="s">
        <v>7775</v>
      </c>
    </row>
    <row r="7875" spans="1:7" x14ac:dyDescent="0.25">
      <c r="A7875">
        <v>5</v>
      </c>
      <c r="B7875">
        <v>17</v>
      </c>
      <c r="C7875">
        <v>3</v>
      </c>
      <c r="D7875">
        <v>4</v>
      </c>
      <c r="E7875">
        <v>20</v>
      </c>
      <c r="F7875" t="str">
        <f t="shared" si="123"/>
        <v>5173420</v>
      </c>
      <c r="G7875" t="s">
        <v>7776</v>
      </c>
    </row>
    <row r="7876" spans="1:7" x14ac:dyDescent="0.25">
      <c r="A7876">
        <v>5</v>
      </c>
      <c r="B7876">
        <v>17</v>
      </c>
      <c r="C7876">
        <v>3</v>
      </c>
      <c r="D7876">
        <v>5</v>
      </c>
      <c r="E7876">
        <v>1</v>
      </c>
      <c r="F7876" t="str">
        <f t="shared" si="123"/>
        <v>517351</v>
      </c>
      <c r="G7876" t="s">
        <v>7777</v>
      </c>
    </row>
    <row r="7877" spans="1:7" x14ac:dyDescent="0.25">
      <c r="A7877">
        <v>5</v>
      </c>
      <c r="B7877">
        <v>17</v>
      </c>
      <c r="C7877">
        <v>3</v>
      </c>
      <c r="D7877">
        <v>5</v>
      </c>
      <c r="E7877">
        <v>2</v>
      </c>
      <c r="F7877" t="str">
        <f t="shared" si="123"/>
        <v>517352</v>
      </c>
      <c r="G7877" t="s">
        <v>7778</v>
      </c>
    </row>
    <row r="7878" spans="1:7" x14ac:dyDescent="0.25">
      <c r="A7878">
        <v>5</v>
      </c>
      <c r="B7878">
        <v>17</v>
      </c>
      <c r="C7878">
        <v>3</v>
      </c>
      <c r="D7878">
        <v>5</v>
      </c>
      <c r="E7878">
        <v>3</v>
      </c>
      <c r="F7878" t="str">
        <f t="shared" si="123"/>
        <v>517353</v>
      </c>
      <c r="G7878" t="s">
        <v>7779</v>
      </c>
    </row>
    <row r="7879" spans="1:7" x14ac:dyDescent="0.25">
      <c r="A7879">
        <v>5</v>
      </c>
      <c r="B7879">
        <v>17</v>
      </c>
      <c r="C7879">
        <v>3</v>
      </c>
      <c r="D7879">
        <v>5</v>
      </c>
      <c r="E7879">
        <v>4</v>
      </c>
      <c r="F7879" t="str">
        <f t="shared" si="123"/>
        <v>517354</v>
      </c>
      <c r="G7879" t="s">
        <v>7780</v>
      </c>
    </row>
    <row r="7880" spans="1:7" x14ac:dyDescent="0.25">
      <c r="A7880">
        <v>5</v>
      </c>
      <c r="B7880">
        <v>17</v>
      </c>
      <c r="C7880">
        <v>3</v>
      </c>
      <c r="D7880">
        <v>5</v>
      </c>
      <c r="E7880">
        <v>5</v>
      </c>
      <c r="F7880" t="str">
        <f t="shared" si="123"/>
        <v>517355</v>
      </c>
      <c r="G7880" t="s">
        <v>7781</v>
      </c>
    </row>
    <row r="7881" spans="1:7" x14ac:dyDescent="0.25">
      <c r="A7881">
        <v>5</v>
      </c>
      <c r="B7881">
        <v>17</v>
      </c>
      <c r="C7881">
        <v>3</v>
      </c>
      <c r="D7881">
        <v>5</v>
      </c>
      <c r="E7881">
        <v>6</v>
      </c>
      <c r="F7881" t="str">
        <f t="shared" si="123"/>
        <v>517356</v>
      </c>
      <c r="G7881" t="s">
        <v>7782</v>
      </c>
    </row>
    <row r="7882" spans="1:7" x14ac:dyDescent="0.25">
      <c r="A7882">
        <v>5</v>
      </c>
      <c r="B7882">
        <v>17</v>
      </c>
      <c r="C7882">
        <v>3</v>
      </c>
      <c r="D7882">
        <v>5</v>
      </c>
      <c r="E7882">
        <v>7</v>
      </c>
      <c r="F7882" t="str">
        <f t="shared" si="123"/>
        <v>517357</v>
      </c>
      <c r="G7882" t="s">
        <v>7783</v>
      </c>
    </row>
    <row r="7883" spans="1:7" x14ac:dyDescent="0.25">
      <c r="A7883">
        <v>5</v>
      </c>
      <c r="B7883">
        <v>17</v>
      </c>
      <c r="C7883">
        <v>3</v>
      </c>
      <c r="D7883">
        <v>5</v>
      </c>
      <c r="E7883">
        <v>8</v>
      </c>
      <c r="F7883" t="str">
        <f t="shared" si="123"/>
        <v>517358</v>
      </c>
      <c r="G7883" t="s">
        <v>7784</v>
      </c>
    </row>
    <row r="7884" spans="1:7" x14ac:dyDescent="0.25">
      <c r="A7884">
        <v>5</v>
      </c>
      <c r="B7884">
        <v>17</v>
      </c>
      <c r="C7884">
        <v>3</v>
      </c>
      <c r="D7884">
        <v>5</v>
      </c>
      <c r="E7884">
        <v>9</v>
      </c>
      <c r="F7884" t="str">
        <f t="shared" si="123"/>
        <v>517359</v>
      </c>
      <c r="G7884" t="s">
        <v>7785</v>
      </c>
    </row>
    <row r="7885" spans="1:7" x14ac:dyDescent="0.25">
      <c r="A7885">
        <v>5</v>
      </c>
      <c r="B7885">
        <v>17</v>
      </c>
      <c r="C7885">
        <v>3</v>
      </c>
      <c r="D7885">
        <v>5</v>
      </c>
      <c r="E7885">
        <v>10</v>
      </c>
      <c r="F7885" t="str">
        <f t="shared" si="123"/>
        <v>5173510</v>
      </c>
      <c r="G7885" t="s">
        <v>7786</v>
      </c>
    </row>
    <row r="7886" spans="1:7" x14ac:dyDescent="0.25">
      <c r="A7886">
        <v>5</v>
      </c>
      <c r="B7886">
        <v>17</v>
      </c>
      <c r="C7886">
        <v>3</v>
      </c>
      <c r="D7886">
        <v>6</v>
      </c>
      <c r="E7886">
        <v>1</v>
      </c>
      <c r="F7886" t="str">
        <f t="shared" si="123"/>
        <v>517361</v>
      </c>
      <c r="G7886" t="s">
        <v>7787</v>
      </c>
    </row>
    <row r="7887" spans="1:7" x14ac:dyDescent="0.25">
      <c r="A7887">
        <v>5</v>
      </c>
      <c r="B7887">
        <v>17</v>
      </c>
      <c r="C7887">
        <v>3</v>
      </c>
      <c r="D7887">
        <v>6</v>
      </c>
      <c r="E7887">
        <v>2</v>
      </c>
      <c r="F7887" t="str">
        <f t="shared" si="123"/>
        <v>517362</v>
      </c>
      <c r="G7887" t="s">
        <v>7788</v>
      </c>
    </row>
    <row r="7888" spans="1:7" x14ac:dyDescent="0.25">
      <c r="A7888">
        <v>5</v>
      </c>
      <c r="B7888">
        <v>17</v>
      </c>
      <c r="C7888">
        <v>3</v>
      </c>
      <c r="D7888">
        <v>6</v>
      </c>
      <c r="E7888">
        <v>3</v>
      </c>
      <c r="F7888" t="str">
        <f t="shared" si="123"/>
        <v>517363</v>
      </c>
      <c r="G7888" t="s">
        <v>1975</v>
      </c>
    </row>
    <row r="7889" spans="1:7" x14ac:dyDescent="0.25">
      <c r="A7889">
        <v>5</v>
      </c>
      <c r="B7889">
        <v>17</v>
      </c>
      <c r="C7889">
        <v>3</v>
      </c>
      <c r="D7889">
        <v>6</v>
      </c>
      <c r="E7889">
        <v>4</v>
      </c>
      <c r="F7889" t="str">
        <f t="shared" si="123"/>
        <v>517364</v>
      </c>
      <c r="G7889" t="s">
        <v>7789</v>
      </c>
    </row>
    <row r="7890" spans="1:7" x14ac:dyDescent="0.25">
      <c r="A7890">
        <v>5</v>
      </c>
      <c r="B7890">
        <v>17</v>
      </c>
      <c r="C7890">
        <v>3</v>
      </c>
      <c r="D7890">
        <v>6</v>
      </c>
      <c r="E7890">
        <v>5</v>
      </c>
      <c r="F7890" t="str">
        <f t="shared" si="123"/>
        <v>517365</v>
      </c>
      <c r="G7890" t="s">
        <v>7790</v>
      </c>
    </row>
    <row r="7891" spans="1:7" x14ac:dyDescent="0.25">
      <c r="A7891">
        <v>5</v>
      </c>
      <c r="B7891">
        <v>17</v>
      </c>
      <c r="C7891">
        <v>3</v>
      </c>
      <c r="D7891">
        <v>6</v>
      </c>
      <c r="E7891">
        <v>6</v>
      </c>
      <c r="F7891" t="str">
        <f t="shared" si="123"/>
        <v>517366</v>
      </c>
      <c r="G7891" t="s">
        <v>7791</v>
      </c>
    </row>
    <row r="7892" spans="1:7" x14ac:dyDescent="0.25">
      <c r="A7892">
        <v>5</v>
      </c>
      <c r="B7892">
        <v>17</v>
      </c>
      <c r="C7892">
        <v>3</v>
      </c>
      <c r="D7892">
        <v>7</v>
      </c>
      <c r="E7892">
        <v>1</v>
      </c>
      <c r="F7892" t="str">
        <f t="shared" si="123"/>
        <v>517371</v>
      </c>
      <c r="G7892" t="s">
        <v>7792</v>
      </c>
    </row>
    <row r="7893" spans="1:7" x14ac:dyDescent="0.25">
      <c r="A7893">
        <v>5</v>
      </c>
      <c r="B7893">
        <v>17</v>
      </c>
      <c r="C7893">
        <v>3</v>
      </c>
      <c r="D7893">
        <v>7</v>
      </c>
      <c r="E7893">
        <v>2</v>
      </c>
      <c r="F7893" t="str">
        <f t="shared" si="123"/>
        <v>517372</v>
      </c>
      <c r="G7893" t="s">
        <v>7793</v>
      </c>
    </row>
    <row r="7894" spans="1:7" x14ac:dyDescent="0.25">
      <c r="A7894">
        <v>5</v>
      </c>
      <c r="B7894">
        <v>17</v>
      </c>
      <c r="C7894">
        <v>3</v>
      </c>
      <c r="D7894">
        <v>7</v>
      </c>
      <c r="E7894">
        <v>3</v>
      </c>
      <c r="F7894" t="str">
        <f t="shared" si="123"/>
        <v>517373</v>
      </c>
      <c r="G7894" t="s">
        <v>7794</v>
      </c>
    </row>
    <row r="7895" spans="1:7" x14ac:dyDescent="0.25">
      <c r="A7895">
        <v>5</v>
      </c>
      <c r="B7895">
        <v>17</v>
      </c>
      <c r="C7895">
        <v>3</v>
      </c>
      <c r="D7895">
        <v>7</v>
      </c>
      <c r="E7895">
        <v>4</v>
      </c>
      <c r="F7895" t="str">
        <f t="shared" si="123"/>
        <v>517374</v>
      </c>
      <c r="G7895" t="s">
        <v>7795</v>
      </c>
    </row>
    <row r="7896" spans="1:7" x14ac:dyDescent="0.25">
      <c r="A7896">
        <v>5</v>
      </c>
      <c r="B7896">
        <v>17</v>
      </c>
      <c r="C7896">
        <v>3</v>
      </c>
      <c r="D7896">
        <v>7</v>
      </c>
      <c r="E7896">
        <v>5</v>
      </c>
      <c r="F7896" t="str">
        <f t="shared" si="123"/>
        <v>517375</v>
      </c>
      <c r="G7896" t="s">
        <v>7796</v>
      </c>
    </row>
    <row r="7897" spans="1:7" x14ac:dyDescent="0.25">
      <c r="A7897">
        <v>5</v>
      </c>
      <c r="B7897">
        <v>17</v>
      </c>
      <c r="C7897">
        <v>3</v>
      </c>
      <c r="D7897">
        <v>7</v>
      </c>
      <c r="E7897">
        <v>6</v>
      </c>
      <c r="F7897" t="str">
        <f t="shared" si="123"/>
        <v>517376</v>
      </c>
      <c r="G7897" t="s">
        <v>7797</v>
      </c>
    </row>
    <row r="7898" spans="1:7" x14ac:dyDescent="0.25">
      <c r="A7898">
        <v>5</v>
      </c>
      <c r="B7898">
        <v>17</v>
      </c>
      <c r="C7898">
        <v>3</v>
      </c>
      <c r="D7898">
        <v>8</v>
      </c>
      <c r="E7898">
        <v>1</v>
      </c>
      <c r="F7898" t="str">
        <f t="shared" si="123"/>
        <v>517381</v>
      </c>
      <c r="G7898" t="s">
        <v>7798</v>
      </c>
    </row>
    <row r="7899" spans="1:7" x14ac:dyDescent="0.25">
      <c r="A7899">
        <v>5</v>
      </c>
      <c r="B7899">
        <v>17</v>
      </c>
      <c r="C7899">
        <v>3</v>
      </c>
      <c r="D7899">
        <v>8</v>
      </c>
      <c r="E7899">
        <v>2</v>
      </c>
      <c r="F7899" t="str">
        <f t="shared" si="123"/>
        <v>517382</v>
      </c>
      <c r="G7899" t="s">
        <v>7799</v>
      </c>
    </row>
    <row r="7900" spans="1:7" x14ac:dyDescent="0.25">
      <c r="A7900">
        <v>5</v>
      </c>
      <c r="B7900">
        <v>17</v>
      </c>
      <c r="C7900">
        <v>3</v>
      </c>
      <c r="D7900">
        <v>8</v>
      </c>
      <c r="E7900">
        <v>3</v>
      </c>
      <c r="F7900" t="str">
        <f t="shared" si="123"/>
        <v>517383</v>
      </c>
      <c r="G7900" t="s">
        <v>7800</v>
      </c>
    </row>
    <row r="7901" spans="1:7" x14ac:dyDescent="0.25">
      <c r="A7901">
        <v>5</v>
      </c>
      <c r="B7901">
        <v>17</v>
      </c>
      <c r="C7901">
        <v>3</v>
      </c>
      <c r="D7901">
        <v>8</v>
      </c>
      <c r="E7901">
        <v>4</v>
      </c>
      <c r="F7901" t="str">
        <f t="shared" si="123"/>
        <v>517384</v>
      </c>
      <c r="G7901" t="s">
        <v>7801</v>
      </c>
    </row>
    <row r="7902" spans="1:7" x14ac:dyDescent="0.25">
      <c r="A7902">
        <v>5</v>
      </c>
      <c r="B7902">
        <v>17</v>
      </c>
      <c r="C7902">
        <v>3</v>
      </c>
      <c r="D7902">
        <v>8</v>
      </c>
      <c r="E7902">
        <v>5</v>
      </c>
      <c r="F7902" t="str">
        <f t="shared" si="123"/>
        <v>517385</v>
      </c>
      <c r="G7902" t="s">
        <v>7802</v>
      </c>
    </row>
    <row r="7903" spans="1:7" x14ac:dyDescent="0.25">
      <c r="A7903">
        <v>5</v>
      </c>
      <c r="B7903">
        <v>17</v>
      </c>
      <c r="C7903">
        <v>3</v>
      </c>
      <c r="D7903">
        <v>8</v>
      </c>
      <c r="E7903">
        <v>6</v>
      </c>
      <c r="F7903" t="str">
        <f t="shared" si="123"/>
        <v>517386</v>
      </c>
      <c r="G7903" t="s">
        <v>7803</v>
      </c>
    </row>
    <row r="7904" spans="1:7" x14ac:dyDescent="0.25">
      <c r="A7904">
        <v>5</v>
      </c>
      <c r="B7904">
        <v>17</v>
      </c>
      <c r="C7904">
        <v>3</v>
      </c>
      <c r="D7904">
        <v>9</v>
      </c>
      <c r="E7904">
        <v>1</v>
      </c>
      <c r="F7904" t="str">
        <f t="shared" si="123"/>
        <v>517391</v>
      </c>
      <c r="G7904" t="s">
        <v>7804</v>
      </c>
    </row>
    <row r="7905" spans="1:7" x14ac:dyDescent="0.25">
      <c r="A7905">
        <v>5</v>
      </c>
      <c r="B7905">
        <v>17</v>
      </c>
      <c r="C7905">
        <v>3</v>
      </c>
      <c r="D7905">
        <v>9</v>
      </c>
      <c r="E7905">
        <v>2</v>
      </c>
      <c r="F7905" t="str">
        <f t="shared" si="123"/>
        <v>517392</v>
      </c>
      <c r="G7905" t="s">
        <v>7805</v>
      </c>
    </row>
    <row r="7906" spans="1:7" x14ac:dyDescent="0.25">
      <c r="A7906">
        <v>5</v>
      </c>
      <c r="B7906">
        <v>17</v>
      </c>
      <c r="C7906">
        <v>3</v>
      </c>
      <c r="D7906">
        <v>9</v>
      </c>
      <c r="E7906">
        <v>3</v>
      </c>
      <c r="F7906" t="str">
        <f t="shared" si="123"/>
        <v>517393</v>
      </c>
      <c r="G7906" t="s">
        <v>7762</v>
      </c>
    </row>
    <row r="7907" spans="1:7" x14ac:dyDescent="0.25">
      <c r="A7907">
        <v>5</v>
      </c>
      <c r="B7907">
        <v>17</v>
      </c>
      <c r="C7907">
        <v>3</v>
      </c>
      <c r="D7907">
        <v>9</v>
      </c>
      <c r="E7907">
        <v>4</v>
      </c>
      <c r="F7907" t="str">
        <f t="shared" si="123"/>
        <v>517394</v>
      </c>
      <c r="G7907" t="s">
        <v>7806</v>
      </c>
    </row>
    <row r="7908" spans="1:7" x14ac:dyDescent="0.25">
      <c r="A7908">
        <v>5</v>
      </c>
      <c r="B7908">
        <v>17</v>
      </c>
      <c r="C7908">
        <v>3</v>
      </c>
      <c r="D7908">
        <v>9</v>
      </c>
      <c r="E7908">
        <v>5</v>
      </c>
      <c r="F7908" t="str">
        <f t="shared" si="123"/>
        <v>517395</v>
      </c>
      <c r="G7908" t="s">
        <v>7807</v>
      </c>
    </row>
    <row r="7909" spans="1:7" x14ac:dyDescent="0.25">
      <c r="A7909">
        <v>5</v>
      </c>
      <c r="B7909">
        <v>17</v>
      </c>
      <c r="C7909">
        <v>3</v>
      </c>
      <c r="D7909">
        <v>9</v>
      </c>
      <c r="E7909">
        <v>6</v>
      </c>
      <c r="F7909" t="str">
        <f t="shared" si="123"/>
        <v>517396</v>
      </c>
      <c r="G7909" t="s">
        <v>7808</v>
      </c>
    </row>
    <row r="7910" spans="1:7" x14ac:dyDescent="0.25">
      <c r="A7910">
        <v>5</v>
      </c>
      <c r="B7910">
        <v>17</v>
      </c>
      <c r="C7910">
        <v>3</v>
      </c>
      <c r="D7910">
        <v>9</v>
      </c>
      <c r="E7910">
        <v>7</v>
      </c>
      <c r="F7910" t="str">
        <f t="shared" si="123"/>
        <v>517397</v>
      </c>
      <c r="G7910" t="s">
        <v>7809</v>
      </c>
    </row>
    <row r="7911" spans="1:7" x14ac:dyDescent="0.25">
      <c r="A7911">
        <v>5</v>
      </c>
      <c r="B7911">
        <v>17</v>
      </c>
      <c r="C7911">
        <v>3</v>
      </c>
      <c r="D7911">
        <v>9</v>
      </c>
      <c r="E7911">
        <v>8</v>
      </c>
      <c r="F7911" t="str">
        <f t="shared" si="123"/>
        <v>517398</v>
      </c>
      <c r="G7911" t="s">
        <v>7810</v>
      </c>
    </row>
    <row r="7912" spans="1:7" x14ac:dyDescent="0.25">
      <c r="A7912">
        <v>5</v>
      </c>
      <c r="B7912">
        <v>17</v>
      </c>
      <c r="C7912">
        <v>3</v>
      </c>
      <c r="D7912">
        <v>10</v>
      </c>
      <c r="E7912">
        <v>1</v>
      </c>
      <c r="F7912" t="str">
        <f t="shared" si="123"/>
        <v>5173101</v>
      </c>
      <c r="G7912" t="s">
        <v>7811</v>
      </c>
    </row>
    <row r="7913" spans="1:7" x14ac:dyDescent="0.25">
      <c r="A7913">
        <v>5</v>
      </c>
      <c r="B7913">
        <v>17</v>
      </c>
      <c r="C7913">
        <v>3</v>
      </c>
      <c r="D7913">
        <v>10</v>
      </c>
      <c r="E7913">
        <v>2</v>
      </c>
      <c r="F7913" t="str">
        <f t="shared" si="123"/>
        <v>5173102</v>
      </c>
      <c r="G7913" t="s">
        <v>7812</v>
      </c>
    </row>
    <row r="7914" spans="1:7" x14ac:dyDescent="0.25">
      <c r="A7914">
        <v>5</v>
      </c>
      <c r="B7914">
        <v>18</v>
      </c>
      <c r="C7914">
        <v>1</v>
      </c>
      <c r="D7914">
        <v>1</v>
      </c>
      <c r="E7914">
        <v>1</v>
      </c>
      <c r="F7914" t="str">
        <f t="shared" si="123"/>
        <v>518111</v>
      </c>
      <c r="G7914" t="s">
        <v>7813</v>
      </c>
    </row>
    <row r="7915" spans="1:7" x14ac:dyDescent="0.25">
      <c r="A7915">
        <v>5</v>
      </c>
      <c r="B7915">
        <v>18</v>
      </c>
      <c r="C7915">
        <v>1</v>
      </c>
      <c r="D7915">
        <v>1</v>
      </c>
      <c r="E7915">
        <v>2</v>
      </c>
      <c r="F7915" t="str">
        <f t="shared" si="123"/>
        <v>518112</v>
      </c>
      <c r="G7915" t="s">
        <v>7814</v>
      </c>
    </row>
    <row r="7916" spans="1:7" x14ac:dyDescent="0.25">
      <c r="A7916">
        <v>5</v>
      </c>
      <c r="B7916">
        <v>18</v>
      </c>
      <c r="C7916">
        <v>1</v>
      </c>
      <c r="D7916">
        <v>1</v>
      </c>
      <c r="E7916">
        <v>3</v>
      </c>
      <c r="F7916" t="str">
        <f t="shared" si="123"/>
        <v>518113</v>
      </c>
      <c r="G7916" t="s">
        <v>7815</v>
      </c>
    </row>
    <row r="7917" spans="1:7" x14ac:dyDescent="0.25">
      <c r="A7917">
        <v>5</v>
      </c>
      <c r="B7917">
        <v>18</v>
      </c>
      <c r="C7917">
        <v>1</v>
      </c>
      <c r="D7917">
        <v>1</v>
      </c>
      <c r="E7917">
        <v>4</v>
      </c>
      <c r="F7917" t="str">
        <f t="shared" si="123"/>
        <v>518114</v>
      </c>
      <c r="G7917" t="s">
        <v>7816</v>
      </c>
    </row>
    <row r="7918" spans="1:7" x14ac:dyDescent="0.25">
      <c r="A7918">
        <v>5</v>
      </c>
      <c r="B7918">
        <v>18</v>
      </c>
      <c r="C7918">
        <v>1</v>
      </c>
      <c r="D7918">
        <v>2</v>
      </c>
      <c r="E7918">
        <v>1</v>
      </c>
      <c r="F7918" t="str">
        <f t="shared" si="123"/>
        <v>518121</v>
      </c>
      <c r="G7918" t="s">
        <v>7817</v>
      </c>
    </row>
    <row r="7919" spans="1:7" x14ac:dyDescent="0.25">
      <c r="A7919">
        <v>5</v>
      </c>
      <c r="B7919">
        <v>18</v>
      </c>
      <c r="C7919">
        <v>1</v>
      </c>
      <c r="D7919">
        <v>2</v>
      </c>
      <c r="E7919">
        <v>2</v>
      </c>
      <c r="F7919" t="str">
        <f t="shared" si="123"/>
        <v>518122</v>
      </c>
      <c r="G7919" t="s">
        <v>7818</v>
      </c>
    </row>
    <row r="7920" spans="1:7" x14ac:dyDescent="0.25">
      <c r="A7920">
        <v>5</v>
      </c>
      <c r="B7920">
        <v>18</v>
      </c>
      <c r="C7920">
        <v>1</v>
      </c>
      <c r="D7920">
        <v>2</v>
      </c>
      <c r="E7920">
        <v>3</v>
      </c>
      <c r="F7920" t="str">
        <f t="shared" si="123"/>
        <v>518123</v>
      </c>
      <c r="G7920" t="s">
        <v>7819</v>
      </c>
    </row>
    <row r="7921" spans="1:7" x14ac:dyDescent="0.25">
      <c r="A7921">
        <v>5</v>
      </c>
      <c r="B7921">
        <v>18</v>
      </c>
      <c r="C7921">
        <v>1</v>
      </c>
      <c r="D7921">
        <v>2</v>
      </c>
      <c r="E7921">
        <v>4</v>
      </c>
      <c r="F7921" t="str">
        <f t="shared" si="123"/>
        <v>518124</v>
      </c>
      <c r="G7921" t="s">
        <v>7820</v>
      </c>
    </row>
    <row r="7922" spans="1:7" x14ac:dyDescent="0.25">
      <c r="A7922">
        <v>5</v>
      </c>
      <c r="B7922">
        <v>18</v>
      </c>
      <c r="C7922">
        <v>1</v>
      </c>
      <c r="D7922">
        <v>2</v>
      </c>
      <c r="E7922">
        <v>5</v>
      </c>
      <c r="F7922" t="str">
        <f t="shared" si="123"/>
        <v>518125</v>
      </c>
      <c r="G7922" t="s">
        <v>7821</v>
      </c>
    </row>
    <row r="7923" spans="1:7" x14ac:dyDescent="0.25">
      <c r="A7923">
        <v>5</v>
      </c>
      <c r="B7923">
        <v>18</v>
      </c>
      <c r="C7923">
        <v>1</v>
      </c>
      <c r="D7923">
        <v>2</v>
      </c>
      <c r="E7923">
        <v>6</v>
      </c>
      <c r="F7923" t="str">
        <f t="shared" si="123"/>
        <v>518126</v>
      </c>
      <c r="G7923" t="s">
        <v>7822</v>
      </c>
    </row>
    <row r="7924" spans="1:7" x14ac:dyDescent="0.25">
      <c r="A7924">
        <v>5</v>
      </c>
      <c r="B7924">
        <v>18</v>
      </c>
      <c r="C7924">
        <v>1</v>
      </c>
      <c r="D7924">
        <v>2</v>
      </c>
      <c r="E7924">
        <v>7</v>
      </c>
      <c r="F7924" t="str">
        <f t="shared" si="123"/>
        <v>518127</v>
      </c>
      <c r="G7924" t="s">
        <v>7823</v>
      </c>
    </row>
    <row r="7925" spans="1:7" x14ac:dyDescent="0.25">
      <c r="A7925">
        <v>5</v>
      </c>
      <c r="B7925">
        <v>18</v>
      </c>
      <c r="C7925">
        <v>1</v>
      </c>
      <c r="D7925">
        <v>3</v>
      </c>
      <c r="E7925">
        <v>1</v>
      </c>
      <c r="F7925" t="str">
        <f t="shared" si="123"/>
        <v>518131</v>
      </c>
      <c r="G7925" t="s">
        <v>7824</v>
      </c>
    </row>
    <row r="7926" spans="1:7" x14ac:dyDescent="0.25">
      <c r="A7926">
        <v>5</v>
      </c>
      <c r="B7926">
        <v>18</v>
      </c>
      <c r="C7926">
        <v>1</v>
      </c>
      <c r="D7926">
        <v>3</v>
      </c>
      <c r="E7926">
        <v>2</v>
      </c>
      <c r="F7926" t="str">
        <f t="shared" si="123"/>
        <v>518132</v>
      </c>
      <c r="G7926" t="s">
        <v>7825</v>
      </c>
    </row>
    <row r="7927" spans="1:7" x14ac:dyDescent="0.25">
      <c r="A7927">
        <v>5</v>
      </c>
      <c r="B7927">
        <v>18</v>
      </c>
      <c r="C7927">
        <v>1</v>
      </c>
      <c r="D7927">
        <v>3</v>
      </c>
      <c r="E7927">
        <v>3</v>
      </c>
      <c r="F7927" t="str">
        <f t="shared" si="123"/>
        <v>518133</v>
      </c>
      <c r="G7927" t="s">
        <v>7826</v>
      </c>
    </row>
    <row r="7928" spans="1:7" x14ac:dyDescent="0.25">
      <c r="A7928">
        <v>5</v>
      </c>
      <c r="B7928">
        <v>18</v>
      </c>
      <c r="C7928">
        <v>1</v>
      </c>
      <c r="D7928">
        <v>4</v>
      </c>
      <c r="E7928">
        <v>1</v>
      </c>
      <c r="F7928" t="str">
        <f t="shared" si="123"/>
        <v>518141</v>
      </c>
      <c r="G7928" t="s">
        <v>7827</v>
      </c>
    </row>
    <row r="7929" spans="1:7" x14ac:dyDescent="0.25">
      <c r="A7929">
        <v>5</v>
      </c>
      <c r="B7929">
        <v>18</v>
      </c>
      <c r="C7929">
        <v>1</v>
      </c>
      <c r="D7929">
        <v>4</v>
      </c>
      <c r="E7929">
        <v>2</v>
      </c>
      <c r="F7929" t="str">
        <f t="shared" si="123"/>
        <v>518142</v>
      </c>
      <c r="G7929" t="s">
        <v>7828</v>
      </c>
    </row>
    <row r="7930" spans="1:7" x14ac:dyDescent="0.25">
      <c r="A7930">
        <v>5</v>
      </c>
      <c r="B7930">
        <v>18</v>
      </c>
      <c r="C7930">
        <v>1</v>
      </c>
      <c r="D7930">
        <v>4</v>
      </c>
      <c r="E7930">
        <v>3</v>
      </c>
      <c r="F7930" t="str">
        <f t="shared" si="123"/>
        <v>518143</v>
      </c>
      <c r="G7930" t="s">
        <v>7829</v>
      </c>
    </row>
    <row r="7931" spans="1:7" x14ac:dyDescent="0.25">
      <c r="A7931">
        <v>5</v>
      </c>
      <c r="B7931">
        <v>18</v>
      </c>
      <c r="C7931">
        <v>1</v>
      </c>
      <c r="D7931">
        <v>4</v>
      </c>
      <c r="E7931">
        <v>4</v>
      </c>
      <c r="F7931" t="str">
        <f t="shared" si="123"/>
        <v>518144</v>
      </c>
      <c r="G7931" t="s">
        <v>7830</v>
      </c>
    </row>
    <row r="7932" spans="1:7" x14ac:dyDescent="0.25">
      <c r="A7932">
        <v>5</v>
      </c>
      <c r="B7932">
        <v>18</v>
      </c>
      <c r="C7932">
        <v>1</v>
      </c>
      <c r="D7932">
        <v>4</v>
      </c>
      <c r="E7932">
        <v>5</v>
      </c>
      <c r="F7932" t="str">
        <f t="shared" si="123"/>
        <v>518145</v>
      </c>
      <c r="G7932" t="s">
        <v>7831</v>
      </c>
    </row>
    <row r="7933" spans="1:7" x14ac:dyDescent="0.25">
      <c r="A7933">
        <v>5</v>
      </c>
      <c r="B7933">
        <v>18</v>
      </c>
      <c r="C7933">
        <v>1</v>
      </c>
      <c r="D7933">
        <v>4</v>
      </c>
      <c r="E7933">
        <v>6</v>
      </c>
      <c r="F7933" t="str">
        <f t="shared" si="123"/>
        <v>518146</v>
      </c>
      <c r="G7933" t="s">
        <v>7832</v>
      </c>
    </row>
    <row r="7934" spans="1:7" x14ac:dyDescent="0.25">
      <c r="A7934">
        <v>5</v>
      </c>
      <c r="B7934">
        <v>18</v>
      </c>
      <c r="C7934">
        <v>1</v>
      </c>
      <c r="D7934">
        <v>4</v>
      </c>
      <c r="E7934">
        <v>7</v>
      </c>
      <c r="F7934" t="str">
        <f t="shared" si="123"/>
        <v>518147</v>
      </c>
      <c r="G7934" t="s">
        <v>7833</v>
      </c>
    </row>
    <row r="7935" spans="1:7" x14ac:dyDescent="0.25">
      <c r="A7935">
        <v>5</v>
      </c>
      <c r="B7935">
        <v>18</v>
      </c>
      <c r="C7935">
        <v>1</v>
      </c>
      <c r="D7935">
        <v>5</v>
      </c>
      <c r="E7935">
        <v>1</v>
      </c>
      <c r="F7935" t="str">
        <f t="shared" si="123"/>
        <v>518151</v>
      </c>
      <c r="G7935" t="s">
        <v>7834</v>
      </c>
    </row>
    <row r="7936" spans="1:7" x14ac:dyDescent="0.25">
      <c r="A7936">
        <v>5</v>
      </c>
      <c r="B7936">
        <v>18</v>
      </c>
      <c r="C7936">
        <v>1</v>
      </c>
      <c r="D7936">
        <v>5</v>
      </c>
      <c r="E7936">
        <v>2</v>
      </c>
      <c r="F7936" t="str">
        <f t="shared" si="123"/>
        <v>518152</v>
      </c>
      <c r="G7936" t="s">
        <v>7835</v>
      </c>
    </row>
    <row r="7937" spans="1:7" x14ac:dyDescent="0.25">
      <c r="A7937">
        <v>5</v>
      </c>
      <c r="B7937">
        <v>18</v>
      </c>
      <c r="C7937">
        <v>1</v>
      </c>
      <c r="D7937">
        <v>5</v>
      </c>
      <c r="E7937">
        <v>3</v>
      </c>
      <c r="F7937" t="str">
        <f t="shared" si="123"/>
        <v>518153</v>
      </c>
      <c r="G7937" t="s">
        <v>7836</v>
      </c>
    </row>
    <row r="7938" spans="1:7" x14ac:dyDescent="0.25">
      <c r="A7938">
        <v>5</v>
      </c>
      <c r="B7938">
        <v>18</v>
      </c>
      <c r="C7938">
        <v>1</v>
      </c>
      <c r="D7938">
        <v>5</v>
      </c>
      <c r="E7938">
        <v>4</v>
      </c>
      <c r="F7938" t="str">
        <f t="shared" ref="F7938:F8001" si="124">CONCATENATE(A7938,B7938,C7938,D7938,E7938)</f>
        <v>518154</v>
      </c>
      <c r="G7938" t="s">
        <v>7837</v>
      </c>
    </row>
    <row r="7939" spans="1:7" x14ac:dyDescent="0.25">
      <c r="A7939">
        <v>5</v>
      </c>
      <c r="B7939">
        <v>18</v>
      </c>
      <c r="C7939">
        <v>1</v>
      </c>
      <c r="D7939">
        <v>6</v>
      </c>
      <c r="E7939">
        <v>1</v>
      </c>
      <c r="F7939" t="str">
        <f t="shared" si="124"/>
        <v>518161</v>
      </c>
      <c r="G7939" t="s">
        <v>7838</v>
      </c>
    </row>
    <row r="7940" spans="1:7" x14ac:dyDescent="0.25">
      <c r="A7940">
        <v>5</v>
      </c>
      <c r="B7940">
        <v>18</v>
      </c>
      <c r="C7940">
        <v>1</v>
      </c>
      <c r="D7940">
        <v>6</v>
      </c>
      <c r="E7940">
        <v>2</v>
      </c>
      <c r="F7940" t="str">
        <f t="shared" si="124"/>
        <v>518162</v>
      </c>
      <c r="G7940" t="s">
        <v>7839</v>
      </c>
    </row>
    <row r="7941" spans="1:7" x14ac:dyDescent="0.25">
      <c r="A7941">
        <v>5</v>
      </c>
      <c r="B7941">
        <v>18</v>
      </c>
      <c r="C7941">
        <v>1</v>
      </c>
      <c r="D7941">
        <v>6</v>
      </c>
      <c r="E7941">
        <v>3</v>
      </c>
      <c r="F7941" t="str">
        <f t="shared" si="124"/>
        <v>518163</v>
      </c>
      <c r="G7941" t="s">
        <v>7719</v>
      </c>
    </row>
    <row r="7942" spans="1:7" x14ac:dyDescent="0.25">
      <c r="A7942">
        <v>5</v>
      </c>
      <c r="B7942">
        <v>18</v>
      </c>
      <c r="C7942">
        <v>1</v>
      </c>
      <c r="D7942">
        <v>6</v>
      </c>
      <c r="E7942">
        <v>4</v>
      </c>
      <c r="F7942" t="str">
        <f t="shared" si="124"/>
        <v>518164</v>
      </c>
      <c r="G7942" t="s">
        <v>7840</v>
      </c>
    </row>
    <row r="7943" spans="1:7" x14ac:dyDescent="0.25">
      <c r="A7943">
        <v>5</v>
      </c>
      <c r="B7943">
        <v>18</v>
      </c>
      <c r="C7943">
        <v>1</v>
      </c>
      <c r="D7943">
        <v>6</v>
      </c>
      <c r="E7943">
        <v>5</v>
      </c>
      <c r="F7943" t="str">
        <f t="shared" si="124"/>
        <v>518165</v>
      </c>
      <c r="G7943" t="s">
        <v>7841</v>
      </c>
    </row>
    <row r="7944" spans="1:7" x14ac:dyDescent="0.25">
      <c r="A7944">
        <v>5</v>
      </c>
      <c r="B7944">
        <v>18</v>
      </c>
      <c r="C7944">
        <v>1</v>
      </c>
      <c r="D7944">
        <v>6</v>
      </c>
      <c r="E7944">
        <v>6</v>
      </c>
      <c r="F7944" t="str">
        <f t="shared" si="124"/>
        <v>518166</v>
      </c>
      <c r="G7944" t="s">
        <v>7842</v>
      </c>
    </row>
    <row r="7945" spans="1:7" x14ac:dyDescent="0.25">
      <c r="A7945">
        <v>5</v>
      </c>
      <c r="B7945">
        <v>18</v>
      </c>
      <c r="C7945">
        <v>1</v>
      </c>
      <c r="D7945">
        <v>6</v>
      </c>
      <c r="E7945">
        <v>7</v>
      </c>
      <c r="F7945" t="str">
        <f t="shared" si="124"/>
        <v>518167</v>
      </c>
      <c r="G7945" t="s">
        <v>7714</v>
      </c>
    </row>
    <row r="7946" spans="1:7" x14ac:dyDescent="0.25">
      <c r="A7946">
        <v>5</v>
      </c>
      <c r="B7946">
        <v>18</v>
      </c>
      <c r="C7946">
        <v>1</v>
      </c>
      <c r="D7946">
        <v>6</v>
      </c>
      <c r="E7946">
        <v>8</v>
      </c>
      <c r="F7946" t="str">
        <f t="shared" si="124"/>
        <v>518168</v>
      </c>
      <c r="G7946" t="s">
        <v>7843</v>
      </c>
    </row>
    <row r="7947" spans="1:7" x14ac:dyDescent="0.25">
      <c r="A7947">
        <v>5</v>
      </c>
      <c r="B7947">
        <v>18</v>
      </c>
      <c r="C7947">
        <v>1</v>
      </c>
      <c r="D7947">
        <v>6</v>
      </c>
      <c r="E7947">
        <v>9</v>
      </c>
      <c r="F7947" t="str">
        <f t="shared" si="124"/>
        <v>518169</v>
      </c>
      <c r="G7947" t="s">
        <v>7844</v>
      </c>
    </row>
    <row r="7948" spans="1:7" x14ac:dyDescent="0.25">
      <c r="A7948">
        <v>5</v>
      </c>
      <c r="B7948">
        <v>18</v>
      </c>
      <c r="C7948">
        <v>1</v>
      </c>
      <c r="D7948">
        <v>6</v>
      </c>
      <c r="E7948">
        <v>10</v>
      </c>
      <c r="F7948" t="str">
        <f t="shared" si="124"/>
        <v>5181610</v>
      </c>
      <c r="G7948" t="s">
        <v>7845</v>
      </c>
    </row>
    <row r="7949" spans="1:7" x14ac:dyDescent="0.25">
      <c r="A7949">
        <v>5</v>
      </c>
      <c r="B7949">
        <v>18</v>
      </c>
      <c r="C7949">
        <v>1</v>
      </c>
      <c r="D7949">
        <v>6</v>
      </c>
      <c r="E7949">
        <v>11</v>
      </c>
      <c r="F7949" t="str">
        <f t="shared" si="124"/>
        <v>5181611</v>
      </c>
      <c r="G7949" t="s">
        <v>1665</v>
      </c>
    </row>
    <row r="7950" spans="1:7" x14ac:dyDescent="0.25">
      <c r="A7950">
        <v>5</v>
      </c>
      <c r="B7950">
        <v>18</v>
      </c>
      <c r="C7950">
        <v>1</v>
      </c>
      <c r="D7950">
        <v>6</v>
      </c>
      <c r="E7950">
        <v>12</v>
      </c>
      <c r="F7950" t="str">
        <f t="shared" si="124"/>
        <v>5181612</v>
      </c>
      <c r="G7950" t="s">
        <v>7846</v>
      </c>
    </row>
    <row r="7951" spans="1:7" x14ac:dyDescent="0.25">
      <c r="A7951">
        <v>5</v>
      </c>
      <c r="B7951">
        <v>18</v>
      </c>
      <c r="C7951">
        <v>1</v>
      </c>
      <c r="D7951">
        <v>7</v>
      </c>
      <c r="E7951">
        <v>1</v>
      </c>
      <c r="F7951" t="str">
        <f t="shared" si="124"/>
        <v>518171</v>
      </c>
      <c r="G7951" t="s">
        <v>7847</v>
      </c>
    </row>
    <row r="7952" spans="1:7" x14ac:dyDescent="0.25">
      <c r="A7952">
        <v>5</v>
      </c>
      <c r="B7952">
        <v>18</v>
      </c>
      <c r="C7952">
        <v>1</v>
      </c>
      <c r="D7952">
        <v>7</v>
      </c>
      <c r="E7952">
        <v>2</v>
      </c>
      <c r="F7952" t="str">
        <f t="shared" si="124"/>
        <v>518172</v>
      </c>
      <c r="G7952" t="s">
        <v>7848</v>
      </c>
    </row>
    <row r="7953" spans="1:7" x14ac:dyDescent="0.25">
      <c r="A7953">
        <v>5</v>
      </c>
      <c r="B7953">
        <v>18</v>
      </c>
      <c r="C7953">
        <v>1</v>
      </c>
      <c r="D7953">
        <v>7</v>
      </c>
      <c r="E7953">
        <v>3</v>
      </c>
      <c r="F7953" t="str">
        <f t="shared" si="124"/>
        <v>518173</v>
      </c>
      <c r="G7953" t="s">
        <v>7849</v>
      </c>
    </row>
    <row r="7954" spans="1:7" x14ac:dyDescent="0.25">
      <c r="A7954">
        <v>5</v>
      </c>
      <c r="B7954">
        <v>18</v>
      </c>
      <c r="C7954">
        <v>1</v>
      </c>
      <c r="D7954">
        <v>7</v>
      </c>
      <c r="E7954">
        <v>4</v>
      </c>
      <c r="F7954" t="str">
        <f t="shared" si="124"/>
        <v>518174</v>
      </c>
      <c r="G7954" t="s">
        <v>7850</v>
      </c>
    </row>
    <row r="7955" spans="1:7" x14ac:dyDescent="0.25">
      <c r="A7955">
        <v>5</v>
      </c>
      <c r="B7955">
        <v>18</v>
      </c>
      <c r="C7955">
        <v>1</v>
      </c>
      <c r="D7955">
        <v>7</v>
      </c>
      <c r="E7955">
        <v>5</v>
      </c>
      <c r="F7955" t="str">
        <f t="shared" si="124"/>
        <v>518175</v>
      </c>
      <c r="G7955" t="s">
        <v>7851</v>
      </c>
    </row>
    <row r="7956" spans="1:7" x14ac:dyDescent="0.25">
      <c r="A7956">
        <v>5</v>
      </c>
      <c r="B7956">
        <v>18</v>
      </c>
      <c r="C7956">
        <v>1</v>
      </c>
      <c r="D7956">
        <v>7</v>
      </c>
      <c r="E7956">
        <v>6</v>
      </c>
      <c r="F7956" t="str">
        <f t="shared" si="124"/>
        <v>518176</v>
      </c>
      <c r="G7956" t="s">
        <v>7852</v>
      </c>
    </row>
    <row r="7957" spans="1:7" x14ac:dyDescent="0.25">
      <c r="A7957">
        <v>5</v>
      </c>
      <c r="B7957">
        <v>18</v>
      </c>
      <c r="C7957">
        <v>1</v>
      </c>
      <c r="D7957">
        <v>8</v>
      </c>
      <c r="E7957">
        <v>1</v>
      </c>
      <c r="F7957" t="str">
        <f t="shared" si="124"/>
        <v>518181</v>
      </c>
      <c r="G7957" t="s">
        <v>7853</v>
      </c>
    </row>
    <row r="7958" spans="1:7" x14ac:dyDescent="0.25">
      <c r="A7958">
        <v>5</v>
      </c>
      <c r="B7958">
        <v>18</v>
      </c>
      <c r="C7958">
        <v>1</v>
      </c>
      <c r="D7958">
        <v>8</v>
      </c>
      <c r="E7958">
        <v>2</v>
      </c>
      <c r="F7958" t="str">
        <f t="shared" si="124"/>
        <v>518182</v>
      </c>
      <c r="G7958" t="s">
        <v>7854</v>
      </c>
    </row>
    <row r="7959" spans="1:7" x14ac:dyDescent="0.25">
      <c r="A7959">
        <v>5</v>
      </c>
      <c r="B7959">
        <v>18</v>
      </c>
      <c r="C7959">
        <v>1</v>
      </c>
      <c r="D7959">
        <v>8</v>
      </c>
      <c r="E7959">
        <v>3</v>
      </c>
      <c r="F7959" t="str">
        <f t="shared" si="124"/>
        <v>518183</v>
      </c>
      <c r="G7959" t="s">
        <v>7855</v>
      </c>
    </row>
    <row r="7960" spans="1:7" x14ac:dyDescent="0.25">
      <c r="A7960">
        <v>5</v>
      </c>
      <c r="B7960">
        <v>18</v>
      </c>
      <c r="C7960">
        <v>1</v>
      </c>
      <c r="D7960">
        <v>8</v>
      </c>
      <c r="E7960">
        <v>4</v>
      </c>
      <c r="F7960" t="str">
        <f t="shared" si="124"/>
        <v>518184</v>
      </c>
      <c r="G7960" t="s">
        <v>7856</v>
      </c>
    </row>
    <row r="7961" spans="1:7" x14ac:dyDescent="0.25">
      <c r="A7961">
        <v>5</v>
      </c>
      <c r="B7961">
        <v>18</v>
      </c>
      <c r="C7961">
        <v>1</v>
      </c>
      <c r="D7961">
        <v>8</v>
      </c>
      <c r="E7961">
        <v>5</v>
      </c>
      <c r="F7961" t="str">
        <f t="shared" si="124"/>
        <v>518185</v>
      </c>
      <c r="G7961" t="s">
        <v>7857</v>
      </c>
    </row>
    <row r="7962" spans="1:7" x14ac:dyDescent="0.25">
      <c r="A7962">
        <v>5</v>
      </c>
      <c r="B7962">
        <v>18</v>
      </c>
      <c r="C7962">
        <v>1</v>
      </c>
      <c r="D7962">
        <v>8</v>
      </c>
      <c r="E7962">
        <v>6</v>
      </c>
      <c r="F7962" t="str">
        <f t="shared" si="124"/>
        <v>518186</v>
      </c>
      <c r="G7962" t="s">
        <v>7858</v>
      </c>
    </row>
    <row r="7963" spans="1:7" x14ac:dyDescent="0.25">
      <c r="A7963">
        <v>5</v>
      </c>
      <c r="B7963">
        <v>18</v>
      </c>
      <c r="C7963">
        <v>1</v>
      </c>
      <c r="D7963">
        <v>8</v>
      </c>
      <c r="E7963">
        <v>7</v>
      </c>
      <c r="F7963" t="str">
        <f t="shared" si="124"/>
        <v>518187</v>
      </c>
      <c r="G7963" t="s">
        <v>7859</v>
      </c>
    </row>
    <row r="7964" spans="1:7" x14ac:dyDescent="0.25">
      <c r="A7964">
        <v>5</v>
      </c>
      <c r="B7964">
        <v>18</v>
      </c>
      <c r="C7964">
        <v>1</v>
      </c>
      <c r="D7964">
        <v>8</v>
      </c>
      <c r="E7964">
        <v>8</v>
      </c>
      <c r="F7964" t="str">
        <f t="shared" si="124"/>
        <v>518188</v>
      </c>
      <c r="G7964" t="s">
        <v>7860</v>
      </c>
    </row>
    <row r="7965" spans="1:7" x14ac:dyDescent="0.25">
      <c r="A7965">
        <v>5</v>
      </c>
      <c r="B7965">
        <v>18</v>
      </c>
      <c r="C7965">
        <v>2</v>
      </c>
      <c r="D7965">
        <v>1</v>
      </c>
      <c r="E7965">
        <v>1</v>
      </c>
      <c r="F7965" t="str">
        <f t="shared" si="124"/>
        <v>518211</v>
      </c>
      <c r="G7965" t="s">
        <v>7861</v>
      </c>
    </row>
    <row r="7966" spans="1:7" x14ac:dyDescent="0.25">
      <c r="A7966">
        <v>5</v>
      </c>
      <c r="B7966">
        <v>18</v>
      </c>
      <c r="C7966">
        <v>2</v>
      </c>
      <c r="D7966">
        <v>1</v>
      </c>
      <c r="E7966">
        <v>2</v>
      </c>
      <c r="F7966" t="str">
        <f t="shared" si="124"/>
        <v>518212</v>
      </c>
      <c r="G7966" t="s">
        <v>7862</v>
      </c>
    </row>
    <row r="7967" spans="1:7" x14ac:dyDescent="0.25">
      <c r="A7967">
        <v>5</v>
      </c>
      <c r="B7967">
        <v>18</v>
      </c>
      <c r="C7967">
        <v>2</v>
      </c>
      <c r="D7967">
        <v>1</v>
      </c>
      <c r="E7967">
        <v>3</v>
      </c>
      <c r="F7967" t="str">
        <f t="shared" si="124"/>
        <v>518213</v>
      </c>
      <c r="G7967" t="s">
        <v>7863</v>
      </c>
    </row>
    <row r="7968" spans="1:7" x14ac:dyDescent="0.25">
      <c r="A7968">
        <v>5</v>
      </c>
      <c r="B7968">
        <v>18</v>
      </c>
      <c r="C7968">
        <v>2</v>
      </c>
      <c r="D7968">
        <v>1</v>
      </c>
      <c r="E7968">
        <v>4</v>
      </c>
      <c r="F7968" t="str">
        <f t="shared" si="124"/>
        <v>518214</v>
      </c>
      <c r="G7968" t="s">
        <v>7864</v>
      </c>
    </row>
    <row r="7969" spans="1:7" x14ac:dyDescent="0.25">
      <c r="A7969">
        <v>5</v>
      </c>
      <c r="B7969">
        <v>18</v>
      </c>
      <c r="C7969">
        <v>2</v>
      </c>
      <c r="D7969">
        <v>2</v>
      </c>
      <c r="E7969">
        <v>1</v>
      </c>
      <c r="F7969" t="str">
        <f t="shared" si="124"/>
        <v>518221</v>
      </c>
      <c r="G7969" t="s">
        <v>7865</v>
      </c>
    </row>
    <row r="7970" spans="1:7" x14ac:dyDescent="0.25">
      <c r="A7970">
        <v>5</v>
      </c>
      <c r="B7970">
        <v>18</v>
      </c>
      <c r="C7970">
        <v>2</v>
      </c>
      <c r="D7970">
        <v>2</v>
      </c>
      <c r="E7970">
        <v>2</v>
      </c>
      <c r="F7970" t="str">
        <f t="shared" si="124"/>
        <v>518222</v>
      </c>
      <c r="G7970" t="s">
        <v>7866</v>
      </c>
    </row>
    <row r="7971" spans="1:7" x14ac:dyDescent="0.25">
      <c r="A7971">
        <v>5</v>
      </c>
      <c r="B7971">
        <v>18</v>
      </c>
      <c r="C7971">
        <v>2</v>
      </c>
      <c r="D7971">
        <v>2</v>
      </c>
      <c r="E7971">
        <v>3</v>
      </c>
      <c r="F7971" t="str">
        <f t="shared" si="124"/>
        <v>518223</v>
      </c>
      <c r="G7971" t="s">
        <v>7867</v>
      </c>
    </row>
    <row r="7972" spans="1:7" x14ac:dyDescent="0.25">
      <c r="A7972">
        <v>5</v>
      </c>
      <c r="B7972">
        <v>18</v>
      </c>
      <c r="C7972">
        <v>2</v>
      </c>
      <c r="D7972">
        <v>2</v>
      </c>
      <c r="E7972">
        <v>4</v>
      </c>
      <c r="F7972" t="str">
        <f t="shared" si="124"/>
        <v>518224</v>
      </c>
      <c r="G7972" t="s">
        <v>7868</v>
      </c>
    </row>
    <row r="7973" spans="1:7" x14ac:dyDescent="0.25">
      <c r="A7973">
        <v>5</v>
      </c>
      <c r="B7973">
        <v>18</v>
      </c>
      <c r="C7973">
        <v>2</v>
      </c>
      <c r="D7973">
        <v>2</v>
      </c>
      <c r="E7973">
        <v>5</v>
      </c>
      <c r="F7973" t="str">
        <f t="shared" si="124"/>
        <v>518225</v>
      </c>
      <c r="G7973" t="s">
        <v>7869</v>
      </c>
    </row>
    <row r="7974" spans="1:7" x14ac:dyDescent="0.25">
      <c r="A7974">
        <v>5</v>
      </c>
      <c r="B7974">
        <v>18</v>
      </c>
      <c r="C7974">
        <v>2</v>
      </c>
      <c r="D7974">
        <v>2</v>
      </c>
      <c r="E7974">
        <v>6</v>
      </c>
      <c r="F7974" t="str">
        <f t="shared" si="124"/>
        <v>518226</v>
      </c>
      <c r="G7974" t="s">
        <v>7870</v>
      </c>
    </row>
    <row r="7975" spans="1:7" x14ac:dyDescent="0.25">
      <c r="A7975">
        <v>5</v>
      </c>
      <c r="B7975">
        <v>18</v>
      </c>
      <c r="C7975">
        <v>2</v>
      </c>
      <c r="D7975">
        <v>2</v>
      </c>
      <c r="E7975">
        <v>7</v>
      </c>
      <c r="F7975" t="str">
        <f t="shared" si="124"/>
        <v>518227</v>
      </c>
      <c r="G7975" t="s">
        <v>7871</v>
      </c>
    </row>
    <row r="7976" spans="1:7" x14ac:dyDescent="0.25">
      <c r="A7976">
        <v>5</v>
      </c>
      <c r="B7976">
        <v>18</v>
      </c>
      <c r="C7976">
        <v>2</v>
      </c>
      <c r="D7976">
        <v>2</v>
      </c>
      <c r="E7976">
        <v>8</v>
      </c>
      <c r="F7976" t="str">
        <f t="shared" si="124"/>
        <v>518228</v>
      </c>
      <c r="G7976" t="s">
        <v>7872</v>
      </c>
    </row>
    <row r="7977" spans="1:7" x14ac:dyDescent="0.25">
      <c r="A7977">
        <v>5</v>
      </c>
      <c r="B7977">
        <v>18</v>
      </c>
      <c r="C7977">
        <v>2</v>
      </c>
      <c r="D7977">
        <v>2</v>
      </c>
      <c r="E7977">
        <v>9</v>
      </c>
      <c r="F7977" t="str">
        <f t="shared" si="124"/>
        <v>518229</v>
      </c>
      <c r="G7977" t="s">
        <v>7873</v>
      </c>
    </row>
    <row r="7978" spans="1:7" x14ac:dyDescent="0.25">
      <c r="A7978">
        <v>5</v>
      </c>
      <c r="B7978">
        <v>18</v>
      </c>
      <c r="C7978">
        <v>2</v>
      </c>
      <c r="D7978">
        <v>3</v>
      </c>
      <c r="E7978">
        <v>1</v>
      </c>
      <c r="F7978" t="str">
        <f t="shared" si="124"/>
        <v>518231</v>
      </c>
      <c r="G7978" t="s">
        <v>7874</v>
      </c>
    </row>
    <row r="7979" spans="1:7" x14ac:dyDescent="0.25">
      <c r="A7979">
        <v>5</v>
      </c>
      <c r="B7979">
        <v>18</v>
      </c>
      <c r="C7979">
        <v>2</v>
      </c>
      <c r="D7979">
        <v>3</v>
      </c>
      <c r="E7979">
        <v>2</v>
      </c>
      <c r="F7979" t="str">
        <f t="shared" si="124"/>
        <v>518232</v>
      </c>
      <c r="G7979" t="s">
        <v>7875</v>
      </c>
    </row>
    <row r="7980" spans="1:7" x14ac:dyDescent="0.25">
      <c r="A7980">
        <v>5</v>
      </c>
      <c r="B7980">
        <v>18</v>
      </c>
      <c r="C7980">
        <v>2</v>
      </c>
      <c r="D7980">
        <v>3</v>
      </c>
      <c r="E7980">
        <v>3</v>
      </c>
      <c r="F7980" t="str">
        <f t="shared" si="124"/>
        <v>518233</v>
      </c>
      <c r="G7980" t="s">
        <v>7876</v>
      </c>
    </row>
    <row r="7981" spans="1:7" x14ac:dyDescent="0.25">
      <c r="A7981">
        <v>5</v>
      </c>
      <c r="B7981">
        <v>18</v>
      </c>
      <c r="C7981">
        <v>2</v>
      </c>
      <c r="D7981">
        <v>3</v>
      </c>
      <c r="E7981">
        <v>4</v>
      </c>
      <c r="F7981" t="str">
        <f t="shared" si="124"/>
        <v>518234</v>
      </c>
      <c r="G7981" t="s">
        <v>7877</v>
      </c>
    </row>
    <row r="7982" spans="1:7" x14ac:dyDescent="0.25">
      <c r="A7982">
        <v>5</v>
      </c>
      <c r="B7982">
        <v>18</v>
      </c>
      <c r="C7982">
        <v>2</v>
      </c>
      <c r="D7982">
        <v>3</v>
      </c>
      <c r="E7982">
        <v>5</v>
      </c>
      <c r="F7982" t="str">
        <f t="shared" si="124"/>
        <v>518235</v>
      </c>
      <c r="G7982" t="s">
        <v>7878</v>
      </c>
    </row>
    <row r="7983" spans="1:7" x14ac:dyDescent="0.25">
      <c r="A7983">
        <v>5</v>
      </c>
      <c r="B7983">
        <v>18</v>
      </c>
      <c r="C7983">
        <v>2</v>
      </c>
      <c r="D7983">
        <v>4</v>
      </c>
      <c r="E7983">
        <v>1</v>
      </c>
      <c r="F7983" t="str">
        <f t="shared" si="124"/>
        <v>518241</v>
      </c>
      <c r="G7983" t="s">
        <v>7879</v>
      </c>
    </row>
    <row r="7984" spans="1:7" x14ac:dyDescent="0.25">
      <c r="A7984">
        <v>5</v>
      </c>
      <c r="B7984">
        <v>18</v>
      </c>
      <c r="C7984">
        <v>2</v>
      </c>
      <c r="D7984">
        <v>4</v>
      </c>
      <c r="E7984">
        <v>2</v>
      </c>
      <c r="F7984" t="str">
        <f t="shared" si="124"/>
        <v>518242</v>
      </c>
      <c r="G7984" t="s">
        <v>7880</v>
      </c>
    </row>
    <row r="7985" spans="1:7" x14ac:dyDescent="0.25">
      <c r="A7985">
        <v>5</v>
      </c>
      <c r="B7985">
        <v>18</v>
      </c>
      <c r="C7985">
        <v>2</v>
      </c>
      <c r="D7985">
        <v>4</v>
      </c>
      <c r="E7985">
        <v>3</v>
      </c>
      <c r="F7985" t="str">
        <f t="shared" si="124"/>
        <v>518243</v>
      </c>
      <c r="G7985" t="s">
        <v>7881</v>
      </c>
    </row>
    <row r="7986" spans="1:7" x14ac:dyDescent="0.25">
      <c r="A7986">
        <v>5</v>
      </c>
      <c r="B7986">
        <v>19</v>
      </c>
      <c r="C7986">
        <v>1</v>
      </c>
      <c r="D7986">
        <v>1</v>
      </c>
      <c r="E7986">
        <v>1</v>
      </c>
      <c r="F7986" t="str">
        <f t="shared" si="124"/>
        <v>519111</v>
      </c>
      <c r="G7986" t="s">
        <v>7882</v>
      </c>
    </row>
    <row r="7987" spans="1:7" x14ac:dyDescent="0.25">
      <c r="A7987">
        <v>5</v>
      </c>
      <c r="B7987">
        <v>19</v>
      </c>
      <c r="C7987">
        <v>1</v>
      </c>
      <c r="D7987">
        <v>1</v>
      </c>
      <c r="E7987">
        <v>2</v>
      </c>
      <c r="F7987" t="str">
        <f t="shared" si="124"/>
        <v>519112</v>
      </c>
      <c r="G7987" t="s">
        <v>7883</v>
      </c>
    </row>
    <row r="7988" spans="1:7" x14ac:dyDescent="0.25">
      <c r="A7988">
        <v>5</v>
      </c>
      <c r="B7988">
        <v>19</v>
      </c>
      <c r="C7988">
        <v>1</v>
      </c>
      <c r="D7988">
        <v>1</v>
      </c>
      <c r="E7988">
        <v>3</v>
      </c>
      <c r="F7988" t="str">
        <f t="shared" si="124"/>
        <v>519113</v>
      </c>
      <c r="G7988" t="s">
        <v>7884</v>
      </c>
    </row>
    <row r="7989" spans="1:7" x14ac:dyDescent="0.25">
      <c r="A7989">
        <v>5</v>
      </c>
      <c r="B7989">
        <v>19</v>
      </c>
      <c r="C7989">
        <v>1</v>
      </c>
      <c r="D7989">
        <v>1</v>
      </c>
      <c r="E7989">
        <v>4</v>
      </c>
      <c r="F7989" t="str">
        <f t="shared" si="124"/>
        <v>519114</v>
      </c>
      <c r="G7989" t="s">
        <v>7885</v>
      </c>
    </row>
    <row r="7990" spans="1:7" x14ac:dyDescent="0.25">
      <c r="A7990">
        <v>5</v>
      </c>
      <c r="B7990">
        <v>19</v>
      </c>
      <c r="C7990">
        <v>1</v>
      </c>
      <c r="D7990">
        <v>1</v>
      </c>
      <c r="E7990">
        <v>5</v>
      </c>
      <c r="F7990" t="str">
        <f t="shared" si="124"/>
        <v>519115</v>
      </c>
      <c r="G7990" t="s">
        <v>7886</v>
      </c>
    </row>
    <row r="7991" spans="1:7" x14ac:dyDescent="0.25">
      <c r="A7991">
        <v>5</v>
      </c>
      <c r="B7991">
        <v>19</v>
      </c>
      <c r="C7991">
        <v>1</v>
      </c>
      <c r="D7991">
        <v>1</v>
      </c>
      <c r="E7991">
        <v>6</v>
      </c>
      <c r="F7991" t="str">
        <f t="shared" si="124"/>
        <v>519116</v>
      </c>
      <c r="G7991" t="s">
        <v>7887</v>
      </c>
    </row>
    <row r="7992" spans="1:7" x14ac:dyDescent="0.25">
      <c r="A7992">
        <v>5</v>
      </c>
      <c r="B7992">
        <v>19</v>
      </c>
      <c r="C7992">
        <v>1</v>
      </c>
      <c r="D7992">
        <v>1</v>
      </c>
      <c r="E7992">
        <v>7</v>
      </c>
      <c r="F7992" t="str">
        <f t="shared" si="124"/>
        <v>519117</v>
      </c>
      <c r="G7992" t="s">
        <v>7888</v>
      </c>
    </row>
    <row r="7993" spans="1:7" x14ac:dyDescent="0.25">
      <c r="A7993">
        <v>5</v>
      </c>
      <c r="B7993">
        <v>19</v>
      </c>
      <c r="C7993">
        <v>1</v>
      </c>
      <c r="D7993">
        <v>1</v>
      </c>
      <c r="E7993">
        <v>8</v>
      </c>
      <c r="F7993" t="str">
        <f t="shared" si="124"/>
        <v>519118</v>
      </c>
      <c r="G7993" t="s">
        <v>7889</v>
      </c>
    </row>
    <row r="7994" spans="1:7" x14ac:dyDescent="0.25">
      <c r="A7994">
        <v>5</v>
      </c>
      <c r="B7994">
        <v>19</v>
      </c>
      <c r="C7994">
        <v>1</v>
      </c>
      <c r="D7994">
        <v>1</v>
      </c>
      <c r="E7994">
        <v>9</v>
      </c>
      <c r="F7994" t="str">
        <f t="shared" si="124"/>
        <v>519119</v>
      </c>
      <c r="G7994" t="s">
        <v>7890</v>
      </c>
    </row>
    <row r="7995" spans="1:7" x14ac:dyDescent="0.25">
      <c r="A7995">
        <v>5</v>
      </c>
      <c r="B7995">
        <v>19</v>
      </c>
      <c r="C7995">
        <v>1</v>
      </c>
      <c r="D7995">
        <v>2</v>
      </c>
      <c r="E7995">
        <v>1</v>
      </c>
      <c r="F7995" t="str">
        <f t="shared" si="124"/>
        <v>519121</v>
      </c>
      <c r="G7995" t="s">
        <v>7891</v>
      </c>
    </row>
    <row r="7996" spans="1:7" x14ac:dyDescent="0.25">
      <c r="A7996">
        <v>5</v>
      </c>
      <c r="B7996">
        <v>19</v>
      </c>
      <c r="C7996">
        <v>1</v>
      </c>
      <c r="D7996">
        <v>2</v>
      </c>
      <c r="E7996">
        <v>2</v>
      </c>
      <c r="F7996" t="str">
        <f t="shared" si="124"/>
        <v>519122</v>
      </c>
      <c r="G7996" t="s">
        <v>7892</v>
      </c>
    </row>
    <row r="7997" spans="1:7" x14ac:dyDescent="0.25">
      <c r="A7997">
        <v>5</v>
      </c>
      <c r="B7997">
        <v>19</v>
      </c>
      <c r="C7997">
        <v>1</v>
      </c>
      <c r="D7997">
        <v>2</v>
      </c>
      <c r="E7997">
        <v>3</v>
      </c>
      <c r="F7997" t="str">
        <f t="shared" si="124"/>
        <v>519123</v>
      </c>
      <c r="G7997" t="s">
        <v>7893</v>
      </c>
    </row>
    <row r="7998" spans="1:7" x14ac:dyDescent="0.25">
      <c r="A7998">
        <v>5</v>
      </c>
      <c r="B7998">
        <v>19</v>
      </c>
      <c r="C7998">
        <v>1</v>
      </c>
      <c r="D7998">
        <v>2</v>
      </c>
      <c r="E7998">
        <v>4</v>
      </c>
      <c r="F7998" t="str">
        <f t="shared" si="124"/>
        <v>519124</v>
      </c>
      <c r="G7998" t="s">
        <v>7894</v>
      </c>
    </row>
    <row r="7999" spans="1:7" x14ac:dyDescent="0.25">
      <c r="A7999">
        <v>5</v>
      </c>
      <c r="B7999">
        <v>19</v>
      </c>
      <c r="C7999">
        <v>1</v>
      </c>
      <c r="D7999">
        <v>2</v>
      </c>
      <c r="E7999">
        <v>5</v>
      </c>
      <c r="F7999" t="str">
        <f t="shared" si="124"/>
        <v>519125</v>
      </c>
      <c r="G7999" t="s">
        <v>7895</v>
      </c>
    </row>
    <row r="8000" spans="1:7" x14ac:dyDescent="0.25">
      <c r="A8000">
        <v>5</v>
      </c>
      <c r="B8000">
        <v>19</v>
      </c>
      <c r="C8000">
        <v>1</v>
      </c>
      <c r="D8000">
        <v>3</v>
      </c>
      <c r="E8000">
        <v>1</v>
      </c>
      <c r="F8000" t="str">
        <f t="shared" si="124"/>
        <v>519131</v>
      </c>
      <c r="G8000" t="s">
        <v>7896</v>
      </c>
    </row>
    <row r="8001" spans="1:7" x14ac:dyDescent="0.25">
      <c r="A8001">
        <v>5</v>
      </c>
      <c r="B8001">
        <v>19</v>
      </c>
      <c r="C8001">
        <v>1</v>
      </c>
      <c r="D8001">
        <v>3</v>
      </c>
      <c r="E8001">
        <v>2</v>
      </c>
      <c r="F8001" t="str">
        <f t="shared" si="124"/>
        <v>519132</v>
      </c>
      <c r="G8001" t="s">
        <v>7897</v>
      </c>
    </row>
    <row r="8002" spans="1:7" x14ac:dyDescent="0.25">
      <c r="A8002">
        <v>5</v>
      </c>
      <c r="B8002">
        <v>19</v>
      </c>
      <c r="C8002">
        <v>1</v>
      </c>
      <c r="D8002">
        <v>4</v>
      </c>
      <c r="E8002">
        <v>1</v>
      </c>
      <c r="F8002" t="str">
        <f t="shared" ref="F8002:F8056" si="125">CONCATENATE(A8002,B8002,C8002,D8002,E8002)</f>
        <v>519141</v>
      </c>
      <c r="G8002" t="s">
        <v>7898</v>
      </c>
    </row>
    <row r="8003" spans="1:7" x14ac:dyDescent="0.25">
      <c r="A8003">
        <v>5</v>
      </c>
      <c r="B8003">
        <v>19</v>
      </c>
      <c r="C8003">
        <v>1</v>
      </c>
      <c r="D8003">
        <v>4</v>
      </c>
      <c r="E8003">
        <v>2</v>
      </c>
      <c r="F8003" t="str">
        <f t="shared" si="125"/>
        <v>519142</v>
      </c>
      <c r="G8003" t="s">
        <v>7899</v>
      </c>
    </row>
    <row r="8004" spans="1:7" x14ac:dyDescent="0.25">
      <c r="A8004">
        <v>5</v>
      </c>
      <c r="B8004">
        <v>19</v>
      </c>
      <c r="C8004">
        <v>1</v>
      </c>
      <c r="D8004">
        <v>4</v>
      </c>
      <c r="E8004">
        <v>3</v>
      </c>
      <c r="F8004" t="str">
        <f t="shared" si="125"/>
        <v>519143</v>
      </c>
      <c r="G8004" t="s">
        <v>7900</v>
      </c>
    </row>
    <row r="8005" spans="1:7" x14ac:dyDescent="0.25">
      <c r="A8005">
        <v>5</v>
      </c>
      <c r="B8005">
        <v>19</v>
      </c>
      <c r="C8005">
        <v>1</v>
      </c>
      <c r="D8005">
        <v>4</v>
      </c>
      <c r="E8005">
        <v>4</v>
      </c>
      <c r="F8005" t="str">
        <f t="shared" si="125"/>
        <v>519144</v>
      </c>
      <c r="G8005" t="s">
        <v>7901</v>
      </c>
    </row>
    <row r="8006" spans="1:7" x14ac:dyDescent="0.25">
      <c r="A8006">
        <v>5</v>
      </c>
      <c r="B8006">
        <v>19</v>
      </c>
      <c r="C8006">
        <v>1</v>
      </c>
      <c r="D8006">
        <v>4</v>
      </c>
      <c r="E8006">
        <v>5</v>
      </c>
      <c r="F8006" t="str">
        <f t="shared" si="125"/>
        <v>519145</v>
      </c>
      <c r="G8006" t="s">
        <v>7902</v>
      </c>
    </row>
    <row r="8007" spans="1:7" x14ac:dyDescent="0.25">
      <c r="A8007">
        <v>5</v>
      </c>
      <c r="B8007">
        <v>19</v>
      </c>
      <c r="C8007">
        <v>1</v>
      </c>
      <c r="D8007">
        <v>4</v>
      </c>
      <c r="E8007">
        <v>6</v>
      </c>
      <c r="F8007" t="str">
        <f t="shared" si="125"/>
        <v>519146</v>
      </c>
      <c r="G8007" t="s">
        <v>7903</v>
      </c>
    </row>
    <row r="8008" spans="1:7" x14ac:dyDescent="0.25">
      <c r="A8008">
        <v>5</v>
      </c>
      <c r="B8008">
        <v>19</v>
      </c>
      <c r="C8008">
        <v>1</v>
      </c>
      <c r="D8008">
        <v>5</v>
      </c>
      <c r="E8008">
        <v>1</v>
      </c>
      <c r="F8008" t="str">
        <f t="shared" si="125"/>
        <v>519151</v>
      </c>
      <c r="G8008" t="s">
        <v>7904</v>
      </c>
    </row>
    <row r="8009" spans="1:7" x14ac:dyDescent="0.25">
      <c r="A8009">
        <v>5</v>
      </c>
      <c r="B8009">
        <v>19</v>
      </c>
      <c r="C8009">
        <v>1</v>
      </c>
      <c r="D8009">
        <v>5</v>
      </c>
      <c r="E8009">
        <v>2</v>
      </c>
      <c r="F8009" t="str">
        <f t="shared" si="125"/>
        <v>519152</v>
      </c>
      <c r="G8009" t="s">
        <v>7905</v>
      </c>
    </row>
    <row r="8010" spans="1:7" x14ac:dyDescent="0.25">
      <c r="A8010">
        <v>5</v>
      </c>
      <c r="B8010">
        <v>19</v>
      </c>
      <c r="C8010">
        <v>1</v>
      </c>
      <c r="D8010">
        <v>5</v>
      </c>
      <c r="E8010">
        <v>3</v>
      </c>
      <c r="F8010" t="str">
        <f t="shared" si="125"/>
        <v>519153</v>
      </c>
      <c r="G8010" t="s">
        <v>7906</v>
      </c>
    </row>
    <row r="8011" spans="1:7" x14ac:dyDescent="0.25">
      <c r="A8011">
        <v>5</v>
      </c>
      <c r="B8011">
        <v>19</v>
      </c>
      <c r="C8011">
        <v>1</v>
      </c>
      <c r="D8011">
        <v>5</v>
      </c>
      <c r="E8011">
        <v>4</v>
      </c>
      <c r="F8011" t="str">
        <f t="shared" si="125"/>
        <v>519154</v>
      </c>
      <c r="G8011" t="s">
        <v>7907</v>
      </c>
    </row>
    <row r="8012" spans="1:7" x14ac:dyDescent="0.25">
      <c r="A8012">
        <v>5</v>
      </c>
      <c r="B8012">
        <v>19</v>
      </c>
      <c r="C8012">
        <v>1</v>
      </c>
      <c r="D8012">
        <v>5</v>
      </c>
      <c r="E8012">
        <v>5</v>
      </c>
      <c r="F8012" t="str">
        <f t="shared" si="125"/>
        <v>519155</v>
      </c>
      <c r="G8012" t="s">
        <v>7908</v>
      </c>
    </row>
    <row r="8013" spans="1:7" x14ac:dyDescent="0.25">
      <c r="A8013">
        <v>5</v>
      </c>
      <c r="B8013">
        <v>19</v>
      </c>
      <c r="C8013">
        <v>1</v>
      </c>
      <c r="D8013">
        <v>5</v>
      </c>
      <c r="E8013">
        <v>6</v>
      </c>
      <c r="F8013" t="str">
        <f t="shared" si="125"/>
        <v>519156</v>
      </c>
      <c r="G8013" t="s">
        <v>7909</v>
      </c>
    </row>
    <row r="8014" spans="1:7" x14ac:dyDescent="0.25">
      <c r="A8014">
        <v>5</v>
      </c>
      <c r="B8014">
        <v>19</v>
      </c>
      <c r="C8014">
        <v>1</v>
      </c>
      <c r="D8014">
        <v>5</v>
      </c>
      <c r="E8014">
        <v>7</v>
      </c>
      <c r="F8014" t="str">
        <f t="shared" si="125"/>
        <v>519157</v>
      </c>
      <c r="G8014" t="s">
        <v>7910</v>
      </c>
    </row>
    <row r="8015" spans="1:7" x14ac:dyDescent="0.25">
      <c r="A8015">
        <v>5</v>
      </c>
      <c r="B8015">
        <v>19</v>
      </c>
      <c r="C8015">
        <v>1</v>
      </c>
      <c r="D8015">
        <v>5</v>
      </c>
      <c r="E8015">
        <v>8</v>
      </c>
      <c r="F8015" t="str">
        <f t="shared" si="125"/>
        <v>519158</v>
      </c>
      <c r="G8015" t="s">
        <v>7911</v>
      </c>
    </row>
    <row r="8016" spans="1:7" x14ac:dyDescent="0.25">
      <c r="A8016">
        <v>5</v>
      </c>
      <c r="B8016">
        <v>19</v>
      </c>
      <c r="C8016">
        <v>1</v>
      </c>
      <c r="D8016">
        <v>5</v>
      </c>
      <c r="E8016">
        <v>9</v>
      </c>
      <c r="F8016" t="str">
        <f t="shared" si="125"/>
        <v>519159</v>
      </c>
      <c r="G8016" t="s">
        <v>7912</v>
      </c>
    </row>
    <row r="8017" spans="1:7" x14ac:dyDescent="0.25">
      <c r="A8017">
        <v>5</v>
      </c>
      <c r="B8017">
        <v>19</v>
      </c>
      <c r="C8017">
        <v>1</v>
      </c>
      <c r="D8017">
        <v>5</v>
      </c>
      <c r="E8017">
        <v>10</v>
      </c>
      <c r="F8017" t="str">
        <f t="shared" si="125"/>
        <v>5191510</v>
      </c>
      <c r="G8017" t="s">
        <v>7913</v>
      </c>
    </row>
    <row r="8018" spans="1:7" x14ac:dyDescent="0.25">
      <c r="A8018">
        <v>5</v>
      </c>
      <c r="B8018">
        <v>19</v>
      </c>
      <c r="C8018">
        <v>1</v>
      </c>
      <c r="D8018">
        <v>5</v>
      </c>
      <c r="E8018">
        <v>11</v>
      </c>
      <c r="F8018" t="str">
        <f t="shared" si="125"/>
        <v>5191511</v>
      </c>
      <c r="G8018" t="s">
        <v>7914</v>
      </c>
    </row>
    <row r="8019" spans="1:7" x14ac:dyDescent="0.25">
      <c r="A8019">
        <v>5</v>
      </c>
      <c r="B8019">
        <v>19</v>
      </c>
      <c r="C8019">
        <v>1</v>
      </c>
      <c r="D8019">
        <v>5</v>
      </c>
      <c r="E8019">
        <v>12</v>
      </c>
      <c r="F8019" t="str">
        <f t="shared" si="125"/>
        <v>5191512</v>
      </c>
      <c r="G8019" t="s">
        <v>7915</v>
      </c>
    </row>
    <row r="8020" spans="1:7" x14ac:dyDescent="0.25">
      <c r="A8020">
        <v>5</v>
      </c>
      <c r="B8020">
        <v>19</v>
      </c>
      <c r="C8020">
        <v>1</v>
      </c>
      <c r="D8020">
        <v>5</v>
      </c>
      <c r="E8020">
        <v>13</v>
      </c>
      <c r="F8020" t="str">
        <f t="shared" si="125"/>
        <v>5191513</v>
      </c>
      <c r="G8020" t="s">
        <v>7916</v>
      </c>
    </row>
    <row r="8021" spans="1:7" x14ac:dyDescent="0.25">
      <c r="A8021">
        <v>5</v>
      </c>
      <c r="B8021">
        <v>19</v>
      </c>
      <c r="C8021">
        <v>1</v>
      </c>
      <c r="D8021">
        <v>5</v>
      </c>
      <c r="E8021">
        <v>14</v>
      </c>
      <c r="F8021" t="str">
        <f t="shared" si="125"/>
        <v>5191514</v>
      </c>
      <c r="G8021" t="s">
        <v>7917</v>
      </c>
    </row>
    <row r="8022" spans="1:7" x14ac:dyDescent="0.25">
      <c r="A8022">
        <v>5</v>
      </c>
      <c r="B8022">
        <v>19</v>
      </c>
      <c r="C8022">
        <v>1</v>
      </c>
      <c r="D8022">
        <v>5</v>
      </c>
      <c r="E8022">
        <v>15</v>
      </c>
      <c r="F8022" t="str">
        <f t="shared" si="125"/>
        <v>5191515</v>
      </c>
      <c r="G8022" t="s">
        <v>7918</v>
      </c>
    </row>
    <row r="8023" spans="1:7" x14ac:dyDescent="0.25">
      <c r="A8023">
        <v>5</v>
      </c>
      <c r="B8023">
        <v>19</v>
      </c>
      <c r="C8023">
        <v>1</v>
      </c>
      <c r="D8023">
        <v>5</v>
      </c>
      <c r="E8023">
        <v>16</v>
      </c>
      <c r="F8023" t="str">
        <f t="shared" si="125"/>
        <v>5191516</v>
      </c>
      <c r="G8023" t="s">
        <v>7919</v>
      </c>
    </row>
    <row r="8024" spans="1:7" x14ac:dyDescent="0.25">
      <c r="A8024">
        <v>5</v>
      </c>
      <c r="B8024">
        <v>19</v>
      </c>
      <c r="C8024">
        <v>1</v>
      </c>
      <c r="D8024">
        <v>5</v>
      </c>
      <c r="E8024">
        <v>17</v>
      </c>
      <c r="F8024" t="str">
        <f t="shared" si="125"/>
        <v>5191517</v>
      </c>
      <c r="G8024" t="s">
        <v>7920</v>
      </c>
    </row>
    <row r="8025" spans="1:7" x14ac:dyDescent="0.25">
      <c r="A8025">
        <v>5</v>
      </c>
      <c r="B8025">
        <v>19</v>
      </c>
      <c r="C8025">
        <v>1</v>
      </c>
      <c r="D8025">
        <v>5</v>
      </c>
      <c r="E8025">
        <v>18</v>
      </c>
      <c r="F8025" t="str">
        <f t="shared" si="125"/>
        <v>5191518</v>
      </c>
      <c r="G8025" t="s">
        <v>7921</v>
      </c>
    </row>
    <row r="8026" spans="1:7" x14ac:dyDescent="0.25">
      <c r="A8026">
        <v>5</v>
      </c>
      <c r="B8026">
        <v>19</v>
      </c>
      <c r="C8026">
        <v>1</v>
      </c>
      <c r="D8026">
        <v>5</v>
      </c>
      <c r="E8026">
        <v>19</v>
      </c>
      <c r="F8026" t="str">
        <f t="shared" si="125"/>
        <v>5191519</v>
      </c>
      <c r="G8026" t="s">
        <v>7922</v>
      </c>
    </row>
    <row r="8027" spans="1:7" x14ac:dyDescent="0.25">
      <c r="A8027">
        <v>5</v>
      </c>
      <c r="B8027">
        <v>19</v>
      </c>
      <c r="C8027">
        <v>1</v>
      </c>
      <c r="D8027">
        <v>5</v>
      </c>
      <c r="E8027">
        <v>20</v>
      </c>
      <c r="F8027" t="str">
        <f t="shared" si="125"/>
        <v>5191520</v>
      </c>
      <c r="G8027" t="s">
        <v>7923</v>
      </c>
    </row>
    <row r="8028" spans="1:7" x14ac:dyDescent="0.25">
      <c r="A8028">
        <v>5</v>
      </c>
      <c r="B8028">
        <v>19</v>
      </c>
      <c r="C8028">
        <v>1</v>
      </c>
      <c r="D8028">
        <v>5</v>
      </c>
      <c r="E8028">
        <v>21</v>
      </c>
      <c r="F8028" t="str">
        <f t="shared" si="125"/>
        <v>5191521</v>
      </c>
      <c r="G8028" t="s">
        <v>7924</v>
      </c>
    </row>
    <row r="8029" spans="1:7" x14ac:dyDescent="0.25">
      <c r="A8029">
        <v>5</v>
      </c>
      <c r="B8029">
        <v>19</v>
      </c>
      <c r="C8029">
        <v>1</v>
      </c>
      <c r="D8029">
        <v>5</v>
      </c>
      <c r="E8029">
        <v>22</v>
      </c>
      <c r="F8029" t="str">
        <f t="shared" si="125"/>
        <v>5191522</v>
      </c>
      <c r="G8029" t="s">
        <v>7925</v>
      </c>
    </row>
    <row r="8030" spans="1:7" x14ac:dyDescent="0.25">
      <c r="A8030">
        <v>5</v>
      </c>
      <c r="B8030">
        <v>19</v>
      </c>
      <c r="C8030">
        <v>1</v>
      </c>
      <c r="D8030">
        <v>6</v>
      </c>
      <c r="E8030">
        <v>1</v>
      </c>
      <c r="F8030" t="str">
        <f t="shared" si="125"/>
        <v>519161</v>
      </c>
      <c r="G8030" t="s">
        <v>7926</v>
      </c>
    </row>
    <row r="8031" spans="1:7" x14ac:dyDescent="0.25">
      <c r="A8031">
        <v>5</v>
      </c>
      <c r="B8031">
        <v>19</v>
      </c>
      <c r="C8031">
        <v>1</v>
      </c>
      <c r="D8031">
        <v>6</v>
      </c>
      <c r="E8031">
        <v>2</v>
      </c>
      <c r="F8031" t="str">
        <f t="shared" si="125"/>
        <v>519162</v>
      </c>
      <c r="G8031" t="s">
        <v>7927</v>
      </c>
    </row>
    <row r="8032" spans="1:7" x14ac:dyDescent="0.25">
      <c r="A8032">
        <v>5</v>
      </c>
      <c r="B8032">
        <v>19</v>
      </c>
      <c r="C8032">
        <v>1</v>
      </c>
      <c r="D8032">
        <v>6</v>
      </c>
      <c r="E8032">
        <v>3</v>
      </c>
      <c r="F8032" t="str">
        <f t="shared" si="125"/>
        <v>519163</v>
      </c>
      <c r="G8032" t="s">
        <v>7928</v>
      </c>
    </row>
    <row r="8033" spans="1:7" x14ac:dyDescent="0.25">
      <c r="A8033">
        <v>5</v>
      </c>
      <c r="B8033">
        <v>19</v>
      </c>
      <c r="C8033">
        <v>2</v>
      </c>
      <c r="D8033">
        <v>1</v>
      </c>
      <c r="E8033">
        <v>1</v>
      </c>
      <c r="F8033" t="str">
        <f t="shared" si="125"/>
        <v>519211</v>
      </c>
      <c r="G8033" t="s">
        <v>7929</v>
      </c>
    </row>
    <row r="8034" spans="1:7" x14ac:dyDescent="0.25">
      <c r="A8034">
        <v>5</v>
      </c>
      <c r="B8034">
        <v>19</v>
      </c>
      <c r="C8034">
        <v>2</v>
      </c>
      <c r="D8034">
        <v>1</v>
      </c>
      <c r="E8034">
        <v>2</v>
      </c>
      <c r="F8034" t="str">
        <f t="shared" si="125"/>
        <v>519212</v>
      </c>
      <c r="G8034" t="s">
        <v>492</v>
      </c>
    </row>
    <row r="8035" spans="1:7" x14ac:dyDescent="0.25">
      <c r="A8035">
        <v>5</v>
      </c>
      <c r="B8035">
        <v>19</v>
      </c>
      <c r="C8035">
        <v>2</v>
      </c>
      <c r="D8035">
        <v>1</v>
      </c>
      <c r="E8035">
        <v>3</v>
      </c>
      <c r="F8035" t="str">
        <f t="shared" si="125"/>
        <v>519213</v>
      </c>
      <c r="G8035" t="s">
        <v>7930</v>
      </c>
    </row>
    <row r="8036" spans="1:7" x14ac:dyDescent="0.25">
      <c r="A8036">
        <v>5</v>
      </c>
      <c r="B8036">
        <v>19</v>
      </c>
      <c r="C8036">
        <v>2</v>
      </c>
      <c r="D8036">
        <v>1</v>
      </c>
      <c r="E8036">
        <v>4</v>
      </c>
      <c r="F8036" t="str">
        <f t="shared" si="125"/>
        <v>519214</v>
      </c>
      <c r="G8036" t="s">
        <v>482</v>
      </c>
    </row>
    <row r="8037" spans="1:7" x14ac:dyDescent="0.25">
      <c r="A8037">
        <v>5</v>
      </c>
      <c r="B8037">
        <v>19</v>
      </c>
      <c r="C8037">
        <v>2</v>
      </c>
      <c r="D8037">
        <v>1</v>
      </c>
      <c r="E8037">
        <v>5</v>
      </c>
      <c r="F8037" t="str">
        <f t="shared" si="125"/>
        <v>519215</v>
      </c>
      <c r="G8037" t="s">
        <v>484</v>
      </c>
    </row>
    <row r="8038" spans="1:7" x14ac:dyDescent="0.25">
      <c r="A8038">
        <v>5</v>
      </c>
      <c r="B8038">
        <v>19</v>
      </c>
      <c r="C8038">
        <v>2</v>
      </c>
      <c r="D8038">
        <v>1</v>
      </c>
      <c r="E8038">
        <v>6</v>
      </c>
      <c r="F8038" t="str">
        <f t="shared" si="125"/>
        <v>519216</v>
      </c>
      <c r="G8038" t="s">
        <v>483</v>
      </c>
    </row>
    <row r="8039" spans="1:7" x14ac:dyDescent="0.25">
      <c r="A8039">
        <v>5</v>
      </c>
      <c r="B8039">
        <v>19</v>
      </c>
      <c r="C8039">
        <v>2</v>
      </c>
      <c r="D8039">
        <v>1</v>
      </c>
      <c r="E8039">
        <v>7</v>
      </c>
      <c r="F8039" t="str">
        <f t="shared" si="125"/>
        <v>519217</v>
      </c>
      <c r="G8039" t="s">
        <v>7931</v>
      </c>
    </row>
    <row r="8040" spans="1:7" x14ac:dyDescent="0.25">
      <c r="A8040">
        <v>5</v>
      </c>
      <c r="B8040">
        <v>19</v>
      </c>
      <c r="C8040">
        <v>2</v>
      </c>
      <c r="D8040">
        <v>2</v>
      </c>
      <c r="E8040">
        <v>1</v>
      </c>
      <c r="F8040" t="str">
        <f t="shared" si="125"/>
        <v>519221</v>
      </c>
      <c r="G8040" t="s">
        <v>7932</v>
      </c>
    </row>
    <row r="8041" spans="1:7" x14ac:dyDescent="0.25">
      <c r="A8041">
        <v>5</v>
      </c>
      <c r="B8041">
        <v>19</v>
      </c>
      <c r="C8041">
        <v>2</v>
      </c>
      <c r="D8041">
        <v>2</v>
      </c>
      <c r="E8041">
        <v>2</v>
      </c>
      <c r="F8041" t="str">
        <f t="shared" si="125"/>
        <v>519222</v>
      </c>
      <c r="G8041" t="s">
        <v>478</v>
      </c>
    </row>
    <row r="8042" spans="1:7" x14ac:dyDescent="0.25">
      <c r="A8042">
        <v>5</v>
      </c>
      <c r="B8042">
        <v>19</v>
      </c>
      <c r="C8042">
        <v>2</v>
      </c>
      <c r="D8042">
        <v>2</v>
      </c>
      <c r="E8042">
        <v>3</v>
      </c>
      <c r="F8042" t="str">
        <f t="shared" si="125"/>
        <v>519223</v>
      </c>
      <c r="G8042" t="s">
        <v>7933</v>
      </c>
    </row>
    <row r="8043" spans="1:7" x14ac:dyDescent="0.25">
      <c r="A8043">
        <v>5</v>
      </c>
      <c r="B8043">
        <v>19</v>
      </c>
      <c r="C8043">
        <v>2</v>
      </c>
      <c r="D8043">
        <v>2</v>
      </c>
      <c r="E8043">
        <v>4</v>
      </c>
      <c r="F8043" t="str">
        <f t="shared" si="125"/>
        <v>519224</v>
      </c>
      <c r="G8043" t="s">
        <v>7934</v>
      </c>
    </row>
    <row r="8044" spans="1:7" x14ac:dyDescent="0.25">
      <c r="A8044">
        <v>5</v>
      </c>
      <c r="B8044">
        <v>19</v>
      </c>
      <c r="C8044">
        <v>2</v>
      </c>
      <c r="D8044">
        <v>2</v>
      </c>
      <c r="E8044">
        <v>5</v>
      </c>
      <c r="F8044" t="str">
        <f t="shared" si="125"/>
        <v>519225</v>
      </c>
      <c r="G8044" t="s">
        <v>7935</v>
      </c>
    </row>
    <row r="8045" spans="1:7" x14ac:dyDescent="0.25">
      <c r="A8045">
        <v>5</v>
      </c>
      <c r="B8045">
        <v>19</v>
      </c>
      <c r="C8045">
        <v>2</v>
      </c>
      <c r="D8045">
        <v>2</v>
      </c>
      <c r="E8045">
        <v>6</v>
      </c>
      <c r="F8045" t="str">
        <f t="shared" si="125"/>
        <v>519226</v>
      </c>
      <c r="G8045" t="s">
        <v>480</v>
      </c>
    </row>
    <row r="8046" spans="1:7" x14ac:dyDescent="0.25">
      <c r="A8046">
        <v>5</v>
      </c>
      <c r="B8046">
        <v>19</v>
      </c>
      <c r="C8046">
        <v>2</v>
      </c>
      <c r="D8046">
        <v>2</v>
      </c>
      <c r="E8046">
        <v>7</v>
      </c>
      <c r="F8046" t="str">
        <f t="shared" si="125"/>
        <v>519227</v>
      </c>
      <c r="G8046" t="s">
        <v>7936</v>
      </c>
    </row>
    <row r="8047" spans="1:7" x14ac:dyDescent="0.25">
      <c r="A8047">
        <v>5</v>
      </c>
      <c r="B8047">
        <v>19</v>
      </c>
      <c r="C8047">
        <v>2</v>
      </c>
      <c r="D8047">
        <v>2</v>
      </c>
      <c r="E8047">
        <v>8</v>
      </c>
      <c r="F8047" t="str">
        <f t="shared" si="125"/>
        <v>519228</v>
      </c>
      <c r="G8047" t="s">
        <v>7937</v>
      </c>
    </row>
    <row r="8048" spans="1:7" x14ac:dyDescent="0.25">
      <c r="A8048">
        <v>5</v>
      </c>
      <c r="B8048">
        <v>19</v>
      </c>
      <c r="C8048">
        <v>2</v>
      </c>
      <c r="D8048">
        <v>2</v>
      </c>
      <c r="E8048">
        <v>9</v>
      </c>
      <c r="F8048" t="str">
        <f t="shared" si="125"/>
        <v>519229</v>
      </c>
      <c r="G8048" t="s">
        <v>7938</v>
      </c>
    </row>
    <row r="8049" spans="1:7" x14ac:dyDescent="0.25">
      <c r="A8049">
        <v>5</v>
      </c>
      <c r="B8049">
        <v>20</v>
      </c>
      <c r="C8049">
        <v>1</v>
      </c>
      <c r="D8049">
        <v>1</v>
      </c>
      <c r="E8049">
        <v>1</v>
      </c>
      <c r="F8049" t="str">
        <f t="shared" si="125"/>
        <v>520111</v>
      </c>
      <c r="G8049" t="s">
        <v>7939</v>
      </c>
    </row>
    <row r="8050" spans="1:7" x14ac:dyDescent="0.25">
      <c r="A8050">
        <v>6</v>
      </c>
      <c r="B8050">
        <v>20</v>
      </c>
      <c r="C8050">
        <v>1</v>
      </c>
      <c r="D8050">
        <v>1</v>
      </c>
      <c r="E8050">
        <v>1</v>
      </c>
      <c r="F8050" t="str">
        <f t="shared" si="125"/>
        <v>620111</v>
      </c>
      <c r="G8050" t="s">
        <v>7940</v>
      </c>
    </row>
    <row r="8051" spans="1:7" x14ac:dyDescent="0.25">
      <c r="A8051">
        <v>7</v>
      </c>
      <c r="B8051">
        <v>1</v>
      </c>
      <c r="C8051">
        <v>1</v>
      </c>
      <c r="D8051">
        <v>1</v>
      </c>
      <c r="E8051">
        <v>1</v>
      </c>
      <c r="F8051" t="str">
        <f t="shared" si="125"/>
        <v>71111</v>
      </c>
      <c r="G8051" t="s">
        <v>7941</v>
      </c>
    </row>
    <row r="8052" spans="1:7" x14ac:dyDescent="0.25">
      <c r="A8052">
        <v>7</v>
      </c>
      <c r="B8052">
        <v>24</v>
      </c>
      <c r="C8052">
        <v>1</v>
      </c>
      <c r="D8052">
        <v>1</v>
      </c>
      <c r="E8052">
        <v>1</v>
      </c>
      <c r="F8052" t="str">
        <f t="shared" si="125"/>
        <v>724111</v>
      </c>
      <c r="G8052" t="s">
        <v>7942</v>
      </c>
    </row>
    <row r="8053" spans="1:7" x14ac:dyDescent="0.25">
      <c r="A8053">
        <v>7</v>
      </c>
      <c r="B8053">
        <v>24</v>
      </c>
      <c r="C8053">
        <v>2</v>
      </c>
      <c r="D8053">
        <v>1</v>
      </c>
      <c r="E8053">
        <v>1</v>
      </c>
      <c r="F8053" t="str">
        <f t="shared" si="125"/>
        <v>724211</v>
      </c>
      <c r="G8053" t="s">
        <v>7943</v>
      </c>
    </row>
    <row r="8054" spans="1:7" x14ac:dyDescent="0.25">
      <c r="A8054">
        <v>7</v>
      </c>
      <c r="B8054">
        <v>24</v>
      </c>
      <c r="C8054">
        <v>3</v>
      </c>
      <c r="D8054">
        <v>1</v>
      </c>
      <c r="E8054">
        <v>1</v>
      </c>
      <c r="F8054" t="str">
        <f t="shared" si="125"/>
        <v>724311</v>
      </c>
      <c r="G8054" t="s">
        <v>7944</v>
      </c>
    </row>
    <row r="8055" spans="1:7" x14ac:dyDescent="0.25">
      <c r="A8055">
        <v>7</v>
      </c>
      <c r="B8055">
        <v>24</v>
      </c>
      <c r="C8055">
        <v>4</v>
      </c>
      <c r="D8055">
        <v>1</v>
      </c>
      <c r="E8055">
        <v>1</v>
      </c>
      <c r="F8055" t="str">
        <f t="shared" si="125"/>
        <v>724411</v>
      </c>
      <c r="G8055" t="s">
        <v>7945</v>
      </c>
    </row>
    <row r="8056" spans="1:7" x14ac:dyDescent="0.25">
      <c r="A8056">
        <v>7</v>
      </c>
      <c r="B8056">
        <v>24</v>
      </c>
      <c r="C8056">
        <v>5</v>
      </c>
      <c r="D8056">
        <v>1</v>
      </c>
      <c r="E8056">
        <v>1</v>
      </c>
      <c r="F8056" t="str">
        <f t="shared" si="125"/>
        <v>724511</v>
      </c>
      <c r="G8056" t="s">
        <v>7946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78"/>
  <sheetViews>
    <sheetView workbookViewId="0">
      <selection activeCell="R33" sqref="R33"/>
    </sheetView>
  </sheetViews>
  <sheetFormatPr defaultRowHeight="15" x14ac:dyDescent="0.25"/>
  <cols>
    <col min="5" max="5" width="10.7109375" bestFit="1" customWidth="1"/>
  </cols>
  <sheetData>
    <row r="2" spans="1:6" x14ac:dyDescent="0.25">
      <c r="A2" s="51" t="s">
        <v>37</v>
      </c>
      <c r="B2">
        <v>1</v>
      </c>
      <c r="C2">
        <v>1</v>
      </c>
      <c r="D2">
        <v>1</v>
      </c>
      <c r="E2" t="str">
        <f t="shared" ref="E2:E23" si="0">A2&amp;".0"&amp;B2&amp;".0"&amp;C2&amp;".0"&amp;D2</f>
        <v>01.01.01.01</v>
      </c>
      <c r="F2" t="s">
        <v>447</v>
      </c>
    </row>
    <row r="3" spans="1:6" x14ac:dyDescent="0.25">
      <c r="A3" s="51" t="s">
        <v>37</v>
      </c>
      <c r="B3">
        <v>1</v>
      </c>
      <c r="C3">
        <v>1</v>
      </c>
      <c r="D3">
        <v>2</v>
      </c>
      <c r="E3" t="str">
        <f t="shared" si="0"/>
        <v>01.01.01.02</v>
      </c>
      <c r="F3" t="s">
        <v>449</v>
      </c>
    </row>
    <row r="4" spans="1:6" x14ac:dyDescent="0.25">
      <c r="A4" s="51" t="s">
        <v>37</v>
      </c>
      <c r="B4">
        <v>1</v>
      </c>
      <c r="C4">
        <v>1</v>
      </c>
      <c r="D4">
        <v>3</v>
      </c>
      <c r="E4" t="str">
        <f t="shared" si="0"/>
        <v>01.01.01.03</v>
      </c>
      <c r="F4" t="s">
        <v>8154</v>
      </c>
    </row>
    <row r="5" spans="1:6" x14ac:dyDescent="0.25">
      <c r="A5" s="51" t="s">
        <v>37</v>
      </c>
      <c r="B5">
        <v>1</v>
      </c>
      <c r="C5">
        <v>2</v>
      </c>
      <c r="D5">
        <v>1</v>
      </c>
      <c r="E5" t="str">
        <f t="shared" si="0"/>
        <v>01.01.02.01</v>
      </c>
      <c r="F5" t="s">
        <v>8155</v>
      </c>
    </row>
    <row r="6" spans="1:6" x14ac:dyDescent="0.25">
      <c r="A6" s="51" t="s">
        <v>37</v>
      </c>
      <c r="B6">
        <v>1</v>
      </c>
      <c r="C6">
        <v>2</v>
      </c>
      <c r="D6">
        <v>2</v>
      </c>
      <c r="E6" t="str">
        <f t="shared" si="0"/>
        <v>01.01.02.02</v>
      </c>
      <c r="F6" t="s">
        <v>8156</v>
      </c>
    </row>
    <row r="7" spans="1:6" x14ac:dyDescent="0.25">
      <c r="A7" s="51" t="s">
        <v>37</v>
      </c>
      <c r="B7">
        <v>1</v>
      </c>
      <c r="C7">
        <v>2</v>
      </c>
      <c r="D7">
        <v>3</v>
      </c>
      <c r="E7" t="str">
        <f t="shared" si="0"/>
        <v>01.01.02.03</v>
      </c>
      <c r="F7" t="s">
        <v>8157</v>
      </c>
    </row>
    <row r="8" spans="1:6" x14ac:dyDescent="0.25">
      <c r="A8" s="51" t="s">
        <v>37</v>
      </c>
      <c r="B8">
        <v>1</v>
      </c>
      <c r="C8">
        <v>3</v>
      </c>
      <c r="D8">
        <v>1</v>
      </c>
      <c r="E8" t="str">
        <f t="shared" si="0"/>
        <v>01.01.03.01</v>
      </c>
      <c r="F8" t="s">
        <v>8158</v>
      </c>
    </row>
    <row r="9" spans="1:6" x14ac:dyDescent="0.25">
      <c r="A9" s="51" t="s">
        <v>37</v>
      </c>
      <c r="B9">
        <v>1</v>
      </c>
      <c r="C9">
        <v>4</v>
      </c>
      <c r="D9">
        <v>1</v>
      </c>
      <c r="E9" t="str">
        <f t="shared" si="0"/>
        <v>01.01.04.01</v>
      </c>
      <c r="F9" t="s">
        <v>8159</v>
      </c>
    </row>
    <row r="10" spans="1:6" x14ac:dyDescent="0.25">
      <c r="A10" s="51" t="s">
        <v>37</v>
      </c>
      <c r="B10">
        <v>1</v>
      </c>
      <c r="C10">
        <v>4</v>
      </c>
      <c r="D10">
        <v>2</v>
      </c>
      <c r="E10" t="str">
        <f t="shared" si="0"/>
        <v>01.01.04.02</v>
      </c>
      <c r="F10" t="s">
        <v>8160</v>
      </c>
    </row>
    <row r="11" spans="1:6" x14ac:dyDescent="0.25">
      <c r="A11" s="51" t="s">
        <v>37</v>
      </c>
      <c r="B11">
        <v>1</v>
      </c>
      <c r="C11">
        <v>5</v>
      </c>
      <c r="D11">
        <v>1</v>
      </c>
      <c r="E11" t="str">
        <f t="shared" si="0"/>
        <v>01.01.05.01</v>
      </c>
      <c r="F11" t="s">
        <v>8161</v>
      </c>
    </row>
    <row r="12" spans="1:6" x14ac:dyDescent="0.25">
      <c r="A12" s="51" t="s">
        <v>37</v>
      </c>
      <c r="B12">
        <v>1</v>
      </c>
      <c r="C12">
        <v>5</v>
      </c>
      <c r="D12">
        <v>2</v>
      </c>
      <c r="E12" t="str">
        <f t="shared" si="0"/>
        <v>01.01.05.02</v>
      </c>
      <c r="F12" t="s">
        <v>518</v>
      </c>
    </row>
    <row r="13" spans="1:6" x14ac:dyDescent="0.25">
      <c r="A13" s="51" t="s">
        <v>37</v>
      </c>
      <c r="B13">
        <v>1</v>
      </c>
      <c r="C13">
        <v>5</v>
      </c>
      <c r="D13">
        <v>3</v>
      </c>
      <c r="E13" t="str">
        <f t="shared" si="0"/>
        <v>01.01.05.03</v>
      </c>
      <c r="F13" t="s">
        <v>8162</v>
      </c>
    </row>
    <row r="14" spans="1:6" x14ac:dyDescent="0.25">
      <c r="A14" s="51" t="s">
        <v>37</v>
      </c>
      <c r="B14">
        <v>1</v>
      </c>
      <c r="C14">
        <v>5</v>
      </c>
      <c r="D14">
        <v>4</v>
      </c>
      <c r="E14" t="str">
        <f t="shared" si="0"/>
        <v>01.01.05.04</v>
      </c>
      <c r="F14" t="s">
        <v>8163</v>
      </c>
    </row>
    <row r="15" spans="1:6" x14ac:dyDescent="0.25">
      <c r="A15" s="51" t="s">
        <v>37</v>
      </c>
      <c r="B15">
        <v>1</v>
      </c>
      <c r="C15">
        <v>5</v>
      </c>
      <c r="D15">
        <v>5</v>
      </c>
      <c r="E15" t="str">
        <f t="shared" si="0"/>
        <v>01.01.05.05</v>
      </c>
      <c r="F15" t="s">
        <v>8164</v>
      </c>
    </row>
    <row r="16" spans="1:6" x14ac:dyDescent="0.25">
      <c r="A16" s="51" t="s">
        <v>37</v>
      </c>
      <c r="B16">
        <v>1</v>
      </c>
      <c r="C16">
        <v>6</v>
      </c>
      <c r="D16">
        <v>1</v>
      </c>
      <c r="E16" t="str">
        <f t="shared" si="0"/>
        <v>01.01.06.01</v>
      </c>
      <c r="F16" t="s">
        <v>539</v>
      </c>
    </row>
    <row r="17" spans="1:6" x14ac:dyDescent="0.25">
      <c r="A17" s="51" t="s">
        <v>37</v>
      </c>
      <c r="B17">
        <v>1</v>
      </c>
      <c r="C17">
        <v>6</v>
      </c>
      <c r="D17">
        <v>2</v>
      </c>
      <c r="E17" t="str">
        <f t="shared" si="0"/>
        <v>01.01.06.02</v>
      </c>
      <c r="F17" t="s">
        <v>8165</v>
      </c>
    </row>
    <row r="18" spans="1:6" x14ac:dyDescent="0.25">
      <c r="A18" s="51" t="s">
        <v>37</v>
      </c>
      <c r="B18">
        <v>1</v>
      </c>
      <c r="C18">
        <v>7</v>
      </c>
      <c r="D18">
        <v>1</v>
      </c>
      <c r="E18" t="str">
        <f t="shared" si="0"/>
        <v>01.01.07.01</v>
      </c>
      <c r="F18" t="s">
        <v>543</v>
      </c>
    </row>
    <row r="19" spans="1:6" x14ac:dyDescent="0.25">
      <c r="A19" s="51" t="s">
        <v>37</v>
      </c>
      <c r="B19">
        <v>1</v>
      </c>
      <c r="C19">
        <v>7</v>
      </c>
      <c r="D19">
        <v>2</v>
      </c>
      <c r="E19" t="str">
        <f t="shared" si="0"/>
        <v>01.01.07.02</v>
      </c>
      <c r="F19" t="s">
        <v>8166</v>
      </c>
    </row>
    <row r="20" spans="1:6" x14ac:dyDescent="0.25">
      <c r="A20" s="51" t="s">
        <v>37</v>
      </c>
      <c r="B20">
        <v>1</v>
      </c>
      <c r="C20">
        <v>8</v>
      </c>
      <c r="D20">
        <v>1</v>
      </c>
      <c r="E20" t="str">
        <f t="shared" si="0"/>
        <v>01.01.08.01</v>
      </c>
      <c r="F20" t="s">
        <v>8167</v>
      </c>
    </row>
    <row r="21" spans="1:6" x14ac:dyDescent="0.25">
      <c r="A21" s="51" t="s">
        <v>37</v>
      </c>
      <c r="B21">
        <v>1</v>
      </c>
      <c r="C21">
        <v>8</v>
      </c>
      <c r="D21">
        <v>2</v>
      </c>
      <c r="E21" t="str">
        <f t="shared" si="0"/>
        <v>01.01.08.02</v>
      </c>
      <c r="F21" t="s">
        <v>8168</v>
      </c>
    </row>
    <row r="22" spans="1:6" x14ac:dyDescent="0.25">
      <c r="A22" s="51" t="s">
        <v>37</v>
      </c>
      <c r="B22">
        <v>1</v>
      </c>
      <c r="C22">
        <v>9</v>
      </c>
      <c r="D22">
        <v>1</v>
      </c>
      <c r="E22" t="str">
        <f t="shared" si="0"/>
        <v>01.01.09.01</v>
      </c>
      <c r="F22" t="s">
        <v>8169</v>
      </c>
    </row>
    <row r="23" spans="1:6" x14ac:dyDescent="0.25">
      <c r="A23" s="51" t="s">
        <v>37</v>
      </c>
      <c r="B23">
        <v>1</v>
      </c>
      <c r="C23">
        <v>9</v>
      </c>
      <c r="D23">
        <v>2</v>
      </c>
      <c r="E23" t="str">
        <f t="shared" si="0"/>
        <v>01.01.09.02</v>
      </c>
      <c r="F23" t="s">
        <v>561</v>
      </c>
    </row>
    <row r="24" spans="1:6" x14ac:dyDescent="0.25">
      <c r="A24" s="51" t="s">
        <v>37</v>
      </c>
      <c r="B24">
        <v>1</v>
      </c>
      <c r="C24">
        <v>10</v>
      </c>
      <c r="D24">
        <v>2</v>
      </c>
      <c r="E24" t="str">
        <f t="shared" ref="E24:E43" si="1">A24&amp;".0"&amp;B24&amp;"."&amp;C24&amp;".0"&amp;D24</f>
        <v>01.01.10.02</v>
      </c>
      <c r="F24" t="s">
        <v>563</v>
      </c>
    </row>
    <row r="25" spans="1:6" x14ac:dyDescent="0.25">
      <c r="A25" s="51" t="s">
        <v>37</v>
      </c>
      <c r="B25">
        <v>1</v>
      </c>
      <c r="C25">
        <v>11</v>
      </c>
      <c r="D25">
        <v>1</v>
      </c>
      <c r="E25" t="str">
        <f t="shared" si="1"/>
        <v>01.01.11.01</v>
      </c>
      <c r="F25" t="s">
        <v>8170</v>
      </c>
    </row>
    <row r="26" spans="1:6" x14ac:dyDescent="0.25">
      <c r="A26" s="51" t="s">
        <v>37</v>
      </c>
      <c r="B26">
        <v>1</v>
      </c>
      <c r="C26">
        <v>11</v>
      </c>
      <c r="D26">
        <v>2</v>
      </c>
      <c r="E26" t="str">
        <f t="shared" si="1"/>
        <v>01.01.11.02</v>
      </c>
      <c r="F26" t="s">
        <v>8171</v>
      </c>
    </row>
    <row r="27" spans="1:6" x14ac:dyDescent="0.25">
      <c r="A27" s="51" t="s">
        <v>37</v>
      </c>
      <c r="B27">
        <v>1</v>
      </c>
      <c r="C27">
        <v>11</v>
      </c>
      <c r="D27">
        <v>3</v>
      </c>
      <c r="E27" t="str">
        <f t="shared" si="1"/>
        <v>01.01.11.03</v>
      </c>
      <c r="F27" t="s">
        <v>8172</v>
      </c>
    </row>
    <row r="28" spans="1:6" x14ac:dyDescent="0.25">
      <c r="A28" s="51" t="s">
        <v>37</v>
      </c>
      <c r="B28">
        <v>1</v>
      </c>
      <c r="C28">
        <v>11</v>
      </c>
      <c r="D28">
        <v>4</v>
      </c>
      <c r="E28" t="str">
        <f t="shared" si="1"/>
        <v>01.01.11.04</v>
      </c>
      <c r="F28" t="s">
        <v>8173</v>
      </c>
    </row>
    <row r="29" spans="1:6" x14ac:dyDescent="0.25">
      <c r="A29" s="51" t="s">
        <v>37</v>
      </c>
      <c r="B29">
        <v>1</v>
      </c>
      <c r="C29">
        <v>11</v>
      </c>
      <c r="D29">
        <v>5</v>
      </c>
      <c r="E29" t="str">
        <f t="shared" si="1"/>
        <v>01.01.11.05</v>
      </c>
      <c r="F29" t="s">
        <v>8174</v>
      </c>
    </row>
    <row r="30" spans="1:6" x14ac:dyDescent="0.25">
      <c r="A30" s="51" t="s">
        <v>37</v>
      </c>
      <c r="B30">
        <v>1</v>
      </c>
      <c r="C30">
        <v>11</v>
      </c>
      <c r="D30">
        <v>6</v>
      </c>
      <c r="E30" t="str">
        <f t="shared" si="1"/>
        <v>01.01.11.06</v>
      </c>
      <c r="F30" t="s">
        <v>647</v>
      </c>
    </row>
    <row r="31" spans="1:6" x14ac:dyDescent="0.25">
      <c r="A31" s="51" t="s">
        <v>37</v>
      </c>
      <c r="B31">
        <v>1</v>
      </c>
      <c r="C31">
        <v>11</v>
      </c>
      <c r="D31">
        <v>7</v>
      </c>
      <c r="E31" t="str">
        <f t="shared" si="1"/>
        <v>01.01.11.07</v>
      </c>
      <c r="F31" t="s">
        <v>8175</v>
      </c>
    </row>
    <row r="32" spans="1:6" x14ac:dyDescent="0.25">
      <c r="A32" s="51" t="s">
        <v>37</v>
      </c>
      <c r="B32">
        <v>1</v>
      </c>
      <c r="C32">
        <v>11</v>
      </c>
      <c r="D32">
        <v>8</v>
      </c>
      <c r="E32" t="str">
        <f t="shared" si="1"/>
        <v>01.01.11.08</v>
      </c>
      <c r="F32" t="s">
        <v>8176</v>
      </c>
    </row>
    <row r="33" spans="1:6" x14ac:dyDescent="0.25">
      <c r="A33" s="51" t="s">
        <v>37</v>
      </c>
      <c r="B33">
        <v>1</v>
      </c>
      <c r="C33">
        <v>11</v>
      </c>
      <c r="D33">
        <v>9</v>
      </c>
      <c r="E33" t="str">
        <f t="shared" si="1"/>
        <v>01.01.11.09</v>
      </c>
      <c r="F33" t="s">
        <v>8177</v>
      </c>
    </row>
    <row r="34" spans="1:6" x14ac:dyDescent="0.25">
      <c r="A34" s="51" t="s">
        <v>37</v>
      </c>
      <c r="B34">
        <v>1</v>
      </c>
      <c r="C34">
        <v>12</v>
      </c>
      <c r="D34">
        <v>1</v>
      </c>
      <c r="E34" t="str">
        <f t="shared" si="1"/>
        <v>01.01.12.01</v>
      </c>
      <c r="F34" t="s">
        <v>8178</v>
      </c>
    </row>
    <row r="35" spans="1:6" x14ac:dyDescent="0.25">
      <c r="A35" s="51" t="s">
        <v>37</v>
      </c>
      <c r="B35">
        <v>1</v>
      </c>
      <c r="C35">
        <v>13</v>
      </c>
      <c r="D35">
        <v>1</v>
      </c>
      <c r="E35" t="str">
        <f t="shared" si="1"/>
        <v>01.01.13.01</v>
      </c>
      <c r="F35" t="s">
        <v>8179</v>
      </c>
    </row>
    <row r="36" spans="1:6" x14ac:dyDescent="0.25">
      <c r="A36" s="51" t="s">
        <v>37</v>
      </c>
      <c r="B36">
        <v>1</v>
      </c>
      <c r="C36">
        <v>13</v>
      </c>
      <c r="D36">
        <v>2</v>
      </c>
      <c r="E36" t="str">
        <f t="shared" si="1"/>
        <v>01.01.13.02</v>
      </c>
      <c r="F36" t="s">
        <v>8180</v>
      </c>
    </row>
    <row r="37" spans="1:6" x14ac:dyDescent="0.25">
      <c r="A37" s="51" t="s">
        <v>37</v>
      </c>
      <c r="B37">
        <v>1</v>
      </c>
      <c r="C37">
        <v>13</v>
      </c>
      <c r="D37">
        <v>3</v>
      </c>
      <c r="E37" t="str">
        <f t="shared" si="1"/>
        <v>01.01.13.03</v>
      </c>
      <c r="F37" t="s">
        <v>8181</v>
      </c>
    </row>
    <row r="38" spans="1:6" x14ac:dyDescent="0.25">
      <c r="A38" s="51" t="s">
        <v>37</v>
      </c>
      <c r="B38">
        <v>1</v>
      </c>
      <c r="C38">
        <v>13</v>
      </c>
      <c r="D38">
        <v>4</v>
      </c>
      <c r="E38" t="str">
        <f t="shared" si="1"/>
        <v>01.01.13.04</v>
      </c>
      <c r="F38" t="s">
        <v>8182</v>
      </c>
    </row>
    <row r="39" spans="1:6" x14ac:dyDescent="0.25">
      <c r="A39" s="51" t="s">
        <v>37</v>
      </c>
      <c r="B39">
        <v>1</v>
      </c>
      <c r="C39">
        <v>13</v>
      </c>
      <c r="D39">
        <v>5</v>
      </c>
      <c r="E39" t="str">
        <f t="shared" si="1"/>
        <v>01.01.13.05</v>
      </c>
      <c r="F39" t="s">
        <v>8183</v>
      </c>
    </row>
    <row r="40" spans="1:6" x14ac:dyDescent="0.25">
      <c r="A40" s="51" t="s">
        <v>37</v>
      </c>
      <c r="B40">
        <v>1</v>
      </c>
      <c r="C40">
        <v>13</v>
      </c>
      <c r="D40">
        <v>6</v>
      </c>
      <c r="E40" t="str">
        <f t="shared" si="1"/>
        <v>01.01.13.06</v>
      </c>
      <c r="F40" t="s">
        <v>8184</v>
      </c>
    </row>
    <row r="41" spans="1:6" x14ac:dyDescent="0.25">
      <c r="A41" s="51" t="s">
        <v>37</v>
      </c>
      <c r="B41">
        <v>1</v>
      </c>
      <c r="C41">
        <v>13</v>
      </c>
      <c r="D41">
        <v>7</v>
      </c>
      <c r="E41" t="str">
        <f t="shared" si="1"/>
        <v>01.01.13.07</v>
      </c>
      <c r="F41" t="s">
        <v>8185</v>
      </c>
    </row>
    <row r="42" spans="1:6" x14ac:dyDescent="0.25">
      <c r="A42" s="51" t="s">
        <v>37</v>
      </c>
      <c r="B42">
        <v>1</v>
      </c>
      <c r="C42">
        <v>13</v>
      </c>
      <c r="D42">
        <v>8</v>
      </c>
      <c r="E42" t="str">
        <f t="shared" si="1"/>
        <v>01.01.13.08</v>
      </c>
      <c r="F42" t="s">
        <v>8186</v>
      </c>
    </row>
    <row r="43" spans="1:6" x14ac:dyDescent="0.25">
      <c r="A43" s="51" t="s">
        <v>37</v>
      </c>
      <c r="B43">
        <v>1</v>
      </c>
      <c r="C43">
        <v>13</v>
      </c>
      <c r="D43">
        <v>9</v>
      </c>
      <c r="E43" t="str">
        <f t="shared" si="1"/>
        <v>01.01.13.09</v>
      </c>
      <c r="F43" t="s">
        <v>8187</v>
      </c>
    </row>
    <row r="44" spans="1:6" x14ac:dyDescent="0.25">
      <c r="A44" s="51" t="s">
        <v>37</v>
      </c>
      <c r="B44">
        <v>1</v>
      </c>
      <c r="C44">
        <v>13</v>
      </c>
      <c r="D44">
        <v>10</v>
      </c>
      <c r="E44" t="str">
        <f>A44&amp;".0"&amp;B44&amp;"."&amp;C44&amp;"."&amp;D44</f>
        <v>01.01.13.10</v>
      </c>
      <c r="F44" t="s">
        <v>8188</v>
      </c>
    </row>
    <row r="45" spans="1:6" x14ac:dyDescent="0.25">
      <c r="A45" s="51" t="s">
        <v>37</v>
      </c>
      <c r="B45">
        <v>1</v>
      </c>
      <c r="C45">
        <v>13</v>
      </c>
      <c r="D45">
        <v>11</v>
      </c>
      <c r="E45" t="str">
        <f>A45&amp;".0"&amp;B45&amp;"."&amp;C45&amp;"."&amp;D45</f>
        <v>01.01.13.11</v>
      </c>
      <c r="F45" t="s">
        <v>746</v>
      </c>
    </row>
    <row r="46" spans="1:6" x14ac:dyDescent="0.25">
      <c r="A46" s="51" t="s">
        <v>37</v>
      </c>
      <c r="B46">
        <v>1</v>
      </c>
      <c r="C46">
        <v>13</v>
      </c>
      <c r="D46">
        <v>12</v>
      </c>
      <c r="E46" t="str">
        <f>A46&amp;".0"&amp;B46&amp;"."&amp;C46&amp;"."&amp;D46</f>
        <v>01.01.13.12</v>
      </c>
      <c r="F46" t="s">
        <v>8189</v>
      </c>
    </row>
    <row r="47" spans="1:6" x14ac:dyDescent="0.25">
      <c r="A47" s="51" t="s">
        <v>37</v>
      </c>
      <c r="B47">
        <v>1</v>
      </c>
      <c r="C47">
        <v>13</v>
      </c>
      <c r="D47">
        <v>13</v>
      </c>
      <c r="E47" t="str">
        <f>A47&amp;".0"&amp;B47&amp;"."&amp;C47&amp;"."&amp;D47</f>
        <v>01.01.13.13</v>
      </c>
      <c r="F47" t="s">
        <v>8190</v>
      </c>
    </row>
    <row r="48" spans="1:6" x14ac:dyDescent="0.25">
      <c r="A48" s="51" t="s">
        <v>39</v>
      </c>
      <c r="B48">
        <v>2</v>
      </c>
      <c r="C48">
        <v>1</v>
      </c>
      <c r="D48">
        <v>1</v>
      </c>
      <c r="E48" t="str">
        <f t="shared" ref="E48:E56" si="2">A48&amp;".0"&amp;B48&amp;".0"&amp;C48&amp;".0"&amp;D48</f>
        <v>02.02.01.01</v>
      </c>
      <c r="F48" t="s">
        <v>8191</v>
      </c>
    </row>
    <row r="49" spans="1:6" x14ac:dyDescent="0.25">
      <c r="A49" s="51" t="s">
        <v>39</v>
      </c>
      <c r="B49">
        <v>2</v>
      </c>
      <c r="C49">
        <v>1</v>
      </c>
      <c r="D49">
        <v>2</v>
      </c>
      <c r="E49" t="str">
        <f t="shared" si="2"/>
        <v>02.02.01.02</v>
      </c>
      <c r="F49" t="s">
        <v>8192</v>
      </c>
    </row>
    <row r="50" spans="1:6" x14ac:dyDescent="0.25">
      <c r="A50" s="51" t="s">
        <v>39</v>
      </c>
      <c r="B50">
        <v>2</v>
      </c>
      <c r="C50">
        <v>1</v>
      </c>
      <c r="D50">
        <v>3</v>
      </c>
      <c r="E50" t="str">
        <f t="shared" si="2"/>
        <v>02.02.01.03</v>
      </c>
      <c r="F50" t="s">
        <v>2527</v>
      </c>
    </row>
    <row r="51" spans="1:6" x14ac:dyDescent="0.25">
      <c r="A51" s="51" t="s">
        <v>39</v>
      </c>
      <c r="B51">
        <v>2</v>
      </c>
      <c r="C51">
        <v>1</v>
      </c>
      <c r="D51">
        <v>4</v>
      </c>
      <c r="E51" t="str">
        <f t="shared" si="2"/>
        <v>02.02.01.04</v>
      </c>
      <c r="F51" t="s">
        <v>771</v>
      </c>
    </row>
    <row r="52" spans="1:6" x14ac:dyDescent="0.25">
      <c r="A52" s="51" t="s">
        <v>39</v>
      </c>
      <c r="B52">
        <v>2</v>
      </c>
      <c r="C52">
        <v>1</v>
      </c>
      <c r="D52">
        <v>5</v>
      </c>
      <c r="E52" t="str">
        <f t="shared" si="2"/>
        <v>02.02.01.05</v>
      </c>
      <c r="F52" t="s">
        <v>8193</v>
      </c>
    </row>
    <row r="53" spans="1:6" x14ac:dyDescent="0.25">
      <c r="A53" s="51" t="s">
        <v>39</v>
      </c>
      <c r="B53">
        <v>2</v>
      </c>
      <c r="C53">
        <v>1</v>
      </c>
      <c r="D53">
        <v>6</v>
      </c>
      <c r="E53" t="str">
        <f t="shared" si="2"/>
        <v>02.02.01.06</v>
      </c>
      <c r="F53" t="s">
        <v>8194</v>
      </c>
    </row>
    <row r="54" spans="1:6" x14ac:dyDescent="0.25">
      <c r="A54" s="51" t="s">
        <v>39</v>
      </c>
      <c r="B54">
        <v>2</v>
      </c>
      <c r="C54">
        <v>1</v>
      </c>
      <c r="D54">
        <v>7</v>
      </c>
      <c r="E54" t="str">
        <f t="shared" si="2"/>
        <v>02.02.01.07</v>
      </c>
      <c r="F54" t="s">
        <v>8195</v>
      </c>
    </row>
    <row r="55" spans="1:6" x14ac:dyDescent="0.25">
      <c r="A55" s="51" t="s">
        <v>39</v>
      </c>
      <c r="B55">
        <v>2</v>
      </c>
      <c r="C55">
        <v>1</v>
      </c>
      <c r="D55">
        <v>8</v>
      </c>
      <c r="E55" t="str">
        <f t="shared" si="2"/>
        <v>02.02.01.08</v>
      </c>
      <c r="F55" t="s">
        <v>8196</v>
      </c>
    </row>
    <row r="56" spans="1:6" x14ac:dyDescent="0.25">
      <c r="A56" s="51" t="s">
        <v>39</v>
      </c>
      <c r="B56">
        <v>2</v>
      </c>
      <c r="C56">
        <v>1</v>
      </c>
      <c r="D56">
        <v>9</v>
      </c>
      <c r="E56" t="str">
        <f t="shared" si="2"/>
        <v>02.02.01.09</v>
      </c>
      <c r="F56" t="s">
        <v>8197</v>
      </c>
    </row>
    <row r="57" spans="1:6" x14ac:dyDescent="0.25">
      <c r="A57" s="51" t="s">
        <v>39</v>
      </c>
      <c r="B57">
        <v>2</v>
      </c>
      <c r="C57">
        <v>1</v>
      </c>
      <c r="D57">
        <v>10</v>
      </c>
      <c r="E57" t="str">
        <f>A57&amp;".0"&amp;B57&amp;".0"&amp;C57&amp;"."&amp;D57</f>
        <v>02.02.01.10</v>
      </c>
      <c r="F57" t="s">
        <v>8198</v>
      </c>
    </row>
    <row r="58" spans="1:6" x14ac:dyDescent="0.25">
      <c r="A58" s="51" t="s">
        <v>39</v>
      </c>
      <c r="B58">
        <v>2</v>
      </c>
      <c r="C58">
        <v>1</v>
      </c>
      <c r="D58">
        <v>11</v>
      </c>
      <c r="E58" t="str">
        <f>A58&amp;".0"&amp;B58&amp;".0"&amp;C58&amp;"."&amp;D58</f>
        <v>02.02.01.11</v>
      </c>
      <c r="F58" t="s">
        <v>8199</v>
      </c>
    </row>
    <row r="59" spans="1:6" x14ac:dyDescent="0.25">
      <c r="A59" s="51" t="s">
        <v>39</v>
      </c>
      <c r="B59">
        <v>2</v>
      </c>
      <c r="C59">
        <v>2</v>
      </c>
      <c r="D59">
        <v>1</v>
      </c>
      <c r="E59" t="str">
        <f t="shared" ref="E59:E104" si="3">A59&amp;".0"&amp;B59&amp;".0"&amp;C59&amp;".0"&amp;D59</f>
        <v>02.02.02.01</v>
      </c>
      <c r="F59" t="s">
        <v>8200</v>
      </c>
    </row>
    <row r="60" spans="1:6" x14ac:dyDescent="0.25">
      <c r="A60" s="51" t="s">
        <v>39</v>
      </c>
      <c r="B60">
        <v>2</v>
      </c>
      <c r="C60">
        <v>2</v>
      </c>
      <c r="D60">
        <v>2</v>
      </c>
      <c r="E60" t="str">
        <f t="shared" si="3"/>
        <v>02.02.02.02</v>
      </c>
      <c r="F60" t="s">
        <v>8201</v>
      </c>
    </row>
    <row r="61" spans="1:6" x14ac:dyDescent="0.25">
      <c r="A61" s="51" t="s">
        <v>39</v>
      </c>
      <c r="B61">
        <v>2</v>
      </c>
      <c r="C61">
        <v>2</v>
      </c>
      <c r="D61">
        <v>3</v>
      </c>
      <c r="E61" t="str">
        <f t="shared" si="3"/>
        <v>02.02.02.03</v>
      </c>
      <c r="F61" t="s">
        <v>8202</v>
      </c>
    </row>
    <row r="62" spans="1:6" x14ac:dyDescent="0.25">
      <c r="A62" s="51" t="s">
        <v>39</v>
      </c>
      <c r="B62">
        <v>2</v>
      </c>
      <c r="C62">
        <v>2</v>
      </c>
      <c r="D62">
        <v>4</v>
      </c>
      <c r="E62" t="str">
        <f t="shared" si="3"/>
        <v>02.02.02.04</v>
      </c>
      <c r="F62" t="s">
        <v>851</v>
      </c>
    </row>
    <row r="63" spans="1:6" x14ac:dyDescent="0.25">
      <c r="A63" s="51" t="s">
        <v>39</v>
      </c>
      <c r="B63">
        <v>2</v>
      </c>
      <c r="C63">
        <v>2</v>
      </c>
      <c r="D63">
        <v>5</v>
      </c>
      <c r="E63" t="str">
        <f t="shared" si="3"/>
        <v>02.02.02.05</v>
      </c>
      <c r="F63" t="s">
        <v>8203</v>
      </c>
    </row>
    <row r="64" spans="1:6" x14ac:dyDescent="0.25">
      <c r="A64" s="51" t="s">
        <v>39</v>
      </c>
      <c r="B64">
        <v>2</v>
      </c>
      <c r="C64">
        <v>3</v>
      </c>
      <c r="D64">
        <v>1</v>
      </c>
      <c r="E64" t="str">
        <f t="shared" si="3"/>
        <v>02.02.03.01</v>
      </c>
      <c r="F64" t="s">
        <v>8204</v>
      </c>
    </row>
    <row r="65" spans="1:6" x14ac:dyDescent="0.25">
      <c r="A65" s="51" t="s">
        <v>39</v>
      </c>
      <c r="B65">
        <v>2</v>
      </c>
      <c r="C65">
        <v>3</v>
      </c>
      <c r="D65">
        <v>2</v>
      </c>
      <c r="E65" t="str">
        <f t="shared" si="3"/>
        <v>02.02.03.02</v>
      </c>
      <c r="F65" t="s">
        <v>8205</v>
      </c>
    </row>
    <row r="66" spans="1:6" x14ac:dyDescent="0.25">
      <c r="A66" s="51" t="s">
        <v>39</v>
      </c>
      <c r="B66">
        <v>2</v>
      </c>
      <c r="C66">
        <v>3</v>
      </c>
      <c r="D66">
        <v>3</v>
      </c>
      <c r="E66" t="str">
        <f t="shared" si="3"/>
        <v>02.02.03.03</v>
      </c>
      <c r="F66" t="s">
        <v>3295</v>
      </c>
    </row>
    <row r="67" spans="1:6" x14ac:dyDescent="0.25">
      <c r="A67" s="51" t="s">
        <v>39</v>
      </c>
      <c r="B67">
        <v>2</v>
      </c>
      <c r="C67">
        <v>3</v>
      </c>
      <c r="D67">
        <v>4</v>
      </c>
      <c r="E67" t="str">
        <f t="shared" si="3"/>
        <v>02.02.03.04</v>
      </c>
      <c r="F67" t="s">
        <v>8206</v>
      </c>
    </row>
    <row r="68" spans="1:6" x14ac:dyDescent="0.25">
      <c r="A68" s="51" t="s">
        <v>39</v>
      </c>
      <c r="B68">
        <v>2</v>
      </c>
      <c r="C68">
        <v>3</v>
      </c>
      <c r="D68">
        <v>5</v>
      </c>
      <c r="E68" t="str">
        <f t="shared" si="3"/>
        <v>02.02.03.05</v>
      </c>
      <c r="F68" t="s">
        <v>8207</v>
      </c>
    </row>
    <row r="69" spans="1:6" x14ac:dyDescent="0.25">
      <c r="A69" s="51" t="s">
        <v>39</v>
      </c>
      <c r="B69">
        <v>2</v>
      </c>
      <c r="C69">
        <v>3</v>
      </c>
      <c r="D69">
        <v>6</v>
      </c>
      <c r="E69" t="str">
        <f t="shared" si="3"/>
        <v>02.02.03.06</v>
      </c>
      <c r="F69" t="s">
        <v>978</v>
      </c>
    </row>
    <row r="70" spans="1:6" x14ac:dyDescent="0.25">
      <c r="A70" s="51" t="s">
        <v>39</v>
      </c>
      <c r="B70">
        <v>2</v>
      </c>
      <c r="C70">
        <v>3</v>
      </c>
      <c r="D70">
        <v>7</v>
      </c>
      <c r="E70" t="str">
        <f t="shared" si="3"/>
        <v>02.02.03.07</v>
      </c>
      <c r="F70" t="s">
        <v>8208</v>
      </c>
    </row>
    <row r="71" spans="1:6" x14ac:dyDescent="0.25">
      <c r="A71" s="51" t="s">
        <v>39</v>
      </c>
      <c r="B71">
        <v>2</v>
      </c>
      <c r="C71">
        <v>3</v>
      </c>
      <c r="D71">
        <v>8</v>
      </c>
      <c r="E71" t="str">
        <f t="shared" si="3"/>
        <v>02.02.03.08</v>
      </c>
      <c r="F71" t="s">
        <v>890</v>
      </c>
    </row>
    <row r="72" spans="1:6" x14ac:dyDescent="0.25">
      <c r="A72" s="51" t="s">
        <v>39</v>
      </c>
      <c r="B72">
        <v>2</v>
      </c>
      <c r="C72">
        <v>3</v>
      </c>
      <c r="D72">
        <v>9</v>
      </c>
      <c r="E72" t="str">
        <f t="shared" si="3"/>
        <v>02.02.03.09</v>
      </c>
      <c r="F72" t="s">
        <v>8209</v>
      </c>
    </row>
    <row r="73" spans="1:6" x14ac:dyDescent="0.25">
      <c r="A73" s="51" t="s">
        <v>39</v>
      </c>
      <c r="B73">
        <v>3</v>
      </c>
      <c r="C73">
        <v>1</v>
      </c>
      <c r="D73">
        <v>1</v>
      </c>
      <c r="E73" t="str">
        <f t="shared" si="3"/>
        <v>02.03.01.01</v>
      </c>
      <c r="F73" t="s">
        <v>8210</v>
      </c>
    </row>
    <row r="74" spans="1:6" x14ac:dyDescent="0.25">
      <c r="A74" s="51" t="s">
        <v>39</v>
      </c>
      <c r="B74">
        <v>3</v>
      </c>
      <c r="C74">
        <v>1</v>
      </c>
      <c r="D74">
        <v>2</v>
      </c>
      <c r="E74" t="str">
        <f t="shared" si="3"/>
        <v>02.03.01.02</v>
      </c>
      <c r="F74" t="s">
        <v>8211</v>
      </c>
    </row>
    <row r="75" spans="1:6" x14ac:dyDescent="0.25">
      <c r="A75" s="51" t="s">
        <v>39</v>
      </c>
      <c r="B75">
        <v>3</v>
      </c>
      <c r="C75">
        <v>1</v>
      </c>
      <c r="D75">
        <v>3</v>
      </c>
      <c r="E75" t="str">
        <f t="shared" si="3"/>
        <v>02.03.01.03</v>
      </c>
      <c r="F75" t="s">
        <v>8212</v>
      </c>
    </row>
    <row r="76" spans="1:6" x14ac:dyDescent="0.25">
      <c r="A76" s="51" t="s">
        <v>39</v>
      </c>
      <c r="B76">
        <v>3</v>
      </c>
      <c r="C76">
        <v>1</v>
      </c>
      <c r="D76">
        <v>4</v>
      </c>
      <c r="E76" t="str">
        <f t="shared" si="3"/>
        <v>02.03.01.04</v>
      </c>
      <c r="F76" t="s">
        <v>8213</v>
      </c>
    </row>
    <row r="77" spans="1:6" x14ac:dyDescent="0.25">
      <c r="A77" s="51" t="s">
        <v>39</v>
      </c>
      <c r="B77">
        <v>3</v>
      </c>
      <c r="C77">
        <v>1</v>
      </c>
      <c r="D77">
        <v>5</v>
      </c>
      <c r="E77" t="str">
        <f t="shared" si="3"/>
        <v>02.03.01.05</v>
      </c>
      <c r="F77" t="s">
        <v>8214</v>
      </c>
    </row>
    <row r="78" spans="1:6" x14ac:dyDescent="0.25">
      <c r="A78" s="51" t="s">
        <v>39</v>
      </c>
      <c r="B78">
        <v>3</v>
      </c>
      <c r="C78">
        <v>1</v>
      </c>
      <c r="D78">
        <v>6</v>
      </c>
      <c r="E78" t="str">
        <f t="shared" si="3"/>
        <v>02.03.01.06</v>
      </c>
      <c r="F78" t="s">
        <v>8215</v>
      </c>
    </row>
    <row r="79" spans="1:6" x14ac:dyDescent="0.25">
      <c r="A79" s="51" t="s">
        <v>39</v>
      </c>
      <c r="B79">
        <v>3</v>
      </c>
      <c r="C79">
        <v>2</v>
      </c>
      <c r="D79">
        <v>1</v>
      </c>
      <c r="E79" t="str">
        <f t="shared" si="3"/>
        <v>02.03.02.01</v>
      </c>
      <c r="F79" t="s">
        <v>8216</v>
      </c>
    </row>
    <row r="80" spans="1:6" x14ac:dyDescent="0.25">
      <c r="A80" s="51" t="s">
        <v>39</v>
      </c>
      <c r="B80">
        <v>3</v>
      </c>
      <c r="C80">
        <v>2</v>
      </c>
      <c r="D80">
        <v>2</v>
      </c>
      <c r="E80" t="str">
        <f t="shared" si="3"/>
        <v>02.03.02.02</v>
      </c>
      <c r="F80" t="s">
        <v>8217</v>
      </c>
    </row>
    <row r="81" spans="1:6" x14ac:dyDescent="0.25">
      <c r="A81" s="51" t="s">
        <v>39</v>
      </c>
      <c r="B81">
        <v>3</v>
      </c>
      <c r="C81">
        <v>3</v>
      </c>
      <c r="D81">
        <v>1</v>
      </c>
      <c r="E81" t="str">
        <f t="shared" si="3"/>
        <v>02.03.03.01</v>
      </c>
      <c r="F81" t="s">
        <v>8218</v>
      </c>
    </row>
    <row r="82" spans="1:6" x14ac:dyDescent="0.25">
      <c r="A82" s="51" t="s">
        <v>39</v>
      </c>
      <c r="B82">
        <v>3</v>
      </c>
      <c r="C82">
        <v>3</v>
      </c>
      <c r="D82">
        <v>2</v>
      </c>
      <c r="E82" t="str">
        <f t="shared" si="3"/>
        <v>02.03.03.02</v>
      </c>
      <c r="F82" t="s">
        <v>8219</v>
      </c>
    </row>
    <row r="83" spans="1:6" x14ac:dyDescent="0.25">
      <c r="A83" s="51" t="s">
        <v>39</v>
      </c>
      <c r="B83">
        <v>3</v>
      </c>
      <c r="C83">
        <v>3</v>
      </c>
      <c r="D83">
        <v>3</v>
      </c>
      <c r="E83" t="str">
        <f t="shared" si="3"/>
        <v>02.03.03.03</v>
      </c>
      <c r="F83" t="s">
        <v>8220</v>
      </c>
    </row>
    <row r="84" spans="1:6" x14ac:dyDescent="0.25">
      <c r="A84" s="51" t="s">
        <v>39</v>
      </c>
      <c r="B84">
        <v>3</v>
      </c>
      <c r="C84">
        <v>4</v>
      </c>
      <c r="D84">
        <v>1</v>
      </c>
      <c r="E84" t="str">
        <f t="shared" si="3"/>
        <v>02.03.04.01</v>
      </c>
      <c r="F84" t="s">
        <v>8221</v>
      </c>
    </row>
    <row r="85" spans="1:6" x14ac:dyDescent="0.25">
      <c r="A85" s="51" t="s">
        <v>39</v>
      </c>
      <c r="B85">
        <v>3</v>
      </c>
      <c r="C85">
        <v>4</v>
      </c>
      <c r="D85">
        <v>2</v>
      </c>
      <c r="E85" t="str">
        <f t="shared" si="3"/>
        <v>02.03.04.02</v>
      </c>
      <c r="F85" t="s">
        <v>8222</v>
      </c>
    </row>
    <row r="86" spans="1:6" x14ac:dyDescent="0.25">
      <c r="A86" s="51" t="s">
        <v>39</v>
      </c>
      <c r="B86">
        <v>3</v>
      </c>
      <c r="C86">
        <v>5</v>
      </c>
      <c r="D86">
        <v>1</v>
      </c>
      <c r="E86" t="str">
        <f t="shared" si="3"/>
        <v>02.03.05.01</v>
      </c>
      <c r="F86" t="s">
        <v>8223</v>
      </c>
    </row>
    <row r="87" spans="1:6" x14ac:dyDescent="0.25">
      <c r="A87" s="51" t="s">
        <v>39</v>
      </c>
      <c r="B87">
        <v>4</v>
      </c>
      <c r="C87">
        <v>1</v>
      </c>
      <c r="D87">
        <v>1</v>
      </c>
      <c r="E87" t="str">
        <f t="shared" si="3"/>
        <v>02.04.01.01</v>
      </c>
      <c r="F87" t="s">
        <v>8224</v>
      </c>
    </row>
    <row r="88" spans="1:6" x14ac:dyDescent="0.25">
      <c r="A88" s="51" t="s">
        <v>39</v>
      </c>
      <c r="B88">
        <v>4</v>
      </c>
      <c r="C88">
        <v>1</v>
      </c>
      <c r="D88">
        <v>2</v>
      </c>
      <c r="E88" t="str">
        <f t="shared" si="3"/>
        <v>02.04.01.02</v>
      </c>
      <c r="F88" t="s">
        <v>8225</v>
      </c>
    </row>
    <row r="89" spans="1:6" x14ac:dyDescent="0.25">
      <c r="A89" s="51" t="s">
        <v>39</v>
      </c>
      <c r="B89">
        <v>4</v>
      </c>
      <c r="C89">
        <v>1</v>
      </c>
      <c r="D89">
        <v>3</v>
      </c>
      <c r="E89" t="str">
        <f t="shared" si="3"/>
        <v>02.04.01.03</v>
      </c>
      <c r="F89" t="s">
        <v>8226</v>
      </c>
    </row>
    <row r="90" spans="1:6" x14ac:dyDescent="0.25">
      <c r="A90" s="51" t="s">
        <v>39</v>
      </c>
      <c r="B90">
        <v>4</v>
      </c>
      <c r="C90">
        <v>1</v>
      </c>
      <c r="D90">
        <v>4</v>
      </c>
      <c r="E90" t="str">
        <f t="shared" si="3"/>
        <v>02.04.01.04</v>
      </c>
      <c r="F90" t="s">
        <v>8227</v>
      </c>
    </row>
    <row r="91" spans="1:6" x14ac:dyDescent="0.25">
      <c r="A91" s="51" t="s">
        <v>39</v>
      </c>
      <c r="B91">
        <v>4</v>
      </c>
      <c r="C91">
        <v>1</v>
      </c>
      <c r="D91">
        <v>5</v>
      </c>
      <c r="E91" t="str">
        <f t="shared" si="3"/>
        <v>02.04.01.05</v>
      </c>
      <c r="F91" t="s">
        <v>8228</v>
      </c>
    </row>
    <row r="92" spans="1:6" x14ac:dyDescent="0.25">
      <c r="A92" s="51" t="s">
        <v>39</v>
      </c>
      <c r="B92">
        <v>4</v>
      </c>
      <c r="C92">
        <v>1</v>
      </c>
      <c r="D92">
        <v>6</v>
      </c>
      <c r="E92" t="str">
        <f t="shared" si="3"/>
        <v>02.04.01.06</v>
      </c>
      <c r="F92" t="s">
        <v>8229</v>
      </c>
    </row>
    <row r="93" spans="1:6" x14ac:dyDescent="0.25">
      <c r="A93" s="51" t="s">
        <v>39</v>
      </c>
      <c r="B93">
        <v>4</v>
      </c>
      <c r="C93">
        <v>1</v>
      </c>
      <c r="D93">
        <v>7</v>
      </c>
      <c r="E93" t="str">
        <f t="shared" si="3"/>
        <v>02.04.01.07</v>
      </c>
      <c r="F93" t="s">
        <v>8230</v>
      </c>
    </row>
    <row r="94" spans="1:6" x14ac:dyDescent="0.25">
      <c r="A94" s="51" t="s">
        <v>39</v>
      </c>
      <c r="B94">
        <v>4</v>
      </c>
      <c r="C94">
        <v>1</v>
      </c>
      <c r="D94">
        <v>8</v>
      </c>
      <c r="E94" t="str">
        <f t="shared" si="3"/>
        <v>02.04.01.08</v>
      </c>
      <c r="F94" t="s">
        <v>8231</v>
      </c>
    </row>
    <row r="95" spans="1:6" x14ac:dyDescent="0.25">
      <c r="A95" s="51" t="s">
        <v>39</v>
      </c>
      <c r="B95">
        <v>4</v>
      </c>
      <c r="C95">
        <v>1</v>
      </c>
      <c r="D95">
        <v>9</v>
      </c>
      <c r="E95" t="str">
        <f t="shared" si="3"/>
        <v>02.04.01.09</v>
      </c>
      <c r="F95" t="s">
        <v>8232</v>
      </c>
    </row>
    <row r="96" spans="1:6" x14ac:dyDescent="0.25">
      <c r="A96" s="51" t="s">
        <v>39</v>
      </c>
      <c r="B96">
        <v>4</v>
      </c>
      <c r="C96">
        <v>2</v>
      </c>
      <c r="D96">
        <v>1</v>
      </c>
      <c r="E96" t="str">
        <f t="shared" si="3"/>
        <v>02.04.02.01</v>
      </c>
      <c r="F96" t="s">
        <v>8233</v>
      </c>
    </row>
    <row r="97" spans="1:6" x14ac:dyDescent="0.25">
      <c r="A97" s="51" t="s">
        <v>39</v>
      </c>
      <c r="B97">
        <v>4</v>
      </c>
      <c r="C97">
        <v>2</v>
      </c>
      <c r="D97">
        <v>2</v>
      </c>
      <c r="E97" t="str">
        <f t="shared" si="3"/>
        <v>02.04.02.02</v>
      </c>
      <c r="F97" t="s">
        <v>8226</v>
      </c>
    </row>
    <row r="98" spans="1:6" x14ac:dyDescent="0.25">
      <c r="A98" s="51" t="s">
        <v>39</v>
      </c>
      <c r="B98">
        <v>4</v>
      </c>
      <c r="C98">
        <v>2</v>
      </c>
      <c r="D98">
        <v>3</v>
      </c>
      <c r="E98" t="str">
        <f t="shared" si="3"/>
        <v>02.04.02.03</v>
      </c>
      <c r="F98" t="s">
        <v>8227</v>
      </c>
    </row>
    <row r="99" spans="1:6" x14ac:dyDescent="0.25">
      <c r="A99" s="51" t="s">
        <v>39</v>
      </c>
      <c r="B99">
        <v>4</v>
      </c>
      <c r="C99">
        <v>2</v>
      </c>
      <c r="D99">
        <v>4</v>
      </c>
      <c r="E99" t="str">
        <f t="shared" si="3"/>
        <v>02.04.02.04</v>
      </c>
      <c r="F99" t="s">
        <v>8234</v>
      </c>
    </row>
    <row r="100" spans="1:6" x14ac:dyDescent="0.25">
      <c r="A100" s="51" t="s">
        <v>39</v>
      </c>
      <c r="B100">
        <v>4</v>
      </c>
      <c r="C100">
        <v>2</v>
      </c>
      <c r="D100">
        <v>5</v>
      </c>
      <c r="E100" t="str">
        <f t="shared" si="3"/>
        <v>02.04.02.05</v>
      </c>
      <c r="F100" t="s">
        <v>8235</v>
      </c>
    </row>
    <row r="101" spans="1:6" x14ac:dyDescent="0.25">
      <c r="A101" s="51" t="s">
        <v>39</v>
      </c>
      <c r="B101">
        <v>4</v>
      </c>
      <c r="C101">
        <v>2</v>
      </c>
      <c r="D101">
        <v>6</v>
      </c>
      <c r="E101" t="str">
        <f t="shared" si="3"/>
        <v>02.04.02.06</v>
      </c>
      <c r="F101" t="s">
        <v>8236</v>
      </c>
    </row>
    <row r="102" spans="1:6" x14ac:dyDescent="0.25">
      <c r="A102" s="51" t="s">
        <v>39</v>
      </c>
      <c r="B102">
        <v>4</v>
      </c>
      <c r="C102">
        <v>2</v>
      </c>
      <c r="D102">
        <v>7</v>
      </c>
      <c r="E102" t="str">
        <f t="shared" si="3"/>
        <v>02.04.02.07</v>
      </c>
      <c r="F102" t="s">
        <v>8237</v>
      </c>
    </row>
    <row r="103" spans="1:6" x14ac:dyDescent="0.25">
      <c r="A103" s="51" t="s">
        <v>39</v>
      </c>
      <c r="B103">
        <v>4</v>
      </c>
      <c r="C103">
        <v>2</v>
      </c>
      <c r="D103">
        <v>8</v>
      </c>
      <c r="E103" t="str">
        <f t="shared" si="3"/>
        <v>02.04.02.08</v>
      </c>
      <c r="F103" t="s">
        <v>8238</v>
      </c>
    </row>
    <row r="104" spans="1:6" x14ac:dyDescent="0.25">
      <c r="A104" s="51" t="s">
        <v>39</v>
      </c>
      <c r="B104">
        <v>4</v>
      </c>
      <c r="C104">
        <v>2</v>
      </c>
      <c r="D104">
        <v>9</v>
      </c>
      <c r="E104" t="str">
        <f t="shared" si="3"/>
        <v>02.04.02.09</v>
      </c>
      <c r="F104" t="s">
        <v>8239</v>
      </c>
    </row>
    <row r="105" spans="1:6" x14ac:dyDescent="0.25">
      <c r="A105" s="51" t="s">
        <v>39</v>
      </c>
      <c r="B105">
        <v>4</v>
      </c>
      <c r="C105">
        <v>2</v>
      </c>
      <c r="D105">
        <v>10</v>
      </c>
      <c r="E105" t="str">
        <f>A105&amp;".0"&amp;B105&amp;".0"&amp;C105&amp;"."&amp;D105</f>
        <v>02.04.02.10</v>
      </c>
      <c r="F105" t="s">
        <v>8240</v>
      </c>
    </row>
    <row r="106" spans="1:6" x14ac:dyDescent="0.25">
      <c r="A106" s="51" t="s">
        <v>39</v>
      </c>
      <c r="B106">
        <v>4</v>
      </c>
      <c r="C106">
        <v>2</v>
      </c>
      <c r="D106">
        <v>11</v>
      </c>
      <c r="E106" t="str">
        <f>A106&amp;".0"&amp;B106&amp;".0"&amp;C106&amp;"."&amp;D106</f>
        <v>02.04.02.11</v>
      </c>
      <c r="F106" t="s">
        <v>8241</v>
      </c>
    </row>
    <row r="107" spans="1:6" x14ac:dyDescent="0.25">
      <c r="A107" s="51" t="s">
        <v>39</v>
      </c>
      <c r="B107">
        <v>4</v>
      </c>
      <c r="C107">
        <v>3</v>
      </c>
      <c r="D107">
        <v>1</v>
      </c>
      <c r="E107" t="str">
        <f t="shared" ref="E107:E115" si="4">A107&amp;".0"&amp;B107&amp;".0"&amp;C107&amp;".0"&amp;D107</f>
        <v>02.04.03.01</v>
      </c>
      <c r="F107" t="s">
        <v>8242</v>
      </c>
    </row>
    <row r="108" spans="1:6" x14ac:dyDescent="0.25">
      <c r="A108" s="51" t="s">
        <v>39</v>
      </c>
      <c r="B108">
        <v>4</v>
      </c>
      <c r="C108">
        <v>3</v>
      </c>
      <c r="D108">
        <v>2</v>
      </c>
      <c r="E108" t="str">
        <f t="shared" si="4"/>
        <v>02.04.03.02</v>
      </c>
      <c r="F108" t="s">
        <v>8243</v>
      </c>
    </row>
    <row r="109" spans="1:6" x14ac:dyDescent="0.25">
      <c r="A109" s="51" t="s">
        <v>39</v>
      </c>
      <c r="B109">
        <v>4</v>
      </c>
      <c r="C109">
        <v>3</v>
      </c>
      <c r="D109">
        <v>3</v>
      </c>
      <c r="E109" t="str">
        <f t="shared" si="4"/>
        <v>02.04.03.03</v>
      </c>
      <c r="F109" t="s">
        <v>1244</v>
      </c>
    </row>
    <row r="110" spans="1:6" x14ac:dyDescent="0.25">
      <c r="A110" s="51" t="s">
        <v>39</v>
      </c>
      <c r="B110">
        <v>4</v>
      </c>
      <c r="C110">
        <v>3</v>
      </c>
      <c r="D110">
        <v>4</v>
      </c>
      <c r="E110" t="str">
        <f t="shared" si="4"/>
        <v>02.04.03.04</v>
      </c>
      <c r="F110" t="s">
        <v>8244</v>
      </c>
    </row>
    <row r="111" spans="1:6" x14ac:dyDescent="0.25">
      <c r="A111" s="51" t="s">
        <v>39</v>
      </c>
      <c r="B111">
        <v>4</v>
      </c>
      <c r="C111">
        <v>3</v>
      </c>
      <c r="D111">
        <v>5</v>
      </c>
      <c r="E111" t="str">
        <f t="shared" si="4"/>
        <v>02.04.03.05</v>
      </c>
      <c r="F111" t="s">
        <v>8245</v>
      </c>
    </row>
    <row r="112" spans="1:6" x14ac:dyDescent="0.25">
      <c r="A112" s="51" t="s">
        <v>39</v>
      </c>
      <c r="B112">
        <v>4</v>
      </c>
      <c r="C112">
        <v>3</v>
      </c>
      <c r="D112">
        <v>6</v>
      </c>
      <c r="E112" t="str">
        <f t="shared" si="4"/>
        <v>02.04.03.06</v>
      </c>
      <c r="F112" t="s">
        <v>8246</v>
      </c>
    </row>
    <row r="113" spans="1:6" x14ac:dyDescent="0.25">
      <c r="A113" s="51" t="s">
        <v>39</v>
      </c>
      <c r="B113">
        <v>4</v>
      </c>
      <c r="C113">
        <v>3</v>
      </c>
      <c r="D113">
        <v>7</v>
      </c>
      <c r="E113" t="str">
        <f t="shared" si="4"/>
        <v>02.04.03.07</v>
      </c>
      <c r="F113" t="s">
        <v>8247</v>
      </c>
    </row>
    <row r="114" spans="1:6" x14ac:dyDescent="0.25">
      <c r="A114" s="51" t="s">
        <v>39</v>
      </c>
      <c r="B114">
        <v>4</v>
      </c>
      <c r="C114">
        <v>3</v>
      </c>
      <c r="D114">
        <v>8</v>
      </c>
      <c r="E114" t="str">
        <f t="shared" si="4"/>
        <v>02.04.03.08</v>
      </c>
      <c r="F114" t="s">
        <v>8248</v>
      </c>
    </row>
    <row r="115" spans="1:6" x14ac:dyDescent="0.25">
      <c r="A115" s="51" t="s">
        <v>39</v>
      </c>
      <c r="B115">
        <v>4</v>
      </c>
      <c r="C115">
        <v>3</v>
      </c>
      <c r="D115">
        <v>9</v>
      </c>
      <c r="E115" t="str">
        <f t="shared" si="4"/>
        <v>02.04.03.09</v>
      </c>
      <c r="F115" t="s">
        <v>8249</v>
      </c>
    </row>
    <row r="116" spans="1:6" x14ac:dyDescent="0.25">
      <c r="A116" s="51" t="s">
        <v>39</v>
      </c>
      <c r="B116">
        <v>4</v>
      </c>
      <c r="C116">
        <v>3</v>
      </c>
      <c r="D116">
        <v>10</v>
      </c>
      <c r="E116" t="str">
        <f t="shared" ref="E116:E121" si="5">A116&amp;".0"&amp;B116&amp;".0"&amp;C116&amp;"."&amp;D116</f>
        <v>02.04.03.10</v>
      </c>
      <c r="F116" t="s">
        <v>8250</v>
      </c>
    </row>
    <row r="117" spans="1:6" x14ac:dyDescent="0.25">
      <c r="A117" s="51" t="s">
        <v>39</v>
      </c>
      <c r="B117">
        <v>4</v>
      </c>
      <c r="C117">
        <v>3</v>
      </c>
      <c r="D117">
        <v>11</v>
      </c>
      <c r="E117" t="str">
        <f t="shared" si="5"/>
        <v>02.04.03.11</v>
      </c>
      <c r="F117" t="s">
        <v>8251</v>
      </c>
    </row>
    <row r="118" spans="1:6" x14ac:dyDescent="0.25">
      <c r="A118" s="51" t="s">
        <v>39</v>
      </c>
      <c r="B118">
        <v>4</v>
      </c>
      <c r="C118">
        <v>3</v>
      </c>
      <c r="D118">
        <v>12</v>
      </c>
      <c r="E118" t="str">
        <f t="shared" si="5"/>
        <v>02.04.03.12</v>
      </c>
      <c r="F118" t="s">
        <v>8252</v>
      </c>
    </row>
    <row r="119" spans="1:6" x14ac:dyDescent="0.25">
      <c r="A119" s="51" t="s">
        <v>39</v>
      </c>
      <c r="B119">
        <v>4</v>
      </c>
      <c r="C119">
        <v>3</v>
      </c>
      <c r="D119">
        <v>13</v>
      </c>
      <c r="E119" t="str">
        <f t="shared" si="5"/>
        <v>02.04.03.13</v>
      </c>
      <c r="F119" t="s">
        <v>8253</v>
      </c>
    </row>
    <row r="120" spans="1:6" x14ac:dyDescent="0.25">
      <c r="A120" s="51" t="s">
        <v>39</v>
      </c>
      <c r="B120">
        <v>4</v>
      </c>
      <c r="C120">
        <v>3</v>
      </c>
      <c r="D120">
        <v>14</v>
      </c>
      <c r="E120" t="str">
        <f t="shared" si="5"/>
        <v>02.04.03.14</v>
      </c>
      <c r="F120" t="s">
        <v>8254</v>
      </c>
    </row>
    <row r="121" spans="1:6" x14ac:dyDescent="0.25">
      <c r="A121" s="51" t="s">
        <v>39</v>
      </c>
      <c r="B121">
        <v>4</v>
      </c>
      <c r="C121">
        <v>3</v>
      </c>
      <c r="D121">
        <v>15</v>
      </c>
      <c r="E121" t="str">
        <f t="shared" si="5"/>
        <v>02.04.03.15</v>
      </c>
      <c r="F121" t="s">
        <v>8255</v>
      </c>
    </row>
    <row r="122" spans="1:6" x14ac:dyDescent="0.25">
      <c r="A122" s="51" t="s">
        <v>39</v>
      </c>
      <c r="B122">
        <v>5</v>
      </c>
      <c r="C122">
        <v>1</v>
      </c>
      <c r="D122">
        <v>1</v>
      </c>
      <c r="E122" t="str">
        <f t="shared" ref="E122:E153" si="6">A122&amp;".0"&amp;B122&amp;".0"&amp;C122&amp;".0"&amp;D122</f>
        <v>02.05.01.01</v>
      </c>
      <c r="F122" t="s">
        <v>8256</v>
      </c>
    </row>
    <row r="123" spans="1:6" x14ac:dyDescent="0.25">
      <c r="A123" s="51" t="s">
        <v>39</v>
      </c>
      <c r="B123">
        <v>5</v>
      </c>
      <c r="C123">
        <v>1</v>
      </c>
      <c r="D123">
        <v>2</v>
      </c>
      <c r="E123" t="str">
        <f t="shared" si="6"/>
        <v>02.05.01.02</v>
      </c>
      <c r="F123" t="s">
        <v>8257</v>
      </c>
    </row>
    <row r="124" spans="1:6" x14ac:dyDescent="0.25">
      <c r="A124" s="51" t="s">
        <v>39</v>
      </c>
      <c r="B124">
        <v>5</v>
      </c>
      <c r="C124">
        <v>1</v>
      </c>
      <c r="D124">
        <v>3</v>
      </c>
      <c r="E124" t="str">
        <f t="shared" si="6"/>
        <v>02.05.01.03</v>
      </c>
      <c r="F124" t="s">
        <v>8258</v>
      </c>
    </row>
    <row r="125" spans="1:6" x14ac:dyDescent="0.25">
      <c r="A125" s="51" t="s">
        <v>39</v>
      </c>
      <c r="B125">
        <v>5</v>
      </c>
      <c r="C125">
        <v>1</v>
      </c>
      <c r="D125">
        <v>4</v>
      </c>
      <c r="E125" t="str">
        <f t="shared" si="6"/>
        <v>02.05.01.04</v>
      </c>
      <c r="F125" t="s">
        <v>8259</v>
      </c>
    </row>
    <row r="126" spans="1:6" x14ac:dyDescent="0.25">
      <c r="A126" s="51" t="s">
        <v>39</v>
      </c>
      <c r="B126">
        <v>5</v>
      </c>
      <c r="C126">
        <v>1</v>
      </c>
      <c r="D126">
        <v>5</v>
      </c>
      <c r="E126" t="str">
        <f t="shared" si="6"/>
        <v>02.05.01.05</v>
      </c>
      <c r="F126" t="s">
        <v>8260</v>
      </c>
    </row>
    <row r="127" spans="1:6" x14ac:dyDescent="0.25">
      <c r="A127" s="51" t="s">
        <v>39</v>
      </c>
      <c r="B127">
        <v>5</v>
      </c>
      <c r="C127">
        <v>1</v>
      </c>
      <c r="D127">
        <v>6</v>
      </c>
      <c r="E127" t="str">
        <f t="shared" si="6"/>
        <v>02.05.01.06</v>
      </c>
      <c r="F127" t="s">
        <v>8261</v>
      </c>
    </row>
    <row r="128" spans="1:6" x14ac:dyDescent="0.25">
      <c r="A128" s="51" t="s">
        <v>39</v>
      </c>
      <c r="B128">
        <v>5</v>
      </c>
      <c r="C128">
        <v>1</v>
      </c>
      <c r="D128">
        <v>7</v>
      </c>
      <c r="E128" t="str">
        <f t="shared" si="6"/>
        <v>02.05.01.07</v>
      </c>
      <c r="F128" t="s">
        <v>8262</v>
      </c>
    </row>
    <row r="129" spans="1:6" x14ac:dyDescent="0.25">
      <c r="A129" s="51" t="s">
        <v>39</v>
      </c>
      <c r="B129">
        <v>5</v>
      </c>
      <c r="C129">
        <v>1</v>
      </c>
      <c r="D129">
        <v>8</v>
      </c>
      <c r="E129" t="str">
        <f t="shared" si="6"/>
        <v>02.05.01.08</v>
      </c>
      <c r="F129" t="s">
        <v>8263</v>
      </c>
    </row>
    <row r="130" spans="1:6" x14ac:dyDescent="0.25">
      <c r="A130" s="51" t="s">
        <v>39</v>
      </c>
      <c r="B130">
        <v>5</v>
      </c>
      <c r="C130">
        <v>2</v>
      </c>
      <c r="D130">
        <v>1</v>
      </c>
      <c r="E130" t="str">
        <f t="shared" si="6"/>
        <v>02.05.02.01</v>
      </c>
      <c r="F130" t="s">
        <v>8264</v>
      </c>
    </row>
    <row r="131" spans="1:6" x14ac:dyDescent="0.25">
      <c r="A131" s="51" t="s">
        <v>39</v>
      </c>
      <c r="B131">
        <v>5</v>
      </c>
      <c r="C131">
        <v>2</v>
      </c>
      <c r="D131">
        <v>2</v>
      </c>
      <c r="E131" t="str">
        <f t="shared" si="6"/>
        <v>02.05.02.02</v>
      </c>
      <c r="F131" t="s">
        <v>8265</v>
      </c>
    </row>
    <row r="132" spans="1:6" x14ac:dyDescent="0.25">
      <c r="A132" s="51" t="s">
        <v>39</v>
      </c>
      <c r="B132">
        <v>5</v>
      </c>
      <c r="C132">
        <v>2</v>
      </c>
      <c r="D132">
        <v>3</v>
      </c>
      <c r="E132" t="str">
        <f t="shared" si="6"/>
        <v>02.05.02.03</v>
      </c>
      <c r="F132" t="s">
        <v>8266</v>
      </c>
    </row>
    <row r="133" spans="1:6" x14ac:dyDescent="0.25">
      <c r="A133" s="51" t="s">
        <v>39</v>
      </c>
      <c r="B133">
        <v>5</v>
      </c>
      <c r="C133">
        <v>2</v>
      </c>
      <c r="D133">
        <v>4</v>
      </c>
      <c r="E133" t="str">
        <f t="shared" si="6"/>
        <v>02.05.02.04</v>
      </c>
      <c r="F133" t="s">
        <v>8267</v>
      </c>
    </row>
    <row r="134" spans="1:6" x14ac:dyDescent="0.25">
      <c r="A134" s="51" t="s">
        <v>39</v>
      </c>
      <c r="B134">
        <v>5</v>
      </c>
      <c r="C134">
        <v>2</v>
      </c>
      <c r="D134">
        <v>5</v>
      </c>
      <c r="E134" t="str">
        <f t="shared" si="6"/>
        <v>02.05.02.05</v>
      </c>
      <c r="F134" t="s">
        <v>8268</v>
      </c>
    </row>
    <row r="135" spans="1:6" x14ac:dyDescent="0.25">
      <c r="A135" s="51" t="s">
        <v>39</v>
      </c>
      <c r="B135">
        <v>6</v>
      </c>
      <c r="C135">
        <v>1</v>
      </c>
      <c r="D135">
        <v>1</v>
      </c>
      <c r="E135" t="str">
        <f t="shared" si="6"/>
        <v>02.06.01.01</v>
      </c>
      <c r="F135" t="s">
        <v>8269</v>
      </c>
    </row>
    <row r="136" spans="1:6" x14ac:dyDescent="0.25">
      <c r="A136" s="51" t="s">
        <v>39</v>
      </c>
      <c r="B136">
        <v>6</v>
      </c>
      <c r="C136">
        <v>1</v>
      </c>
      <c r="D136">
        <v>2</v>
      </c>
      <c r="E136" t="str">
        <f t="shared" si="6"/>
        <v>02.06.01.02</v>
      </c>
      <c r="F136" t="s">
        <v>8270</v>
      </c>
    </row>
    <row r="137" spans="1:6" x14ac:dyDescent="0.25">
      <c r="A137" s="51" t="s">
        <v>39</v>
      </c>
      <c r="B137">
        <v>6</v>
      </c>
      <c r="C137">
        <v>1</v>
      </c>
      <c r="D137">
        <v>3</v>
      </c>
      <c r="E137" t="str">
        <f t="shared" si="6"/>
        <v>02.06.01.03</v>
      </c>
      <c r="F137" t="s">
        <v>8271</v>
      </c>
    </row>
    <row r="138" spans="1:6" x14ac:dyDescent="0.25">
      <c r="A138" s="51" t="s">
        <v>39</v>
      </c>
      <c r="B138">
        <v>6</v>
      </c>
      <c r="C138">
        <v>1</v>
      </c>
      <c r="D138">
        <v>4</v>
      </c>
      <c r="E138" t="str">
        <f t="shared" si="6"/>
        <v>02.06.01.04</v>
      </c>
      <c r="F138" t="s">
        <v>8272</v>
      </c>
    </row>
    <row r="139" spans="1:6" x14ac:dyDescent="0.25">
      <c r="A139" s="51" t="s">
        <v>39</v>
      </c>
      <c r="B139">
        <v>6</v>
      </c>
      <c r="C139">
        <v>1</v>
      </c>
      <c r="D139">
        <v>5</v>
      </c>
      <c r="E139" t="str">
        <f t="shared" si="6"/>
        <v>02.06.01.05</v>
      </c>
      <c r="F139" t="s">
        <v>8273</v>
      </c>
    </row>
    <row r="140" spans="1:6" x14ac:dyDescent="0.25">
      <c r="A140" s="51" t="s">
        <v>39</v>
      </c>
      <c r="B140">
        <v>6</v>
      </c>
      <c r="C140">
        <v>2</v>
      </c>
      <c r="D140">
        <v>1</v>
      </c>
      <c r="E140" t="str">
        <f t="shared" si="6"/>
        <v>02.06.02.01</v>
      </c>
      <c r="F140" t="s">
        <v>8274</v>
      </c>
    </row>
    <row r="141" spans="1:6" x14ac:dyDescent="0.25">
      <c r="A141" s="51" t="s">
        <v>39</v>
      </c>
      <c r="B141">
        <v>6</v>
      </c>
      <c r="C141">
        <v>2</v>
      </c>
      <c r="D141">
        <v>2</v>
      </c>
      <c r="E141" t="str">
        <f t="shared" si="6"/>
        <v>02.06.02.02</v>
      </c>
      <c r="F141" t="s">
        <v>8275</v>
      </c>
    </row>
    <row r="142" spans="1:6" x14ac:dyDescent="0.25">
      <c r="A142" s="51" t="s">
        <v>39</v>
      </c>
      <c r="B142">
        <v>6</v>
      </c>
      <c r="C142">
        <v>2</v>
      </c>
      <c r="D142">
        <v>3</v>
      </c>
      <c r="E142" t="str">
        <f t="shared" si="6"/>
        <v>02.06.02.03</v>
      </c>
      <c r="F142" t="s">
        <v>8276</v>
      </c>
    </row>
    <row r="143" spans="1:6" x14ac:dyDescent="0.25">
      <c r="A143" s="51" t="s">
        <v>39</v>
      </c>
      <c r="B143">
        <v>6</v>
      </c>
      <c r="C143">
        <v>2</v>
      </c>
      <c r="D143">
        <v>4</v>
      </c>
      <c r="E143" t="str">
        <f t="shared" si="6"/>
        <v>02.06.02.04</v>
      </c>
      <c r="F143" t="s">
        <v>8277</v>
      </c>
    </row>
    <row r="144" spans="1:6" x14ac:dyDescent="0.25">
      <c r="A144" s="51" t="s">
        <v>39</v>
      </c>
      <c r="B144">
        <v>6</v>
      </c>
      <c r="C144">
        <v>2</v>
      </c>
      <c r="D144">
        <v>5</v>
      </c>
      <c r="E144" t="str">
        <f t="shared" si="6"/>
        <v>02.06.02.05</v>
      </c>
      <c r="F144" t="s">
        <v>8278</v>
      </c>
    </row>
    <row r="145" spans="1:6" x14ac:dyDescent="0.25">
      <c r="A145" s="51" t="s">
        <v>39</v>
      </c>
      <c r="B145">
        <v>6</v>
      </c>
      <c r="C145">
        <v>2</v>
      </c>
      <c r="D145">
        <v>6</v>
      </c>
      <c r="E145" t="str">
        <f t="shared" si="6"/>
        <v>02.06.02.06</v>
      </c>
      <c r="F145" t="s">
        <v>8279</v>
      </c>
    </row>
    <row r="146" spans="1:6" x14ac:dyDescent="0.25">
      <c r="A146" s="51" t="s">
        <v>39</v>
      </c>
      <c r="B146">
        <v>6</v>
      </c>
      <c r="C146">
        <v>2</v>
      </c>
      <c r="D146">
        <v>7</v>
      </c>
      <c r="E146" t="str">
        <f t="shared" si="6"/>
        <v>02.06.02.07</v>
      </c>
      <c r="F146" t="s">
        <v>398</v>
      </c>
    </row>
    <row r="147" spans="1:6" x14ac:dyDescent="0.25">
      <c r="A147" s="51" t="s">
        <v>39</v>
      </c>
      <c r="B147">
        <v>6</v>
      </c>
      <c r="C147">
        <v>3</v>
      </c>
      <c r="D147">
        <v>1</v>
      </c>
      <c r="E147" t="str">
        <f t="shared" si="6"/>
        <v>02.06.03.01</v>
      </c>
      <c r="F147" t="s">
        <v>8280</v>
      </c>
    </row>
    <row r="148" spans="1:6" x14ac:dyDescent="0.25">
      <c r="A148" s="51" t="s">
        <v>39</v>
      </c>
      <c r="B148">
        <v>6</v>
      </c>
      <c r="C148">
        <v>3</v>
      </c>
      <c r="D148">
        <v>2</v>
      </c>
      <c r="E148" t="str">
        <f t="shared" si="6"/>
        <v>02.06.03.02</v>
      </c>
      <c r="F148" t="s">
        <v>5056</v>
      </c>
    </row>
    <row r="149" spans="1:6" x14ac:dyDescent="0.25">
      <c r="A149" s="51" t="s">
        <v>39</v>
      </c>
      <c r="B149">
        <v>6</v>
      </c>
      <c r="C149">
        <v>3</v>
      </c>
      <c r="D149">
        <v>3</v>
      </c>
      <c r="E149" t="str">
        <f t="shared" si="6"/>
        <v>02.06.03.03</v>
      </c>
      <c r="F149" t="s">
        <v>8281</v>
      </c>
    </row>
    <row r="150" spans="1:6" x14ac:dyDescent="0.25">
      <c r="A150" s="51" t="s">
        <v>39</v>
      </c>
      <c r="B150">
        <v>6</v>
      </c>
      <c r="C150">
        <v>3</v>
      </c>
      <c r="D150">
        <v>4</v>
      </c>
      <c r="E150" t="str">
        <f t="shared" si="6"/>
        <v>02.06.03.04</v>
      </c>
      <c r="F150" t="s">
        <v>8282</v>
      </c>
    </row>
    <row r="151" spans="1:6" x14ac:dyDescent="0.25">
      <c r="A151" s="51" t="s">
        <v>39</v>
      </c>
      <c r="B151">
        <v>6</v>
      </c>
      <c r="C151">
        <v>3</v>
      </c>
      <c r="D151">
        <v>5</v>
      </c>
      <c r="E151" t="str">
        <f t="shared" si="6"/>
        <v>02.06.03.05</v>
      </c>
      <c r="F151" t="s">
        <v>8283</v>
      </c>
    </row>
    <row r="152" spans="1:6" x14ac:dyDescent="0.25">
      <c r="A152" s="51" t="s">
        <v>39</v>
      </c>
      <c r="B152">
        <v>6</v>
      </c>
      <c r="C152">
        <v>3</v>
      </c>
      <c r="D152">
        <v>6</v>
      </c>
      <c r="E152" t="str">
        <f t="shared" si="6"/>
        <v>02.06.03.06</v>
      </c>
      <c r="F152" t="s">
        <v>8284</v>
      </c>
    </row>
    <row r="153" spans="1:6" x14ac:dyDescent="0.25">
      <c r="A153" s="51" t="s">
        <v>39</v>
      </c>
      <c r="B153">
        <v>6</v>
      </c>
      <c r="C153">
        <v>4</v>
      </c>
      <c r="D153">
        <v>1</v>
      </c>
      <c r="E153" t="str">
        <f t="shared" si="6"/>
        <v>02.06.04.01</v>
      </c>
      <c r="F153" t="s">
        <v>8285</v>
      </c>
    </row>
    <row r="154" spans="1:6" x14ac:dyDescent="0.25">
      <c r="A154" s="51" t="s">
        <v>39</v>
      </c>
      <c r="B154">
        <v>6</v>
      </c>
      <c r="C154">
        <v>4</v>
      </c>
      <c r="D154">
        <v>2</v>
      </c>
      <c r="E154" t="str">
        <f t="shared" ref="E154:E181" si="7">A154&amp;".0"&amp;B154&amp;".0"&amp;C154&amp;".0"&amp;D154</f>
        <v>02.06.04.02</v>
      </c>
      <c r="F154" t="s">
        <v>8286</v>
      </c>
    </row>
    <row r="155" spans="1:6" x14ac:dyDescent="0.25">
      <c r="A155" s="51" t="s">
        <v>39</v>
      </c>
      <c r="B155">
        <v>6</v>
      </c>
      <c r="C155">
        <v>4</v>
      </c>
      <c r="D155">
        <v>3</v>
      </c>
      <c r="E155" t="str">
        <f t="shared" si="7"/>
        <v>02.06.04.03</v>
      </c>
      <c r="F155" t="s">
        <v>8287</v>
      </c>
    </row>
    <row r="156" spans="1:6" x14ac:dyDescent="0.25">
      <c r="A156" s="51" t="s">
        <v>39</v>
      </c>
      <c r="B156">
        <v>6</v>
      </c>
      <c r="C156">
        <v>4</v>
      </c>
      <c r="D156">
        <v>4</v>
      </c>
      <c r="E156" t="str">
        <f t="shared" si="7"/>
        <v>02.06.04.04</v>
      </c>
      <c r="F156" t="s">
        <v>8288</v>
      </c>
    </row>
    <row r="157" spans="1:6" x14ac:dyDescent="0.25">
      <c r="A157" s="51" t="s">
        <v>39</v>
      </c>
      <c r="B157">
        <v>6</v>
      </c>
      <c r="C157">
        <v>4</v>
      </c>
      <c r="D157">
        <v>5</v>
      </c>
      <c r="E157" t="str">
        <f t="shared" si="7"/>
        <v>02.06.04.05</v>
      </c>
      <c r="F157" t="s">
        <v>8289</v>
      </c>
    </row>
    <row r="158" spans="1:6" x14ac:dyDescent="0.25">
      <c r="A158" s="51" t="s">
        <v>39</v>
      </c>
      <c r="B158">
        <v>6</v>
      </c>
      <c r="C158">
        <v>4</v>
      </c>
      <c r="D158">
        <v>6</v>
      </c>
      <c r="E158" t="str">
        <f t="shared" si="7"/>
        <v>02.06.04.06</v>
      </c>
      <c r="F158" t="s">
        <v>8290</v>
      </c>
    </row>
    <row r="159" spans="1:6" x14ac:dyDescent="0.25">
      <c r="A159" s="51" t="s">
        <v>39</v>
      </c>
      <c r="B159">
        <v>6</v>
      </c>
      <c r="C159">
        <v>4</v>
      </c>
      <c r="D159">
        <v>7</v>
      </c>
      <c r="E159" t="str">
        <f t="shared" si="7"/>
        <v>02.06.04.07</v>
      </c>
      <c r="F159" t="s">
        <v>8291</v>
      </c>
    </row>
    <row r="160" spans="1:6" x14ac:dyDescent="0.25">
      <c r="A160" s="51" t="s">
        <v>39</v>
      </c>
      <c r="B160">
        <v>7</v>
      </c>
      <c r="C160">
        <v>1</v>
      </c>
      <c r="D160">
        <v>1</v>
      </c>
      <c r="E160" t="str">
        <f t="shared" si="7"/>
        <v>02.07.01.01</v>
      </c>
      <c r="F160" t="s">
        <v>8292</v>
      </c>
    </row>
    <row r="161" spans="1:6" x14ac:dyDescent="0.25">
      <c r="A161" s="51" t="s">
        <v>39</v>
      </c>
      <c r="B161">
        <v>7</v>
      </c>
      <c r="C161">
        <v>1</v>
      </c>
      <c r="D161">
        <v>2</v>
      </c>
      <c r="E161" t="str">
        <f t="shared" si="7"/>
        <v>02.07.01.02</v>
      </c>
      <c r="F161" t="s">
        <v>8293</v>
      </c>
    </row>
    <row r="162" spans="1:6" x14ac:dyDescent="0.25">
      <c r="A162" s="51" t="s">
        <v>39</v>
      </c>
      <c r="B162">
        <v>7</v>
      </c>
      <c r="C162">
        <v>1</v>
      </c>
      <c r="D162">
        <v>3</v>
      </c>
      <c r="E162" t="str">
        <f t="shared" si="7"/>
        <v>02.07.01.03</v>
      </c>
      <c r="F162" t="s">
        <v>8294</v>
      </c>
    </row>
    <row r="163" spans="1:6" x14ac:dyDescent="0.25">
      <c r="A163" s="51" t="s">
        <v>39</v>
      </c>
      <c r="B163">
        <v>7</v>
      </c>
      <c r="C163">
        <v>1</v>
      </c>
      <c r="D163">
        <v>4</v>
      </c>
      <c r="E163" t="str">
        <f t="shared" si="7"/>
        <v>02.07.01.04</v>
      </c>
      <c r="F163" t="s">
        <v>8295</v>
      </c>
    </row>
    <row r="164" spans="1:6" x14ac:dyDescent="0.25">
      <c r="A164" s="51" t="s">
        <v>39</v>
      </c>
      <c r="B164">
        <v>7</v>
      </c>
      <c r="C164">
        <v>1</v>
      </c>
      <c r="D164">
        <v>5</v>
      </c>
      <c r="E164" t="str">
        <f t="shared" si="7"/>
        <v>02.07.01.05</v>
      </c>
      <c r="F164" t="s">
        <v>8296</v>
      </c>
    </row>
    <row r="165" spans="1:6" x14ac:dyDescent="0.25">
      <c r="A165" s="51" t="s">
        <v>39</v>
      </c>
      <c r="B165">
        <v>7</v>
      </c>
      <c r="C165">
        <v>1</v>
      </c>
      <c r="D165">
        <v>6</v>
      </c>
      <c r="E165" t="str">
        <f t="shared" si="7"/>
        <v>02.07.01.06</v>
      </c>
      <c r="F165" t="s">
        <v>8297</v>
      </c>
    </row>
    <row r="166" spans="1:6" x14ac:dyDescent="0.25">
      <c r="A166" s="51" t="s">
        <v>39</v>
      </c>
      <c r="B166">
        <v>7</v>
      </c>
      <c r="C166">
        <v>2</v>
      </c>
      <c r="D166">
        <v>1</v>
      </c>
      <c r="E166" t="str">
        <f t="shared" si="7"/>
        <v>02.07.02.01</v>
      </c>
      <c r="F166" t="s">
        <v>8298</v>
      </c>
    </row>
    <row r="167" spans="1:6" x14ac:dyDescent="0.25">
      <c r="A167" s="51" t="s">
        <v>39</v>
      </c>
      <c r="B167">
        <v>7</v>
      </c>
      <c r="C167">
        <v>2</v>
      </c>
      <c r="D167">
        <v>2</v>
      </c>
      <c r="E167" t="str">
        <f t="shared" si="7"/>
        <v>02.07.02.02</v>
      </c>
      <c r="F167" t="s">
        <v>8299</v>
      </c>
    </row>
    <row r="168" spans="1:6" x14ac:dyDescent="0.25">
      <c r="A168" s="51" t="s">
        <v>39</v>
      </c>
      <c r="B168">
        <v>7</v>
      </c>
      <c r="C168">
        <v>2</v>
      </c>
      <c r="D168">
        <v>3</v>
      </c>
      <c r="E168" t="str">
        <f t="shared" si="7"/>
        <v>02.07.02.03</v>
      </c>
      <c r="F168" t="s">
        <v>8300</v>
      </c>
    </row>
    <row r="169" spans="1:6" x14ac:dyDescent="0.25">
      <c r="A169" s="51" t="s">
        <v>39</v>
      </c>
      <c r="B169">
        <v>7</v>
      </c>
      <c r="C169">
        <v>2</v>
      </c>
      <c r="D169">
        <v>4</v>
      </c>
      <c r="E169" t="str">
        <f t="shared" si="7"/>
        <v>02.07.02.04</v>
      </c>
      <c r="F169" t="s">
        <v>8301</v>
      </c>
    </row>
    <row r="170" spans="1:6" x14ac:dyDescent="0.25">
      <c r="A170" s="51" t="s">
        <v>39</v>
      </c>
      <c r="B170">
        <v>7</v>
      </c>
      <c r="C170">
        <v>2</v>
      </c>
      <c r="D170">
        <v>5</v>
      </c>
      <c r="E170" t="str">
        <f t="shared" si="7"/>
        <v>02.07.02.05</v>
      </c>
      <c r="F170" t="s">
        <v>8302</v>
      </c>
    </row>
    <row r="171" spans="1:6" x14ac:dyDescent="0.25">
      <c r="A171" s="51" t="s">
        <v>39</v>
      </c>
      <c r="B171">
        <v>7</v>
      </c>
      <c r="C171">
        <v>2</v>
      </c>
      <c r="D171">
        <v>6</v>
      </c>
      <c r="E171" t="str">
        <f t="shared" si="7"/>
        <v>02.07.02.06</v>
      </c>
      <c r="F171" t="s">
        <v>8303</v>
      </c>
    </row>
    <row r="172" spans="1:6" x14ac:dyDescent="0.25">
      <c r="A172" s="51" t="s">
        <v>39</v>
      </c>
      <c r="B172">
        <v>7</v>
      </c>
      <c r="C172">
        <v>2</v>
      </c>
      <c r="D172">
        <v>7</v>
      </c>
      <c r="E172" t="str">
        <f t="shared" si="7"/>
        <v>02.07.02.07</v>
      </c>
      <c r="F172" t="s">
        <v>8304</v>
      </c>
    </row>
    <row r="173" spans="1:6" x14ac:dyDescent="0.25">
      <c r="A173" s="51" t="s">
        <v>39</v>
      </c>
      <c r="B173">
        <v>7</v>
      </c>
      <c r="C173">
        <v>3</v>
      </c>
      <c r="D173">
        <v>1</v>
      </c>
      <c r="E173" t="str">
        <f t="shared" si="7"/>
        <v>02.07.03.01</v>
      </c>
      <c r="F173" t="s">
        <v>8305</v>
      </c>
    </row>
    <row r="174" spans="1:6" x14ac:dyDescent="0.25">
      <c r="A174" s="51" t="s">
        <v>39</v>
      </c>
      <c r="B174">
        <v>7</v>
      </c>
      <c r="C174">
        <v>3</v>
      </c>
      <c r="D174">
        <v>2</v>
      </c>
      <c r="E174" t="str">
        <f t="shared" si="7"/>
        <v>02.07.03.02</v>
      </c>
      <c r="F174" t="s">
        <v>8306</v>
      </c>
    </row>
    <row r="175" spans="1:6" x14ac:dyDescent="0.25">
      <c r="A175" s="51" t="s">
        <v>39</v>
      </c>
      <c r="B175">
        <v>7</v>
      </c>
      <c r="C175">
        <v>3</v>
      </c>
      <c r="D175">
        <v>3</v>
      </c>
      <c r="E175" t="str">
        <f t="shared" si="7"/>
        <v>02.07.03.03</v>
      </c>
      <c r="F175" t="s">
        <v>8307</v>
      </c>
    </row>
    <row r="176" spans="1:6" x14ac:dyDescent="0.25">
      <c r="A176" s="51" t="s">
        <v>39</v>
      </c>
      <c r="B176">
        <v>7</v>
      </c>
      <c r="C176">
        <v>3</v>
      </c>
      <c r="D176">
        <v>4</v>
      </c>
      <c r="E176" t="str">
        <f t="shared" si="7"/>
        <v>02.07.03.04</v>
      </c>
      <c r="F176" t="s">
        <v>8308</v>
      </c>
    </row>
    <row r="177" spans="1:6" x14ac:dyDescent="0.25">
      <c r="A177" s="51" t="s">
        <v>39</v>
      </c>
      <c r="B177">
        <v>7</v>
      </c>
      <c r="C177">
        <v>3</v>
      </c>
      <c r="D177">
        <v>5</v>
      </c>
      <c r="E177" t="str">
        <f t="shared" si="7"/>
        <v>02.07.03.05</v>
      </c>
      <c r="F177" t="s">
        <v>8309</v>
      </c>
    </row>
    <row r="178" spans="1:6" x14ac:dyDescent="0.25">
      <c r="A178" s="51" t="s">
        <v>39</v>
      </c>
      <c r="B178">
        <v>7</v>
      </c>
      <c r="C178">
        <v>3</v>
      </c>
      <c r="D178">
        <v>6</v>
      </c>
      <c r="E178" t="str">
        <f t="shared" si="7"/>
        <v>02.07.03.06</v>
      </c>
      <c r="F178" t="s">
        <v>8310</v>
      </c>
    </row>
    <row r="179" spans="1:6" x14ac:dyDescent="0.25">
      <c r="A179" s="51" t="s">
        <v>39</v>
      </c>
      <c r="B179">
        <v>7</v>
      </c>
      <c r="C179">
        <v>3</v>
      </c>
      <c r="D179">
        <v>7</v>
      </c>
      <c r="E179" t="str">
        <f t="shared" si="7"/>
        <v>02.07.03.07</v>
      </c>
      <c r="F179" t="s">
        <v>8311</v>
      </c>
    </row>
    <row r="180" spans="1:6" x14ac:dyDescent="0.25">
      <c r="A180" s="51" t="s">
        <v>39</v>
      </c>
      <c r="B180">
        <v>7</v>
      </c>
      <c r="C180">
        <v>3</v>
      </c>
      <c r="D180">
        <v>8</v>
      </c>
      <c r="E180" t="str">
        <f t="shared" si="7"/>
        <v>02.07.03.08</v>
      </c>
      <c r="F180" t="s">
        <v>8312</v>
      </c>
    </row>
    <row r="181" spans="1:6" x14ac:dyDescent="0.25">
      <c r="A181" s="51" t="s">
        <v>39</v>
      </c>
      <c r="B181">
        <v>7</v>
      </c>
      <c r="C181">
        <v>3</v>
      </c>
      <c r="D181">
        <v>9</v>
      </c>
      <c r="E181" t="str">
        <f t="shared" si="7"/>
        <v>02.07.03.09</v>
      </c>
      <c r="F181" t="s">
        <v>8313</v>
      </c>
    </row>
    <row r="182" spans="1:6" x14ac:dyDescent="0.25">
      <c r="A182" s="51" t="s">
        <v>39</v>
      </c>
      <c r="B182">
        <v>7</v>
      </c>
      <c r="C182">
        <v>3</v>
      </c>
      <c r="D182">
        <v>10</v>
      </c>
      <c r="E182" t="str">
        <f t="shared" ref="E182:E196" si="8">A182&amp;".0"&amp;B182&amp;".0"&amp;C182&amp;"."&amp;D182</f>
        <v>02.07.03.10</v>
      </c>
      <c r="F182" t="s">
        <v>8314</v>
      </c>
    </row>
    <row r="183" spans="1:6" x14ac:dyDescent="0.25">
      <c r="A183" s="51" t="s">
        <v>39</v>
      </c>
      <c r="B183">
        <v>7</v>
      </c>
      <c r="C183">
        <v>3</v>
      </c>
      <c r="D183">
        <v>11</v>
      </c>
      <c r="E183" t="str">
        <f t="shared" si="8"/>
        <v>02.07.03.11</v>
      </c>
      <c r="F183" t="s">
        <v>8315</v>
      </c>
    </row>
    <row r="184" spans="1:6" x14ac:dyDescent="0.25">
      <c r="A184" s="51" t="s">
        <v>39</v>
      </c>
      <c r="B184">
        <v>7</v>
      </c>
      <c r="C184">
        <v>3</v>
      </c>
      <c r="D184">
        <v>12</v>
      </c>
      <c r="E184" t="str">
        <f t="shared" si="8"/>
        <v>02.07.03.12</v>
      </c>
      <c r="F184" t="s">
        <v>8316</v>
      </c>
    </row>
    <row r="185" spans="1:6" x14ac:dyDescent="0.25">
      <c r="A185" s="51" t="s">
        <v>39</v>
      </c>
      <c r="B185">
        <v>7</v>
      </c>
      <c r="C185">
        <v>3</v>
      </c>
      <c r="D185">
        <v>13</v>
      </c>
      <c r="E185" t="str">
        <f t="shared" si="8"/>
        <v>02.07.03.13</v>
      </c>
      <c r="F185" t="s">
        <v>8317</v>
      </c>
    </row>
    <row r="186" spans="1:6" x14ac:dyDescent="0.25">
      <c r="A186" s="51" t="s">
        <v>39</v>
      </c>
      <c r="B186">
        <v>7</v>
      </c>
      <c r="C186">
        <v>3</v>
      </c>
      <c r="D186">
        <v>14</v>
      </c>
      <c r="E186" t="str">
        <f t="shared" si="8"/>
        <v>02.07.03.14</v>
      </c>
      <c r="F186" t="s">
        <v>8318</v>
      </c>
    </row>
    <row r="187" spans="1:6" x14ac:dyDescent="0.25">
      <c r="A187" s="51" t="s">
        <v>39</v>
      </c>
      <c r="B187">
        <v>7</v>
      </c>
      <c r="C187">
        <v>3</v>
      </c>
      <c r="D187">
        <v>15</v>
      </c>
      <c r="E187" t="str">
        <f t="shared" si="8"/>
        <v>02.07.03.15</v>
      </c>
      <c r="F187" t="s">
        <v>8319</v>
      </c>
    </row>
    <row r="188" spans="1:6" x14ac:dyDescent="0.25">
      <c r="A188" s="51" t="s">
        <v>39</v>
      </c>
      <c r="B188">
        <v>7</v>
      </c>
      <c r="C188">
        <v>3</v>
      </c>
      <c r="D188">
        <v>16</v>
      </c>
      <c r="E188" t="str">
        <f t="shared" si="8"/>
        <v>02.07.03.16</v>
      </c>
      <c r="F188" t="s">
        <v>8320</v>
      </c>
    </row>
    <row r="189" spans="1:6" x14ac:dyDescent="0.25">
      <c r="A189" s="51" t="s">
        <v>39</v>
      </c>
      <c r="B189">
        <v>7</v>
      </c>
      <c r="C189">
        <v>3</v>
      </c>
      <c r="D189">
        <v>17</v>
      </c>
      <c r="E189" t="str">
        <f t="shared" si="8"/>
        <v>02.07.03.17</v>
      </c>
      <c r="F189" t="s">
        <v>8321</v>
      </c>
    </row>
    <row r="190" spans="1:6" x14ac:dyDescent="0.25">
      <c r="A190" s="51" t="s">
        <v>39</v>
      </c>
      <c r="B190">
        <v>7</v>
      </c>
      <c r="C190">
        <v>3</v>
      </c>
      <c r="D190">
        <v>18</v>
      </c>
      <c r="E190" t="str">
        <f t="shared" si="8"/>
        <v>02.07.03.18</v>
      </c>
      <c r="F190" t="s">
        <v>8322</v>
      </c>
    </row>
    <row r="191" spans="1:6" x14ac:dyDescent="0.25">
      <c r="A191" s="51" t="s">
        <v>39</v>
      </c>
      <c r="B191">
        <v>7</v>
      </c>
      <c r="C191">
        <v>3</v>
      </c>
      <c r="D191">
        <v>19</v>
      </c>
      <c r="E191" t="str">
        <f t="shared" si="8"/>
        <v>02.07.03.19</v>
      </c>
      <c r="F191" t="s">
        <v>8323</v>
      </c>
    </row>
    <row r="192" spans="1:6" x14ac:dyDescent="0.25">
      <c r="A192" s="51" t="s">
        <v>39</v>
      </c>
      <c r="B192">
        <v>7</v>
      </c>
      <c r="C192">
        <v>3</v>
      </c>
      <c r="D192">
        <v>20</v>
      </c>
      <c r="E192" t="str">
        <f t="shared" si="8"/>
        <v>02.07.03.20</v>
      </c>
      <c r="F192" t="s">
        <v>8324</v>
      </c>
    </row>
    <row r="193" spans="1:6" x14ac:dyDescent="0.25">
      <c r="A193" s="51" t="s">
        <v>39</v>
      </c>
      <c r="B193">
        <v>7</v>
      </c>
      <c r="C193">
        <v>3</v>
      </c>
      <c r="D193">
        <v>21</v>
      </c>
      <c r="E193" t="str">
        <f t="shared" si="8"/>
        <v>02.07.03.21</v>
      </c>
      <c r="F193" t="s">
        <v>8205</v>
      </c>
    </row>
    <row r="194" spans="1:6" x14ac:dyDescent="0.25">
      <c r="A194" s="51" t="s">
        <v>39</v>
      </c>
      <c r="B194">
        <v>7</v>
      </c>
      <c r="C194">
        <v>3</v>
      </c>
      <c r="D194">
        <v>22</v>
      </c>
      <c r="E194" t="str">
        <f t="shared" si="8"/>
        <v>02.07.03.22</v>
      </c>
      <c r="F194" t="s">
        <v>8325</v>
      </c>
    </row>
    <row r="195" spans="1:6" x14ac:dyDescent="0.25">
      <c r="A195" s="51" t="s">
        <v>39</v>
      </c>
      <c r="B195">
        <v>7</v>
      </c>
      <c r="C195">
        <v>3</v>
      </c>
      <c r="D195">
        <v>23</v>
      </c>
      <c r="E195" t="str">
        <f t="shared" si="8"/>
        <v>02.07.03.23</v>
      </c>
      <c r="F195" t="s">
        <v>8326</v>
      </c>
    </row>
    <row r="196" spans="1:6" x14ac:dyDescent="0.25">
      <c r="A196" s="51" t="s">
        <v>39</v>
      </c>
      <c r="B196">
        <v>7</v>
      </c>
      <c r="C196">
        <v>3</v>
      </c>
      <c r="D196">
        <v>24</v>
      </c>
      <c r="E196" t="str">
        <f t="shared" si="8"/>
        <v>02.07.03.24</v>
      </c>
      <c r="F196" t="s">
        <v>8327</v>
      </c>
    </row>
    <row r="197" spans="1:6" x14ac:dyDescent="0.25">
      <c r="A197" s="51" t="s">
        <v>39</v>
      </c>
      <c r="B197">
        <v>8</v>
      </c>
      <c r="C197">
        <v>1</v>
      </c>
      <c r="D197">
        <v>1</v>
      </c>
      <c r="E197" t="str">
        <f t="shared" ref="E197:E205" si="9">A197&amp;".0"&amp;B197&amp;".0"&amp;C197&amp;".0"&amp;D197</f>
        <v>02.08.01.01</v>
      </c>
      <c r="F197" t="s">
        <v>8328</v>
      </c>
    </row>
    <row r="198" spans="1:6" x14ac:dyDescent="0.25">
      <c r="A198" s="51" t="s">
        <v>39</v>
      </c>
      <c r="B198">
        <v>8</v>
      </c>
      <c r="C198">
        <v>1</v>
      </c>
      <c r="D198">
        <v>2</v>
      </c>
      <c r="E198" t="str">
        <f t="shared" si="9"/>
        <v>02.08.01.02</v>
      </c>
      <c r="F198" t="s">
        <v>8329</v>
      </c>
    </row>
    <row r="199" spans="1:6" x14ac:dyDescent="0.25">
      <c r="A199" s="51" t="s">
        <v>39</v>
      </c>
      <c r="B199">
        <v>8</v>
      </c>
      <c r="C199">
        <v>1</v>
      </c>
      <c r="D199">
        <v>3</v>
      </c>
      <c r="E199" t="str">
        <f t="shared" si="9"/>
        <v>02.08.01.03</v>
      </c>
      <c r="F199" t="s">
        <v>8330</v>
      </c>
    </row>
    <row r="200" spans="1:6" x14ac:dyDescent="0.25">
      <c r="A200" s="51" t="s">
        <v>39</v>
      </c>
      <c r="B200">
        <v>8</v>
      </c>
      <c r="C200">
        <v>1</v>
      </c>
      <c r="D200">
        <v>4</v>
      </c>
      <c r="E200" t="str">
        <f t="shared" si="9"/>
        <v>02.08.01.04</v>
      </c>
      <c r="F200" t="s">
        <v>8331</v>
      </c>
    </row>
    <row r="201" spans="1:6" x14ac:dyDescent="0.25">
      <c r="A201" s="51" t="s">
        <v>39</v>
      </c>
      <c r="B201">
        <v>8</v>
      </c>
      <c r="C201">
        <v>1</v>
      </c>
      <c r="D201">
        <v>5</v>
      </c>
      <c r="E201" t="str">
        <f t="shared" si="9"/>
        <v>02.08.01.05</v>
      </c>
      <c r="F201" t="s">
        <v>8332</v>
      </c>
    </row>
    <row r="202" spans="1:6" x14ac:dyDescent="0.25">
      <c r="A202" s="51" t="s">
        <v>39</v>
      </c>
      <c r="B202">
        <v>8</v>
      </c>
      <c r="C202">
        <v>1</v>
      </c>
      <c r="D202">
        <v>6</v>
      </c>
      <c r="E202" t="str">
        <f t="shared" si="9"/>
        <v>02.08.01.06</v>
      </c>
      <c r="F202" t="s">
        <v>8333</v>
      </c>
    </row>
    <row r="203" spans="1:6" x14ac:dyDescent="0.25">
      <c r="A203" s="51" t="s">
        <v>39</v>
      </c>
      <c r="B203">
        <v>8</v>
      </c>
      <c r="C203">
        <v>1</v>
      </c>
      <c r="D203">
        <v>7</v>
      </c>
      <c r="E203" t="str">
        <f t="shared" si="9"/>
        <v>02.08.01.07</v>
      </c>
      <c r="F203" t="s">
        <v>8334</v>
      </c>
    </row>
    <row r="204" spans="1:6" x14ac:dyDescent="0.25">
      <c r="A204" s="51" t="s">
        <v>39</v>
      </c>
      <c r="B204">
        <v>8</v>
      </c>
      <c r="C204">
        <v>1</v>
      </c>
      <c r="D204">
        <v>8</v>
      </c>
      <c r="E204" t="str">
        <f t="shared" si="9"/>
        <v>02.08.01.08</v>
      </c>
      <c r="F204" t="s">
        <v>8335</v>
      </c>
    </row>
    <row r="205" spans="1:6" x14ac:dyDescent="0.25">
      <c r="A205" s="51" t="s">
        <v>39</v>
      </c>
      <c r="B205">
        <v>8</v>
      </c>
      <c r="C205">
        <v>1</v>
      </c>
      <c r="D205">
        <v>9</v>
      </c>
      <c r="E205" t="str">
        <f t="shared" si="9"/>
        <v>02.08.01.09</v>
      </c>
      <c r="F205" t="s">
        <v>8336</v>
      </c>
    </row>
    <row r="206" spans="1:6" x14ac:dyDescent="0.25">
      <c r="A206" s="51" t="s">
        <v>39</v>
      </c>
      <c r="B206">
        <v>8</v>
      </c>
      <c r="C206">
        <v>1</v>
      </c>
      <c r="D206">
        <v>10</v>
      </c>
      <c r="E206" t="str">
        <f t="shared" ref="E206:E218" si="10">A206&amp;".0"&amp;B206&amp;".0"&amp;C206&amp;"."&amp;D206</f>
        <v>02.08.01.10</v>
      </c>
      <c r="F206" t="s">
        <v>8337</v>
      </c>
    </row>
    <row r="207" spans="1:6" x14ac:dyDescent="0.25">
      <c r="A207" s="51" t="s">
        <v>39</v>
      </c>
      <c r="B207">
        <v>8</v>
      </c>
      <c r="C207">
        <v>1</v>
      </c>
      <c r="D207">
        <v>11</v>
      </c>
      <c r="E207" t="str">
        <f t="shared" si="10"/>
        <v>02.08.01.11</v>
      </c>
      <c r="F207" t="s">
        <v>8338</v>
      </c>
    </row>
    <row r="208" spans="1:6" x14ac:dyDescent="0.25">
      <c r="A208" s="51" t="s">
        <v>39</v>
      </c>
      <c r="B208">
        <v>8</v>
      </c>
      <c r="C208">
        <v>1</v>
      </c>
      <c r="D208">
        <v>12</v>
      </c>
      <c r="E208" t="str">
        <f t="shared" si="10"/>
        <v>02.08.01.12</v>
      </c>
      <c r="F208" t="s">
        <v>8339</v>
      </c>
    </row>
    <row r="209" spans="1:6" x14ac:dyDescent="0.25">
      <c r="A209" s="51" t="s">
        <v>39</v>
      </c>
      <c r="B209">
        <v>8</v>
      </c>
      <c r="C209">
        <v>1</v>
      </c>
      <c r="D209">
        <v>13</v>
      </c>
      <c r="E209" t="str">
        <f t="shared" si="10"/>
        <v>02.08.01.13</v>
      </c>
      <c r="F209" t="s">
        <v>8340</v>
      </c>
    </row>
    <row r="210" spans="1:6" x14ac:dyDescent="0.25">
      <c r="A210" s="51" t="s">
        <v>39</v>
      </c>
      <c r="B210">
        <v>8</v>
      </c>
      <c r="C210">
        <v>1</v>
      </c>
      <c r="D210">
        <v>14</v>
      </c>
      <c r="E210" t="str">
        <f t="shared" si="10"/>
        <v>02.08.01.14</v>
      </c>
      <c r="F210" t="s">
        <v>8341</v>
      </c>
    </row>
    <row r="211" spans="1:6" x14ac:dyDescent="0.25">
      <c r="A211" s="51" t="s">
        <v>39</v>
      </c>
      <c r="B211">
        <v>8</v>
      </c>
      <c r="C211">
        <v>1</v>
      </c>
      <c r="D211">
        <v>15</v>
      </c>
      <c r="E211" t="str">
        <f t="shared" si="10"/>
        <v>02.08.01.15</v>
      </c>
      <c r="F211" t="s">
        <v>8342</v>
      </c>
    </row>
    <row r="212" spans="1:6" x14ac:dyDescent="0.25">
      <c r="A212" s="51" t="s">
        <v>39</v>
      </c>
      <c r="B212">
        <v>8</v>
      </c>
      <c r="C212">
        <v>1</v>
      </c>
      <c r="D212">
        <v>16</v>
      </c>
      <c r="E212" t="str">
        <f t="shared" si="10"/>
        <v>02.08.01.16</v>
      </c>
      <c r="F212" t="s">
        <v>8343</v>
      </c>
    </row>
    <row r="213" spans="1:6" x14ac:dyDescent="0.25">
      <c r="A213" s="51" t="s">
        <v>39</v>
      </c>
      <c r="B213">
        <v>8</v>
      </c>
      <c r="C213">
        <v>1</v>
      </c>
      <c r="D213">
        <v>17</v>
      </c>
      <c r="E213" t="str">
        <f t="shared" si="10"/>
        <v>02.08.01.17</v>
      </c>
      <c r="F213" t="s">
        <v>8344</v>
      </c>
    </row>
    <row r="214" spans="1:6" x14ac:dyDescent="0.25">
      <c r="A214" s="51" t="s">
        <v>39</v>
      </c>
      <c r="B214">
        <v>8</v>
      </c>
      <c r="C214">
        <v>1</v>
      </c>
      <c r="D214">
        <v>18</v>
      </c>
      <c r="E214" t="str">
        <f t="shared" si="10"/>
        <v>02.08.01.18</v>
      </c>
      <c r="F214" t="s">
        <v>8345</v>
      </c>
    </row>
    <row r="215" spans="1:6" x14ac:dyDescent="0.25">
      <c r="A215" s="51" t="s">
        <v>39</v>
      </c>
      <c r="B215">
        <v>8</v>
      </c>
      <c r="C215">
        <v>1</v>
      </c>
      <c r="D215">
        <v>19</v>
      </c>
      <c r="E215" t="str">
        <f t="shared" si="10"/>
        <v>02.08.01.19</v>
      </c>
      <c r="F215" t="s">
        <v>8346</v>
      </c>
    </row>
    <row r="216" spans="1:6" x14ac:dyDescent="0.25">
      <c r="A216" s="51" t="s">
        <v>39</v>
      </c>
      <c r="B216">
        <v>8</v>
      </c>
      <c r="C216">
        <v>1</v>
      </c>
      <c r="D216">
        <v>20</v>
      </c>
      <c r="E216" t="str">
        <f t="shared" si="10"/>
        <v>02.08.01.20</v>
      </c>
      <c r="F216" t="s">
        <v>8347</v>
      </c>
    </row>
    <row r="217" spans="1:6" x14ac:dyDescent="0.25">
      <c r="A217" s="51" t="s">
        <v>39</v>
      </c>
      <c r="B217">
        <v>8</v>
      </c>
      <c r="C217">
        <v>1</v>
      </c>
      <c r="D217">
        <v>21</v>
      </c>
      <c r="E217" t="str">
        <f t="shared" si="10"/>
        <v>02.08.01.21</v>
      </c>
      <c r="F217" t="s">
        <v>8348</v>
      </c>
    </row>
    <row r="218" spans="1:6" x14ac:dyDescent="0.25">
      <c r="A218" s="51" t="s">
        <v>39</v>
      </c>
      <c r="B218">
        <v>8</v>
      </c>
      <c r="C218">
        <v>1</v>
      </c>
      <c r="D218">
        <v>22</v>
      </c>
      <c r="E218" t="str">
        <f t="shared" si="10"/>
        <v>02.08.01.22</v>
      </c>
      <c r="F218" t="s">
        <v>8349</v>
      </c>
    </row>
    <row r="219" spans="1:6" x14ac:dyDescent="0.25">
      <c r="A219" s="51" t="s">
        <v>39</v>
      </c>
      <c r="B219">
        <v>8</v>
      </c>
      <c r="C219">
        <v>2</v>
      </c>
      <c r="D219">
        <v>1</v>
      </c>
      <c r="E219" t="str">
        <f t="shared" ref="E219:E233" si="11">A219&amp;".0"&amp;B219&amp;".0"&amp;C219&amp;".0"&amp;D219</f>
        <v>02.08.02.01</v>
      </c>
      <c r="F219" t="s">
        <v>8350</v>
      </c>
    </row>
    <row r="220" spans="1:6" x14ac:dyDescent="0.25">
      <c r="A220" s="51" t="s">
        <v>39</v>
      </c>
      <c r="B220">
        <v>8</v>
      </c>
      <c r="C220">
        <v>2</v>
      </c>
      <c r="D220">
        <v>2</v>
      </c>
      <c r="E220" t="str">
        <f t="shared" si="11"/>
        <v>02.08.02.02</v>
      </c>
      <c r="F220" t="s">
        <v>8351</v>
      </c>
    </row>
    <row r="221" spans="1:6" x14ac:dyDescent="0.25">
      <c r="A221" s="51" t="s">
        <v>39</v>
      </c>
      <c r="B221">
        <v>8</v>
      </c>
      <c r="C221">
        <v>2</v>
      </c>
      <c r="D221">
        <v>3</v>
      </c>
      <c r="E221" t="str">
        <f t="shared" si="11"/>
        <v>02.08.02.03</v>
      </c>
      <c r="F221" t="s">
        <v>8352</v>
      </c>
    </row>
    <row r="222" spans="1:6" x14ac:dyDescent="0.25">
      <c r="A222" s="51" t="s">
        <v>39</v>
      </c>
      <c r="B222">
        <v>8</v>
      </c>
      <c r="C222">
        <v>2</v>
      </c>
      <c r="D222">
        <v>4</v>
      </c>
      <c r="E222" t="str">
        <f t="shared" si="11"/>
        <v>02.08.02.04</v>
      </c>
      <c r="F222" t="s">
        <v>8353</v>
      </c>
    </row>
    <row r="223" spans="1:6" x14ac:dyDescent="0.25">
      <c r="A223" s="51" t="s">
        <v>39</v>
      </c>
      <c r="B223">
        <v>8</v>
      </c>
      <c r="C223">
        <v>2</v>
      </c>
      <c r="D223">
        <v>5</v>
      </c>
      <c r="E223" t="str">
        <f t="shared" si="11"/>
        <v>02.08.02.05</v>
      </c>
      <c r="F223" t="s">
        <v>8354</v>
      </c>
    </row>
    <row r="224" spans="1:6" x14ac:dyDescent="0.25">
      <c r="A224" s="51" t="s">
        <v>39</v>
      </c>
      <c r="B224">
        <v>8</v>
      </c>
      <c r="C224">
        <v>2</v>
      </c>
      <c r="D224">
        <v>6</v>
      </c>
      <c r="E224" t="str">
        <f t="shared" si="11"/>
        <v>02.08.02.06</v>
      </c>
      <c r="F224" t="s">
        <v>8355</v>
      </c>
    </row>
    <row r="225" spans="1:6" x14ac:dyDescent="0.25">
      <c r="A225" s="51" t="s">
        <v>39</v>
      </c>
      <c r="B225">
        <v>9</v>
      </c>
      <c r="C225">
        <v>1</v>
      </c>
      <c r="D225">
        <v>1</v>
      </c>
      <c r="E225" t="str">
        <f t="shared" si="11"/>
        <v>02.09.01.01</v>
      </c>
      <c r="F225" t="s">
        <v>8356</v>
      </c>
    </row>
    <row r="226" spans="1:6" x14ac:dyDescent="0.25">
      <c r="A226" s="51" t="s">
        <v>39</v>
      </c>
      <c r="B226">
        <v>9</v>
      </c>
      <c r="C226">
        <v>1</v>
      </c>
      <c r="D226">
        <v>2</v>
      </c>
      <c r="E226" t="str">
        <f t="shared" si="11"/>
        <v>02.09.01.02</v>
      </c>
      <c r="F226" t="s">
        <v>8357</v>
      </c>
    </row>
    <row r="227" spans="1:6" x14ac:dyDescent="0.25">
      <c r="A227" s="51" t="s">
        <v>39</v>
      </c>
      <c r="B227">
        <v>9</v>
      </c>
      <c r="C227">
        <v>1</v>
      </c>
      <c r="D227">
        <v>3</v>
      </c>
      <c r="E227" t="str">
        <f t="shared" si="11"/>
        <v>02.09.01.03</v>
      </c>
      <c r="F227" t="s">
        <v>8358</v>
      </c>
    </row>
    <row r="228" spans="1:6" x14ac:dyDescent="0.25">
      <c r="A228" s="51" t="s">
        <v>39</v>
      </c>
      <c r="B228">
        <v>9</v>
      </c>
      <c r="C228">
        <v>1</v>
      </c>
      <c r="D228">
        <v>4</v>
      </c>
      <c r="E228" t="str">
        <f t="shared" si="11"/>
        <v>02.09.01.04</v>
      </c>
      <c r="F228" t="s">
        <v>8359</v>
      </c>
    </row>
    <row r="229" spans="1:6" x14ac:dyDescent="0.25">
      <c r="A229" s="51" t="s">
        <v>39</v>
      </c>
      <c r="B229">
        <v>9</v>
      </c>
      <c r="C229">
        <v>1</v>
      </c>
      <c r="D229">
        <v>5</v>
      </c>
      <c r="E229" t="str">
        <f t="shared" si="11"/>
        <v>02.09.01.05</v>
      </c>
      <c r="F229" t="s">
        <v>8360</v>
      </c>
    </row>
    <row r="230" spans="1:6" x14ac:dyDescent="0.25">
      <c r="A230" s="51" t="s">
        <v>39</v>
      </c>
      <c r="B230">
        <v>9</v>
      </c>
      <c r="C230">
        <v>1</v>
      </c>
      <c r="D230">
        <v>6</v>
      </c>
      <c r="E230" t="str">
        <f t="shared" si="11"/>
        <v>02.09.01.06</v>
      </c>
      <c r="F230" t="s">
        <v>8361</v>
      </c>
    </row>
    <row r="231" spans="1:6" x14ac:dyDescent="0.25">
      <c r="A231" s="51" t="s">
        <v>39</v>
      </c>
      <c r="B231">
        <v>9</v>
      </c>
      <c r="C231">
        <v>1</v>
      </c>
      <c r="D231">
        <v>7</v>
      </c>
      <c r="E231" t="str">
        <f t="shared" si="11"/>
        <v>02.09.01.07</v>
      </c>
      <c r="F231" t="s">
        <v>8362</v>
      </c>
    </row>
    <row r="232" spans="1:6" x14ac:dyDescent="0.25">
      <c r="A232" s="51" t="s">
        <v>39</v>
      </c>
      <c r="B232">
        <v>9</v>
      </c>
      <c r="C232">
        <v>1</v>
      </c>
      <c r="D232">
        <v>8</v>
      </c>
      <c r="E232" t="str">
        <f t="shared" si="11"/>
        <v>02.09.01.08</v>
      </c>
      <c r="F232" t="s">
        <v>8363</v>
      </c>
    </row>
    <row r="233" spans="1:6" x14ac:dyDescent="0.25">
      <c r="A233" s="51" t="s">
        <v>39</v>
      </c>
      <c r="B233">
        <v>9</v>
      </c>
      <c r="C233">
        <v>1</v>
      </c>
      <c r="D233">
        <v>9</v>
      </c>
      <c r="E233" t="str">
        <f t="shared" si="11"/>
        <v>02.09.01.09</v>
      </c>
      <c r="F233" t="s">
        <v>8364</v>
      </c>
    </row>
    <row r="234" spans="1:6" x14ac:dyDescent="0.25">
      <c r="A234" s="51" t="s">
        <v>39</v>
      </c>
      <c r="B234">
        <v>9</v>
      </c>
      <c r="C234">
        <v>1</v>
      </c>
      <c r="D234">
        <v>10</v>
      </c>
      <c r="E234" t="str">
        <f t="shared" ref="E234:E265" si="12">A234&amp;".0"&amp;B234&amp;".0"&amp;C234&amp;"."&amp;D234</f>
        <v>02.09.01.10</v>
      </c>
      <c r="F234" t="s">
        <v>8365</v>
      </c>
    </row>
    <row r="235" spans="1:6" x14ac:dyDescent="0.25">
      <c r="A235" s="51" t="s">
        <v>39</v>
      </c>
      <c r="B235">
        <v>9</v>
      </c>
      <c r="C235">
        <v>1</v>
      </c>
      <c r="D235">
        <v>11</v>
      </c>
      <c r="E235" t="str">
        <f t="shared" si="12"/>
        <v>02.09.01.11</v>
      </c>
      <c r="F235" t="s">
        <v>8366</v>
      </c>
    </row>
    <row r="236" spans="1:6" x14ac:dyDescent="0.25">
      <c r="A236" s="51" t="s">
        <v>39</v>
      </c>
      <c r="B236">
        <v>9</v>
      </c>
      <c r="C236">
        <v>1</v>
      </c>
      <c r="D236">
        <v>12</v>
      </c>
      <c r="E236" t="str">
        <f t="shared" si="12"/>
        <v>02.09.01.12</v>
      </c>
      <c r="F236" t="s">
        <v>8367</v>
      </c>
    </row>
    <row r="237" spans="1:6" x14ac:dyDescent="0.25">
      <c r="A237" s="51" t="s">
        <v>39</v>
      </c>
      <c r="B237">
        <v>9</v>
      </c>
      <c r="C237">
        <v>1</v>
      </c>
      <c r="D237">
        <v>13</v>
      </c>
      <c r="E237" t="str">
        <f t="shared" si="12"/>
        <v>02.09.01.13</v>
      </c>
      <c r="F237" t="s">
        <v>8368</v>
      </c>
    </row>
    <row r="238" spans="1:6" x14ac:dyDescent="0.25">
      <c r="A238" s="51" t="s">
        <v>39</v>
      </c>
      <c r="B238">
        <v>9</v>
      </c>
      <c r="C238">
        <v>1</v>
      </c>
      <c r="D238">
        <v>14</v>
      </c>
      <c r="E238" t="str">
        <f t="shared" si="12"/>
        <v>02.09.01.14</v>
      </c>
      <c r="F238" t="s">
        <v>8369</v>
      </c>
    </row>
    <row r="239" spans="1:6" x14ac:dyDescent="0.25">
      <c r="A239" s="51" t="s">
        <v>39</v>
      </c>
      <c r="B239">
        <v>9</v>
      </c>
      <c r="C239">
        <v>1</v>
      </c>
      <c r="D239">
        <v>15</v>
      </c>
      <c r="E239" t="str">
        <f t="shared" si="12"/>
        <v>02.09.01.15</v>
      </c>
      <c r="F239" t="s">
        <v>8357</v>
      </c>
    </row>
    <row r="240" spans="1:6" x14ac:dyDescent="0.25">
      <c r="A240" s="51" t="s">
        <v>39</v>
      </c>
      <c r="B240">
        <v>9</v>
      </c>
      <c r="C240">
        <v>1</v>
      </c>
      <c r="D240">
        <v>16</v>
      </c>
      <c r="E240" t="str">
        <f t="shared" si="12"/>
        <v>02.09.01.16</v>
      </c>
      <c r="F240" t="s">
        <v>8370</v>
      </c>
    </row>
    <row r="241" spans="1:6" x14ac:dyDescent="0.25">
      <c r="A241" s="51" t="s">
        <v>39</v>
      </c>
      <c r="B241">
        <v>9</v>
      </c>
      <c r="C241">
        <v>1</v>
      </c>
      <c r="D241">
        <v>17</v>
      </c>
      <c r="E241" t="str">
        <f t="shared" si="12"/>
        <v>02.09.01.17</v>
      </c>
      <c r="F241" t="s">
        <v>8371</v>
      </c>
    </row>
    <row r="242" spans="1:6" x14ac:dyDescent="0.25">
      <c r="A242" s="51" t="s">
        <v>39</v>
      </c>
      <c r="B242">
        <v>9</v>
      </c>
      <c r="C242">
        <v>1</v>
      </c>
      <c r="D242">
        <v>18</v>
      </c>
      <c r="E242" t="str">
        <f t="shared" si="12"/>
        <v>02.09.01.18</v>
      </c>
      <c r="F242" t="s">
        <v>8372</v>
      </c>
    </row>
    <row r="243" spans="1:6" x14ac:dyDescent="0.25">
      <c r="A243" s="51" t="s">
        <v>39</v>
      </c>
      <c r="B243">
        <v>9</v>
      </c>
      <c r="C243">
        <v>1</v>
      </c>
      <c r="D243">
        <v>19</v>
      </c>
      <c r="E243" t="str">
        <f t="shared" si="12"/>
        <v>02.09.01.19</v>
      </c>
      <c r="F243" t="s">
        <v>8373</v>
      </c>
    </row>
    <row r="244" spans="1:6" x14ac:dyDescent="0.25">
      <c r="A244" s="51" t="s">
        <v>39</v>
      </c>
      <c r="B244">
        <v>9</v>
      </c>
      <c r="C244">
        <v>1</v>
      </c>
      <c r="D244">
        <v>20</v>
      </c>
      <c r="E244" t="str">
        <f t="shared" si="12"/>
        <v>02.09.01.20</v>
      </c>
      <c r="F244" t="s">
        <v>8374</v>
      </c>
    </row>
    <row r="245" spans="1:6" x14ac:dyDescent="0.25">
      <c r="A245" s="51" t="s">
        <v>39</v>
      </c>
      <c r="B245">
        <v>9</v>
      </c>
      <c r="C245">
        <v>1</v>
      </c>
      <c r="D245">
        <v>21</v>
      </c>
      <c r="E245" t="str">
        <f t="shared" si="12"/>
        <v>02.09.01.21</v>
      </c>
      <c r="F245" t="s">
        <v>8375</v>
      </c>
    </row>
    <row r="246" spans="1:6" x14ac:dyDescent="0.25">
      <c r="A246" s="51" t="s">
        <v>39</v>
      </c>
      <c r="B246">
        <v>9</v>
      </c>
      <c r="C246">
        <v>1</v>
      </c>
      <c r="D246">
        <v>22</v>
      </c>
      <c r="E246" t="str">
        <f t="shared" si="12"/>
        <v>02.09.01.22</v>
      </c>
      <c r="F246" t="s">
        <v>8376</v>
      </c>
    </row>
    <row r="247" spans="1:6" x14ac:dyDescent="0.25">
      <c r="A247" s="51" t="s">
        <v>39</v>
      </c>
      <c r="B247">
        <v>9</v>
      </c>
      <c r="C247">
        <v>1</v>
      </c>
      <c r="D247">
        <v>23</v>
      </c>
      <c r="E247" t="str">
        <f t="shared" si="12"/>
        <v>02.09.01.23</v>
      </c>
      <c r="F247" t="s">
        <v>8377</v>
      </c>
    </row>
    <row r="248" spans="1:6" x14ac:dyDescent="0.25">
      <c r="A248" s="51" t="s">
        <v>39</v>
      </c>
      <c r="B248">
        <v>9</v>
      </c>
      <c r="C248">
        <v>1</v>
      </c>
      <c r="D248">
        <v>24</v>
      </c>
      <c r="E248" t="str">
        <f t="shared" si="12"/>
        <v>02.09.01.24</v>
      </c>
      <c r="F248" t="s">
        <v>8378</v>
      </c>
    </row>
    <row r="249" spans="1:6" x14ac:dyDescent="0.25">
      <c r="A249" s="51" t="s">
        <v>39</v>
      </c>
      <c r="B249">
        <v>9</v>
      </c>
      <c r="C249">
        <v>1</v>
      </c>
      <c r="D249">
        <v>25</v>
      </c>
      <c r="E249" t="str">
        <f t="shared" si="12"/>
        <v>02.09.01.25</v>
      </c>
      <c r="F249" t="s">
        <v>8379</v>
      </c>
    </row>
    <row r="250" spans="1:6" x14ac:dyDescent="0.25">
      <c r="A250" s="51" t="s">
        <v>39</v>
      </c>
      <c r="B250">
        <v>9</v>
      </c>
      <c r="C250">
        <v>1</v>
      </c>
      <c r="D250">
        <v>26</v>
      </c>
      <c r="E250" t="str">
        <f t="shared" si="12"/>
        <v>02.09.01.26</v>
      </c>
      <c r="F250" t="s">
        <v>8380</v>
      </c>
    </row>
    <row r="251" spans="1:6" x14ac:dyDescent="0.25">
      <c r="A251" s="51" t="s">
        <v>39</v>
      </c>
      <c r="B251">
        <v>9</v>
      </c>
      <c r="C251">
        <v>1</v>
      </c>
      <c r="D251">
        <v>27</v>
      </c>
      <c r="E251" t="str">
        <f t="shared" si="12"/>
        <v>02.09.01.27</v>
      </c>
      <c r="F251" t="s">
        <v>8381</v>
      </c>
    </row>
    <row r="252" spans="1:6" x14ac:dyDescent="0.25">
      <c r="A252" s="51" t="s">
        <v>39</v>
      </c>
      <c r="B252">
        <v>9</v>
      </c>
      <c r="C252">
        <v>1</v>
      </c>
      <c r="D252">
        <v>28</v>
      </c>
      <c r="E252" t="str">
        <f t="shared" si="12"/>
        <v>02.09.01.28</v>
      </c>
      <c r="F252" t="s">
        <v>8382</v>
      </c>
    </row>
    <row r="253" spans="1:6" x14ac:dyDescent="0.25">
      <c r="A253" s="51" t="s">
        <v>39</v>
      </c>
      <c r="B253">
        <v>9</v>
      </c>
      <c r="C253">
        <v>1</v>
      </c>
      <c r="D253">
        <v>29</v>
      </c>
      <c r="E253" t="str">
        <f t="shared" si="12"/>
        <v>02.09.01.29</v>
      </c>
      <c r="F253" t="s">
        <v>8383</v>
      </c>
    </row>
    <row r="254" spans="1:6" x14ac:dyDescent="0.25">
      <c r="A254" s="51" t="s">
        <v>39</v>
      </c>
      <c r="B254">
        <v>9</v>
      </c>
      <c r="C254">
        <v>1</v>
      </c>
      <c r="D254">
        <v>30</v>
      </c>
      <c r="E254" t="str">
        <f t="shared" si="12"/>
        <v>02.09.01.30</v>
      </c>
      <c r="F254" t="s">
        <v>8384</v>
      </c>
    </row>
    <row r="255" spans="1:6" x14ac:dyDescent="0.25">
      <c r="A255" s="51" t="s">
        <v>39</v>
      </c>
      <c r="B255">
        <v>9</v>
      </c>
      <c r="C255">
        <v>1</v>
      </c>
      <c r="D255">
        <v>31</v>
      </c>
      <c r="E255" t="str">
        <f t="shared" si="12"/>
        <v>02.09.01.31</v>
      </c>
      <c r="F255" t="s">
        <v>8385</v>
      </c>
    </row>
    <row r="256" spans="1:6" x14ac:dyDescent="0.25">
      <c r="A256" s="51" t="s">
        <v>39</v>
      </c>
      <c r="B256">
        <v>9</v>
      </c>
      <c r="C256">
        <v>1</v>
      </c>
      <c r="D256">
        <v>32</v>
      </c>
      <c r="E256" t="str">
        <f t="shared" si="12"/>
        <v>02.09.01.32</v>
      </c>
      <c r="F256" t="s">
        <v>8386</v>
      </c>
    </row>
    <row r="257" spans="1:6" x14ac:dyDescent="0.25">
      <c r="A257" s="51" t="s">
        <v>39</v>
      </c>
      <c r="B257">
        <v>9</v>
      </c>
      <c r="C257">
        <v>1</v>
      </c>
      <c r="D257">
        <v>33</v>
      </c>
      <c r="E257" t="str">
        <f t="shared" si="12"/>
        <v>02.09.01.33</v>
      </c>
      <c r="F257" t="s">
        <v>8387</v>
      </c>
    </row>
    <row r="258" spans="1:6" x14ac:dyDescent="0.25">
      <c r="A258" s="51" t="s">
        <v>39</v>
      </c>
      <c r="B258">
        <v>9</v>
      </c>
      <c r="C258">
        <v>1</v>
      </c>
      <c r="D258">
        <v>34</v>
      </c>
      <c r="E258" t="str">
        <f t="shared" si="12"/>
        <v>02.09.01.34</v>
      </c>
      <c r="F258" t="s">
        <v>8388</v>
      </c>
    </row>
    <row r="259" spans="1:6" x14ac:dyDescent="0.25">
      <c r="A259" s="51" t="s">
        <v>39</v>
      </c>
      <c r="B259">
        <v>9</v>
      </c>
      <c r="C259">
        <v>1</v>
      </c>
      <c r="D259">
        <v>35</v>
      </c>
      <c r="E259" t="str">
        <f t="shared" si="12"/>
        <v>02.09.01.35</v>
      </c>
      <c r="F259" t="s">
        <v>8389</v>
      </c>
    </row>
    <row r="260" spans="1:6" x14ac:dyDescent="0.25">
      <c r="A260" s="51" t="s">
        <v>39</v>
      </c>
      <c r="B260">
        <v>9</v>
      </c>
      <c r="C260">
        <v>1</v>
      </c>
      <c r="D260">
        <v>36</v>
      </c>
      <c r="E260" t="str">
        <f t="shared" si="12"/>
        <v>02.09.01.36</v>
      </c>
      <c r="F260" t="s">
        <v>8390</v>
      </c>
    </row>
    <row r="261" spans="1:6" x14ac:dyDescent="0.25">
      <c r="A261" s="51" t="s">
        <v>39</v>
      </c>
      <c r="B261">
        <v>9</v>
      </c>
      <c r="C261">
        <v>1</v>
      </c>
      <c r="D261">
        <v>37</v>
      </c>
      <c r="E261" t="str">
        <f t="shared" si="12"/>
        <v>02.09.01.37</v>
      </c>
      <c r="F261" t="s">
        <v>8391</v>
      </c>
    </row>
    <row r="262" spans="1:6" x14ac:dyDescent="0.25">
      <c r="A262" s="51" t="s">
        <v>39</v>
      </c>
      <c r="B262">
        <v>9</v>
      </c>
      <c r="C262">
        <v>1</v>
      </c>
      <c r="D262">
        <v>38</v>
      </c>
      <c r="E262" t="str">
        <f t="shared" si="12"/>
        <v>02.09.01.38</v>
      </c>
      <c r="F262" t="s">
        <v>8392</v>
      </c>
    </row>
    <row r="263" spans="1:6" x14ac:dyDescent="0.25">
      <c r="A263" s="51" t="s">
        <v>39</v>
      </c>
      <c r="B263">
        <v>9</v>
      </c>
      <c r="C263">
        <v>1</v>
      </c>
      <c r="D263">
        <v>39</v>
      </c>
      <c r="E263" t="str">
        <f t="shared" si="12"/>
        <v>02.09.01.39</v>
      </c>
      <c r="F263" t="s">
        <v>8393</v>
      </c>
    </row>
    <row r="264" spans="1:6" x14ac:dyDescent="0.25">
      <c r="A264" s="51" t="s">
        <v>39</v>
      </c>
      <c r="B264">
        <v>9</v>
      </c>
      <c r="C264">
        <v>1</v>
      </c>
      <c r="D264">
        <v>40</v>
      </c>
      <c r="E264" t="str">
        <f t="shared" si="12"/>
        <v>02.09.01.40</v>
      </c>
      <c r="F264" t="s">
        <v>8394</v>
      </c>
    </row>
    <row r="265" spans="1:6" x14ac:dyDescent="0.25">
      <c r="A265" s="51" t="s">
        <v>39</v>
      </c>
      <c r="B265">
        <v>9</v>
      </c>
      <c r="C265">
        <v>1</v>
      </c>
      <c r="D265">
        <v>41</v>
      </c>
      <c r="E265" t="str">
        <f t="shared" si="12"/>
        <v>02.09.01.41</v>
      </c>
      <c r="F265" t="s">
        <v>8395</v>
      </c>
    </row>
    <row r="266" spans="1:6" x14ac:dyDescent="0.25">
      <c r="A266" s="51" t="s">
        <v>39</v>
      </c>
      <c r="B266">
        <v>9</v>
      </c>
      <c r="C266">
        <v>1</v>
      </c>
      <c r="D266">
        <v>42</v>
      </c>
      <c r="E266" t="str">
        <f t="shared" ref="E266:E288" si="13">A266&amp;".0"&amp;B266&amp;".0"&amp;C266&amp;"."&amp;D266</f>
        <v>02.09.01.42</v>
      </c>
      <c r="F266" t="s">
        <v>8396</v>
      </c>
    </row>
    <row r="267" spans="1:6" x14ac:dyDescent="0.25">
      <c r="A267" s="51" t="s">
        <v>39</v>
      </c>
      <c r="B267">
        <v>9</v>
      </c>
      <c r="C267">
        <v>1</v>
      </c>
      <c r="D267">
        <v>43</v>
      </c>
      <c r="E267" t="str">
        <f t="shared" si="13"/>
        <v>02.09.01.43</v>
      </c>
      <c r="F267" t="s">
        <v>8397</v>
      </c>
    </row>
    <row r="268" spans="1:6" x14ac:dyDescent="0.25">
      <c r="A268" s="51" t="s">
        <v>39</v>
      </c>
      <c r="B268">
        <v>9</v>
      </c>
      <c r="C268">
        <v>1</v>
      </c>
      <c r="D268">
        <v>44</v>
      </c>
      <c r="E268" t="str">
        <f t="shared" si="13"/>
        <v>02.09.01.44</v>
      </c>
      <c r="F268" t="s">
        <v>8398</v>
      </c>
    </row>
    <row r="269" spans="1:6" x14ac:dyDescent="0.25">
      <c r="A269" s="51" t="s">
        <v>39</v>
      </c>
      <c r="B269">
        <v>9</v>
      </c>
      <c r="C269">
        <v>1</v>
      </c>
      <c r="D269">
        <v>45</v>
      </c>
      <c r="E269" t="str">
        <f t="shared" si="13"/>
        <v>02.09.01.45</v>
      </c>
      <c r="F269" t="s">
        <v>8399</v>
      </c>
    </row>
    <row r="270" spans="1:6" x14ac:dyDescent="0.25">
      <c r="A270" s="51" t="s">
        <v>39</v>
      </c>
      <c r="B270">
        <v>9</v>
      </c>
      <c r="C270">
        <v>1</v>
      </c>
      <c r="D270">
        <v>46</v>
      </c>
      <c r="E270" t="str">
        <f t="shared" si="13"/>
        <v>02.09.01.46</v>
      </c>
      <c r="F270" t="s">
        <v>8260</v>
      </c>
    </row>
    <row r="271" spans="1:6" x14ac:dyDescent="0.25">
      <c r="A271" s="51" t="s">
        <v>39</v>
      </c>
      <c r="B271">
        <v>9</v>
      </c>
      <c r="C271">
        <v>1</v>
      </c>
      <c r="D271">
        <v>47</v>
      </c>
      <c r="E271" t="str">
        <f t="shared" si="13"/>
        <v>02.09.01.47</v>
      </c>
      <c r="F271" t="s">
        <v>8400</v>
      </c>
    </row>
    <row r="272" spans="1:6" x14ac:dyDescent="0.25">
      <c r="A272" s="51" t="s">
        <v>39</v>
      </c>
      <c r="B272">
        <v>9</v>
      </c>
      <c r="C272">
        <v>1</v>
      </c>
      <c r="D272">
        <v>48</v>
      </c>
      <c r="E272" t="str">
        <f t="shared" si="13"/>
        <v>02.09.01.48</v>
      </c>
      <c r="F272" t="s">
        <v>8401</v>
      </c>
    </row>
    <row r="273" spans="1:6" x14ac:dyDescent="0.25">
      <c r="A273" s="51" t="s">
        <v>39</v>
      </c>
      <c r="B273">
        <v>9</v>
      </c>
      <c r="C273">
        <v>1</v>
      </c>
      <c r="D273">
        <v>49</v>
      </c>
      <c r="E273" t="str">
        <f t="shared" si="13"/>
        <v>02.09.01.49</v>
      </c>
      <c r="F273" t="s">
        <v>8402</v>
      </c>
    </row>
    <row r="274" spans="1:6" x14ac:dyDescent="0.25">
      <c r="A274" s="51" t="s">
        <v>39</v>
      </c>
      <c r="B274">
        <v>9</v>
      </c>
      <c r="C274">
        <v>1</v>
      </c>
      <c r="D274">
        <v>50</v>
      </c>
      <c r="E274" t="str">
        <f t="shared" si="13"/>
        <v>02.09.01.50</v>
      </c>
      <c r="F274" t="s">
        <v>8403</v>
      </c>
    </row>
    <row r="275" spans="1:6" x14ac:dyDescent="0.25">
      <c r="A275" s="51" t="s">
        <v>39</v>
      </c>
      <c r="B275">
        <v>9</v>
      </c>
      <c r="C275">
        <v>1</v>
      </c>
      <c r="D275">
        <v>51</v>
      </c>
      <c r="E275" t="str">
        <f t="shared" si="13"/>
        <v>02.09.01.51</v>
      </c>
      <c r="F275" t="s">
        <v>8404</v>
      </c>
    </row>
    <row r="276" spans="1:6" x14ac:dyDescent="0.25">
      <c r="A276" s="51" t="s">
        <v>39</v>
      </c>
      <c r="B276">
        <v>9</v>
      </c>
      <c r="C276">
        <v>1</v>
      </c>
      <c r="D276">
        <v>52</v>
      </c>
      <c r="E276" t="str">
        <f t="shared" si="13"/>
        <v>02.09.01.52</v>
      </c>
      <c r="F276" t="s">
        <v>8405</v>
      </c>
    </row>
    <row r="277" spans="1:6" x14ac:dyDescent="0.25">
      <c r="A277" s="51" t="s">
        <v>39</v>
      </c>
      <c r="B277">
        <v>9</v>
      </c>
      <c r="C277">
        <v>1</v>
      </c>
      <c r="D277">
        <v>53</v>
      </c>
      <c r="E277" t="str">
        <f t="shared" si="13"/>
        <v>02.09.01.53</v>
      </c>
      <c r="F277" t="s">
        <v>8406</v>
      </c>
    </row>
    <row r="278" spans="1:6" x14ac:dyDescent="0.25">
      <c r="A278" s="51" t="s">
        <v>39</v>
      </c>
      <c r="B278">
        <v>9</v>
      </c>
      <c r="C278">
        <v>1</v>
      </c>
      <c r="D278">
        <v>54</v>
      </c>
      <c r="E278" t="str">
        <f t="shared" si="13"/>
        <v>02.09.01.54</v>
      </c>
      <c r="F278" t="s">
        <v>8407</v>
      </c>
    </row>
    <row r="279" spans="1:6" x14ac:dyDescent="0.25">
      <c r="A279" s="51" t="s">
        <v>39</v>
      </c>
      <c r="B279">
        <v>9</v>
      </c>
      <c r="C279">
        <v>1</v>
      </c>
      <c r="D279">
        <v>55</v>
      </c>
      <c r="E279" t="str">
        <f t="shared" si="13"/>
        <v>02.09.01.55</v>
      </c>
      <c r="F279" t="s">
        <v>8408</v>
      </c>
    </row>
    <row r="280" spans="1:6" x14ac:dyDescent="0.25">
      <c r="A280" s="51" t="s">
        <v>39</v>
      </c>
      <c r="B280">
        <v>9</v>
      </c>
      <c r="C280">
        <v>1</v>
      </c>
      <c r="D280">
        <v>56</v>
      </c>
      <c r="E280" t="str">
        <f t="shared" si="13"/>
        <v>02.09.01.56</v>
      </c>
      <c r="F280" t="s">
        <v>8409</v>
      </c>
    </row>
    <row r="281" spans="1:6" x14ac:dyDescent="0.25">
      <c r="A281" s="51" t="s">
        <v>39</v>
      </c>
      <c r="B281">
        <v>9</v>
      </c>
      <c r="C281">
        <v>1</v>
      </c>
      <c r="D281">
        <v>57</v>
      </c>
      <c r="E281" t="str">
        <f t="shared" si="13"/>
        <v>02.09.01.57</v>
      </c>
      <c r="F281" t="s">
        <v>8410</v>
      </c>
    </row>
    <row r="282" spans="1:6" x14ac:dyDescent="0.25">
      <c r="A282" s="51" t="s">
        <v>39</v>
      </c>
      <c r="B282">
        <v>9</v>
      </c>
      <c r="C282">
        <v>1</v>
      </c>
      <c r="D282">
        <v>58</v>
      </c>
      <c r="E282" t="str">
        <f t="shared" si="13"/>
        <v>02.09.01.58</v>
      </c>
      <c r="F282" t="s">
        <v>8411</v>
      </c>
    </row>
    <row r="283" spans="1:6" x14ac:dyDescent="0.25">
      <c r="A283" s="51" t="s">
        <v>39</v>
      </c>
      <c r="B283">
        <v>9</v>
      </c>
      <c r="C283">
        <v>1</v>
      </c>
      <c r="D283">
        <v>59</v>
      </c>
      <c r="E283" t="str">
        <f t="shared" si="13"/>
        <v>02.09.01.59</v>
      </c>
      <c r="F283" t="s">
        <v>8412</v>
      </c>
    </row>
    <row r="284" spans="1:6" x14ac:dyDescent="0.25">
      <c r="A284" s="51" t="s">
        <v>39</v>
      </c>
      <c r="B284">
        <v>9</v>
      </c>
      <c r="C284">
        <v>1</v>
      </c>
      <c r="D284">
        <v>60</v>
      </c>
      <c r="E284" t="str">
        <f t="shared" si="13"/>
        <v>02.09.01.60</v>
      </c>
      <c r="F284" t="s">
        <v>8413</v>
      </c>
    </row>
    <row r="285" spans="1:6" x14ac:dyDescent="0.25">
      <c r="A285" s="51" t="s">
        <v>39</v>
      </c>
      <c r="B285">
        <v>9</v>
      </c>
      <c r="C285">
        <v>1</v>
      </c>
      <c r="D285">
        <v>61</v>
      </c>
      <c r="E285" t="str">
        <f t="shared" si="13"/>
        <v>02.09.01.61</v>
      </c>
      <c r="F285" t="s">
        <v>8414</v>
      </c>
    </row>
    <row r="286" spans="1:6" x14ac:dyDescent="0.25">
      <c r="A286" s="51" t="s">
        <v>39</v>
      </c>
      <c r="B286">
        <v>9</v>
      </c>
      <c r="C286">
        <v>1</v>
      </c>
      <c r="D286">
        <v>62</v>
      </c>
      <c r="E286" t="str">
        <f t="shared" si="13"/>
        <v>02.09.01.62</v>
      </c>
      <c r="F286" t="s">
        <v>8415</v>
      </c>
    </row>
    <row r="287" spans="1:6" x14ac:dyDescent="0.25">
      <c r="A287" s="51" t="s">
        <v>39</v>
      </c>
      <c r="B287">
        <v>9</v>
      </c>
      <c r="C287">
        <v>1</v>
      </c>
      <c r="D287">
        <v>63</v>
      </c>
      <c r="E287" t="str">
        <f t="shared" si="13"/>
        <v>02.09.01.63</v>
      </c>
      <c r="F287" t="s">
        <v>8416</v>
      </c>
    </row>
    <row r="288" spans="1:6" x14ac:dyDescent="0.25">
      <c r="A288" s="51" t="s">
        <v>39</v>
      </c>
      <c r="B288">
        <v>9</v>
      </c>
      <c r="C288">
        <v>1</v>
      </c>
      <c r="D288">
        <v>64</v>
      </c>
      <c r="E288" t="str">
        <f t="shared" si="13"/>
        <v>02.09.01.64</v>
      </c>
      <c r="F288" t="s">
        <v>8417</v>
      </c>
    </row>
    <row r="289" spans="1:6" x14ac:dyDescent="0.25">
      <c r="A289" s="51" t="s">
        <v>39</v>
      </c>
      <c r="B289">
        <v>9</v>
      </c>
      <c r="C289">
        <v>2</v>
      </c>
      <c r="D289">
        <v>1</v>
      </c>
      <c r="E289" t="str">
        <f t="shared" ref="E289:E297" si="14">A289&amp;".0"&amp;B289&amp;".0"&amp;C289&amp;".0"&amp;D289</f>
        <v>02.09.02.01</v>
      </c>
      <c r="F289" t="s">
        <v>8418</v>
      </c>
    </row>
    <row r="290" spans="1:6" x14ac:dyDescent="0.25">
      <c r="A290" s="51" t="s">
        <v>39</v>
      </c>
      <c r="B290">
        <v>9</v>
      </c>
      <c r="C290">
        <v>2</v>
      </c>
      <c r="D290">
        <v>2</v>
      </c>
      <c r="E290" t="str">
        <f t="shared" si="14"/>
        <v>02.09.02.02</v>
      </c>
      <c r="F290" t="s">
        <v>8419</v>
      </c>
    </row>
    <row r="291" spans="1:6" x14ac:dyDescent="0.25">
      <c r="A291" s="51" t="s">
        <v>39</v>
      </c>
      <c r="B291">
        <v>9</v>
      </c>
      <c r="C291">
        <v>2</v>
      </c>
      <c r="D291">
        <v>3</v>
      </c>
      <c r="E291" t="str">
        <f t="shared" si="14"/>
        <v>02.09.02.03</v>
      </c>
      <c r="F291" t="s">
        <v>8420</v>
      </c>
    </row>
    <row r="292" spans="1:6" x14ac:dyDescent="0.25">
      <c r="A292" s="51" t="s">
        <v>39</v>
      </c>
      <c r="B292">
        <v>9</v>
      </c>
      <c r="C292">
        <v>2</v>
      </c>
      <c r="D292">
        <v>4</v>
      </c>
      <c r="E292" t="str">
        <f t="shared" si="14"/>
        <v>02.09.02.04</v>
      </c>
      <c r="F292" t="s">
        <v>8421</v>
      </c>
    </row>
    <row r="293" spans="1:6" x14ac:dyDescent="0.25">
      <c r="A293" s="51" t="s">
        <v>39</v>
      </c>
      <c r="B293">
        <v>9</v>
      </c>
      <c r="C293">
        <v>2</v>
      </c>
      <c r="D293">
        <v>5</v>
      </c>
      <c r="E293" t="str">
        <f t="shared" si="14"/>
        <v>02.09.02.05</v>
      </c>
      <c r="F293" t="s">
        <v>8422</v>
      </c>
    </row>
    <row r="294" spans="1:6" x14ac:dyDescent="0.25">
      <c r="A294" s="51" t="s">
        <v>39</v>
      </c>
      <c r="B294">
        <v>9</v>
      </c>
      <c r="C294">
        <v>2</v>
      </c>
      <c r="D294">
        <v>6</v>
      </c>
      <c r="E294" t="str">
        <f t="shared" si="14"/>
        <v>02.09.02.06</v>
      </c>
      <c r="F294" t="s">
        <v>8423</v>
      </c>
    </row>
    <row r="295" spans="1:6" x14ac:dyDescent="0.25">
      <c r="A295" s="51" t="s">
        <v>39</v>
      </c>
      <c r="B295">
        <v>9</v>
      </c>
      <c r="C295">
        <v>2</v>
      </c>
      <c r="D295">
        <v>7</v>
      </c>
      <c r="E295" t="str">
        <f t="shared" si="14"/>
        <v>02.09.02.07</v>
      </c>
      <c r="F295" t="s">
        <v>8424</v>
      </c>
    </row>
    <row r="296" spans="1:6" x14ac:dyDescent="0.25">
      <c r="A296" s="51" t="s">
        <v>39</v>
      </c>
      <c r="B296">
        <v>9</v>
      </c>
      <c r="C296">
        <v>2</v>
      </c>
      <c r="D296">
        <v>8</v>
      </c>
      <c r="E296" t="str">
        <f t="shared" si="14"/>
        <v>02.09.02.08</v>
      </c>
      <c r="F296" t="s">
        <v>8425</v>
      </c>
    </row>
    <row r="297" spans="1:6" x14ac:dyDescent="0.25">
      <c r="A297" s="51" t="s">
        <v>39</v>
      </c>
      <c r="B297">
        <v>9</v>
      </c>
      <c r="C297">
        <v>2</v>
      </c>
      <c r="D297">
        <v>9</v>
      </c>
      <c r="E297" t="str">
        <f t="shared" si="14"/>
        <v>02.09.02.09</v>
      </c>
      <c r="F297" t="s">
        <v>8426</v>
      </c>
    </row>
    <row r="298" spans="1:6" x14ac:dyDescent="0.25">
      <c r="A298" s="51" t="s">
        <v>39</v>
      </c>
      <c r="B298">
        <v>9</v>
      </c>
      <c r="C298">
        <v>2</v>
      </c>
      <c r="D298">
        <v>10</v>
      </c>
      <c r="E298" t="str">
        <f>A298&amp;".0"&amp;B298&amp;".0"&amp;C298&amp;"."&amp;D298</f>
        <v>02.09.02.10</v>
      </c>
      <c r="F298" t="s">
        <v>8427</v>
      </c>
    </row>
    <row r="299" spans="1:6" x14ac:dyDescent="0.25">
      <c r="A299" s="51" t="s">
        <v>39</v>
      </c>
      <c r="B299">
        <v>9</v>
      </c>
      <c r="C299">
        <v>2</v>
      </c>
      <c r="D299">
        <v>11</v>
      </c>
      <c r="E299" t="str">
        <f>A299&amp;".0"&amp;B299&amp;".0"&amp;C299&amp;"."&amp;D299</f>
        <v>02.09.02.11</v>
      </c>
      <c r="F299" t="s">
        <v>8428</v>
      </c>
    </row>
    <row r="300" spans="1:6" x14ac:dyDescent="0.25">
      <c r="A300" s="51" t="s">
        <v>39</v>
      </c>
      <c r="B300">
        <v>9</v>
      </c>
      <c r="C300">
        <v>2</v>
      </c>
      <c r="D300">
        <v>12</v>
      </c>
      <c r="E300" t="str">
        <f>A300&amp;".0"&amp;B300&amp;".0"&amp;C300&amp;"."&amp;D300</f>
        <v>02.09.02.12</v>
      </c>
      <c r="F300" t="s">
        <v>8429</v>
      </c>
    </row>
    <row r="301" spans="1:6" x14ac:dyDescent="0.25">
      <c r="A301" s="51" t="s">
        <v>39</v>
      </c>
      <c r="B301">
        <v>9</v>
      </c>
      <c r="C301">
        <v>2</v>
      </c>
      <c r="D301">
        <v>13</v>
      </c>
      <c r="E301" t="str">
        <f>A301&amp;".0"&amp;B301&amp;".0"&amp;C301&amp;"."&amp;D301</f>
        <v>02.09.02.13</v>
      </c>
      <c r="F301" t="s">
        <v>8430</v>
      </c>
    </row>
    <row r="302" spans="1:6" x14ac:dyDescent="0.25">
      <c r="A302" s="51" t="s">
        <v>39</v>
      </c>
      <c r="B302">
        <v>9</v>
      </c>
      <c r="C302">
        <v>3</v>
      </c>
      <c r="D302">
        <v>1</v>
      </c>
      <c r="E302" t="str">
        <f t="shared" ref="E302:E339" si="15">A302&amp;".0"&amp;B302&amp;".0"&amp;C302&amp;".0"&amp;D302</f>
        <v>02.09.03.01</v>
      </c>
      <c r="F302" t="s">
        <v>8431</v>
      </c>
    </row>
    <row r="303" spans="1:6" x14ac:dyDescent="0.25">
      <c r="A303" s="51" t="s">
        <v>39</v>
      </c>
      <c r="B303">
        <v>9</v>
      </c>
      <c r="C303">
        <v>3</v>
      </c>
      <c r="D303">
        <v>2</v>
      </c>
      <c r="E303" t="str">
        <f t="shared" si="15"/>
        <v>02.09.03.02</v>
      </c>
      <c r="F303" t="s">
        <v>8432</v>
      </c>
    </row>
    <row r="304" spans="1:6" x14ac:dyDescent="0.25">
      <c r="A304" s="51" t="s">
        <v>39</v>
      </c>
      <c r="B304">
        <v>9</v>
      </c>
      <c r="C304">
        <v>3</v>
      </c>
      <c r="D304">
        <v>3</v>
      </c>
      <c r="E304" t="str">
        <f t="shared" si="15"/>
        <v>02.09.03.03</v>
      </c>
      <c r="F304" t="s">
        <v>8433</v>
      </c>
    </row>
    <row r="305" spans="1:6" x14ac:dyDescent="0.25">
      <c r="A305" s="51" t="s">
        <v>39</v>
      </c>
      <c r="B305">
        <v>9</v>
      </c>
      <c r="C305">
        <v>3</v>
      </c>
      <c r="D305">
        <v>4</v>
      </c>
      <c r="E305" t="str">
        <f t="shared" si="15"/>
        <v>02.09.03.04</v>
      </c>
      <c r="F305" t="s">
        <v>8434</v>
      </c>
    </row>
    <row r="306" spans="1:6" x14ac:dyDescent="0.25">
      <c r="A306" s="51" t="s">
        <v>39</v>
      </c>
      <c r="B306">
        <v>9</v>
      </c>
      <c r="C306">
        <v>3</v>
      </c>
      <c r="D306">
        <v>5</v>
      </c>
      <c r="E306" t="str">
        <f t="shared" si="15"/>
        <v>02.09.03.05</v>
      </c>
      <c r="F306" t="s">
        <v>8435</v>
      </c>
    </row>
    <row r="307" spans="1:6" x14ac:dyDescent="0.25">
      <c r="A307" s="51" t="s">
        <v>39</v>
      </c>
      <c r="B307">
        <v>9</v>
      </c>
      <c r="C307">
        <v>3</v>
      </c>
      <c r="D307">
        <v>6</v>
      </c>
      <c r="E307" t="str">
        <f t="shared" si="15"/>
        <v>02.09.03.06</v>
      </c>
      <c r="F307" t="s">
        <v>8436</v>
      </c>
    </row>
    <row r="308" spans="1:6" x14ac:dyDescent="0.25">
      <c r="A308" s="51" t="s">
        <v>39</v>
      </c>
      <c r="B308">
        <v>9</v>
      </c>
      <c r="C308">
        <v>4</v>
      </c>
      <c r="D308">
        <v>1</v>
      </c>
      <c r="E308" t="str">
        <f t="shared" si="15"/>
        <v>02.09.04.01</v>
      </c>
      <c r="F308" t="s">
        <v>8437</v>
      </c>
    </row>
    <row r="309" spans="1:6" x14ac:dyDescent="0.25">
      <c r="A309" s="51" t="s">
        <v>39</v>
      </c>
      <c r="B309">
        <v>9</v>
      </c>
      <c r="C309">
        <v>4</v>
      </c>
      <c r="D309">
        <v>2</v>
      </c>
      <c r="E309" t="str">
        <f t="shared" si="15"/>
        <v>02.09.04.02</v>
      </c>
      <c r="F309" t="s">
        <v>8438</v>
      </c>
    </row>
    <row r="310" spans="1:6" x14ac:dyDescent="0.25">
      <c r="A310" s="51" t="s">
        <v>39</v>
      </c>
      <c r="B310">
        <v>9</v>
      </c>
      <c r="C310">
        <v>4</v>
      </c>
      <c r="D310">
        <v>3</v>
      </c>
      <c r="E310" t="str">
        <f t="shared" si="15"/>
        <v>02.09.04.03</v>
      </c>
      <c r="F310" t="s">
        <v>8439</v>
      </c>
    </row>
    <row r="311" spans="1:6" x14ac:dyDescent="0.25">
      <c r="A311" s="51" t="s">
        <v>39</v>
      </c>
      <c r="B311">
        <v>9</v>
      </c>
      <c r="C311">
        <v>4</v>
      </c>
      <c r="D311">
        <v>4</v>
      </c>
      <c r="E311" t="str">
        <f t="shared" si="15"/>
        <v>02.09.04.04</v>
      </c>
      <c r="F311" t="s">
        <v>8440</v>
      </c>
    </row>
    <row r="312" spans="1:6" x14ac:dyDescent="0.25">
      <c r="A312" s="51" t="s">
        <v>39</v>
      </c>
      <c r="B312">
        <v>9</v>
      </c>
      <c r="C312">
        <v>4</v>
      </c>
      <c r="D312">
        <v>5</v>
      </c>
      <c r="E312" t="str">
        <f t="shared" si="15"/>
        <v>02.09.04.05</v>
      </c>
      <c r="F312" t="s">
        <v>8441</v>
      </c>
    </row>
    <row r="313" spans="1:6" x14ac:dyDescent="0.25">
      <c r="A313" s="51" t="s">
        <v>39</v>
      </c>
      <c r="B313">
        <v>9</v>
      </c>
      <c r="C313">
        <v>4</v>
      </c>
      <c r="D313">
        <v>6</v>
      </c>
      <c r="E313" t="str">
        <f t="shared" si="15"/>
        <v>02.09.04.06</v>
      </c>
      <c r="F313" t="s">
        <v>8442</v>
      </c>
    </row>
    <row r="314" spans="1:6" x14ac:dyDescent="0.25">
      <c r="A314" s="51" t="s">
        <v>39</v>
      </c>
      <c r="B314">
        <v>9</v>
      </c>
      <c r="C314">
        <v>4</v>
      </c>
      <c r="D314">
        <v>7</v>
      </c>
      <c r="E314" t="str">
        <f t="shared" si="15"/>
        <v>02.09.04.07</v>
      </c>
      <c r="F314" t="s">
        <v>8443</v>
      </c>
    </row>
    <row r="315" spans="1:6" x14ac:dyDescent="0.25">
      <c r="A315" s="51" t="s">
        <v>39</v>
      </c>
      <c r="B315">
        <v>9</v>
      </c>
      <c r="C315">
        <v>4</v>
      </c>
      <c r="D315">
        <v>8</v>
      </c>
      <c r="E315" t="str">
        <f t="shared" si="15"/>
        <v>02.09.04.08</v>
      </c>
      <c r="F315" t="s">
        <v>8444</v>
      </c>
    </row>
    <row r="316" spans="1:6" x14ac:dyDescent="0.25">
      <c r="A316" s="51" t="s">
        <v>39</v>
      </c>
      <c r="B316">
        <v>9</v>
      </c>
      <c r="C316">
        <v>4</v>
      </c>
      <c r="D316">
        <v>9</v>
      </c>
      <c r="E316" t="str">
        <f t="shared" si="15"/>
        <v>02.09.04.09</v>
      </c>
      <c r="F316" t="s">
        <v>8445</v>
      </c>
    </row>
    <row r="317" spans="1:6" x14ac:dyDescent="0.25">
      <c r="A317" s="51" t="s">
        <v>39</v>
      </c>
      <c r="B317">
        <v>9</v>
      </c>
      <c r="C317">
        <v>5</v>
      </c>
      <c r="D317">
        <v>1</v>
      </c>
      <c r="E317" t="str">
        <f t="shared" si="15"/>
        <v>02.09.05.01</v>
      </c>
      <c r="F317" t="s">
        <v>8446</v>
      </c>
    </row>
    <row r="318" spans="1:6" x14ac:dyDescent="0.25">
      <c r="A318" s="51" t="s">
        <v>39</v>
      </c>
      <c r="B318">
        <v>9</v>
      </c>
      <c r="C318">
        <v>5</v>
      </c>
      <c r="D318">
        <v>2</v>
      </c>
      <c r="E318" t="str">
        <f t="shared" si="15"/>
        <v>02.09.05.02</v>
      </c>
      <c r="F318" t="s">
        <v>8447</v>
      </c>
    </row>
    <row r="319" spans="1:6" x14ac:dyDescent="0.25">
      <c r="A319" s="51" t="s">
        <v>39</v>
      </c>
      <c r="B319">
        <v>9</v>
      </c>
      <c r="C319">
        <v>5</v>
      </c>
      <c r="D319">
        <v>3</v>
      </c>
      <c r="E319" t="str">
        <f t="shared" si="15"/>
        <v>02.09.05.03</v>
      </c>
      <c r="F319" t="s">
        <v>8448</v>
      </c>
    </row>
    <row r="320" spans="1:6" x14ac:dyDescent="0.25">
      <c r="A320" s="51" t="s">
        <v>39</v>
      </c>
      <c r="B320">
        <v>9</v>
      </c>
      <c r="C320">
        <v>5</v>
      </c>
      <c r="D320">
        <v>4</v>
      </c>
      <c r="E320" t="str">
        <f t="shared" si="15"/>
        <v>02.09.05.04</v>
      </c>
      <c r="F320" t="s">
        <v>8449</v>
      </c>
    </row>
    <row r="321" spans="1:6" x14ac:dyDescent="0.25">
      <c r="A321" s="51" t="s">
        <v>39</v>
      </c>
      <c r="B321">
        <v>9</v>
      </c>
      <c r="C321">
        <v>5</v>
      </c>
      <c r="D321">
        <v>5</v>
      </c>
      <c r="E321" t="str">
        <f t="shared" si="15"/>
        <v>02.09.05.05</v>
      </c>
      <c r="F321" t="s">
        <v>8450</v>
      </c>
    </row>
    <row r="322" spans="1:6" x14ac:dyDescent="0.25">
      <c r="A322" s="51" t="s">
        <v>39</v>
      </c>
      <c r="B322">
        <v>9</v>
      </c>
      <c r="C322">
        <v>6</v>
      </c>
      <c r="D322">
        <v>1</v>
      </c>
      <c r="E322" t="str">
        <f t="shared" si="15"/>
        <v>02.09.06.01</v>
      </c>
      <c r="F322" t="s">
        <v>8451</v>
      </c>
    </row>
    <row r="323" spans="1:6" x14ac:dyDescent="0.25">
      <c r="A323" s="51" t="s">
        <v>39</v>
      </c>
      <c r="B323">
        <v>9</v>
      </c>
      <c r="C323">
        <v>6</v>
      </c>
      <c r="D323">
        <v>2</v>
      </c>
      <c r="E323" t="str">
        <f t="shared" si="15"/>
        <v>02.09.06.02</v>
      </c>
      <c r="F323" t="s">
        <v>8452</v>
      </c>
    </row>
    <row r="324" spans="1:6" x14ac:dyDescent="0.25">
      <c r="A324" s="51" t="s">
        <v>39</v>
      </c>
      <c r="B324">
        <v>9</v>
      </c>
      <c r="C324">
        <v>6</v>
      </c>
      <c r="D324">
        <v>3</v>
      </c>
      <c r="E324" t="str">
        <f t="shared" si="15"/>
        <v>02.09.06.03</v>
      </c>
      <c r="F324" t="s">
        <v>8453</v>
      </c>
    </row>
    <row r="325" spans="1:6" x14ac:dyDescent="0.25">
      <c r="A325" s="51" t="s">
        <v>39</v>
      </c>
      <c r="B325">
        <v>9</v>
      </c>
      <c r="C325">
        <v>6</v>
      </c>
      <c r="D325">
        <v>4</v>
      </c>
      <c r="E325" t="str">
        <f t="shared" si="15"/>
        <v>02.09.06.04</v>
      </c>
      <c r="F325" t="s">
        <v>8454</v>
      </c>
    </row>
    <row r="326" spans="1:6" x14ac:dyDescent="0.25">
      <c r="A326" s="51" t="s">
        <v>39</v>
      </c>
      <c r="B326">
        <v>9</v>
      </c>
      <c r="C326">
        <v>7</v>
      </c>
      <c r="D326">
        <v>1</v>
      </c>
      <c r="E326" t="str">
        <f t="shared" si="15"/>
        <v>02.09.07.01</v>
      </c>
      <c r="F326" t="s">
        <v>8455</v>
      </c>
    </row>
    <row r="327" spans="1:6" x14ac:dyDescent="0.25">
      <c r="A327" s="51" t="s">
        <v>39</v>
      </c>
      <c r="B327">
        <v>9</v>
      </c>
      <c r="C327">
        <v>7</v>
      </c>
      <c r="D327">
        <v>2</v>
      </c>
      <c r="E327" t="str">
        <f t="shared" si="15"/>
        <v>02.09.07.02</v>
      </c>
      <c r="F327" t="s">
        <v>8456</v>
      </c>
    </row>
    <row r="328" spans="1:6" x14ac:dyDescent="0.25">
      <c r="A328" s="51" t="s">
        <v>39</v>
      </c>
      <c r="B328">
        <v>9</v>
      </c>
      <c r="C328">
        <v>7</v>
      </c>
      <c r="D328">
        <v>3</v>
      </c>
      <c r="E328" t="str">
        <f t="shared" si="15"/>
        <v>02.09.07.03</v>
      </c>
      <c r="F328" t="s">
        <v>8457</v>
      </c>
    </row>
    <row r="329" spans="1:6" x14ac:dyDescent="0.25">
      <c r="A329" s="51" t="s">
        <v>39</v>
      </c>
      <c r="B329">
        <v>9</v>
      </c>
      <c r="C329">
        <v>7</v>
      </c>
      <c r="D329">
        <v>4</v>
      </c>
      <c r="E329" t="str">
        <f t="shared" si="15"/>
        <v>02.09.07.04</v>
      </c>
      <c r="F329" t="s">
        <v>8458</v>
      </c>
    </row>
    <row r="330" spans="1:6" x14ac:dyDescent="0.25">
      <c r="A330" s="51" t="s">
        <v>39</v>
      </c>
      <c r="B330">
        <v>9</v>
      </c>
      <c r="C330">
        <v>7</v>
      </c>
      <c r="D330">
        <v>5</v>
      </c>
      <c r="E330" t="str">
        <f t="shared" si="15"/>
        <v>02.09.07.05</v>
      </c>
      <c r="F330" t="s">
        <v>8459</v>
      </c>
    </row>
    <row r="331" spans="1:6" x14ac:dyDescent="0.25">
      <c r="A331" s="51" t="s">
        <v>39</v>
      </c>
      <c r="B331">
        <v>9</v>
      </c>
      <c r="C331">
        <v>8</v>
      </c>
      <c r="D331">
        <v>1</v>
      </c>
      <c r="E331" t="str">
        <f t="shared" si="15"/>
        <v>02.09.08.01</v>
      </c>
      <c r="F331" t="s">
        <v>6612</v>
      </c>
    </row>
    <row r="332" spans="1:6" x14ac:dyDescent="0.25">
      <c r="A332" s="51" t="s">
        <v>39</v>
      </c>
      <c r="B332">
        <v>9</v>
      </c>
      <c r="C332">
        <v>8</v>
      </c>
      <c r="D332">
        <v>2</v>
      </c>
      <c r="E332" t="str">
        <f t="shared" si="15"/>
        <v>02.09.08.02</v>
      </c>
      <c r="F332" t="s">
        <v>8460</v>
      </c>
    </row>
    <row r="333" spans="1:6" x14ac:dyDescent="0.25">
      <c r="A333" s="51" t="s">
        <v>39</v>
      </c>
      <c r="B333">
        <v>9</v>
      </c>
      <c r="C333">
        <v>8</v>
      </c>
      <c r="D333">
        <v>3</v>
      </c>
      <c r="E333" t="str">
        <f t="shared" si="15"/>
        <v>02.09.08.03</v>
      </c>
      <c r="F333" t="s">
        <v>8461</v>
      </c>
    </row>
    <row r="334" spans="1:6" x14ac:dyDescent="0.25">
      <c r="A334" s="51" t="s">
        <v>39</v>
      </c>
      <c r="B334">
        <v>9</v>
      </c>
      <c r="C334">
        <v>8</v>
      </c>
      <c r="D334">
        <v>4</v>
      </c>
      <c r="E334" t="str">
        <f t="shared" si="15"/>
        <v>02.09.08.04</v>
      </c>
      <c r="F334" t="s">
        <v>6643</v>
      </c>
    </row>
    <row r="335" spans="1:6" x14ac:dyDescent="0.25">
      <c r="A335" s="51" t="s">
        <v>39</v>
      </c>
      <c r="B335">
        <v>9</v>
      </c>
      <c r="C335">
        <v>8</v>
      </c>
      <c r="D335">
        <v>5</v>
      </c>
      <c r="E335" t="str">
        <f t="shared" si="15"/>
        <v>02.09.08.05</v>
      </c>
      <c r="F335" t="s">
        <v>8462</v>
      </c>
    </row>
    <row r="336" spans="1:6" x14ac:dyDescent="0.25">
      <c r="A336" s="51" t="s">
        <v>39</v>
      </c>
      <c r="B336">
        <v>9</v>
      </c>
      <c r="C336">
        <v>8</v>
      </c>
      <c r="D336">
        <v>6</v>
      </c>
      <c r="E336" t="str">
        <f t="shared" si="15"/>
        <v>02.09.08.06</v>
      </c>
      <c r="F336" t="s">
        <v>8463</v>
      </c>
    </row>
    <row r="337" spans="1:6" x14ac:dyDescent="0.25">
      <c r="A337" s="51" t="s">
        <v>39</v>
      </c>
      <c r="B337">
        <v>9</v>
      </c>
      <c r="C337">
        <v>8</v>
      </c>
      <c r="D337">
        <v>7</v>
      </c>
      <c r="E337" t="str">
        <f t="shared" si="15"/>
        <v>02.09.08.07</v>
      </c>
      <c r="F337" t="s">
        <v>8464</v>
      </c>
    </row>
    <row r="338" spans="1:6" x14ac:dyDescent="0.25">
      <c r="A338" s="51" t="s">
        <v>39</v>
      </c>
      <c r="B338">
        <v>9</v>
      </c>
      <c r="C338">
        <v>8</v>
      </c>
      <c r="D338">
        <v>8</v>
      </c>
      <c r="E338" t="str">
        <f t="shared" si="15"/>
        <v>02.09.08.08</v>
      </c>
      <c r="F338" t="s">
        <v>8465</v>
      </c>
    </row>
    <row r="339" spans="1:6" x14ac:dyDescent="0.25">
      <c r="A339" s="51" t="s">
        <v>39</v>
      </c>
      <c r="B339">
        <v>9</v>
      </c>
      <c r="C339">
        <v>8</v>
      </c>
      <c r="D339">
        <v>9</v>
      </c>
      <c r="E339" t="str">
        <f t="shared" si="15"/>
        <v>02.09.08.09</v>
      </c>
      <c r="F339" t="s">
        <v>8466</v>
      </c>
    </row>
    <row r="340" spans="1:6" x14ac:dyDescent="0.25">
      <c r="A340" s="51" t="s">
        <v>39</v>
      </c>
      <c r="B340">
        <v>9</v>
      </c>
      <c r="C340">
        <v>8</v>
      </c>
      <c r="D340">
        <v>10</v>
      </c>
      <c r="E340" t="str">
        <f t="shared" ref="E340:E345" si="16">A340&amp;".0"&amp;B340&amp;".0"&amp;C340&amp;"."&amp;D340</f>
        <v>02.09.08.10</v>
      </c>
      <c r="F340" t="s">
        <v>8467</v>
      </c>
    </row>
    <row r="341" spans="1:6" x14ac:dyDescent="0.25">
      <c r="A341" s="51" t="s">
        <v>39</v>
      </c>
      <c r="B341">
        <v>9</v>
      </c>
      <c r="C341">
        <v>8</v>
      </c>
      <c r="D341">
        <v>11</v>
      </c>
      <c r="E341" t="str">
        <f t="shared" si="16"/>
        <v>02.09.08.11</v>
      </c>
      <c r="F341" t="s">
        <v>8468</v>
      </c>
    </row>
    <row r="342" spans="1:6" x14ac:dyDescent="0.25">
      <c r="A342" s="51" t="s">
        <v>39</v>
      </c>
      <c r="B342">
        <v>9</v>
      </c>
      <c r="C342">
        <v>8</v>
      </c>
      <c r="D342">
        <v>12</v>
      </c>
      <c r="E342" t="str">
        <f t="shared" si="16"/>
        <v>02.09.08.12</v>
      </c>
      <c r="F342" t="s">
        <v>8469</v>
      </c>
    </row>
    <row r="343" spans="1:6" x14ac:dyDescent="0.25">
      <c r="A343" s="51" t="s">
        <v>39</v>
      </c>
      <c r="B343">
        <v>9</v>
      </c>
      <c r="C343">
        <v>8</v>
      </c>
      <c r="D343">
        <v>13</v>
      </c>
      <c r="E343" t="str">
        <f t="shared" si="16"/>
        <v>02.09.08.13</v>
      </c>
      <c r="F343" t="s">
        <v>8470</v>
      </c>
    </row>
    <row r="344" spans="1:6" x14ac:dyDescent="0.25">
      <c r="A344" s="51" t="s">
        <v>39</v>
      </c>
      <c r="B344">
        <v>9</v>
      </c>
      <c r="C344">
        <v>8</v>
      </c>
      <c r="D344">
        <v>14</v>
      </c>
      <c r="E344" t="str">
        <f t="shared" si="16"/>
        <v>02.09.08.14</v>
      </c>
      <c r="F344" t="s">
        <v>8471</v>
      </c>
    </row>
    <row r="345" spans="1:6" x14ac:dyDescent="0.25">
      <c r="A345" s="51" t="s">
        <v>39</v>
      </c>
      <c r="B345">
        <v>9</v>
      </c>
      <c r="C345">
        <v>8</v>
      </c>
      <c r="D345">
        <v>15</v>
      </c>
      <c r="E345" t="str">
        <f t="shared" si="16"/>
        <v>02.09.08.15</v>
      </c>
      <c r="F345" t="s">
        <v>8472</v>
      </c>
    </row>
    <row r="346" spans="1:6" x14ac:dyDescent="0.25">
      <c r="A346" s="51" t="s">
        <v>39</v>
      </c>
      <c r="B346">
        <v>10</v>
      </c>
      <c r="C346">
        <v>1</v>
      </c>
      <c r="D346">
        <v>1</v>
      </c>
      <c r="E346" t="str">
        <f t="shared" ref="E346:E354" si="17">A346&amp;"."&amp;B346&amp;".0"&amp;C346&amp;".0"&amp;D346</f>
        <v>02.10.01.01</v>
      </c>
      <c r="F346" t="s">
        <v>8473</v>
      </c>
    </row>
    <row r="347" spans="1:6" x14ac:dyDescent="0.25">
      <c r="A347" s="51" t="s">
        <v>39</v>
      </c>
      <c r="B347">
        <v>10</v>
      </c>
      <c r="C347">
        <v>1</v>
      </c>
      <c r="D347">
        <v>2</v>
      </c>
      <c r="E347" t="str">
        <f t="shared" si="17"/>
        <v>02.10.01.02</v>
      </c>
      <c r="F347" t="s">
        <v>8474</v>
      </c>
    </row>
    <row r="348" spans="1:6" x14ac:dyDescent="0.25">
      <c r="A348" s="51" t="s">
        <v>39</v>
      </c>
      <c r="B348">
        <v>10</v>
      </c>
      <c r="C348">
        <v>1</v>
      </c>
      <c r="D348">
        <v>3</v>
      </c>
      <c r="E348" t="str">
        <f t="shared" si="17"/>
        <v>02.10.01.03</v>
      </c>
      <c r="F348" t="s">
        <v>8475</v>
      </c>
    </row>
    <row r="349" spans="1:6" x14ac:dyDescent="0.25">
      <c r="A349" s="51" t="s">
        <v>39</v>
      </c>
      <c r="B349">
        <v>10</v>
      </c>
      <c r="C349">
        <v>1</v>
      </c>
      <c r="D349">
        <v>4</v>
      </c>
      <c r="E349" t="str">
        <f t="shared" si="17"/>
        <v>02.10.01.04</v>
      </c>
      <c r="F349" t="s">
        <v>8476</v>
      </c>
    </row>
    <row r="350" spans="1:6" x14ac:dyDescent="0.25">
      <c r="A350" s="51" t="s">
        <v>39</v>
      </c>
      <c r="B350">
        <v>10</v>
      </c>
      <c r="C350">
        <v>1</v>
      </c>
      <c r="D350">
        <v>5</v>
      </c>
      <c r="E350" t="str">
        <f t="shared" si="17"/>
        <v>02.10.01.05</v>
      </c>
      <c r="F350" t="s">
        <v>8477</v>
      </c>
    </row>
    <row r="351" spans="1:6" x14ac:dyDescent="0.25">
      <c r="A351" s="51" t="s">
        <v>39</v>
      </c>
      <c r="B351">
        <v>10</v>
      </c>
      <c r="C351">
        <v>1</v>
      </c>
      <c r="D351">
        <v>6</v>
      </c>
      <c r="E351" t="str">
        <f t="shared" si="17"/>
        <v>02.10.01.06</v>
      </c>
      <c r="F351" t="s">
        <v>8478</v>
      </c>
    </row>
    <row r="352" spans="1:6" x14ac:dyDescent="0.25">
      <c r="A352" s="51" t="s">
        <v>39</v>
      </c>
      <c r="B352">
        <v>10</v>
      </c>
      <c r="C352">
        <v>1</v>
      </c>
      <c r="D352">
        <v>7</v>
      </c>
      <c r="E352" t="str">
        <f t="shared" si="17"/>
        <v>02.10.01.07</v>
      </c>
      <c r="F352" t="s">
        <v>8479</v>
      </c>
    </row>
    <row r="353" spans="1:6" x14ac:dyDescent="0.25">
      <c r="A353" s="51" t="s">
        <v>39</v>
      </c>
      <c r="B353">
        <v>10</v>
      </c>
      <c r="C353">
        <v>1</v>
      </c>
      <c r="D353">
        <v>8</v>
      </c>
      <c r="E353" t="str">
        <f t="shared" si="17"/>
        <v>02.10.01.08</v>
      </c>
      <c r="F353" t="s">
        <v>8480</v>
      </c>
    </row>
    <row r="354" spans="1:6" x14ac:dyDescent="0.25">
      <c r="A354" s="51" t="s">
        <v>39</v>
      </c>
      <c r="B354">
        <v>10</v>
      </c>
      <c r="C354">
        <v>1</v>
      </c>
      <c r="D354">
        <v>9</v>
      </c>
      <c r="E354" t="str">
        <f t="shared" si="17"/>
        <v>02.10.01.09</v>
      </c>
      <c r="F354" t="s">
        <v>8481</v>
      </c>
    </row>
    <row r="355" spans="1:6" x14ac:dyDescent="0.25">
      <c r="A355" s="51" t="s">
        <v>39</v>
      </c>
      <c r="B355">
        <v>10</v>
      </c>
      <c r="C355">
        <v>1</v>
      </c>
      <c r="D355">
        <v>10</v>
      </c>
      <c r="E355" t="str">
        <f>A355&amp;"."&amp;B355&amp;".0"&amp;C355&amp;"."&amp;D355</f>
        <v>02.10.01.10</v>
      </c>
      <c r="F355" t="s">
        <v>8482</v>
      </c>
    </row>
    <row r="356" spans="1:6" x14ac:dyDescent="0.25">
      <c r="A356" s="51" t="s">
        <v>39</v>
      </c>
      <c r="B356">
        <v>10</v>
      </c>
      <c r="C356">
        <v>1</v>
      </c>
      <c r="D356">
        <v>11</v>
      </c>
      <c r="E356" t="str">
        <f>A356&amp;"."&amp;B356&amp;".0"&amp;C356&amp;"."&amp;D356</f>
        <v>02.10.01.11</v>
      </c>
      <c r="F356" t="s">
        <v>8483</v>
      </c>
    </row>
    <row r="357" spans="1:6" x14ac:dyDescent="0.25">
      <c r="A357" s="51" t="s">
        <v>39</v>
      </c>
      <c r="B357">
        <v>10</v>
      </c>
      <c r="C357">
        <v>2</v>
      </c>
      <c r="D357">
        <v>1</v>
      </c>
      <c r="E357" t="str">
        <f t="shared" ref="E357:E372" si="18">A357&amp;"."&amp;B357&amp;".0"&amp;C357&amp;".0"&amp;D357</f>
        <v>02.10.02.01</v>
      </c>
      <c r="F357" t="s">
        <v>8484</v>
      </c>
    </row>
    <row r="358" spans="1:6" x14ac:dyDescent="0.25">
      <c r="A358" s="51" t="s">
        <v>39</v>
      </c>
      <c r="B358">
        <v>10</v>
      </c>
      <c r="C358">
        <v>2</v>
      </c>
      <c r="D358">
        <v>2</v>
      </c>
      <c r="E358" t="str">
        <f t="shared" si="18"/>
        <v>02.10.02.02</v>
      </c>
      <c r="F358" t="s">
        <v>8485</v>
      </c>
    </row>
    <row r="359" spans="1:6" x14ac:dyDescent="0.25">
      <c r="A359" s="51" t="s">
        <v>39</v>
      </c>
      <c r="B359">
        <v>10</v>
      </c>
      <c r="C359">
        <v>3</v>
      </c>
      <c r="D359">
        <v>1</v>
      </c>
      <c r="E359" t="str">
        <f t="shared" si="18"/>
        <v>02.10.03.01</v>
      </c>
      <c r="F359" t="s">
        <v>8486</v>
      </c>
    </row>
    <row r="360" spans="1:6" x14ac:dyDescent="0.25">
      <c r="A360" s="51" t="s">
        <v>39</v>
      </c>
      <c r="B360">
        <v>10</v>
      </c>
      <c r="C360">
        <v>3</v>
      </c>
      <c r="D360">
        <v>2</v>
      </c>
      <c r="E360" t="str">
        <f t="shared" si="18"/>
        <v>02.10.03.02</v>
      </c>
      <c r="F360" t="s">
        <v>8487</v>
      </c>
    </row>
    <row r="361" spans="1:6" x14ac:dyDescent="0.25">
      <c r="A361" s="51" t="s">
        <v>39</v>
      </c>
      <c r="B361">
        <v>10</v>
      </c>
      <c r="C361">
        <v>4</v>
      </c>
      <c r="D361">
        <v>1</v>
      </c>
      <c r="E361" t="str">
        <f t="shared" si="18"/>
        <v>02.10.04.01</v>
      </c>
      <c r="F361" t="s">
        <v>6818</v>
      </c>
    </row>
    <row r="362" spans="1:6" x14ac:dyDescent="0.25">
      <c r="A362" s="51" t="s">
        <v>39</v>
      </c>
      <c r="B362">
        <v>10</v>
      </c>
      <c r="C362">
        <v>5</v>
      </c>
      <c r="D362">
        <v>1</v>
      </c>
      <c r="E362" t="str">
        <f t="shared" si="18"/>
        <v>02.10.05.01</v>
      </c>
      <c r="F362" t="s">
        <v>8488</v>
      </c>
    </row>
    <row r="363" spans="1:6" x14ac:dyDescent="0.25">
      <c r="A363" s="51" t="s">
        <v>39</v>
      </c>
      <c r="B363">
        <v>10</v>
      </c>
      <c r="C363">
        <v>5</v>
      </c>
      <c r="D363">
        <v>2</v>
      </c>
      <c r="E363" t="str">
        <f t="shared" si="18"/>
        <v>02.10.05.02</v>
      </c>
      <c r="F363" t="s">
        <v>8489</v>
      </c>
    </row>
    <row r="364" spans="1:6" x14ac:dyDescent="0.25">
      <c r="A364" s="51" t="s">
        <v>445</v>
      </c>
      <c r="B364">
        <v>11</v>
      </c>
      <c r="C364">
        <v>1</v>
      </c>
      <c r="D364">
        <v>1</v>
      </c>
      <c r="E364" t="str">
        <f t="shared" si="18"/>
        <v>03.11.01.01</v>
      </c>
      <c r="F364" t="s">
        <v>8490</v>
      </c>
    </row>
    <row r="365" spans="1:6" x14ac:dyDescent="0.25">
      <c r="A365" s="51" t="s">
        <v>445</v>
      </c>
      <c r="B365">
        <v>11</v>
      </c>
      <c r="C365">
        <v>1</v>
      </c>
      <c r="D365">
        <v>2</v>
      </c>
      <c r="E365" t="str">
        <f t="shared" si="18"/>
        <v>03.11.01.02</v>
      </c>
      <c r="F365" t="s">
        <v>8491</v>
      </c>
    </row>
    <row r="366" spans="1:6" x14ac:dyDescent="0.25">
      <c r="A366" s="51" t="s">
        <v>445</v>
      </c>
      <c r="B366">
        <v>11</v>
      </c>
      <c r="C366">
        <v>1</v>
      </c>
      <c r="D366">
        <v>3</v>
      </c>
      <c r="E366" t="str">
        <f t="shared" si="18"/>
        <v>03.11.01.03</v>
      </c>
      <c r="F366" t="s">
        <v>8492</v>
      </c>
    </row>
    <row r="367" spans="1:6" x14ac:dyDescent="0.25">
      <c r="A367" s="51" t="s">
        <v>445</v>
      </c>
      <c r="B367">
        <v>11</v>
      </c>
      <c r="C367">
        <v>1</v>
      </c>
      <c r="D367">
        <v>4</v>
      </c>
      <c r="E367" t="str">
        <f t="shared" si="18"/>
        <v>03.11.01.04</v>
      </c>
      <c r="F367" t="s">
        <v>8493</v>
      </c>
    </row>
    <row r="368" spans="1:6" x14ac:dyDescent="0.25">
      <c r="A368" s="51" t="s">
        <v>445</v>
      </c>
      <c r="B368">
        <v>11</v>
      </c>
      <c r="C368">
        <v>1</v>
      </c>
      <c r="D368">
        <v>5</v>
      </c>
      <c r="E368" t="str">
        <f t="shared" si="18"/>
        <v>03.11.01.05</v>
      </c>
      <c r="F368" t="s">
        <v>8494</v>
      </c>
    </row>
    <row r="369" spans="1:6" x14ac:dyDescent="0.25">
      <c r="A369" s="51" t="s">
        <v>445</v>
      </c>
      <c r="B369">
        <v>11</v>
      </c>
      <c r="C369">
        <v>1</v>
      </c>
      <c r="D369">
        <v>6</v>
      </c>
      <c r="E369" t="str">
        <f t="shared" si="18"/>
        <v>03.11.01.06</v>
      </c>
      <c r="F369" t="s">
        <v>8495</v>
      </c>
    </row>
    <row r="370" spans="1:6" x14ac:dyDescent="0.25">
      <c r="A370" s="51" t="s">
        <v>445</v>
      </c>
      <c r="B370">
        <v>11</v>
      </c>
      <c r="C370">
        <v>1</v>
      </c>
      <c r="D370">
        <v>7</v>
      </c>
      <c r="E370" t="str">
        <f t="shared" si="18"/>
        <v>03.11.01.07</v>
      </c>
      <c r="F370" t="s">
        <v>8496</v>
      </c>
    </row>
    <row r="371" spans="1:6" x14ac:dyDescent="0.25">
      <c r="A371" s="51" t="s">
        <v>445</v>
      </c>
      <c r="B371">
        <v>11</v>
      </c>
      <c r="C371">
        <v>1</v>
      </c>
      <c r="D371">
        <v>8</v>
      </c>
      <c r="E371" t="str">
        <f t="shared" si="18"/>
        <v>03.11.01.08</v>
      </c>
      <c r="F371" t="s">
        <v>8497</v>
      </c>
    </row>
    <row r="372" spans="1:6" x14ac:dyDescent="0.25">
      <c r="A372" s="51" t="s">
        <v>445</v>
      </c>
      <c r="B372">
        <v>11</v>
      </c>
      <c r="C372">
        <v>1</v>
      </c>
      <c r="D372">
        <v>9</v>
      </c>
      <c r="E372" t="str">
        <f t="shared" si="18"/>
        <v>03.11.01.09</v>
      </c>
      <c r="F372" t="s">
        <v>8498</v>
      </c>
    </row>
    <row r="373" spans="1:6" x14ac:dyDescent="0.25">
      <c r="A373" s="51" t="s">
        <v>445</v>
      </c>
      <c r="B373">
        <v>11</v>
      </c>
      <c r="C373">
        <v>1</v>
      </c>
      <c r="D373">
        <v>10</v>
      </c>
      <c r="E373" t="str">
        <f t="shared" ref="E373:E390" si="19">A373&amp;"."&amp;B373&amp;".0"&amp;C373&amp;"."&amp;D373</f>
        <v>03.11.01.10</v>
      </c>
      <c r="F373" t="s">
        <v>8499</v>
      </c>
    </row>
    <row r="374" spans="1:6" x14ac:dyDescent="0.25">
      <c r="A374" s="51" t="s">
        <v>445</v>
      </c>
      <c r="B374">
        <v>11</v>
      </c>
      <c r="C374">
        <v>1</v>
      </c>
      <c r="D374">
        <v>11</v>
      </c>
      <c r="E374" t="str">
        <f t="shared" si="19"/>
        <v>03.11.01.11</v>
      </c>
      <c r="F374" t="s">
        <v>8500</v>
      </c>
    </row>
    <row r="375" spans="1:6" x14ac:dyDescent="0.25">
      <c r="A375" s="51" t="s">
        <v>445</v>
      </c>
      <c r="B375">
        <v>11</v>
      </c>
      <c r="C375">
        <v>1</v>
      </c>
      <c r="D375">
        <v>12</v>
      </c>
      <c r="E375" t="str">
        <f t="shared" si="19"/>
        <v>03.11.01.12</v>
      </c>
      <c r="F375" t="s">
        <v>8501</v>
      </c>
    </row>
    <row r="376" spans="1:6" x14ac:dyDescent="0.25">
      <c r="A376" s="51" t="s">
        <v>445</v>
      </c>
      <c r="B376">
        <v>11</v>
      </c>
      <c r="C376">
        <v>1</v>
      </c>
      <c r="D376">
        <v>13</v>
      </c>
      <c r="E376" t="str">
        <f t="shared" si="19"/>
        <v>03.11.01.13</v>
      </c>
      <c r="F376" t="s">
        <v>8502</v>
      </c>
    </row>
    <row r="377" spans="1:6" x14ac:dyDescent="0.25">
      <c r="A377" s="51" t="s">
        <v>445</v>
      </c>
      <c r="B377">
        <v>11</v>
      </c>
      <c r="C377">
        <v>1</v>
      </c>
      <c r="D377">
        <v>14</v>
      </c>
      <c r="E377" t="str">
        <f t="shared" si="19"/>
        <v>03.11.01.14</v>
      </c>
      <c r="F377" t="s">
        <v>8503</v>
      </c>
    </row>
    <row r="378" spans="1:6" x14ac:dyDescent="0.25">
      <c r="A378" s="51" t="s">
        <v>445</v>
      </c>
      <c r="B378">
        <v>11</v>
      </c>
      <c r="C378">
        <v>1</v>
      </c>
      <c r="D378">
        <v>15</v>
      </c>
      <c r="E378" t="str">
        <f t="shared" si="19"/>
        <v>03.11.01.15</v>
      </c>
      <c r="F378" t="s">
        <v>8504</v>
      </c>
    </row>
    <row r="379" spans="1:6" x14ac:dyDescent="0.25">
      <c r="A379" s="51" t="s">
        <v>445</v>
      </c>
      <c r="B379">
        <v>11</v>
      </c>
      <c r="C379">
        <v>1</v>
      </c>
      <c r="D379">
        <v>16</v>
      </c>
      <c r="E379" t="str">
        <f t="shared" si="19"/>
        <v>03.11.01.16</v>
      </c>
      <c r="F379" t="s">
        <v>8505</v>
      </c>
    </row>
    <row r="380" spans="1:6" x14ac:dyDescent="0.25">
      <c r="A380" s="51" t="s">
        <v>445</v>
      </c>
      <c r="B380">
        <v>11</v>
      </c>
      <c r="C380">
        <v>1</v>
      </c>
      <c r="D380">
        <v>17</v>
      </c>
      <c r="E380" t="str">
        <f t="shared" si="19"/>
        <v>03.11.01.17</v>
      </c>
      <c r="F380" t="s">
        <v>8506</v>
      </c>
    </row>
    <row r="381" spans="1:6" x14ac:dyDescent="0.25">
      <c r="A381" s="51" t="s">
        <v>445</v>
      </c>
      <c r="B381">
        <v>11</v>
      </c>
      <c r="C381">
        <v>1</v>
      </c>
      <c r="D381">
        <v>18</v>
      </c>
      <c r="E381" t="str">
        <f t="shared" si="19"/>
        <v>03.11.01.18</v>
      </c>
      <c r="F381" t="s">
        <v>8507</v>
      </c>
    </row>
    <row r="382" spans="1:6" x14ac:dyDescent="0.25">
      <c r="A382" s="51" t="s">
        <v>445</v>
      </c>
      <c r="B382">
        <v>11</v>
      </c>
      <c r="C382">
        <v>1</v>
      </c>
      <c r="D382">
        <v>19</v>
      </c>
      <c r="E382" t="str">
        <f t="shared" si="19"/>
        <v>03.11.01.19</v>
      </c>
      <c r="F382" t="s">
        <v>8508</v>
      </c>
    </row>
    <row r="383" spans="1:6" x14ac:dyDescent="0.25">
      <c r="A383" s="51" t="s">
        <v>445</v>
      </c>
      <c r="B383">
        <v>11</v>
      </c>
      <c r="C383">
        <v>1</v>
      </c>
      <c r="D383">
        <v>20</v>
      </c>
      <c r="E383" t="str">
        <f t="shared" si="19"/>
        <v>03.11.01.20</v>
      </c>
      <c r="F383" t="s">
        <v>8509</v>
      </c>
    </row>
    <row r="384" spans="1:6" x14ac:dyDescent="0.25">
      <c r="A384" s="51" t="s">
        <v>445</v>
      </c>
      <c r="B384">
        <v>11</v>
      </c>
      <c r="C384">
        <v>1</v>
      </c>
      <c r="D384">
        <v>21</v>
      </c>
      <c r="E384" t="str">
        <f t="shared" si="19"/>
        <v>03.11.01.21</v>
      </c>
      <c r="F384" t="s">
        <v>8510</v>
      </c>
    </row>
    <row r="385" spans="1:6" x14ac:dyDescent="0.25">
      <c r="A385" s="51" t="s">
        <v>445</v>
      </c>
      <c r="B385">
        <v>11</v>
      </c>
      <c r="C385">
        <v>1</v>
      </c>
      <c r="D385">
        <v>22</v>
      </c>
      <c r="E385" t="str">
        <f t="shared" si="19"/>
        <v>03.11.01.22</v>
      </c>
      <c r="F385" t="s">
        <v>8511</v>
      </c>
    </row>
    <row r="386" spans="1:6" x14ac:dyDescent="0.25">
      <c r="A386" s="51" t="s">
        <v>445</v>
      </c>
      <c r="B386">
        <v>11</v>
      </c>
      <c r="C386">
        <v>1</v>
      </c>
      <c r="D386">
        <v>23</v>
      </c>
      <c r="E386" t="str">
        <f t="shared" si="19"/>
        <v>03.11.01.23</v>
      </c>
      <c r="F386" t="s">
        <v>8512</v>
      </c>
    </row>
    <row r="387" spans="1:6" x14ac:dyDescent="0.25">
      <c r="A387" s="51" t="s">
        <v>445</v>
      </c>
      <c r="B387">
        <v>11</v>
      </c>
      <c r="C387">
        <v>1</v>
      </c>
      <c r="D387">
        <v>24</v>
      </c>
      <c r="E387" t="str">
        <f t="shared" si="19"/>
        <v>03.11.01.24</v>
      </c>
      <c r="F387" t="s">
        <v>8513</v>
      </c>
    </row>
    <row r="388" spans="1:6" x14ac:dyDescent="0.25">
      <c r="A388" s="51" t="s">
        <v>445</v>
      </c>
      <c r="B388">
        <v>11</v>
      </c>
      <c r="C388">
        <v>1</v>
      </c>
      <c r="D388">
        <v>25</v>
      </c>
      <c r="E388" t="str">
        <f t="shared" si="19"/>
        <v>03.11.01.25</v>
      </c>
      <c r="F388" t="s">
        <v>8514</v>
      </c>
    </row>
    <row r="389" spans="1:6" x14ac:dyDescent="0.25">
      <c r="A389" s="51" t="s">
        <v>445</v>
      </c>
      <c r="B389">
        <v>11</v>
      </c>
      <c r="C389">
        <v>1</v>
      </c>
      <c r="D389">
        <v>26</v>
      </c>
      <c r="E389" t="str">
        <f t="shared" si="19"/>
        <v>03.11.01.26</v>
      </c>
      <c r="F389" t="s">
        <v>8515</v>
      </c>
    </row>
    <row r="390" spans="1:6" x14ac:dyDescent="0.25">
      <c r="A390" s="51" t="s">
        <v>445</v>
      </c>
      <c r="B390">
        <v>11</v>
      </c>
      <c r="C390">
        <v>1</v>
      </c>
      <c r="D390">
        <v>27</v>
      </c>
      <c r="E390" t="str">
        <f t="shared" si="19"/>
        <v>03.11.01.27</v>
      </c>
      <c r="F390" t="s">
        <v>8516</v>
      </c>
    </row>
    <row r="391" spans="1:6" x14ac:dyDescent="0.25">
      <c r="A391" s="51" t="s">
        <v>445</v>
      </c>
      <c r="B391">
        <v>11</v>
      </c>
      <c r="C391">
        <v>2</v>
      </c>
      <c r="D391">
        <v>1</v>
      </c>
      <c r="E391" t="str">
        <f t="shared" ref="E391:E422" si="20">A391&amp;"."&amp;B391&amp;".0"&amp;C391&amp;".0"&amp;D391</f>
        <v>03.11.02.01</v>
      </c>
      <c r="F391" t="s">
        <v>8517</v>
      </c>
    </row>
    <row r="392" spans="1:6" x14ac:dyDescent="0.25">
      <c r="A392" s="51" t="s">
        <v>445</v>
      </c>
      <c r="B392">
        <v>11</v>
      </c>
      <c r="C392">
        <v>2</v>
      </c>
      <c r="D392">
        <v>2</v>
      </c>
      <c r="E392" t="str">
        <f t="shared" si="20"/>
        <v>03.11.02.02</v>
      </c>
      <c r="F392" t="s">
        <v>8518</v>
      </c>
    </row>
    <row r="393" spans="1:6" x14ac:dyDescent="0.25">
      <c r="A393" s="51" t="s">
        <v>445</v>
      </c>
      <c r="B393">
        <v>11</v>
      </c>
      <c r="C393">
        <v>2</v>
      </c>
      <c r="D393">
        <v>3</v>
      </c>
      <c r="E393" t="str">
        <f t="shared" si="20"/>
        <v>03.11.02.03</v>
      </c>
      <c r="F393" t="s">
        <v>8519</v>
      </c>
    </row>
    <row r="394" spans="1:6" x14ac:dyDescent="0.25">
      <c r="A394" s="51" t="s">
        <v>445</v>
      </c>
      <c r="B394">
        <v>11</v>
      </c>
      <c r="C394">
        <v>2</v>
      </c>
      <c r="D394">
        <v>4</v>
      </c>
      <c r="E394" t="str">
        <f t="shared" si="20"/>
        <v>03.11.02.04</v>
      </c>
      <c r="F394" t="s">
        <v>8520</v>
      </c>
    </row>
    <row r="395" spans="1:6" x14ac:dyDescent="0.25">
      <c r="A395" s="51" t="s">
        <v>445</v>
      </c>
      <c r="B395">
        <v>11</v>
      </c>
      <c r="C395">
        <v>2</v>
      </c>
      <c r="D395">
        <v>5</v>
      </c>
      <c r="E395" t="str">
        <f t="shared" si="20"/>
        <v>03.11.02.05</v>
      </c>
      <c r="F395" t="s">
        <v>8521</v>
      </c>
    </row>
    <row r="396" spans="1:6" x14ac:dyDescent="0.25">
      <c r="A396" s="51" t="s">
        <v>445</v>
      </c>
      <c r="B396">
        <v>11</v>
      </c>
      <c r="C396">
        <v>2</v>
      </c>
      <c r="D396">
        <v>6</v>
      </c>
      <c r="E396" t="str">
        <f t="shared" si="20"/>
        <v>03.11.02.06</v>
      </c>
      <c r="F396" t="s">
        <v>8522</v>
      </c>
    </row>
    <row r="397" spans="1:6" x14ac:dyDescent="0.25">
      <c r="A397" s="51" t="s">
        <v>445</v>
      </c>
      <c r="B397">
        <v>11</v>
      </c>
      <c r="C397">
        <v>2</v>
      </c>
      <c r="D397">
        <v>7</v>
      </c>
      <c r="E397" t="str">
        <f t="shared" si="20"/>
        <v>03.11.02.07</v>
      </c>
      <c r="F397" t="s">
        <v>8523</v>
      </c>
    </row>
    <row r="398" spans="1:6" x14ac:dyDescent="0.25">
      <c r="A398" s="51" t="s">
        <v>445</v>
      </c>
      <c r="B398">
        <v>11</v>
      </c>
      <c r="C398">
        <v>2</v>
      </c>
      <c r="D398">
        <v>8</v>
      </c>
      <c r="E398" t="str">
        <f t="shared" si="20"/>
        <v>03.11.02.08</v>
      </c>
      <c r="F398" t="s">
        <v>8524</v>
      </c>
    </row>
    <row r="399" spans="1:6" x14ac:dyDescent="0.25">
      <c r="A399" s="51" t="s">
        <v>445</v>
      </c>
      <c r="B399">
        <v>11</v>
      </c>
      <c r="C399">
        <v>2</v>
      </c>
      <c r="D399">
        <v>9</v>
      </c>
      <c r="E399" t="str">
        <f t="shared" si="20"/>
        <v>03.11.02.09</v>
      </c>
      <c r="F399" t="s">
        <v>8525</v>
      </c>
    </row>
    <row r="400" spans="1:6" x14ac:dyDescent="0.25">
      <c r="A400" s="51" t="s">
        <v>445</v>
      </c>
      <c r="B400">
        <v>11</v>
      </c>
      <c r="C400">
        <v>3</v>
      </c>
      <c r="D400">
        <v>1</v>
      </c>
      <c r="E400" t="str">
        <f t="shared" si="20"/>
        <v>03.11.03.01</v>
      </c>
      <c r="F400" t="s">
        <v>8526</v>
      </c>
    </row>
    <row r="401" spans="1:6" x14ac:dyDescent="0.25">
      <c r="A401" s="51" t="s">
        <v>445</v>
      </c>
      <c r="B401">
        <v>11</v>
      </c>
      <c r="C401">
        <v>3</v>
      </c>
      <c r="D401">
        <v>2</v>
      </c>
      <c r="E401" t="str">
        <f t="shared" si="20"/>
        <v>03.11.03.02</v>
      </c>
      <c r="F401" t="s">
        <v>8527</v>
      </c>
    </row>
    <row r="402" spans="1:6" x14ac:dyDescent="0.25">
      <c r="A402" s="51" t="s">
        <v>445</v>
      </c>
      <c r="B402">
        <v>11</v>
      </c>
      <c r="C402">
        <v>3</v>
      </c>
      <c r="D402">
        <v>3</v>
      </c>
      <c r="E402" t="str">
        <f t="shared" si="20"/>
        <v>03.11.03.03</v>
      </c>
      <c r="F402" t="s">
        <v>8528</v>
      </c>
    </row>
    <row r="403" spans="1:6" x14ac:dyDescent="0.25">
      <c r="A403" s="51" t="s">
        <v>445</v>
      </c>
      <c r="B403">
        <v>12</v>
      </c>
      <c r="C403">
        <v>1</v>
      </c>
      <c r="D403">
        <v>1</v>
      </c>
      <c r="E403" t="str">
        <f t="shared" si="20"/>
        <v>03.12.01.01</v>
      </c>
      <c r="F403" t="s">
        <v>8529</v>
      </c>
    </row>
    <row r="404" spans="1:6" x14ac:dyDescent="0.25">
      <c r="A404" s="51" t="s">
        <v>445</v>
      </c>
      <c r="B404">
        <v>12</v>
      </c>
      <c r="C404">
        <v>1</v>
      </c>
      <c r="D404">
        <v>2</v>
      </c>
      <c r="E404" t="str">
        <f t="shared" si="20"/>
        <v>03.12.01.02</v>
      </c>
      <c r="F404" t="s">
        <v>7093</v>
      </c>
    </row>
    <row r="405" spans="1:6" x14ac:dyDescent="0.25">
      <c r="A405" s="51" t="s">
        <v>445</v>
      </c>
      <c r="B405">
        <v>12</v>
      </c>
      <c r="C405">
        <v>1</v>
      </c>
      <c r="D405">
        <v>3</v>
      </c>
      <c r="E405" t="str">
        <f t="shared" si="20"/>
        <v>03.12.01.03</v>
      </c>
      <c r="F405" t="s">
        <v>7095</v>
      </c>
    </row>
    <row r="406" spans="1:6" x14ac:dyDescent="0.25">
      <c r="A406" s="51" t="s">
        <v>445</v>
      </c>
      <c r="B406">
        <v>12</v>
      </c>
      <c r="C406">
        <v>1</v>
      </c>
      <c r="D406">
        <v>4</v>
      </c>
      <c r="E406" t="str">
        <f t="shared" si="20"/>
        <v>03.12.01.04</v>
      </c>
      <c r="F406" t="s">
        <v>7097</v>
      </c>
    </row>
    <row r="407" spans="1:6" x14ac:dyDescent="0.25">
      <c r="A407" s="51" t="s">
        <v>445</v>
      </c>
      <c r="B407">
        <v>12</v>
      </c>
      <c r="C407">
        <v>1</v>
      </c>
      <c r="D407">
        <v>5</v>
      </c>
      <c r="E407" t="str">
        <f t="shared" si="20"/>
        <v>03.12.01.05</v>
      </c>
      <c r="F407" t="s">
        <v>8530</v>
      </c>
    </row>
    <row r="408" spans="1:6" x14ac:dyDescent="0.25">
      <c r="A408" s="51" t="s">
        <v>445</v>
      </c>
      <c r="B408">
        <v>12</v>
      </c>
      <c r="C408">
        <v>2</v>
      </c>
      <c r="D408">
        <v>1</v>
      </c>
      <c r="E408" t="str">
        <f t="shared" si="20"/>
        <v>03.12.02.01</v>
      </c>
      <c r="F408" t="s">
        <v>7104</v>
      </c>
    </row>
    <row r="409" spans="1:6" x14ac:dyDescent="0.25">
      <c r="A409" s="51" t="s">
        <v>445</v>
      </c>
      <c r="B409">
        <v>12</v>
      </c>
      <c r="C409">
        <v>2</v>
      </c>
      <c r="D409">
        <v>2</v>
      </c>
      <c r="E409" t="str">
        <f t="shared" si="20"/>
        <v>03.12.02.02</v>
      </c>
      <c r="F409" t="s">
        <v>7106</v>
      </c>
    </row>
    <row r="410" spans="1:6" x14ac:dyDescent="0.25">
      <c r="A410" s="51" t="s">
        <v>445</v>
      </c>
      <c r="B410">
        <v>12</v>
      </c>
      <c r="C410">
        <v>2</v>
      </c>
      <c r="D410">
        <v>3</v>
      </c>
      <c r="E410" t="str">
        <f t="shared" si="20"/>
        <v>03.12.02.03</v>
      </c>
      <c r="F410" t="s">
        <v>7111</v>
      </c>
    </row>
    <row r="411" spans="1:6" x14ac:dyDescent="0.25">
      <c r="A411" s="51" t="s">
        <v>445</v>
      </c>
      <c r="B411">
        <v>12</v>
      </c>
      <c r="C411">
        <v>3</v>
      </c>
      <c r="D411">
        <v>1</v>
      </c>
      <c r="E411" t="str">
        <f t="shared" si="20"/>
        <v>03.12.03.01</v>
      </c>
      <c r="F411" t="s">
        <v>7113</v>
      </c>
    </row>
    <row r="412" spans="1:6" x14ac:dyDescent="0.25">
      <c r="A412" s="51" t="s">
        <v>445</v>
      </c>
      <c r="B412">
        <v>12</v>
      </c>
      <c r="C412">
        <v>3</v>
      </c>
      <c r="D412">
        <v>2</v>
      </c>
      <c r="E412" t="str">
        <f t="shared" si="20"/>
        <v>03.12.03.02</v>
      </c>
      <c r="F412" t="s">
        <v>7115</v>
      </c>
    </row>
    <row r="413" spans="1:6" x14ac:dyDescent="0.25">
      <c r="A413" s="51" t="s">
        <v>445</v>
      </c>
      <c r="B413">
        <v>12</v>
      </c>
      <c r="C413">
        <v>3</v>
      </c>
      <c r="D413">
        <v>3</v>
      </c>
      <c r="E413" t="str">
        <f t="shared" si="20"/>
        <v>03.12.03.03</v>
      </c>
      <c r="F413" t="s">
        <v>7117</v>
      </c>
    </row>
    <row r="414" spans="1:6" x14ac:dyDescent="0.25">
      <c r="A414" s="51" t="s">
        <v>445</v>
      </c>
      <c r="B414">
        <v>12</v>
      </c>
      <c r="C414">
        <v>4</v>
      </c>
      <c r="D414">
        <v>1</v>
      </c>
      <c r="E414" t="str">
        <f t="shared" si="20"/>
        <v>03.12.04.01</v>
      </c>
      <c r="F414" t="s">
        <v>7118</v>
      </c>
    </row>
    <row r="415" spans="1:6" x14ac:dyDescent="0.25">
      <c r="A415" s="51" t="s">
        <v>445</v>
      </c>
      <c r="B415">
        <v>12</v>
      </c>
      <c r="C415">
        <v>4</v>
      </c>
      <c r="D415">
        <v>2</v>
      </c>
      <c r="E415" t="str">
        <f t="shared" si="20"/>
        <v>03.12.04.02</v>
      </c>
      <c r="F415" t="s">
        <v>7115</v>
      </c>
    </row>
    <row r="416" spans="1:6" x14ac:dyDescent="0.25">
      <c r="A416" s="51" t="s">
        <v>445</v>
      </c>
      <c r="B416">
        <v>12</v>
      </c>
      <c r="C416">
        <v>4</v>
      </c>
      <c r="D416">
        <v>3</v>
      </c>
      <c r="E416" t="str">
        <f t="shared" si="20"/>
        <v>03.12.04.03</v>
      </c>
      <c r="F416" t="s">
        <v>7117</v>
      </c>
    </row>
    <row r="417" spans="1:6" x14ac:dyDescent="0.25">
      <c r="A417" s="51" t="s">
        <v>445</v>
      </c>
      <c r="B417">
        <v>12</v>
      </c>
      <c r="C417">
        <v>5</v>
      </c>
      <c r="D417">
        <v>1</v>
      </c>
      <c r="E417" t="str">
        <f t="shared" si="20"/>
        <v>03.12.05.01</v>
      </c>
      <c r="F417" t="s">
        <v>8531</v>
      </c>
    </row>
    <row r="418" spans="1:6" x14ac:dyDescent="0.25">
      <c r="A418" s="51" t="s">
        <v>445</v>
      </c>
      <c r="B418">
        <v>12</v>
      </c>
      <c r="C418">
        <v>6</v>
      </c>
      <c r="D418">
        <v>1</v>
      </c>
      <c r="E418" t="str">
        <f t="shared" si="20"/>
        <v>03.12.06.01</v>
      </c>
      <c r="F418" t="s">
        <v>8532</v>
      </c>
    </row>
    <row r="419" spans="1:6" x14ac:dyDescent="0.25">
      <c r="A419" s="51" t="s">
        <v>445</v>
      </c>
      <c r="B419">
        <v>12</v>
      </c>
      <c r="C419">
        <v>7</v>
      </c>
      <c r="D419">
        <v>1</v>
      </c>
      <c r="E419" t="str">
        <f t="shared" si="20"/>
        <v>03.12.07.01</v>
      </c>
      <c r="F419" t="s">
        <v>8533</v>
      </c>
    </row>
    <row r="420" spans="1:6" x14ac:dyDescent="0.25">
      <c r="A420" s="51" t="s">
        <v>445</v>
      </c>
      <c r="B420">
        <v>12</v>
      </c>
      <c r="C420">
        <v>7</v>
      </c>
      <c r="D420">
        <v>2</v>
      </c>
      <c r="E420" t="str">
        <f t="shared" si="20"/>
        <v>03.12.07.02</v>
      </c>
      <c r="F420" t="s">
        <v>8534</v>
      </c>
    </row>
    <row r="421" spans="1:6" x14ac:dyDescent="0.25">
      <c r="A421" s="51" t="s">
        <v>445</v>
      </c>
      <c r="B421">
        <v>12</v>
      </c>
      <c r="C421">
        <v>8</v>
      </c>
      <c r="D421">
        <v>1</v>
      </c>
      <c r="E421" t="str">
        <f t="shared" si="20"/>
        <v>03.12.08.01</v>
      </c>
      <c r="F421" t="s">
        <v>8535</v>
      </c>
    </row>
    <row r="422" spans="1:6" x14ac:dyDescent="0.25">
      <c r="A422" s="51" t="s">
        <v>445</v>
      </c>
      <c r="B422">
        <v>12</v>
      </c>
      <c r="C422">
        <v>8</v>
      </c>
      <c r="D422">
        <v>2</v>
      </c>
      <c r="E422" t="str">
        <f t="shared" si="20"/>
        <v>03.12.08.02</v>
      </c>
      <c r="F422" t="s">
        <v>8536</v>
      </c>
    </row>
    <row r="423" spans="1:6" x14ac:dyDescent="0.25">
      <c r="A423" s="51" t="s">
        <v>445</v>
      </c>
      <c r="B423">
        <v>12</v>
      </c>
      <c r="C423">
        <v>8</v>
      </c>
      <c r="D423">
        <v>3</v>
      </c>
      <c r="E423" t="str">
        <f t="shared" ref="E423:E454" si="21">A423&amp;"."&amp;B423&amp;".0"&amp;C423&amp;".0"&amp;D423</f>
        <v>03.12.08.03</v>
      </c>
      <c r="F423" t="s">
        <v>8537</v>
      </c>
    </row>
    <row r="424" spans="1:6" x14ac:dyDescent="0.25">
      <c r="A424" s="51" t="s">
        <v>445</v>
      </c>
      <c r="B424">
        <v>12</v>
      </c>
      <c r="C424">
        <v>8</v>
      </c>
      <c r="D424">
        <v>4</v>
      </c>
      <c r="E424" t="str">
        <f t="shared" si="21"/>
        <v>03.12.08.04</v>
      </c>
      <c r="F424" t="s">
        <v>8538</v>
      </c>
    </row>
    <row r="425" spans="1:6" x14ac:dyDescent="0.25">
      <c r="A425" s="51" t="s">
        <v>445</v>
      </c>
      <c r="B425">
        <v>12</v>
      </c>
      <c r="C425">
        <v>8</v>
      </c>
      <c r="D425">
        <v>5</v>
      </c>
      <c r="E425" t="str">
        <f t="shared" si="21"/>
        <v>03.12.08.05</v>
      </c>
      <c r="F425" t="s">
        <v>8539</v>
      </c>
    </row>
    <row r="426" spans="1:6" x14ac:dyDescent="0.25">
      <c r="A426" s="51" t="s">
        <v>445</v>
      </c>
      <c r="B426">
        <v>12</v>
      </c>
      <c r="C426">
        <v>8</v>
      </c>
      <c r="D426">
        <v>6</v>
      </c>
      <c r="E426" t="str">
        <f t="shared" si="21"/>
        <v>03.12.08.06</v>
      </c>
      <c r="F426" t="s">
        <v>8540</v>
      </c>
    </row>
    <row r="427" spans="1:6" x14ac:dyDescent="0.25">
      <c r="A427" s="51" t="s">
        <v>446</v>
      </c>
      <c r="B427">
        <v>13</v>
      </c>
      <c r="C427">
        <v>1</v>
      </c>
      <c r="D427">
        <v>1</v>
      </c>
      <c r="E427" t="str">
        <f t="shared" si="21"/>
        <v>04.13.01.01</v>
      </c>
      <c r="F427" t="s">
        <v>7165</v>
      </c>
    </row>
    <row r="428" spans="1:6" x14ac:dyDescent="0.25">
      <c r="A428" s="51" t="s">
        <v>446</v>
      </c>
      <c r="B428">
        <v>13</v>
      </c>
      <c r="C428">
        <v>1</v>
      </c>
      <c r="D428">
        <v>2</v>
      </c>
      <c r="E428" t="str">
        <f t="shared" si="21"/>
        <v>04.13.01.02</v>
      </c>
      <c r="F428" t="s">
        <v>8541</v>
      </c>
    </row>
    <row r="429" spans="1:6" x14ac:dyDescent="0.25">
      <c r="A429" s="51" t="s">
        <v>446</v>
      </c>
      <c r="B429">
        <v>13</v>
      </c>
      <c r="C429">
        <v>1</v>
      </c>
      <c r="D429">
        <v>3</v>
      </c>
      <c r="E429" t="str">
        <f t="shared" si="21"/>
        <v>04.13.01.03</v>
      </c>
      <c r="F429" t="s">
        <v>8542</v>
      </c>
    </row>
    <row r="430" spans="1:6" x14ac:dyDescent="0.25">
      <c r="A430" s="51" t="s">
        <v>446</v>
      </c>
      <c r="B430">
        <v>13</v>
      </c>
      <c r="C430">
        <v>1</v>
      </c>
      <c r="D430">
        <v>4</v>
      </c>
      <c r="E430" t="str">
        <f t="shared" si="21"/>
        <v>04.13.01.04</v>
      </c>
      <c r="F430" t="s">
        <v>7192</v>
      </c>
    </row>
    <row r="431" spans="1:6" x14ac:dyDescent="0.25">
      <c r="A431" s="51" t="s">
        <v>446</v>
      </c>
      <c r="B431">
        <v>13</v>
      </c>
      <c r="C431">
        <v>1</v>
      </c>
      <c r="D431">
        <v>5</v>
      </c>
      <c r="E431" t="str">
        <f t="shared" si="21"/>
        <v>04.13.01.05</v>
      </c>
      <c r="F431" t="s">
        <v>7194</v>
      </c>
    </row>
    <row r="432" spans="1:6" x14ac:dyDescent="0.25">
      <c r="A432" s="51" t="s">
        <v>446</v>
      </c>
      <c r="B432">
        <v>13</v>
      </c>
      <c r="C432">
        <v>1</v>
      </c>
      <c r="D432">
        <v>6</v>
      </c>
      <c r="E432" t="str">
        <f t="shared" si="21"/>
        <v>04.13.01.06</v>
      </c>
      <c r="F432" t="s">
        <v>8543</v>
      </c>
    </row>
    <row r="433" spans="1:6" x14ac:dyDescent="0.25">
      <c r="A433" s="51" t="s">
        <v>446</v>
      </c>
      <c r="B433">
        <v>13</v>
      </c>
      <c r="C433">
        <v>1</v>
      </c>
      <c r="D433">
        <v>7</v>
      </c>
      <c r="E433" t="str">
        <f t="shared" si="21"/>
        <v>04.13.01.07</v>
      </c>
      <c r="F433" t="s">
        <v>8544</v>
      </c>
    </row>
    <row r="434" spans="1:6" x14ac:dyDescent="0.25">
      <c r="A434" s="51" t="s">
        <v>446</v>
      </c>
      <c r="B434">
        <v>13</v>
      </c>
      <c r="C434">
        <v>1</v>
      </c>
      <c r="D434">
        <v>8</v>
      </c>
      <c r="E434" t="str">
        <f t="shared" si="21"/>
        <v>04.13.01.08</v>
      </c>
      <c r="F434" t="s">
        <v>8545</v>
      </c>
    </row>
    <row r="435" spans="1:6" x14ac:dyDescent="0.25">
      <c r="A435" s="51" t="s">
        <v>446</v>
      </c>
      <c r="B435">
        <v>13</v>
      </c>
      <c r="C435">
        <v>2</v>
      </c>
      <c r="D435">
        <v>1</v>
      </c>
      <c r="E435" t="str">
        <f t="shared" si="21"/>
        <v>04.13.02.01</v>
      </c>
      <c r="F435" t="s">
        <v>8546</v>
      </c>
    </row>
    <row r="436" spans="1:6" x14ac:dyDescent="0.25">
      <c r="A436" s="51" t="s">
        <v>446</v>
      </c>
      <c r="B436">
        <v>13</v>
      </c>
      <c r="C436">
        <v>2</v>
      </c>
      <c r="D436">
        <v>2</v>
      </c>
      <c r="E436" t="str">
        <f t="shared" si="21"/>
        <v>04.13.02.02</v>
      </c>
      <c r="F436" t="s">
        <v>8547</v>
      </c>
    </row>
    <row r="437" spans="1:6" x14ac:dyDescent="0.25">
      <c r="A437" s="51" t="s">
        <v>446</v>
      </c>
      <c r="B437">
        <v>13</v>
      </c>
      <c r="C437">
        <v>2</v>
      </c>
      <c r="D437">
        <v>3</v>
      </c>
      <c r="E437" t="str">
        <f t="shared" si="21"/>
        <v>04.13.02.03</v>
      </c>
      <c r="F437" t="s">
        <v>8548</v>
      </c>
    </row>
    <row r="438" spans="1:6" x14ac:dyDescent="0.25">
      <c r="A438" s="51" t="s">
        <v>446</v>
      </c>
      <c r="B438">
        <v>13</v>
      </c>
      <c r="C438">
        <v>2</v>
      </c>
      <c r="D438">
        <v>4</v>
      </c>
      <c r="E438" t="str">
        <f t="shared" si="21"/>
        <v>04.13.02.04</v>
      </c>
      <c r="F438" t="s">
        <v>8549</v>
      </c>
    </row>
    <row r="439" spans="1:6" x14ac:dyDescent="0.25">
      <c r="A439" s="51" t="s">
        <v>446</v>
      </c>
      <c r="B439">
        <v>13</v>
      </c>
      <c r="C439">
        <v>2</v>
      </c>
      <c r="D439">
        <v>5</v>
      </c>
      <c r="E439" t="str">
        <f t="shared" si="21"/>
        <v>04.13.02.05</v>
      </c>
      <c r="F439" t="s">
        <v>8550</v>
      </c>
    </row>
    <row r="440" spans="1:6" x14ac:dyDescent="0.25">
      <c r="A440" s="51" t="s">
        <v>446</v>
      </c>
      <c r="B440">
        <v>13</v>
      </c>
      <c r="C440">
        <v>2</v>
      </c>
      <c r="D440">
        <v>6</v>
      </c>
      <c r="E440" t="str">
        <f t="shared" si="21"/>
        <v>04.13.02.06</v>
      </c>
      <c r="F440" t="s">
        <v>8551</v>
      </c>
    </row>
    <row r="441" spans="1:6" x14ac:dyDescent="0.25">
      <c r="A441" s="51" t="s">
        <v>446</v>
      </c>
      <c r="B441">
        <v>13</v>
      </c>
      <c r="C441">
        <v>2</v>
      </c>
      <c r="D441">
        <v>7</v>
      </c>
      <c r="E441" t="str">
        <f t="shared" si="21"/>
        <v>04.13.02.07</v>
      </c>
      <c r="F441" t="s">
        <v>7270</v>
      </c>
    </row>
    <row r="442" spans="1:6" x14ac:dyDescent="0.25">
      <c r="A442" s="51" t="s">
        <v>446</v>
      </c>
      <c r="B442">
        <v>13</v>
      </c>
      <c r="C442">
        <v>2</v>
      </c>
      <c r="D442">
        <v>8</v>
      </c>
      <c r="E442" t="str">
        <f t="shared" si="21"/>
        <v>04.13.02.08</v>
      </c>
      <c r="F442" t="s">
        <v>8552</v>
      </c>
    </row>
    <row r="443" spans="1:6" x14ac:dyDescent="0.25">
      <c r="A443" s="51" t="s">
        <v>446</v>
      </c>
      <c r="B443">
        <v>13</v>
      </c>
      <c r="C443">
        <v>2</v>
      </c>
      <c r="D443">
        <v>9</v>
      </c>
      <c r="E443" t="str">
        <f t="shared" si="21"/>
        <v>04.13.02.09</v>
      </c>
      <c r="F443" t="s">
        <v>8553</v>
      </c>
    </row>
    <row r="444" spans="1:6" x14ac:dyDescent="0.25">
      <c r="A444" s="51" t="s">
        <v>446</v>
      </c>
      <c r="B444">
        <v>14</v>
      </c>
      <c r="C444">
        <v>1</v>
      </c>
      <c r="D444">
        <v>1</v>
      </c>
      <c r="E444" t="str">
        <f t="shared" si="21"/>
        <v>04.14.01.01</v>
      </c>
      <c r="F444" t="s">
        <v>7349</v>
      </c>
    </row>
    <row r="445" spans="1:6" x14ac:dyDescent="0.25">
      <c r="A445" s="51" t="s">
        <v>446</v>
      </c>
      <c r="B445">
        <v>14</v>
      </c>
      <c r="C445">
        <v>1</v>
      </c>
      <c r="D445">
        <v>2</v>
      </c>
      <c r="E445" t="str">
        <f t="shared" si="21"/>
        <v>04.14.01.02</v>
      </c>
      <c r="F445" t="s">
        <v>8554</v>
      </c>
    </row>
    <row r="446" spans="1:6" x14ac:dyDescent="0.25">
      <c r="A446" s="51" t="s">
        <v>446</v>
      </c>
      <c r="B446">
        <v>14</v>
      </c>
      <c r="C446">
        <v>1</v>
      </c>
      <c r="D446">
        <v>3</v>
      </c>
      <c r="E446" t="str">
        <f t="shared" si="21"/>
        <v>04.14.01.03</v>
      </c>
      <c r="F446" t="s">
        <v>8555</v>
      </c>
    </row>
    <row r="447" spans="1:6" x14ac:dyDescent="0.25">
      <c r="A447" s="51" t="s">
        <v>446</v>
      </c>
      <c r="B447">
        <v>14</v>
      </c>
      <c r="C447">
        <v>1</v>
      </c>
      <c r="D447">
        <v>4</v>
      </c>
      <c r="E447" t="str">
        <f t="shared" si="21"/>
        <v>04.14.01.04</v>
      </c>
      <c r="F447" t="s">
        <v>8556</v>
      </c>
    </row>
    <row r="448" spans="1:6" x14ac:dyDescent="0.25">
      <c r="A448" s="51" t="s">
        <v>446</v>
      </c>
      <c r="B448">
        <v>14</v>
      </c>
      <c r="C448">
        <v>1</v>
      </c>
      <c r="D448">
        <v>5</v>
      </c>
      <c r="E448" t="str">
        <f t="shared" si="21"/>
        <v>04.14.01.05</v>
      </c>
      <c r="F448" t="s">
        <v>8557</v>
      </c>
    </row>
    <row r="449" spans="1:6" x14ac:dyDescent="0.25">
      <c r="A449" s="51" t="s">
        <v>446</v>
      </c>
      <c r="B449">
        <v>14</v>
      </c>
      <c r="C449">
        <v>1</v>
      </c>
      <c r="D449">
        <v>6</v>
      </c>
      <c r="E449" t="str">
        <f t="shared" si="21"/>
        <v>04.14.01.06</v>
      </c>
      <c r="F449" t="s">
        <v>8558</v>
      </c>
    </row>
    <row r="450" spans="1:6" x14ac:dyDescent="0.25">
      <c r="A450" s="51" t="s">
        <v>446</v>
      </c>
      <c r="B450">
        <v>14</v>
      </c>
      <c r="C450">
        <v>2</v>
      </c>
      <c r="D450">
        <v>1</v>
      </c>
      <c r="E450" t="str">
        <f t="shared" si="21"/>
        <v>04.14.02.01</v>
      </c>
      <c r="F450" t="s">
        <v>7349</v>
      </c>
    </row>
    <row r="451" spans="1:6" x14ac:dyDescent="0.25">
      <c r="A451" s="51" t="s">
        <v>446</v>
      </c>
      <c r="B451">
        <v>14</v>
      </c>
      <c r="C451">
        <v>2</v>
      </c>
      <c r="D451">
        <v>2</v>
      </c>
      <c r="E451" t="str">
        <f t="shared" si="21"/>
        <v>04.14.02.02</v>
      </c>
      <c r="F451" t="s">
        <v>8559</v>
      </c>
    </row>
    <row r="452" spans="1:6" x14ac:dyDescent="0.25">
      <c r="A452" s="51" t="s">
        <v>446</v>
      </c>
      <c r="B452">
        <v>14</v>
      </c>
      <c r="C452">
        <v>2</v>
      </c>
      <c r="D452">
        <v>3</v>
      </c>
      <c r="E452" t="str">
        <f t="shared" si="21"/>
        <v>04.14.02.03</v>
      </c>
      <c r="F452" t="s">
        <v>8560</v>
      </c>
    </row>
    <row r="453" spans="1:6" x14ac:dyDescent="0.25">
      <c r="A453" s="51" t="s">
        <v>446</v>
      </c>
      <c r="B453">
        <v>14</v>
      </c>
      <c r="C453">
        <v>2</v>
      </c>
      <c r="D453">
        <v>4</v>
      </c>
      <c r="E453" t="str">
        <f t="shared" si="21"/>
        <v>04.14.02.04</v>
      </c>
      <c r="F453" t="s">
        <v>8561</v>
      </c>
    </row>
    <row r="454" spans="1:6" x14ac:dyDescent="0.25">
      <c r="A454" s="51" t="s">
        <v>446</v>
      </c>
      <c r="B454">
        <v>14</v>
      </c>
      <c r="C454">
        <v>2</v>
      </c>
      <c r="D454">
        <v>5</v>
      </c>
      <c r="E454" t="str">
        <f t="shared" si="21"/>
        <v>04.14.02.05</v>
      </c>
      <c r="F454" t="s">
        <v>8562</v>
      </c>
    </row>
    <row r="455" spans="1:6" x14ac:dyDescent="0.25">
      <c r="A455" s="51" t="s">
        <v>446</v>
      </c>
      <c r="B455">
        <v>14</v>
      </c>
      <c r="C455">
        <v>2</v>
      </c>
      <c r="D455">
        <v>6</v>
      </c>
      <c r="E455" t="str">
        <f t="shared" ref="E455:E486" si="22">A455&amp;"."&amp;B455&amp;".0"&amp;C455&amp;".0"&amp;D455</f>
        <v>04.14.02.06</v>
      </c>
      <c r="F455" t="s">
        <v>8563</v>
      </c>
    </row>
    <row r="456" spans="1:6" x14ac:dyDescent="0.25">
      <c r="A456" s="51" t="s">
        <v>446</v>
      </c>
      <c r="B456">
        <v>14</v>
      </c>
      <c r="C456">
        <v>2</v>
      </c>
      <c r="D456">
        <v>7</v>
      </c>
      <c r="E456" t="str">
        <f t="shared" si="22"/>
        <v>04.14.02.07</v>
      </c>
      <c r="F456" t="s">
        <v>8564</v>
      </c>
    </row>
    <row r="457" spans="1:6" x14ac:dyDescent="0.25">
      <c r="A457" s="51" t="s">
        <v>446</v>
      </c>
      <c r="B457">
        <v>14</v>
      </c>
      <c r="C457">
        <v>3</v>
      </c>
      <c r="D457">
        <v>1</v>
      </c>
      <c r="E457" t="str">
        <f t="shared" si="22"/>
        <v>04.14.03.01</v>
      </c>
      <c r="F457" t="s">
        <v>8565</v>
      </c>
    </row>
    <row r="458" spans="1:6" x14ac:dyDescent="0.25">
      <c r="A458" s="51" t="s">
        <v>446</v>
      </c>
      <c r="B458">
        <v>14</v>
      </c>
      <c r="C458">
        <v>3</v>
      </c>
      <c r="D458">
        <v>2</v>
      </c>
      <c r="E458" t="str">
        <f t="shared" si="22"/>
        <v>04.14.03.02</v>
      </c>
      <c r="F458" t="s">
        <v>8566</v>
      </c>
    </row>
    <row r="459" spans="1:6" x14ac:dyDescent="0.25">
      <c r="A459" s="51" t="s">
        <v>446</v>
      </c>
      <c r="B459">
        <v>14</v>
      </c>
      <c r="C459">
        <v>3</v>
      </c>
      <c r="D459">
        <v>3</v>
      </c>
      <c r="E459" t="str">
        <f t="shared" si="22"/>
        <v>04.14.03.03</v>
      </c>
      <c r="F459" t="s">
        <v>8567</v>
      </c>
    </row>
    <row r="460" spans="1:6" x14ac:dyDescent="0.25">
      <c r="A460" s="51" t="s">
        <v>446</v>
      </c>
      <c r="B460">
        <v>14</v>
      </c>
      <c r="C460">
        <v>3</v>
      </c>
      <c r="D460">
        <v>4</v>
      </c>
      <c r="E460" t="str">
        <f t="shared" si="22"/>
        <v>04.14.03.04</v>
      </c>
      <c r="F460" t="s">
        <v>8568</v>
      </c>
    </row>
    <row r="461" spans="1:6" x14ac:dyDescent="0.25">
      <c r="A461" s="51" t="s">
        <v>446</v>
      </c>
      <c r="B461">
        <v>14</v>
      </c>
      <c r="C461">
        <v>3</v>
      </c>
      <c r="D461">
        <v>5</v>
      </c>
      <c r="E461" t="str">
        <f t="shared" si="22"/>
        <v>04.14.03.05</v>
      </c>
      <c r="F461" t="s">
        <v>8569</v>
      </c>
    </row>
    <row r="462" spans="1:6" x14ac:dyDescent="0.25">
      <c r="A462" s="51" t="s">
        <v>446</v>
      </c>
      <c r="B462">
        <v>14</v>
      </c>
      <c r="C462">
        <v>3</v>
      </c>
      <c r="D462">
        <v>6</v>
      </c>
      <c r="E462" t="str">
        <f t="shared" si="22"/>
        <v>04.14.03.06</v>
      </c>
      <c r="F462" t="s">
        <v>8570</v>
      </c>
    </row>
    <row r="463" spans="1:6" x14ac:dyDescent="0.25">
      <c r="A463" s="51" t="s">
        <v>446</v>
      </c>
      <c r="B463">
        <v>14</v>
      </c>
      <c r="C463">
        <v>3</v>
      </c>
      <c r="D463">
        <v>7</v>
      </c>
      <c r="E463" t="str">
        <f t="shared" si="22"/>
        <v>04.14.03.07</v>
      </c>
      <c r="F463" t="s">
        <v>8571</v>
      </c>
    </row>
    <row r="464" spans="1:6" x14ac:dyDescent="0.25">
      <c r="A464" s="51" t="s">
        <v>446</v>
      </c>
      <c r="B464">
        <v>14</v>
      </c>
      <c r="C464">
        <v>4</v>
      </c>
      <c r="D464">
        <v>1</v>
      </c>
      <c r="E464" t="str">
        <f t="shared" si="22"/>
        <v>04.14.04.01</v>
      </c>
      <c r="F464" t="s">
        <v>8572</v>
      </c>
    </row>
    <row r="465" spans="1:6" x14ac:dyDescent="0.25">
      <c r="A465" s="51" t="s">
        <v>446</v>
      </c>
      <c r="B465">
        <v>14</v>
      </c>
      <c r="C465">
        <v>4</v>
      </c>
      <c r="D465">
        <v>2</v>
      </c>
      <c r="E465" t="str">
        <f t="shared" si="22"/>
        <v>04.14.04.02</v>
      </c>
      <c r="F465" t="s">
        <v>8573</v>
      </c>
    </row>
    <row r="466" spans="1:6" x14ac:dyDescent="0.25">
      <c r="A466" s="51" t="s">
        <v>446</v>
      </c>
      <c r="B466">
        <v>14</v>
      </c>
      <c r="C466">
        <v>4</v>
      </c>
      <c r="D466">
        <v>3</v>
      </c>
      <c r="E466" t="str">
        <f t="shared" si="22"/>
        <v>04.14.04.03</v>
      </c>
      <c r="F466" t="s">
        <v>8574</v>
      </c>
    </row>
    <row r="467" spans="1:6" x14ac:dyDescent="0.25">
      <c r="A467" s="51" t="s">
        <v>446</v>
      </c>
      <c r="B467">
        <v>14</v>
      </c>
      <c r="C467">
        <v>4</v>
      </c>
      <c r="D467">
        <v>4</v>
      </c>
      <c r="E467" t="str">
        <f t="shared" si="22"/>
        <v>04.14.04.04</v>
      </c>
      <c r="F467" t="s">
        <v>8575</v>
      </c>
    </row>
    <row r="468" spans="1:6" x14ac:dyDescent="0.25">
      <c r="A468" s="51" t="s">
        <v>446</v>
      </c>
      <c r="B468">
        <v>14</v>
      </c>
      <c r="C468">
        <v>4</v>
      </c>
      <c r="D468">
        <v>5</v>
      </c>
      <c r="E468" t="str">
        <f t="shared" si="22"/>
        <v>04.14.04.05</v>
      </c>
      <c r="F468" t="s">
        <v>8576</v>
      </c>
    </row>
    <row r="469" spans="1:6" x14ac:dyDescent="0.25">
      <c r="A469" s="51" t="s">
        <v>446</v>
      </c>
      <c r="B469">
        <v>14</v>
      </c>
      <c r="C469">
        <v>4</v>
      </c>
      <c r="D469">
        <v>6</v>
      </c>
      <c r="E469" t="str">
        <f t="shared" si="22"/>
        <v>04.14.04.06</v>
      </c>
      <c r="F469" t="s">
        <v>8577</v>
      </c>
    </row>
    <row r="470" spans="1:6" x14ac:dyDescent="0.25">
      <c r="A470" s="51" t="s">
        <v>446</v>
      </c>
      <c r="B470">
        <v>14</v>
      </c>
      <c r="C470">
        <v>5</v>
      </c>
      <c r="D470">
        <v>1</v>
      </c>
      <c r="E470" t="str">
        <f t="shared" si="22"/>
        <v>04.14.05.01</v>
      </c>
      <c r="F470" t="s">
        <v>7399</v>
      </c>
    </row>
    <row r="471" spans="1:6" x14ac:dyDescent="0.25">
      <c r="A471" s="51" t="s">
        <v>446</v>
      </c>
      <c r="B471">
        <v>14</v>
      </c>
      <c r="C471">
        <v>5</v>
      </c>
      <c r="D471">
        <v>2</v>
      </c>
      <c r="E471" t="str">
        <f t="shared" si="22"/>
        <v>04.14.05.02</v>
      </c>
      <c r="F471" t="s">
        <v>8578</v>
      </c>
    </row>
    <row r="472" spans="1:6" x14ac:dyDescent="0.25">
      <c r="A472" s="51" t="s">
        <v>446</v>
      </c>
      <c r="B472">
        <v>14</v>
      </c>
      <c r="C472">
        <v>5</v>
      </c>
      <c r="D472">
        <v>3</v>
      </c>
      <c r="E472" t="str">
        <f t="shared" si="22"/>
        <v>04.14.05.03</v>
      </c>
      <c r="F472" t="s">
        <v>8579</v>
      </c>
    </row>
    <row r="473" spans="1:6" x14ac:dyDescent="0.25">
      <c r="A473" s="51" t="s">
        <v>446</v>
      </c>
      <c r="B473">
        <v>14</v>
      </c>
      <c r="C473">
        <v>5</v>
      </c>
      <c r="D473">
        <v>4</v>
      </c>
      <c r="E473" t="str">
        <f t="shared" si="22"/>
        <v>04.14.05.04</v>
      </c>
      <c r="F473" t="s">
        <v>8580</v>
      </c>
    </row>
    <row r="474" spans="1:6" x14ac:dyDescent="0.25">
      <c r="A474" s="51" t="s">
        <v>446</v>
      </c>
      <c r="B474">
        <v>14</v>
      </c>
      <c r="C474">
        <v>5</v>
      </c>
      <c r="D474">
        <v>5</v>
      </c>
      <c r="E474" t="str">
        <f t="shared" si="22"/>
        <v>04.14.05.05</v>
      </c>
      <c r="F474" t="s">
        <v>8581</v>
      </c>
    </row>
    <row r="475" spans="1:6" x14ac:dyDescent="0.25">
      <c r="A475" s="51" t="s">
        <v>446</v>
      </c>
      <c r="B475">
        <v>14</v>
      </c>
      <c r="C475">
        <v>5</v>
      </c>
      <c r="D475">
        <v>6</v>
      </c>
      <c r="E475" t="str">
        <f t="shared" si="22"/>
        <v>04.14.05.06</v>
      </c>
      <c r="F475" t="s">
        <v>8582</v>
      </c>
    </row>
    <row r="476" spans="1:6" x14ac:dyDescent="0.25">
      <c r="A476" s="51" t="s">
        <v>446</v>
      </c>
      <c r="B476">
        <v>14</v>
      </c>
      <c r="C476">
        <v>6</v>
      </c>
      <c r="D476">
        <v>1</v>
      </c>
      <c r="E476" t="str">
        <f t="shared" si="22"/>
        <v>04.14.06.01</v>
      </c>
      <c r="F476" t="s">
        <v>8583</v>
      </c>
    </row>
    <row r="477" spans="1:6" x14ac:dyDescent="0.25">
      <c r="A477" s="51" t="s">
        <v>446</v>
      </c>
      <c r="B477">
        <v>14</v>
      </c>
      <c r="C477">
        <v>6</v>
      </c>
      <c r="D477">
        <v>2</v>
      </c>
      <c r="E477" t="str">
        <f t="shared" si="22"/>
        <v>04.14.06.02</v>
      </c>
      <c r="F477" t="s">
        <v>8584</v>
      </c>
    </row>
    <row r="478" spans="1:6" x14ac:dyDescent="0.25">
      <c r="A478" s="51" t="s">
        <v>446</v>
      </c>
      <c r="B478">
        <v>14</v>
      </c>
      <c r="C478">
        <v>6</v>
      </c>
      <c r="D478">
        <v>3</v>
      </c>
      <c r="E478" t="str">
        <f t="shared" si="22"/>
        <v>04.14.06.03</v>
      </c>
      <c r="F478" t="s">
        <v>8585</v>
      </c>
    </row>
    <row r="479" spans="1:6" x14ac:dyDescent="0.25">
      <c r="A479" s="51" t="s">
        <v>446</v>
      </c>
      <c r="B479">
        <v>14</v>
      </c>
      <c r="C479">
        <v>6</v>
      </c>
      <c r="D479">
        <v>4</v>
      </c>
      <c r="E479" t="str">
        <f t="shared" si="22"/>
        <v>04.14.06.04</v>
      </c>
      <c r="F479" t="s">
        <v>8586</v>
      </c>
    </row>
    <row r="480" spans="1:6" x14ac:dyDescent="0.25">
      <c r="A480" s="51" t="s">
        <v>446</v>
      </c>
      <c r="B480">
        <v>14</v>
      </c>
      <c r="C480">
        <v>6</v>
      </c>
      <c r="D480">
        <v>5</v>
      </c>
      <c r="E480" t="str">
        <f t="shared" si="22"/>
        <v>04.14.06.05</v>
      </c>
      <c r="F480" t="s">
        <v>8587</v>
      </c>
    </row>
    <row r="481" spans="1:6" x14ac:dyDescent="0.25">
      <c r="A481" s="51" t="s">
        <v>446</v>
      </c>
      <c r="B481">
        <v>14</v>
      </c>
      <c r="C481">
        <v>7</v>
      </c>
      <c r="D481">
        <v>1</v>
      </c>
      <c r="E481" t="str">
        <f t="shared" si="22"/>
        <v>04.14.07.01</v>
      </c>
      <c r="F481" t="s">
        <v>7445</v>
      </c>
    </row>
    <row r="482" spans="1:6" x14ac:dyDescent="0.25">
      <c r="A482" s="51" t="s">
        <v>446</v>
      </c>
      <c r="B482">
        <v>14</v>
      </c>
      <c r="C482">
        <v>7</v>
      </c>
      <c r="D482">
        <v>2</v>
      </c>
      <c r="E482" t="str">
        <f t="shared" si="22"/>
        <v>04.14.07.02</v>
      </c>
      <c r="F482" t="s">
        <v>8588</v>
      </c>
    </row>
    <row r="483" spans="1:6" x14ac:dyDescent="0.25">
      <c r="A483" s="51" t="s">
        <v>446</v>
      </c>
      <c r="B483">
        <v>14</v>
      </c>
      <c r="C483">
        <v>7</v>
      </c>
      <c r="D483">
        <v>3</v>
      </c>
      <c r="E483" t="str">
        <f t="shared" si="22"/>
        <v>04.14.07.03</v>
      </c>
      <c r="F483" t="s">
        <v>8589</v>
      </c>
    </row>
    <row r="484" spans="1:6" x14ac:dyDescent="0.25">
      <c r="A484" s="51" t="s">
        <v>446</v>
      </c>
      <c r="B484">
        <v>14</v>
      </c>
      <c r="C484">
        <v>7</v>
      </c>
      <c r="D484">
        <v>4</v>
      </c>
      <c r="E484" t="str">
        <f t="shared" si="22"/>
        <v>04.14.07.04</v>
      </c>
      <c r="F484" t="s">
        <v>8590</v>
      </c>
    </row>
    <row r="485" spans="1:6" x14ac:dyDescent="0.25">
      <c r="A485" s="51" t="s">
        <v>446</v>
      </c>
      <c r="B485">
        <v>14</v>
      </c>
      <c r="C485">
        <v>7</v>
      </c>
      <c r="D485">
        <v>5</v>
      </c>
      <c r="E485" t="str">
        <f t="shared" si="22"/>
        <v>04.14.07.05</v>
      </c>
      <c r="F485" t="s">
        <v>8591</v>
      </c>
    </row>
    <row r="486" spans="1:6" x14ac:dyDescent="0.25">
      <c r="A486" s="51" t="s">
        <v>446</v>
      </c>
      <c r="B486">
        <v>14</v>
      </c>
      <c r="C486">
        <v>8</v>
      </c>
      <c r="D486">
        <v>1</v>
      </c>
      <c r="E486" t="str">
        <f t="shared" si="22"/>
        <v>04.14.08.01</v>
      </c>
      <c r="F486" t="s">
        <v>8592</v>
      </c>
    </row>
    <row r="487" spans="1:6" x14ac:dyDescent="0.25">
      <c r="A487" s="51" t="s">
        <v>446</v>
      </c>
      <c r="B487">
        <v>14</v>
      </c>
      <c r="C487">
        <v>8</v>
      </c>
      <c r="D487">
        <v>2</v>
      </c>
      <c r="E487" t="str">
        <f t="shared" ref="E487:E507" si="23">A487&amp;"."&amp;B487&amp;".0"&amp;C487&amp;".0"&amp;D487</f>
        <v>04.14.08.02</v>
      </c>
      <c r="F487" t="s">
        <v>8593</v>
      </c>
    </row>
    <row r="488" spans="1:6" x14ac:dyDescent="0.25">
      <c r="A488" s="51" t="s">
        <v>446</v>
      </c>
      <c r="B488">
        <v>15</v>
      </c>
      <c r="C488">
        <v>1</v>
      </c>
      <c r="D488">
        <v>1</v>
      </c>
      <c r="E488" t="str">
        <f t="shared" si="23"/>
        <v>04.15.01.01</v>
      </c>
      <c r="F488" t="s">
        <v>8594</v>
      </c>
    </row>
    <row r="489" spans="1:6" x14ac:dyDescent="0.25">
      <c r="A489" s="51" t="s">
        <v>446</v>
      </c>
      <c r="B489">
        <v>15</v>
      </c>
      <c r="C489">
        <v>1</v>
      </c>
      <c r="D489">
        <v>2</v>
      </c>
      <c r="E489" t="str">
        <f t="shared" si="23"/>
        <v>04.15.01.02</v>
      </c>
      <c r="F489" t="s">
        <v>8595</v>
      </c>
    </row>
    <row r="490" spans="1:6" x14ac:dyDescent="0.25">
      <c r="A490" s="51" t="s">
        <v>446</v>
      </c>
      <c r="B490">
        <v>15</v>
      </c>
      <c r="C490">
        <v>1</v>
      </c>
      <c r="D490">
        <v>3</v>
      </c>
      <c r="E490" t="str">
        <f t="shared" si="23"/>
        <v>04.15.01.03</v>
      </c>
      <c r="F490" t="s">
        <v>8596</v>
      </c>
    </row>
    <row r="491" spans="1:6" x14ac:dyDescent="0.25">
      <c r="A491" s="51" t="s">
        <v>446</v>
      </c>
      <c r="B491">
        <v>15</v>
      </c>
      <c r="C491">
        <v>1</v>
      </c>
      <c r="D491">
        <v>4</v>
      </c>
      <c r="E491" t="str">
        <f t="shared" si="23"/>
        <v>04.15.01.04</v>
      </c>
      <c r="F491" t="s">
        <v>8597</v>
      </c>
    </row>
    <row r="492" spans="1:6" x14ac:dyDescent="0.25">
      <c r="A492" s="51" t="s">
        <v>446</v>
      </c>
      <c r="B492">
        <v>15</v>
      </c>
      <c r="C492">
        <v>1</v>
      </c>
      <c r="D492">
        <v>5</v>
      </c>
      <c r="E492" t="str">
        <f t="shared" si="23"/>
        <v>04.15.01.05</v>
      </c>
      <c r="F492" t="s">
        <v>8598</v>
      </c>
    </row>
    <row r="493" spans="1:6" x14ac:dyDescent="0.25">
      <c r="A493" s="51" t="s">
        <v>446</v>
      </c>
      <c r="B493">
        <v>15</v>
      </c>
      <c r="C493">
        <v>2</v>
      </c>
      <c r="D493">
        <v>1</v>
      </c>
      <c r="E493" t="str">
        <f t="shared" si="23"/>
        <v>04.15.02.01</v>
      </c>
      <c r="F493" t="s">
        <v>8599</v>
      </c>
    </row>
    <row r="494" spans="1:6" x14ac:dyDescent="0.25">
      <c r="A494" s="51" t="s">
        <v>446</v>
      </c>
      <c r="B494">
        <v>15</v>
      </c>
      <c r="C494">
        <v>2</v>
      </c>
      <c r="D494">
        <v>2</v>
      </c>
      <c r="E494" t="str">
        <f t="shared" si="23"/>
        <v>04.15.02.02</v>
      </c>
      <c r="F494" t="s">
        <v>8600</v>
      </c>
    </row>
    <row r="495" spans="1:6" x14ac:dyDescent="0.25">
      <c r="A495" s="51" t="s">
        <v>446</v>
      </c>
      <c r="B495">
        <v>15</v>
      </c>
      <c r="C495">
        <v>2</v>
      </c>
      <c r="D495">
        <v>3</v>
      </c>
      <c r="E495" t="str">
        <f t="shared" si="23"/>
        <v>04.15.02.03</v>
      </c>
      <c r="F495" t="s">
        <v>8601</v>
      </c>
    </row>
    <row r="496" spans="1:6" x14ac:dyDescent="0.25">
      <c r="A496" s="51" t="s">
        <v>446</v>
      </c>
      <c r="B496">
        <v>15</v>
      </c>
      <c r="C496">
        <v>3</v>
      </c>
      <c r="D496">
        <v>1</v>
      </c>
      <c r="E496" t="str">
        <f t="shared" si="23"/>
        <v>04.15.03.01</v>
      </c>
      <c r="F496" t="s">
        <v>8602</v>
      </c>
    </row>
    <row r="497" spans="1:6" x14ac:dyDescent="0.25">
      <c r="A497" s="51" t="s">
        <v>446</v>
      </c>
      <c r="B497">
        <v>15</v>
      </c>
      <c r="C497">
        <v>3</v>
      </c>
      <c r="D497">
        <v>2</v>
      </c>
      <c r="E497" t="str">
        <f t="shared" si="23"/>
        <v>04.15.03.02</v>
      </c>
      <c r="F497" t="s">
        <v>8603</v>
      </c>
    </row>
    <row r="498" spans="1:6" x14ac:dyDescent="0.25">
      <c r="A498" s="51" t="s">
        <v>446</v>
      </c>
      <c r="B498">
        <v>15</v>
      </c>
      <c r="C498">
        <v>4</v>
      </c>
      <c r="D498">
        <v>1</v>
      </c>
      <c r="E498" t="str">
        <f t="shared" si="23"/>
        <v>04.15.04.01</v>
      </c>
      <c r="F498" t="s">
        <v>8604</v>
      </c>
    </row>
    <row r="499" spans="1:6" x14ac:dyDescent="0.25">
      <c r="A499" s="51" t="s">
        <v>446</v>
      </c>
      <c r="B499">
        <v>15</v>
      </c>
      <c r="C499">
        <v>5</v>
      </c>
      <c r="D499">
        <v>1</v>
      </c>
      <c r="E499" t="str">
        <f t="shared" si="23"/>
        <v>04.15.05.01</v>
      </c>
      <c r="F499" t="s">
        <v>8605</v>
      </c>
    </row>
    <row r="500" spans="1:6" x14ac:dyDescent="0.25">
      <c r="A500" s="51" t="s">
        <v>446</v>
      </c>
      <c r="B500">
        <v>15</v>
      </c>
      <c r="C500">
        <v>5</v>
      </c>
      <c r="D500">
        <v>2</v>
      </c>
      <c r="E500" t="str">
        <f t="shared" si="23"/>
        <v>04.15.05.02</v>
      </c>
      <c r="F500" t="s">
        <v>8606</v>
      </c>
    </row>
    <row r="501" spans="1:6" x14ac:dyDescent="0.25">
      <c r="A501" s="51" t="s">
        <v>446</v>
      </c>
      <c r="B501">
        <v>15</v>
      </c>
      <c r="C501">
        <v>5</v>
      </c>
      <c r="D501">
        <v>3</v>
      </c>
      <c r="E501" t="str">
        <f t="shared" si="23"/>
        <v>04.15.05.03</v>
      </c>
      <c r="F501" t="s">
        <v>8607</v>
      </c>
    </row>
    <row r="502" spans="1:6" x14ac:dyDescent="0.25">
      <c r="A502" s="51" t="s">
        <v>446</v>
      </c>
      <c r="B502">
        <v>15</v>
      </c>
      <c r="C502">
        <v>5</v>
      </c>
      <c r="D502">
        <v>4</v>
      </c>
      <c r="E502" t="str">
        <f t="shared" si="23"/>
        <v>04.15.05.04</v>
      </c>
      <c r="F502" t="s">
        <v>8608</v>
      </c>
    </row>
    <row r="503" spans="1:6" x14ac:dyDescent="0.25">
      <c r="A503" s="51" t="s">
        <v>446</v>
      </c>
      <c r="B503">
        <v>15</v>
      </c>
      <c r="C503">
        <v>5</v>
      </c>
      <c r="D503">
        <v>5</v>
      </c>
      <c r="E503" t="str">
        <f t="shared" si="23"/>
        <v>04.15.05.05</v>
      </c>
      <c r="F503" t="s">
        <v>8609</v>
      </c>
    </row>
    <row r="504" spans="1:6" x14ac:dyDescent="0.25">
      <c r="A504" s="51" t="s">
        <v>446</v>
      </c>
      <c r="B504">
        <v>15</v>
      </c>
      <c r="C504">
        <v>5</v>
      </c>
      <c r="D504">
        <v>6</v>
      </c>
      <c r="E504" t="str">
        <f t="shared" si="23"/>
        <v>04.15.05.06</v>
      </c>
      <c r="F504" t="s">
        <v>8610</v>
      </c>
    </row>
    <row r="505" spans="1:6" x14ac:dyDescent="0.25">
      <c r="A505" s="51" t="s">
        <v>446</v>
      </c>
      <c r="B505">
        <v>15</v>
      </c>
      <c r="C505">
        <v>5</v>
      </c>
      <c r="D505">
        <v>7</v>
      </c>
      <c r="E505" t="str">
        <f t="shared" si="23"/>
        <v>04.15.05.07</v>
      </c>
      <c r="F505" t="s">
        <v>8611</v>
      </c>
    </row>
    <row r="506" spans="1:6" x14ac:dyDescent="0.25">
      <c r="A506" s="51" t="s">
        <v>446</v>
      </c>
      <c r="B506">
        <v>15</v>
      </c>
      <c r="C506">
        <v>5</v>
      </c>
      <c r="D506">
        <v>8</v>
      </c>
      <c r="E506" t="str">
        <f t="shared" si="23"/>
        <v>04.15.05.08</v>
      </c>
      <c r="F506" t="s">
        <v>8612</v>
      </c>
    </row>
    <row r="507" spans="1:6" x14ac:dyDescent="0.25">
      <c r="A507" s="51" t="s">
        <v>446</v>
      </c>
      <c r="B507">
        <v>15</v>
      </c>
      <c r="C507">
        <v>5</v>
      </c>
      <c r="D507">
        <v>9</v>
      </c>
      <c r="E507" t="str">
        <f t="shared" si="23"/>
        <v>04.15.05.09</v>
      </c>
      <c r="F507" t="s">
        <v>8613</v>
      </c>
    </row>
    <row r="508" spans="1:6" x14ac:dyDescent="0.25">
      <c r="A508" s="51" t="s">
        <v>446</v>
      </c>
      <c r="B508">
        <v>15</v>
      </c>
      <c r="C508">
        <v>5</v>
      </c>
      <c r="D508">
        <v>10</v>
      </c>
      <c r="E508" t="str">
        <f>A508&amp;"."&amp;B508&amp;".0"&amp;C508&amp;"."&amp;D508</f>
        <v>04.15.05.10</v>
      </c>
      <c r="F508" t="s">
        <v>8614</v>
      </c>
    </row>
    <row r="509" spans="1:6" x14ac:dyDescent="0.25">
      <c r="A509" s="51" t="s">
        <v>446</v>
      </c>
      <c r="B509">
        <v>15</v>
      </c>
      <c r="C509">
        <v>5</v>
      </c>
      <c r="D509">
        <v>11</v>
      </c>
      <c r="E509" t="str">
        <f>A509&amp;"."&amp;B509&amp;".0"&amp;C509&amp;"."&amp;D509</f>
        <v>04.15.05.11</v>
      </c>
      <c r="F509" t="s">
        <v>8615</v>
      </c>
    </row>
    <row r="510" spans="1:6" x14ac:dyDescent="0.25">
      <c r="A510" s="51" t="s">
        <v>446</v>
      </c>
      <c r="B510">
        <v>15</v>
      </c>
      <c r="C510">
        <v>6</v>
      </c>
      <c r="D510">
        <v>1</v>
      </c>
      <c r="E510" t="str">
        <f t="shared" ref="E510:E549" si="24">A510&amp;"."&amp;B510&amp;".0"&amp;C510&amp;".0"&amp;D510</f>
        <v>04.15.06.01</v>
      </c>
      <c r="F510" t="s">
        <v>8616</v>
      </c>
    </row>
    <row r="511" spans="1:6" x14ac:dyDescent="0.25">
      <c r="A511" s="51" t="s">
        <v>446</v>
      </c>
      <c r="B511">
        <v>15</v>
      </c>
      <c r="C511">
        <v>6</v>
      </c>
      <c r="D511">
        <v>2</v>
      </c>
      <c r="E511" t="str">
        <f t="shared" si="24"/>
        <v>04.15.06.02</v>
      </c>
      <c r="F511" t="s">
        <v>8617</v>
      </c>
    </row>
    <row r="512" spans="1:6" x14ac:dyDescent="0.25">
      <c r="A512" s="51" t="s">
        <v>446</v>
      </c>
      <c r="B512">
        <v>15</v>
      </c>
      <c r="C512">
        <v>6</v>
      </c>
      <c r="D512">
        <v>3</v>
      </c>
      <c r="E512" t="str">
        <f t="shared" si="24"/>
        <v>04.15.06.03</v>
      </c>
      <c r="F512" t="s">
        <v>8618</v>
      </c>
    </row>
    <row r="513" spans="1:6" x14ac:dyDescent="0.25">
      <c r="A513" s="51" t="s">
        <v>446</v>
      </c>
      <c r="B513">
        <v>15</v>
      </c>
      <c r="C513">
        <v>7</v>
      </c>
      <c r="D513">
        <v>1</v>
      </c>
      <c r="E513" t="str">
        <f t="shared" si="24"/>
        <v>04.15.07.01</v>
      </c>
      <c r="F513" t="s">
        <v>8619</v>
      </c>
    </row>
    <row r="514" spans="1:6" x14ac:dyDescent="0.25">
      <c r="A514" s="51" t="s">
        <v>446</v>
      </c>
      <c r="B514">
        <v>15</v>
      </c>
      <c r="C514">
        <v>8</v>
      </c>
      <c r="D514">
        <v>1</v>
      </c>
      <c r="E514" t="str">
        <f t="shared" si="24"/>
        <v>04.15.08.01</v>
      </c>
      <c r="F514" t="s">
        <v>8620</v>
      </c>
    </row>
    <row r="515" spans="1:6" x14ac:dyDescent="0.25">
      <c r="A515" s="51" t="s">
        <v>446</v>
      </c>
      <c r="B515">
        <v>15</v>
      </c>
      <c r="C515">
        <v>8</v>
      </c>
      <c r="D515">
        <v>2</v>
      </c>
      <c r="E515" t="str">
        <f t="shared" si="24"/>
        <v>04.15.08.02</v>
      </c>
      <c r="F515" t="s">
        <v>8621</v>
      </c>
    </row>
    <row r="516" spans="1:6" x14ac:dyDescent="0.25">
      <c r="A516" s="51" t="s">
        <v>446</v>
      </c>
      <c r="B516">
        <v>15</v>
      </c>
      <c r="C516">
        <v>9</v>
      </c>
      <c r="D516">
        <v>1</v>
      </c>
      <c r="E516" t="str">
        <f t="shared" si="24"/>
        <v>04.15.09.01</v>
      </c>
      <c r="F516" t="s">
        <v>8622</v>
      </c>
    </row>
    <row r="517" spans="1:6" x14ac:dyDescent="0.25">
      <c r="A517" s="51" t="s">
        <v>446</v>
      </c>
      <c r="B517">
        <v>16</v>
      </c>
      <c r="C517">
        <v>1</v>
      </c>
      <c r="D517">
        <v>1</v>
      </c>
      <c r="E517" t="str">
        <f t="shared" si="24"/>
        <v>04.16.01.01</v>
      </c>
      <c r="F517" t="s">
        <v>8623</v>
      </c>
    </row>
    <row r="518" spans="1:6" x14ac:dyDescent="0.25">
      <c r="A518" s="51" t="s">
        <v>446</v>
      </c>
      <c r="B518">
        <v>16</v>
      </c>
      <c r="C518">
        <v>1</v>
      </c>
      <c r="D518">
        <v>2</v>
      </c>
      <c r="E518" t="str">
        <f t="shared" si="24"/>
        <v>04.16.01.02</v>
      </c>
      <c r="F518" t="s">
        <v>8624</v>
      </c>
    </row>
    <row r="519" spans="1:6" x14ac:dyDescent="0.25">
      <c r="A519" s="51" t="s">
        <v>446</v>
      </c>
      <c r="B519">
        <v>16</v>
      </c>
      <c r="C519">
        <v>1</v>
      </c>
      <c r="D519">
        <v>3</v>
      </c>
      <c r="E519" t="str">
        <f t="shared" si="24"/>
        <v>04.16.01.03</v>
      </c>
      <c r="F519" t="s">
        <v>8625</v>
      </c>
    </row>
    <row r="520" spans="1:6" x14ac:dyDescent="0.25">
      <c r="A520" s="51" t="s">
        <v>446</v>
      </c>
      <c r="B520">
        <v>16</v>
      </c>
      <c r="C520">
        <v>1</v>
      </c>
      <c r="D520">
        <v>4</v>
      </c>
      <c r="E520" t="str">
        <f t="shared" si="24"/>
        <v>04.16.01.04</v>
      </c>
      <c r="F520" t="s">
        <v>8626</v>
      </c>
    </row>
    <row r="521" spans="1:6" x14ac:dyDescent="0.25">
      <c r="A521" s="51" t="s">
        <v>446</v>
      </c>
      <c r="B521">
        <v>16</v>
      </c>
      <c r="C521">
        <v>2</v>
      </c>
      <c r="D521">
        <v>1</v>
      </c>
      <c r="E521" t="str">
        <f t="shared" si="24"/>
        <v>04.16.02.01</v>
      </c>
      <c r="F521" t="s">
        <v>8627</v>
      </c>
    </row>
    <row r="522" spans="1:6" x14ac:dyDescent="0.25">
      <c r="A522" s="51" t="s">
        <v>446</v>
      </c>
      <c r="B522">
        <v>16</v>
      </c>
      <c r="C522">
        <v>2</v>
      </c>
      <c r="D522">
        <v>2</v>
      </c>
      <c r="E522" t="str">
        <f t="shared" si="24"/>
        <v>04.16.02.02</v>
      </c>
      <c r="F522" t="s">
        <v>8628</v>
      </c>
    </row>
    <row r="523" spans="1:6" x14ac:dyDescent="0.25">
      <c r="A523" s="51" t="s">
        <v>446</v>
      </c>
      <c r="B523">
        <v>16</v>
      </c>
      <c r="C523">
        <v>3</v>
      </c>
      <c r="D523">
        <v>1</v>
      </c>
      <c r="E523" t="str">
        <f t="shared" si="24"/>
        <v>04.16.03.01</v>
      </c>
      <c r="F523" t="s">
        <v>8629</v>
      </c>
    </row>
    <row r="524" spans="1:6" x14ac:dyDescent="0.25">
      <c r="A524" s="51" t="s">
        <v>446</v>
      </c>
      <c r="B524">
        <v>16</v>
      </c>
      <c r="C524">
        <v>3</v>
      </c>
      <c r="D524">
        <v>2</v>
      </c>
      <c r="E524" t="str">
        <f t="shared" si="24"/>
        <v>04.16.03.02</v>
      </c>
      <c r="F524" t="s">
        <v>8630</v>
      </c>
    </row>
    <row r="525" spans="1:6" x14ac:dyDescent="0.25">
      <c r="A525" s="51" t="s">
        <v>446</v>
      </c>
      <c r="B525">
        <v>16</v>
      </c>
      <c r="C525">
        <v>3</v>
      </c>
      <c r="D525">
        <v>3</v>
      </c>
      <c r="E525" t="str">
        <f t="shared" si="24"/>
        <v>04.16.03.03</v>
      </c>
      <c r="F525" t="s">
        <v>8631</v>
      </c>
    </row>
    <row r="526" spans="1:6" x14ac:dyDescent="0.25">
      <c r="A526" s="51" t="s">
        <v>446</v>
      </c>
      <c r="B526">
        <v>16</v>
      </c>
      <c r="C526">
        <v>4</v>
      </c>
      <c r="D526">
        <v>1</v>
      </c>
      <c r="E526" t="str">
        <f t="shared" si="24"/>
        <v>04.16.04.01</v>
      </c>
      <c r="F526" t="s">
        <v>8632</v>
      </c>
    </row>
    <row r="527" spans="1:6" x14ac:dyDescent="0.25">
      <c r="A527" s="51" t="s">
        <v>446</v>
      </c>
      <c r="B527">
        <v>16</v>
      </c>
      <c r="C527">
        <v>4</v>
      </c>
      <c r="D527">
        <v>2</v>
      </c>
      <c r="E527" t="str">
        <f t="shared" si="24"/>
        <v>04.16.04.02</v>
      </c>
      <c r="F527" t="s">
        <v>8633</v>
      </c>
    </row>
    <row r="528" spans="1:6" x14ac:dyDescent="0.25">
      <c r="A528" s="51" t="s">
        <v>446</v>
      </c>
      <c r="B528">
        <v>16</v>
      </c>
      <c r="C528">
        <v>4</v>
      </c>
      <c r="D528">
        <v>3</v>
      </c>
      <c r="E528" t="str">
        <f t="shared" si="24"/>
        <v>04.16.04.03</v>
      </c>
      <c r="F528" t="s">
        <v>8634</v>
      </c>
    </row>
    <row r="529" spans="1:6" x14ac:dyDescent="0.25">
      <c r="A529" s="51" t="s">
        <v>446</v>
      </c>
      <c r="B529">
        <v>16</v>
      </c>
      <c r="C529">
        <v>4</v>
      </c>
      <c r="D529">
        <v>4</v>
      </c>
      <c r="E529" t="str">
        <f t="shared" si="24"/>
        <v>04.16.04.04</v>
      </c>
      <c r="F529" t="s">
        <v>7630</v>
      </c>
    </row>
    <row r="530" spans="1:6" x14ac:dyDescent="0.25">
      <c r="A530" s="51" t="s">
        <v>8676</v>
      </c>
      <c r="B530">
        <v>17</v>
      </c>
      <c r="C530">
        <v>1</v>
      </c>
      <c r="D530">
        <v>1</v>
      </c>
      <c r="E530" t="str">
        <f t="shared" si="24"/>
        <v>05.17.01.01</v>
      </c>
      <c r="F530" t="s">
        <v>7664</v>
      </c>
    </row>
    <row r="531" spans="1:6" x14ac:dyDescent="0.25">
      <c r="A531" s="51" t="s">
        <v>8676</v>
      </c>
      <c r="B531">
        <v>17</v>
      </c>
      <c r="C531">
        <v>1</v>
      </c>
      <c r="D531">
        <v>2</v>
      </c>
      <c r="E531" t="str">
        <f t="shared" si="24"/>
        <v>05.17.01.02</v>
      </c>
      <c r="F531" t="s">
        <v>8635</v>
      </c>
    </row>
    <row r="532" spans="1:6" x14ac:dyDescent="0.25">
      <c r="A532" s="51" t="s">
        <v>8676</v>
      </c>
      <c r="B532">
        <v>17</v>
      </c>
      <c r="C532">
        <v>1</v>
      </c>
      <c r="D532">
        <v>3</v>
      </c>
      <c r="E532" t="str">
        <f t="shared" si="24"/>
        <v>05.17.01.03</v>
      </c>
      <c r="F532" t="s">
        <v>8636</v>
      </c>
    </row>
    <row r="533" spans="1:6" x14ac:dyDescent="0.25">
      <c r="A533" s="51" t="s">
        <v>8676</v>
      </c>
      <c r="B533">
        <v>17</v>
      </c>
      <c r="C533">
        <v>1</v>
      </c>
      <c r="D533">
        <v>4</v>
      </c>
      <c r="E533" t="str">
        <f t="shared" si="24"/>
        <v>05.17.01.04</v>
      </c>
      <c r="F533" t="s">
        <v>8637</v>
      </c>
    </row>
    <row r="534" spans="1:6" x14ac:dyDescent="0.25">
      <c r="A534" s="51" t="s">
        <v>8676</v>
      </c>
      <c r="B534">
        <v>17</v>
      </c>
      <c r="C534">
        <v>1</v>
      </c>
      <c r="D534">
        <v>5</v>
      </c>
      <c r="E534" t="str">
        <f t="shared" si="24"/>
        <v>05.17.01.05</v>
      </c>
      <c r="F534" t="s">
        <v>8638</v>
      </c>
    </row>
    <row r="535" spans="1:6" x14ac:dyDescent="0.25">
      <c r="A535" s="51" t="s">
        <v>8676</v>
      </c>
      <c r="B535">
        <v>17</v>
      </c>
      <c r="C535">
        <v>1</v>
      </c>
      <c r="D535">
        <v>6</v>
      </c>
      <c r="E535" t="str">
        <f t="shared" si="24"/>
        <v>05.17.01.06</v>
      </c>
      <c r="F535" t="s">
        <v>8639</v>
      </c>
    </row>
    <row r="536" spans="1:6" x14ac:dyDescent="0.25">
      <c r="A536" s="51" t="s">
        <v>8676</v>
      </c>
      <c r="B536">
        <v>17</v>
      </c>
      <c r="C536">
        <v>1</v>
      </c>
      <c r="D536">
        <v>7</v>
      </c>
      <c r="E536" t="str">
        <f t="shared" si="24"/>
        <v>05.17.01.07</v>
      </c>
      <c r="F536" t="s">
        <v>8640</v>
      </c>
    </row>
    <row r="537" spans="1:6" x14ac:dyDescent="0.25">
      <c r="A537" s="51" t="s">
        <v>8676</v>
      </c>
      <c r="B537">
        <v>17</v>
      </c>
      <c r="C537">
        <v>1</v>
      </c>
      <c r="D537">
        <v>8</v>
      </c>
      <c r="E537" t="str">
        <f t="shared" si="24"/>
        <v>05.17.01.08</v>
      </c>
      <c r="F537" t="s">
        <v>8641</v>
      </c>
    </row>
    <row r="538" spans="1:6" x14ac:dyDescent="0.25">
      <c r="A538" s="51" t="s">
        <v>8676</v>
      </c>
      <c r="B538">
        <v>17</v>
      </c>
      <c r="C538">
        <v>1</v>
      </c>
      <c r="D538">
        <v>9</v>
      </c>
      <c r="E538" t="str">
        <f t="shared" si="24"/>
        <v>05.17.01.09</v>
      </c>
      <c r="F538" t="s">
        <v>8642</v>
      </c>
    </row>
    <row r="539" spans="1:6" x14ac:dyDescent="0.25">
      <c r="A539" s="51" t="s">
        <v>8676</v>
      </c>
      <c r="B539">
        <v>17</v>
      </c>
      <c r="C539">
        <v>2</v>
      </c>
      <c r="D539">
        <v>1</v>
      </c>
      <c r="E539" t="str">
        <f t="shared" si="24"/>
        <v>05.17.02.01</v>
      </c>
      <c r="F539" t="s">
        <v>8643</v>
      </c>
    </row>
    <row r="540" spans="1:6" x14ac:dyDescent="0.25">
      <c r="A540" s="51" t="s">
        <v>8676</v>
      </c>
      <c r="B540">
        <v>17</v>
      </c>
      <c r="C540">
        <v>2</v>
      </c>
      <c r="D540">
        <v>2</v>
      </c>
      <c r="E540" t="str">
        <f t="shared" si="24"/>
        <v>05.17.02.02</v>
      </c>
      <c r="F540" t="s">
        <v>8644</v>
      </c>
    </row>
    <row r="541" spans="1:6" x14ac:dyDescent="0.25">
      <c r="A541" s="51" t="s">
        <v>8676</v>
      </c>
      <c r="B541">
        <v>17</v>
      </c>
      <c r="C541">
        <v>3</v>
      </c>
      <c r="D541">
        <v>1</v>
      </c>
      <c r="E541" t="str">
        <f t="shared" si="24"/>
        <v>05.17.03.01</v>
      </c>
      <c r="F541" t="s">
        <v>1663</v>
      </c>
    </row>
    <row r="542" spans="1:6" x14ac:dyDescent="0.25">
      <c r="A542" s="51" t="s">
        <v>8676</v>
      </c>
      <c r="B542">
        <v>17</v>
      </c>
      <c r="C542">
        <v>3</v>
      </c>
      <c r="D542">
        <v>2</v>
      </c>
      <c r="E542" t="str">
        <f t="shared" si="24"/>
        <v>05.17.03.02</v>
      </c>
      <c r="F542" t="s">
        <v>8645</v>
      </c>
    </row>
    <row r="543" spans="1:6" x14ac:dyDescent="0.25">
      <c r="A543" s="51" t="s">
        <v>8676</v>
      </c>
      <c r="B543">
        <v>17</v>
      </c>
      <c r="C543">
        <v>3</v>
      </c>
      <c r="D543">
        <v>3</v>
      </c>
      <c r="E543" t="str">
        <f t="shared" si="24"/>
        <v>05.17.03.03</v>
      </c>
      <c r="F543" t="s">
        <v>7694</v>
      </c>
    </row>
    <row r="544" spans="1:6" x14ac:dyDescent="0.25">
      <c r="A544" s="51" t="s">
        <v>8676</v>
      </c>
      <c r="B544">
        <v>17</v>
      </c>
      <c r="C544">
        <v>3</v>
      </c>
      <c r="D544">
        <v>4</v>
      </c>
      <c r="E544" t="str">
        <f t="shared" si="24"/>
        <v>05.17.03.04</v>
      </c>
      <c r="F544" t="s">
        <v>8646</v>
      </c>
    </row>
    <row r="545" spans="1:6" x14ac:dyDescent="0.25">
      <c r="A545" s="51" t="s">
        <v>8676</v>
      </c>
      <c r="B545">
        <v>17</v>
      </c>
      <c r="C545">
        <v>3</v>
      </c>
      <c r="D545">
        <v>5</v>
      </c>
      <c r="E545" t="str">
        <f t="shared" si="24"/>
        <v>05.17.03.05</v>
      </c>
      <c r="F545" t="s">
        <v>8647</v>
      </c>
    </row>
    <row r="546" spans="1:6" x14ac:dyDescent="0.25">
      <c r="A546" s="51" t="s">
        <v>8676</v>
      </c>
      <c r="B546">
        <v>17</v>
      </c>
      <c r="C546">
        <v>3</v>
      </c>
      <c r="D546">
        <v>6</v>
      </c>
      <c r="E546" t="str">
        <f t="shared" si="24"/>
        <v>05.17.03.06</v>
      </c>
      <c r="F546" t="s">
        <v>8648</v>
      </c>
    </row>
    <row r="547" spans="1:6" x14ac:dyDescent="0.25">
      <c r="A547" s="51" t="s">
        <v>8676</v>
      </c>
      <c r="B547">
        <v>17</v>
      </c>
      <c r="C547">
        <v>3</v>
      </c>
      <c r="D547">
        <v>7</v>
      </c>
      <c r="E547" t="str">
        <f t="shared" si="24"/>
        <v>05.17.03.07</v>
      </c>
      <c r="F547" t="s">
        <v>8649</v>
      </c>
    </row>
    <row r="548" spans="1:6" x14ac:dyDescent="0.25">
      <c r="A548" s="51" t="s">
        <v>8676</v>
      </c>
      <c r="B548">
        <v>17</v>
      </c>
      <c r="C548">
        <v>3</v>
      </c>
      <c r="D548">
        <v>8</v>
      </c>
      <c r="E548" t="str">
        <f t="shared" si="24"/>
        <v>05.17.03.08</v>
      </c>
      <c r="F548" t="s">
        <v>8650</v>
      </c>
    </row>
    <row r="549" spans="1:6" x14ac:dyDescent="0.25">
      <c r="A549" s="51" t="s">
        <v>8676</v>
      </c>
      <c r="B549">
        <v>17</v>
      </c>
      <c r="C549">
        <v>3</v>
      </c>
      <c r="D549">
        <v>9</v>
      </c>
      <c r="E549" t="str">
        <f t="shared" si="24"/>
        <v>05.17.03.09</v>
      </c>
      <c r="F549" t="s">
        <v>8651</v>
      </c>
    </row>
    <row r="550" spans="1:6" x14ac:dyDescent="0.25">
      <c r="A550" s="51" t="s">
        <v>8676</v>
      </c>
      <c r="B550">
        <v>17</v>
      </c>
      <c r="C550">
        <v>3</v>
      </c>
      <c r="D550">
        <v>10</v>
      </c>
      <c r="E550" t="str">
        <f>A550&amp;"."&amp;B550&amp;".0"&amp;C550&amp;"."&amp;D550</f>
        <v>05.17.03.10</v>
      </c>
      <c r="F550" t="s">
        <v>8652</v>
      </c>
    </row>
    <row r="551" spans="1:6" x14ac:dyDescent="0.25">
      <c r="A551" s="51" t="s">
        <v>8676</v>
      </c>
      <c r="B551">
        <v>18</v>
      </c>
      <c r="C551">
        <v>1</v>
      </c>
      <c r="D551">
        <v>1</v>
      </c>
      <c r="E551" t="str">
        <f t="shared" ref="E551:E572" si="25">A551&amp;"."&amp;B551&amp;".0"&amp;C551&amp;".0"&amp;D551</f>
        <v>05.18.01.01</v>
      </c>
      <c r="F551" t="s">
        <v>8653</v>
      </c>
    </row>
    <row r="552" spans="1:6" x14ac:dyDescent="0.25">
      <c r="A552" s="51" t="s">
        <v>8676</v>
      </c>
      <c r="B552">
        <v>18</v>
      </c>
      <c r="C552">
        <v>1</v>
      </c>
      <c r="D552">
        <v>2</v>
      </c>
      <c r="E552" t="str">
        <f t="shared" si="25"/>
        <v>05.18.01.02</v>
      </c>
      <c r="F552" t="s">
        <v>8654</v>
      </c>
    </row>
    <row r="553" spans="1:6" x14ac:dyDescent="0.25">
      <c r="A553" s="51" t="s">
        <v>8676</v>
      </c>
      <c r="B553">
        <v>18</v>
      </c>
      <c r="C553">
        <v>1</v>
      </c>
      <c r="D553">
        <v>3</v>
      </c>
      <c r="E553" t="str">
        <f t="shared" si="25"/>
        <v>05.18.01.03</v>
      </c>
      <c r="F553" t="s">
        <v>8655</v>
      </c>
    </row>
    <row r="554" spans="1:6" x14ac:dyDescent="0.25">
      <c r="A554" s="51" t="s">
        <v>8676</v>
      </c>
      <c r="B554">
        <v>18</v>
      </c>
      <c r="C554">
        <v>1</v>
      </c>
      <c r="D554">
        <v>4</v>
      </c>
      <c r="E554" t="str">
        <f t="shared" si="25"/>
        <v>05.18.01.04</v>
      </c>
      <c r="F554" t="s">
        <v>8656</v>
      </c>
    </row>
    <row r="555" spans="1:6" x14ac:dyDescent="0.25">
      <c r="A555" s="51" t="s">
        <v>8676</v>
      </c>
      <c r="B555">
        <v>18</v>
      </c>
      <c r="C555">
        <v>1</v>
      </c>
      <c r="D555">
        <v>5</v>
      </c>
      <c r="E555" t="str">
        <f t="shared" si="25"/>
        <v>05.18.01.05</v>
      </c>
      <c r="F555" t="s">
        <v>8657</v>
      </c>
    </row>
    <row r="556" spans="1:6" x14ac:dyDescent="0.25">
      <c r="A556" s="51" t="s">
        <v>8676</v>
      </c>
      <c r="B556">
        <v>18</v>
      </c>
      <c r="C556">
        <v>1</v>
      </c>
      <c r="D556">
        <v>6</v>
      </c>
      <c r="E556" t="str">
        <f t="shared" si="25"/>
        <v>05.18.01.06</v>
      </c>
      <c r="F556" t="s">
        <v>8658</v>
      </c>
    </row>
    <row r="557" spans="1:6" x14ac:dyDescent="0.25">
      <c r="A557" s="51" t="s">
        <v>8676</v>
      </c>
      <c r="B557">
        <v>18</v>
      </c>
      <c r="C557">
        <v>1</v>
      </c>
      <c r="D557">
        <v>7</v>
      </c>
      <c r="E557" t="str">
        <f t="shared" si="25"/>
        <v>05.18.01.07</v>
      </c>
      <c r="F557" t="s">
        <v>8659</v>
      </c>
    </row>
    <row r="558" spans="1:6" x14ac:dyDescent="0.25">
      <c r="A558" s="51" t="s">
        <v>8676</v>
      </c>
      <c r="B558">
        <v>18</v>
      </c>
      <c r="C558">
        <v>1</v>
      </c>
      <c r="D558">
        <v>8</v>
      </c>
      <c r="E558" t="str">
        <f t="shared" si="25"/>
        <v>05.18.01.08</v>
      </c>
      <c r="F558" t="s">
        <v>8660</v>
      </c>
    </row>
    <row r="559" spans="1:6" x14ac:dyDescent="0.25">
      <c r="A559" s="51" t="s">
        <v>8676</v>
      </c>
      <c r="B559">
        <v>18</v>
      </c>
      <c r="C559">
        <v>2</v>
      </c>
      <c r="D559">
        <v>1</v>
      </c>
      <c r="E559" t="str">
        <f t="shared" si="25"/>
        <v>05.18.02.01</v>
      </c>
      <c r="F559" t="s">
        <v>8661</v>
      </c>
    </row>
    <row r="560" spans="1:6" x14ac:dyDescent="0.25">
      <c r="A560" s="51" t="s">
        <v>8676</v>
      </c>
      <c r="B560">
        <v>18</v>
      </c>
      <c r="C560">
        <v>2</v>
      </c>
      <c r="D560">
        <v>2</v>
      </c>
      <c r="E560" t="str">
        <f t="shared" si="25"/>
        <v>05.18.02.02</v>
      </c>
      <c r="F560" t="s">
        <v>8662</v>
      </c>
    </row>
    <row r="561" spans="1:6" x14ac:dyDescent="0.25">
      <c r="A561" s="51" t="s">
        <v>8676</v>
      </c>
      <c r="B561">
        <v>18</v>
      </c>
      <c r="C561">
        <v>2</v>
      </c>
      <c r="D561">
        <v>3</v>
      </c>
      <c r="E561" t="str">
        <f t="shared" si="25"/>
        <v>05.18.02.03</v>
      </c>
      <c r="F561" t="s">
        <v>8663</v>
      </c>
    </row>
    <row r="562" spans="1:6" x14ac:dyDescent="0.25">
      <c r="A562" s="51" t="s">
        <v>8676</v>
      </c>
      <c r="B562">
        <v>18</v>
      </c>
      <c r="C562">
        <v>2</v>
      </c>
      <c r="D562">
        <v>4</v>
      </c>
      <c r="E562" t="str">
        <f t="shared" si="25"/>
        <v>05.18.02.04</v>
      </c>
      <c r="F562" t="s">
        <v>8664</v>
      </c>
    </row>
    <row r="563" spans="1:6" x14ac:dyDescent="0.25">
      <c r="A563" s="51" t="s">
        <v>8676</v>
      </c>
      <c r="B563">
        <v>19</v>
      </c>
      <c r="C563">
        <v>1</v>
      </c>
      <c r="D563">
        <v>1</v>
      </c>
      <c r="E563" t="str">
        <f t="shared" si="25"/>
        <v>05.19.01.01</v>
      </c>
      <c r="F563" t="s">
        <v>8665</v>
      </c>
    </row>
    <row r="564" spans="1:6" x14ac:dyDescent="0.25">
      <c r="A564" s="51" t="s">
        <v>8676</v>
      </c>
      <c r="B564">
        <v>19</v>
      </c>
      <c r="C564">
        <v>1</v>
      </c>
      <c r="D564">
        <v>2</v>
      </c>
      <c r="E564" t="str">
        <f t="shared" si="25"/>
        <v>05.19.01.02</v>
      </c>
      <c r="F564" t="s">
        <v>8666</v>
      </c>
    </row>
    <row r="565" spans="1:6" x14ac:dyDescent="0.25">
      <c r="A565" s="51" t="s">
        <v>8676</v>
      </c>
      <c r="B565">
        <v>19</v>
      </c>
      <c r="C565">
        <v>1</v>
      </c>
      <c r="D565">
        <v>3</v>
      </c>
      <c r="E565" t="str">
        <f t="shared" si="25"/>
        <v>05.19.01.03</v>
      </c>
      <c r="F565" t="s">
        <v>8667</v>
      </c>
    </row>
    <row r="566" spans="1:6" x14ac:dyDescent="0.25">
      <c r="A566" s="51" t="s">
        <v>8676</v>
      </c>
      <c r="B566">
        <v>19</v>
      </c>
      <c r="C566">
        <v>1</v>
      </c>
      <c r="D566">
        <v>4</v>
      </c>
      <c r="E566" t="str">
        <f t="shared" si="25"/>
        <v>05.19.01.04</v>
      </c>
      <c r="F566" t="s">
        <v>8668</v>
      </c>
    </row>
    <row r="567" spans="1:6" x14ac:dyDescent="0.25">
      <c r="A567" s="51" t="s">
        <v>8676</v>
      </c>
      <c r="B567">
        <v>19</v>
      </c>
      <c r="C567">
        <v>1</v>
      </c>
      <c r="D567">
        <v>5</v>
      </c>
      <c r="E567" t="str">
        <f t="shared" si="25"/>
        <v>05.19.01.05</v>
      </c>
      <c r="F567" t="s">
        <v>8669</v>
      </c>
    </row>
    <row r="568" spans="1:6" x14ac:dyDescent="0.25">
      <c r="A568" s="51" t="s">
        <v>8676</v>
      </c>
      <c r="B568">
        <v>19</v>
      </c>
      <c r="C568">
        <v>1</v>
      </c>
      <c r="D568">
        <v>6</v>
      </c>
      <c r="E568" t="str">
        <f t="shared" si="25"/>
        <v>05.19.01.06</v>
      </c>
      <c r="F568" t="s">
        <v>8670</v>
      </c>
    </row>
    <row r="569" spans="1:6" x14ac:dyDescent="0.25">
      <c r="A569" s="51" t="s">
        <v>8676</v>
      </c>
      <c r="B569">
        <v>19</v>
      </c>
      <c r="C569">
        <v>2</v>
      </c>
      <c r="D569">
        <v>1</v>
      </c>
      <c r="E569" t="str">
        <f t="shared" si="25"/>
        <v>05.19.02.01</v>
      </c>
      <c r="F569" t="s">
        <v>8671</v>
      </c>
    </row>
    <row r="570" spans="1:6" x14ac:dyDescent="0.25">
      <c r="A570" s="51" t="s">
        <v>8676</v>
      </c>
      <c r="B570">
        <v>19</v>
      </c>
      <c r="C570">
        <v>2</v>
      </c>
      <c r="D570">
        <v>2</v>
      </c>
      <c r="E570" t="str">
        <f t="shared" si="25"/>
        <v>05.19.02.02</v>
      </c>
      <c r="F570" t="s">
        <v>8672</v>
      </c>
    </row>
    <row r="571" spans="1:6" x14ac:dyDescent="0.25">
      <c r="A571" s="51" t="s">
        <v>8676</v>
      </c>
      <c r="B571">
        <v>20</v>
      </c>
      <c r="C571">
        <v>1</v>
      </c>
      <c r="D571">
        <v>1</v>
      </c>
      <c r="E571" t="str">
        <f t="shared" si="25"/>
        <v>05.20.01.01</v>
      </c>
      <c r="F571" t="s">
        <v>7939</v>
      </c>
    </row>
    <row r="572" spans="1:6" x14ac:dyDescent="0.25">
      <c r="A572" s="51" t="s">
        <v>8677</v>
      </c>
      <c r="B572">
        <v>20</v>
      </c>
      <c r="C572">
        <v>1</v>
      </c>
      <c r="D572">
        <v>1</v>
      </c>
      <c r="E572" t="str">
        <f t="shared" si="25"/>
        <v>06.20.01.01</v>
      </c>
      <c r="F572" t="s">
        <v>7940</v>
      </c>
    </row>
    <row r="573" spans="1:6" x14ac:dyDescent="0.25">
      <c r="A573" s="51" t="s">
        <v>8678</v>
      </c>
      <c r="B573">
        <v>1</v>
      </c>
      <c r="C573">
        <v>1</v>
      </c>
      <c r="D573">
        <v>1</v>
      </c>
      <c r="E573" t="str">
        <f>A573&amp;".0"&amp;B573&amp;".0"&amp;C573&amp;".0"&amp;D573</f>
        <v>07.01.01.01</v>
      </c>
      <c r="F573" t="s">
        <v>7941</v>
      </c>
    </row>
    <row r="574" spans="1:6" x14ac:dyDescent="0.25">
      <c r="A574" s="51" t="s">
        <v>8678</v>
      </c>
      <c r="B574">
        <v>24</v>
      </c>
      <c r="C574">
        <v>1</v>
      </c>
      <c r="D574">
        <v>1</v>
      </c>
      <c r="E574" t="str">
        <f>A574&amp;"."&amp;B574&amp;".0"&amp;C574&amp;".0"&amp;D574</f>
        <v>07.24.01.01</v>
      </c>
      <c r="F574" t="s">
        <v>8673</v>
      </c>
    </row>
    <row r="575" spans="1:6" x14ac:dyDescent="0.25">
      <c r="A575" s="51" t="s">
        <v>8678</v>
      </c>
      <c r="B575">
        <v>24</v>
      </c>
      <c r="C575">
        <v>2</v>
      </c>
      <c r="D575">
        <v>1</v>
      </c>
      <c r="E575" t="str">
        <f>A575&amp;"."&amp;B575&amp;".0"&amp;C575&amp;".0"&amp;D575</f>
        <v>07.24.02.01</v>
      </c>
      <c r="F575" t="s">
        <v>7943</v>
      </c>
    </row>
    <row r="576" spans="1:6" x14ac:dyDescent="0.25">
      <c r="A576" s="51" t="s">
        <v>8678</v>
      </c>
      <c r="B576">
        <v>24</v>
      </c>
      <c r="C576">
        <v>3</v>
      </c>
      <c r="D576">
        <v>1</v>
      </c>
      <c r="E576" t="str">
        <f>A576&amp;"."&amp;B576&amp;".0"&amp;C576&amp;".0"&amp;D576</f>
        <v>07.24.03.01</v>
      </c>
      <c r="F576" t="s">
        <v>8674</v>
      </c>
    </row>
    <row r="577" spans="1:6" x14ac:dyDescent="0.25">
      <c r="A577" s="51" t="s">
        <v>8678</v>
      </c>
      <c r="B577">
        <v>24</v>
      </c>
      <c r="C577">
        <v>4</v>
      </c>
      <c r="D577">
        <v>1</v>
      </c>
      <c r="E577" t="str">
        <f>A577&amp;"."&amp;B577&amp;".0"&amp;C577&amp;".0"&amp;D577</f>
        <v>07.24.04.01</v>
      </c>
      <c r="F577" t="s">
        <v>7945</v>
      </c>
    </row>
    <row r="578" spans="1:6" x14ac:dyDescent="0.25">
      <c r="A578" s="51" t="s">
        <v>8678</v>
      </c>
      <c r="B578">
        <v>24</v>
      </c>
      <c r="C578">
        <v>5</v>
      </c>
      <c r="D578">
        <v>1</v>
      </c>
      <c r="E578" t="str">
        <f>A578&amp;"."&amp;B578&amp;".0"&amp;C578&amp;".0"&amp;D578</f>
        <v>07.24.05.01</v>
      </c>
      <c r="F578" t="s">
        <v>8675</v>
      </c>
    </row>
  </sheetData>
  <autoFilter ref="A1:F57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2"/>
  <sheetViews>
    <sheetView workbookViewId="0">
      <selection activeCell="J23" sqref="J23"/>
    </sheetView>
  </sheetViews>
  <sheetFormatPr defaultRowHeight="15" x14ac:dyDescent="0.25"/>
  <cols>
    <col min="1" max="1" width="6.28515625" customWidth="1"/>
    <col min="2" max="2" width="17.42578125" bestFit="1" customWidth="1"/>
    <col min="3" max="3" width="16.85546875" bestFit="1" customWidth="1"/>
    <col min="4" max="4" width="19" customWidth="1"/>
    <col min="5" max="5" width="19" bestFit="1" customWidth="1"/>
    <col min="6" max="6" width="16.85546875" bestFit="1" customWidth="1"/>
    <col min="7" max="7" width="14.140625" bestFit="1" customWidth="1"/>
    <col min="8" max="8" width="15.140625" bestFit="1" customWidth="1"/>
    <col min="9" max="9" width="17" customWidth="1"/>
    <col min="10" max="10" width="15" bestFit="1" customWidth="1"/>
  </cols>
  <sheetData>
    <row r="1" spans="2:10" x14ac:dyDescent="0.25">
      <c r="B1" s="443" t="s">
        <v>7978</v>
      </c>
      <c r="C1" s="438" t="s">
        <v>8719</v>
      </c>
      <c r="D1" s="438"/>
      <c r="E1" s="438"/>
      <c r="F1" s="438" t="s">
        <v>8720</v>
      </c>
      <c r="G1" s="438"/>
      <c r="H1" s="438"/>
      <c r="I1" s="438"/>
      <c r="J1" s="438" t="s">
        <v>8721</v>
      </c>
    </row>
    <row r="2" spans="2:10" x14ac:dyDescent="0.25">
      <c r="B2" s="444"/>
      <c r="C2" s="335" t="s">
        <v>7973</v>
      </c>
      <c r="D2" s="335" t="s">
        <v>7978</v>
      </c>
      <c r="E2" s="335" t="s">
        <v>7976</v>
      </c>
      <c r="F2" s="335" t="s">
        <v>7973</v>
      </c>
      <c r="G2" s="335" t="s">
        <v>7981</v>
      </c>
      <c r="H2" s="335" t="s">
        <v>7982</v>
      </c>
      <c r="I2" s="335" t="s">
        <v>7976</v>
      </c>
      <c r="J2" s="438"/>
    </row>
    <row r="3" spans="2:10" x14ac:dyDescent="0.25">
      <c r="B3" s="445"/>
      <c r="C3" s="334">
        <f>'LAMP. REKON 1'!E42</f>
        <v>18857880</v>
      </c>
      <c r="D3" s="334">
        <f>'LAMP. REKON 1'!V42</f>
        <v>21650000</v>
      </c>
      <c r="E3" s="334">
        <f>'LAMP. REKON 1'!X42</f>
        <v>40507880</v>
      </c>
      <c r="F3" s="334">
        <f>'LAMP. REKON 2'!B14</f>
        <v>18857880</v>
      </c>
      <c r="G3" s="334">
        <f>'LAMP. REKON 2'!E14</f>
        <v>25250000</v>
      </c>
      <c r="H3" s="334">
        <f>'LAMP. REKON 2'!K15</f>
        <v>3600000</v>
      </c>
      <c r="I3" s="334">
        <f>'LAMP. REKON 2'!L14</f>
        <v>40507880</v>
      </c>
      <c r="J3" s="334">
        <f>E3-I3</f>
        <v>0</v>
      </c>
    </row>
    <row r="6" spans="2:10" x14ac:dyDescent="0.25">
      <c r="B6" s="443" t="s">
        <v>8691</v>
      </c>
      <c r="C6" s="438" t="s">
        <v>8719</v>
      </c>
      <c r="D6" s="438"/>
      <c r="E6" s="438"/>
      <c r="F6" s="438" t="s">
        <v>8722</v>
      </c>
      <c r="G6" s="438"/>
      <c r="H6" s="438"/>
      <c r="I6" s="438"/>
      <c r="J6" s="438" t="s">
        <v>8721</v>
      </c>
    </row>
    <row r="7" spans="2:10" x14ac:dyDescent="0.25">
      <c r="B7" s="444"/>
      <c r="C7" s="335" t="s">
        <v>7973</v>
      </c>
      <c r="D7" s="335" t="s">
        <v>8691</v>
      </c>
      <c r="E7" s="335" t="s">
        <v>7976</v>
      </c>
      <c r="F7" s="335" t="s">
        <v>7973</v>
      </c>
      <c r="G7" s="335" t="s">
        <v>7981</v>
      </c>
      <c r="H7" s="335" t="s">
        <v>7982</v>
      </c>
      <c r="I7" s="335" t="s">
        <v>7976</v>
      </c>
      <c r="J7" s="438"/>
    </row>
    <row r="8" spans="2:10" x14ac:dyDescent="0.25">
      <c r="B8" s="445"/>
      <c r="C8" s="334">
        <f>'LAMP. REKON 1'!F42</f>
        <v>20450000</v>
      </c>
      <c r="D8" s="334">
        <f>'LAMP. REKON 1'!U42</f>
        <v>0</v>
      </c>
      <c r="E8" s="334">
        <f>'LAMP. REKON 1'!Y42</f>
        <v>20450000</v>
      </c>
      <c r="F8" s="334">
        <f>'LAMP. REKON 3'!B10</f>
        <v>20450000</v>
      </c>
      <c r="G8" s="334">
        <f>'LAMP. REKON 3'!E10</f>
        <v>0</v>
      </c>
      <c r="H8" s="334">
        <f>'LAMP. REKON 3'!J11</f>
        <v>0</v>
      </c>
      <c r="I8" s="334">
        <f>'LAMP. REKON 3'!K10</f>
        <v>20450000</v>
      </c>
      <c r="J8" s="334">
        <f>E8-I8</f>
        <v>0</v>
      </c>
    </row>
    <row r="11" spans="2:10" x14ac:dyDescent="0.25">
      <c r="B11" s="443" t="s">
        <v>8697</v>
      </c>
      <c r="C11" s="442" t="s">
        <v>8697</v>
      </c>
      <c r="D11" s="442"/>
      <c r="E11" s="438" t="s">
        <v>8721</v>
      </c>
    </row>
    <row r="12" spans="2:10" x14ac:dyDescent="0.25">
      <c r="B12" s="444"/>
      <c r="C12" s="54" t="s">
        <v>8719</v>
      </c>
      <c r="D12" s="54" t="s">
        <v>8723</v>
      </c>
      <c r="E12" s="438"/>
    </row>
    <row r="13" spans="2:10" x14ac:dyDescent="0.25">
      <c r="B13" s="445"/>
      <c r="C13" s="334">
        <f>'LAMP. REKON 1'!P42</f>
        <v>0</v>
      </c>
      <c r="D13" s="334">
        <f>'LAMP. REKON 4'!K9</f>
        <v>0</v>
      </c>
      <c r="E13" s="334">
        <f>C13-D13</f>
        <v>0</v>
      </c>
    </row>
    <row r="16" spans="2:10" x14ac:dyDescent="0.25">
      <c r="B16" s="443" t="s">
        <v>8724</v>
      </c>
      <c r="C16" s="442" t="s">
        <v>8724</v>
      </c>
      <c r="D16" s="442"/>
      <c r="E16" s="438" t="s">
        <v>8721</v>
      </c>
    </row>
    <row r="17" spans="2:6" x14ac:dyDescent="0.25">
      <c r="B17" s="444"/>
      <c r="C17" s="54" t="s">
        <v>8719</v>
      </c>
      <c r="D17" s="54" t="s">
        <v>8725</v>
      </c>
      <c r="E17" s="438"/>
    </row>
    <row r="18" spans="2:6" x14ac:dyDescent="0.25">
      <c r="B18" s="445"/>
      <c r="C18" s="334">
        <f>'LAMP. REKON 1'!T42</f>
        <v>0</v>
      </c>
      <c r="D18" s="334">
        <f>'LAMP. REKON 5'!P10</f>
        <v>0</v>
      </c>
      <c r="E18" s="334">
        <f>C18-D18</f>
        <v>0</v>
      </c>
    </row>
    <row r="20" spans="2:6" x14ac:dyDescent="0.25">
      <c r="B20" s="438" t="s">
        <v>7990</v>
      </c>
      <c r="C20" s="439" t="s">
        <v>7990</v>
      </c>
      <c r="D20" s="440"/>
      <c r="E20" s="441"/>
      <c r="F20" s="438" t="s">
        <v>8721</v>
      </c>
    </row>
    <row r="21" spans="2:6" ht="33.75" customHeight="1" x14ac:dyDescent="0.25">
      <c r="B21" s="438"/>
      <c r="C21" s="337" t="s">
        <v>8719</v>
      </c>
      <c r="D21" s="421" t="s">
        <v>8728</v>
      </c>
      <c r="E21" s="337" t="s">
        <v>8729</v>
      </c>
      <c r="F21" s="438"/>
    </row>
    <row r="22" spans="2:6" x14ac:dyDescent="0.25">
      <c r="B22" s="438"/>
      <c r="C22" s="338">
        <f>'LAMP. REKON 1'!R42</f>
        <v>3600000</v>
      </c>
      <c r="D22" s="338">
        <f>'LAMP. REKON 2'!I14+'LAMP. REKON 2'!J14</f>
        <v>3600000</v>
      </c>
      <c r="E22" s="338">
        <f>'LAMP. REKON 3'!I10+'LAMP. REKON 3'!H10</f>
        <v>0</v>
      </c>
      <c r="F22" s="334">
        <f>C22-D22-E22</f>
        <v>0</v>
      </c>
    </row>
  </sheetData>
  <mergeCells count="17">
    <mergeCell ref="C1:E1"/>
    <mergeCell ref="F1:I1"/>
    <mergeCell ref="J1:J2"/>
    <mergeCell ref="B1:B3"/>
    <mergeCell ref="B6:B8"/>
    <mergeCell ref="C6:E6"/>
    <mergeCell ref="F6:I6"/>
    <mergeCell ref="J6:J7"/>
    <mergeCell ref="B20:B22"/>
    <mergeCell ref="C20:E20"/>
    <mergeCell ref="F20:F21"/>
    <mergeCell ref="C11:D11"/>
    <mergeCell ref="E11:E12"/>
    <mergeCell ref="B11:B13"/>
    <mergeCell ref="B16:B18"/>
    <mergeCell ref="C16:D16"/>
    <mergeCell ref="E16:E17"/>
  </mergeCells>
  <pageMargins left="0.70866141732283472" right="0.70866141732283472" top="0.74803149606299213" bottom="0.74803149606299213" header="0.31496062992125984" footer="0.31496062992125984"/>
  <pageSetup paperSize="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BB121"/>
  <sheetViews>
    <sheetView topLeftCell="S10" zoomScale="70" zoomScaleNormal="70" zoomScaleSheetLayoutView="70" workbookViewId="0">
      <selection activeCell="AD64" sqref="AD64"/>
    </sheetView>
  </sheetViews>
  <sheetFormatPr defaultRowHeight="15" x14ac:dyDescent="0.25"/>
  <cols>
    <col min="1" max="1" width="20.42578125" customWidth="1"/>
    <col min="2" max="2" width="5.5703125" customWidth="1"/>
    <col min="3" max="3" width="33.85546875" customWidth="1"/>
    <col min="4" max="4" width="21.5703125" customWidth="1"/>
    <col min="5" max="5" width="19.42578125" customWidth="1"/>
    <col min="6" max="6" width="21.140625" customWidth="1"/>
    <col min="7" max="7" width="23.85546875" customWidth="1"/>
    <col min="8" max="8" width="20.5703125" customWidth="1"/>
    <col min="9" max="9" width="9.28515625" customWidth="1"/>
    <col min="10" max="10" width="18.140625" customWidth="1"/>
    <col min="11" max="11" width="6" customWidth="1"/>
    <col min="12" max="12" width="8.42578125" customWidth="1"/>
    <col min="13" max="13" width="6" customWidth="1"/>
    <col min="14" max="14" width="17" customWidth="1"/>
    <col min="15" max="15" width="10.42578125" customWidth="1"/>
    <col min="16" max="17" width="18.7109375" customWidth="1"/>
    <col min="18" max="18" width="18" customWidth="1"/>
    <col min="19" max="19" width="14.42578125" customWidth="1"/>
    <col min="20" max="20" width="18.140625" customWidth="1"/>
    <col min="21" max="21" width="18.7109375" customWidth="1"/>
    <col min="22" max="22" width="17.42578125" customWidth="1"/>
    <col min="23" max="23" width="20.28515625" customWidth="1"/>
    <col min="24" max="24" width="16.42578125" customWidth="1"/>
    <col min="25" max="25" width="18.5703125" customWidth="1"/>
    <col min="26" max="26" width="21" customWidth="1"/>
    <col min="259" max="259" width="5.28515625" customWidth="1"/>
    <col min="260" max="260" width="31" customWidth="1"/>
    <col min="261" max="261" width="18.7109375" customWidth="1"/>
    <col min="262" max="263" width="15.7109375" customWidth="1"/>
    <col min="264" max="264" width="18.7109375" customWidth="1"/>
    <col min="265" max="265" width="16.7109375" customWidth="1"/>
    <col min="266" max="270" width="14.7109375" customWidth="1"/>
    <col min="271" max="271" width="14.85546875" customWidth="1"/>
    <col min="272" max="278" width="16.7109375" customWidth="1"/>
    <col min="279" max="279" width="18.7109375" customWidth="1"/>
    <col min="280" max="281" width="16.7109375" customWidth="1"/>
    <col min="282" max="282" width="18.7109375" customWidth="1"/>
    <col min="515" max="515" width="5.28515625" customWidth="1"/>
    <col min="516" max="516" width="31" customWidth="1"/>
    <col min="517" max="517" width="18.7109375" customWidth="1"/>
    <col min="518" max="519" width="15.7109375" customWidth="1"/>
    <col min="520" max="520" width="18.7109375" customWidth="1"/>
    <col min="521" max="521" width="16.7109375" customWidth="1"/>
    <col min="522" max="526" width="14.7109375" customWidth="1"/>
    <col min="527" max="527" width="14.85546875" customWidth="1"/>
    <col min="528" max="534" width="16.7109375" customWidth="1"/>
    <col min="535" max="535" width="18.7109375" customWidth="1"/>
    <col min="536" max="537" width="16.7109375" customWidth="1"/>
    <col min="538" max="538" width="18.7109375" customWidth="1"/>
    <col min="771" max="771" width="5.28515625" customWidth="1"/>
    <col min="772" max="772" width="31" customWidth="1"/>
    <col min="773" max="773" width="18.7109375" customWidth="1"/>
    <col min="774" max="775" width="15.7109375" customWidth="1"/>
    <col min="776" max="776" width="18.7109375" customWidth="1"/>
    <col min="777" max="777" width="16.7109375" customWidth="1"/>
    <col min="778" max="782" width="14.7109375" customWidth="1"/>
    <col min="783" max="783" width="14.85546875" customWidth="1"/>
    <col min="784" max="790" width="16.7109375" customWidth="1"/>
    <col min="791" max="791" width="18.7109375" customWidth="1"/>
    <col min="792" max="793" width="16.7109375" customWidth="1"/>
    <col min="794" max="794" width="18.7109375" customWidth="1"/>
    <col min="1027" max="1027" width="5.28515625" customWidth="1"/>
    <col min="1028" max="1028" width="31" customWidth="1"/>
    <col min="1029" max="1029" width="18.7109375" customWidth="1"/>
    <col min="1030" max="1031" width="15.7109375" customWidth="1"/>
    <col min="1032" max="1032" width="18.7109375" customWidth="1"/>
    <col min="1033" max="1033" width="16.7109375" customWidth="1"/>
    <col min="1034" max="1038" width="14.7109375" customWidth="1"/>
    <col min="1039" max="1039" width="14.85546875" customWidth="1"/>
    <col min="1040" max="1046" width="16.7109375" customWidth="1"/>
    <col min="1047" max="1047" width="18.7109375" customWidth="1"/>
    <col min="1048" max="1049" width="16.7109375" customWidth="1"/>
    <col min="1050" max="1050" width="18.7109375" customWidth="1"/>
    <col min="1283" max="1283" width="5.28515625" customWidth="1"/>
    <col min="1284" max="1284" width="31" customWidth="1"/>
    <col min="1285" max="1285" width="18.7109375" customWidth="1"/>
    <col min="1286" max="1287" width="15.7109375" customWidth="1"/>
    <col min="1288" max="1288" width="18.7109375" customWidth="1"/>
    <col min="1289" max="1289" width="16.7109375" customWidth="1"/>
    <col min="1290" max="1294" width="14.7109375" customWidth="1"/>
    <col min="1295" max="1295" width="14.85546875" customWidth="1"/>
    <col min="1296" max="1302" width="16.7109375" customWidth="1"/>
    <col min="1303" max="1303" width="18.7109375" customWidth="1"/>
    <col min="1304" max="1305" width="16.7109375" customWidth="1"/>
    <col min="1306" max="1306" width="18.7109375" customWidth="1"/>
    <col min="1539" max="1539" width="5.28515625" customWidth="1"/>
    <col min="1540" max="1540" width="31" customWidth="1"/>
    <col min="1541" max="1541" width="18.7109375" customWidth="1"/>
    <col min="1542" max="1543" width="15.7109375" customWidth="1"/>
    <col min="1544" max="1544" width="18.7109375" customWidth="1"/>
    <col min="1545" max="1545" width="16.7109375" customWidth="1"/>
    <col min="1546" max="1550" width="14.7109375" customWidth="1"/>
    <col min="1551" max="1551" width="14.85546875" customWidth="1"/>
    <col min="1552" max="1558" width="16.7109375" customWidth="1"/>
    <col min="1559" max="1559" width="18.7109375" customWidth="1"/>
    <col min="1560" max="1561" width="16.7109375" customWidth="1"/>
    <col min="1562" max="1562" width="18.7109375" customWidth="1"/>
    <col min="1795" max="1795" width="5.28515625" customWidth="1"/>
    <col min="1796" max="1796" width="31" customWidth="1"/>
    <col min="1797" max="1797" width="18.7109375" customWidth="1"/>
    <col min="1798" max="1799" width="15.7109375" customWidth="1"/>
    <col min="1800" max="1800" width="18.7109375" customWidth="1"/>
    <col min="1801" max="1801" width="16.7109375" customWidth="1"/>
    <col min="1802" max="1806" width="14.7109375" customWidth="1"/>
    <col min="1807" max="1807" width="14.85546875" customWidth="1"/>
    <col min="1808" max="1814" width="16.7109375" customWidth="1"/>
    <col min="1815" max="1815" width="18.7109375" customWidth="1"/>
    <col min="1816" max="1817" width="16.7109375" customWidth="1"/>
    <col min="1818" max="1818" width="18.7109375" customWidth="1"/>
    <col min="2051" max="2051" width="5.28515625" customWidth="1"/>
    <col min="2052" max="2052" width="31" customWidth="1"/>
    <col min="2053" max="2053" width="18.7109375" customWidth="1"/>
    <col min="2054" max="2055" width="15.7109375" customWidth="1"/>
    <col min="2056" max="2056" width="18.7109375" customWidth="1"/>
    <col min="2057" max="2057" width="16.7109375" customWidth="1"/>
    <col min="2058" max="2062" width="14.7109375" customWidth="1"/>
    <col min="2063" max="2063" width="14.85546875" customWidth="1"/>
    <col min="2064" max="2070" width="16.7109375" customWidth="1"/>
    <col min="2071" max="2071" width="18.7109375" customWidth="1"/>
    <col min="2072" max="2073" width="16.7109375" customWidth="1"/>
    <col min="2074" max="2074" width="18.7109375" customWidth="1"/>
    <col min="2307" max="2307" width="5.28515625" customWidth="1"/>
    <col min="2308" max="2308" width="31" customWidth="1"/>
    <col min="2309" max="2309" width="18.7109375" customWidth="1"/>
    <col min="2310" max="2311" width="15.7109375" customWidth="1"/>
    <col min="2312" max="2312" width="18.7109375" customWidth="1"/>
    <col min="2313" max="2313" width="16.7109375" customWidth="1"/>
    <col min="2314" max="2318" width="14.7109375" customWidth="1"/>
    <col min="2319" max="2319" width="14.85546875" customWidth="1"/>
    <col min="2320" max="2326" width="16.7109375" customWidth="1"/>
    <col min="2327" max="2327" width="18.7109375" customWidth="1"/>
    <col min="2328" max="2329" width="16.7109375" customWidth="1"/>
    <col min="2330" max="2330" width="18.7109375" customWidth="1"/>
    <col min="2563" max="2563" width="5.28515625" customWidth="1"/>
    <col min="2564" max="2564" width="31" customWidth="1"/>
    <col min="2565" max="2565" width="18.7109375" customWidth="1"/>
    <col min="2566" max="2567" width="15.7109375" customWidth="1"/>
    <col min="2568" max="2568" width="18.7109375" customWidth="1"/>
    <col min="2569" max="2569" width="16.7109375" customWidth="1"/>
    <col min="2570" max="2574" width="14.7109375" customWidth="1"/>
    <col min="2575" max="2575" width="14.85546875" customWidth="1"/>
    <col min="2576" max="2582" width="16.7109375" customWidth="1"/>
    <col min="2583" max="2583" width="18.7109375" customWidth="1"/>
    <col min="2584" max="2585" width="16.7109375" customWidth="1"/>
    <col min="2586" max="2586" width="18.7109375" customWidth="1"/>
    <col min="2819" max="2819" width="5.28515625" customWidth="1"/>
    <col min="2820" max="2820" width="31" customWidth="1"/>
    <col min="2821" max="2821" width="18.7109375" customWidth="1"/>
    <col min="2822" max="2823" width="15.7109375" customWidth="1"/>
    <col min="2824" max="2824" width="18.7109375" customWidth="1"/>
    <col min="2825" max="2825" width="16.7109375" customWidth="1"/>
    <col min="2826" max="2830" width="14.7109375" customWidth="1"/>
    <col min="2831" max="2831" width="14.85546875" customWidth="1"/>
    <col min="2832" max="2838" width="16.7109375" customWidth="1"/>
    <col min="2839" max="2839" width="18.7109375" customWidth="1"/>
    <col min="2840" max="2841" width="16.7109375" customWidth="1"/>
    <col min="2842" max="2842" width="18.7109375" customWidth="1"/>
    <col min="3075" max="3075" width="5.28515625" customWidth="1"/>
    <col min="3076" max="3076" width="31" customWidth="1"/>
    <col min="3077" max="3077" width="18.7109375" customWidth="1"/>
    <col min="3078" max="3079" width="15.7109375" customWidth="1"/>
    <col min="3080" max="3080" width="18.7109375" customWidth="1"/>
    <col min="3081" max="3081" width="16.7109375" customWidth="1"/>
    <col min="3082" max="3086" width="14.7109375" customWidth="1"/>
    <col min="3087" max="3087" width="14.85546875" customWidth="1"/>
    <col min="3088" max="3094" width="16.7109375" customWidth="1"/>
    <col min="3095" max="3095" width="18.7109375" customWidth="1"/>
    <col min="3096" max="3097" width="16.7109375" customWidth="1"/>
    <col min="3098" max="3098" width="18.7109375" customWidth="1"/>
    <col min="3331" max="3331" width="5.28515625" customWidth="1"/>
    <col min="3332" max="3332" width="31" customWidth="1"/>
    <col min="3333" max="3333" width="18.7109375" customWidth="1"/>
    <col min="3334" max="3335" width="15.7109375" customWidth="1"/>
    <col min="3336" max="3336" width="18.7109375" customWidth="1"/>
    <col min="3337" max="3337" width="16.7109375" customWidth="1"/>
    <col min="3338" max="3342" width="14.7109375" customWidth="1"/>
    <col min="3343" max="3343" width="14.85546875" customWidth="1"/>
    <col min="3344" max="3350" width="16.7109375" customWidth="1"/>
    <col min="3351" max="3351" width="18.7109375" customWidth="1"/>
    <col min="3352" max="3353" width="16.7109375" customWidth="1"/>
    <col min="3354" max="3354" width="18.7109375" customWidth="1"/>
    <col min="3587" max="3587" width="5.28515625" customWidth="1"/>
    <col min="3588" max="3588" width="31" customWidth="1"/>
    <col min="3589" max="3589" width="18.7109375" customWidth="1"/>
    <col min="3590" max="3591" width="15.7109375" customWidth="1"/>
    <col min="3592" max="3592" width="18.7109375" customWidth="1"/>
    <col min="3593" max="3593" width="16.7109375" customWidth="1"/>
    <col min="3594" max="3598" width="14.7109375" customWidth="1"/>
    <col min="3599" max="3599" width="14.85546875" customWidth="1"/>
    <col min="3600" max="3606" width="16.7109375" customWidth="1"/>
    <col min="3607" max="3607" width="18.7109375" customWidth="1"/>
    <col min="3608" max="3609" width="16.7109375" customWidth="1"/>
    <col min="3610" max="3610" width="18.7109375" customWidth="1"/>
    <col min="3843" max="3843" width="5.28515625" customWidth="1"/>
    <col min="3844" max="3844" width="31" customWidth="1"/>
    <col min="3845" max="3845" width="18.7109375" customWidth="1"/>
    <col min="3846" max="3847" width="15.7109375" customWidth="1"/>
    <col min="3848" max="3848" width="18.7109375" customWidth="1"/>
    <col min="3849" max="3849" width="16.7109375" customWidth="1"/>
    <col min="3850" max="3854" width="14.7109375" customWidth="1"/>
    <col min="3855" max="3855" width="14.85546875" customWidth="1"/>
    <col min="3856" max="3862" width="16.7109375" customWidth="1"/>
    <col min="3863" max="3863" width="18.7109375" customWidth="1"/>
    <col min="3864" max="3865" width="16.7109375" customWidth="1"/>
    <col min="3866" max="3866" width="18.7109375" customWidth="1"/>
    <col min="4099" max="4099" width="5.28515625" customWidth="1"/>
    <col min="4100" max="4100" width="31" customWidth="1"/>
    <col min="4101" max="4101" width="18.7109375" customWidth="1"/>
    <col min="4102" max="4103" width="15.7109375" customWidth="1"/>
    <col min="4104" max="4104" width="18.7109375" customWidth="1"/>
    <col min="4105" max="4105" width="16.7109375" customWidth="1"/>
    <col min="4106" max="4110" width="14.7109375" customWidth="1"/>
    <col min="4111" max="4111" width="14.85546875" customWidth="1"/>
    <col min="4112" max="4118" width="16.7109375" customWidth="1"/>
    <col min="4119" max="4119" width="18.7109375" customWidth="1"/>
    <col min="4120" max="4121" width="16.7109375" customWidth="1"/>
    <col min="4122" max="4122" width="18.7109375" customWidth="1"/>
    <col min="4355" max="4355" width="5.28515625" customWidth="1"/>
    <col min="4356" max="4356" width="31" customWidth="1"/>
    <col min="4357" max="4357" width="18.7109375" customWidth="1"/>
    <col min="4358" max="4359" width="15.7109375" customWidth="1"/>
    <col min="4360" max="4360" width="18.7109375" customWidth="1"/>
    <col min="4361" max="4361" width="16.7109375" customWidth="1"/>
    <col min="4362" max="4366" width="14.7109375" customWidth="1"/>
    <col min="4367" max="4367" width="14.85546875" customWidth="1"/>
    <col min="4368" max="4374" width="16.7109375" customWidth="1"/>
    <col min="4375" max="4375" width="18.7109375" customWidth="1"/>
    <col min="4376" max="4377" width="16.7109375" customWidth="1"/>
    <col min="4378" max="4378" width="18.7109375" customWidth="1"/>
    <col min="4611" max="4611" width="5.28515625" customWidth="1"/>
    <col min="4612" max="4612" width="31" customWidth="1"/>
    <col min="4613" max="4613" width="18.7109375" customWidth="1"/>
    <col min="4614" max="4615" width="15.7109375" customWidth="1"/>
    <col min="4616" max="4616" width="18.7109375" customWidth="1"/>
    <col min="4617" max="4617" width="16.7109375" customWidth="1"/>
    <col min="4618" max="4622" width="14.7109375" customWidth="1"/>
    <col min="4623" max="4623" width="14.85546875" customWidth="1"/>
    <col min="4624" max="4630" width="16.7109375" customWidth="1"/>
    <col min="4631" max="4631" width="18.7109375" customWidth="1"/>
    <col min="4632" max="4633" width="16.7109375" customWidth="1"/>
    <col min="4634" max="4634" width="18.7109375" customWidth="1"/>
    <col min="4867" max="4867" width="5.28515625" customWidth="1"/>
    <col min="4868" max="4868" width="31" customWidth="1"/>
    <col min="4869" max="4869" width="18.7109375" customWidth="1"/>
    <col min="4870" max="4871" width="15.7109375" customWidth="1"/>
    <col min="4872" max="4872" width="18.7109375" customWidth="1"/>
    <col min="4873" max="4873" width="16.7109375" customWidth="1"/>
    <col min="4874" max="4878" width="14.7109375" customWidth="1"/>
    <col min="4879" max="4879" width="14.85546875" customWidth="1"/>
    <col min="4880" max="4886" width="16.7109375" customWidth="1"/>
    <col min="4887" max="4887" width="18.7109375" customWidth="1"/>
    <col min="4888" max="4889" width="16.7109375" customWidth="1"/>
    <col min="4890" max="4890" width="18.7109375" customWidth="1"/>
    <col min="5123" max="5123" width="5.28515625" customWidth="1"/>
    <col min="5124" max="5124" width="31" customWidth="1"/>
    <col min="5125" max="5125" width="18.7109375" customWidth="1"/>
    <col min="5126" max="5127" width="15.7109375" customWidth="1"/>
    <col min="5128" max="5128" width="18.7109375" customWidth="1"/>
    <col min="5129" max="5129" width="16.7109375" customWidth="1"/>
    <col min="5130" max="5134" width="14.7109375" customWidth="1"/>
    <col min="5135" max="5135" width="14.85546875" customWidth="1"/>
    <col min="5136" max="5142" width="16.7109375" customWidth="1"/>
    <col min="5143" max="5143" width="18.7109375" customWidth="1"/>
    <col min="5144" max="5145" width="16.7109375" customWidth="1"/>
    <col min="5146" max="5146" width="18.7109375" customWidth="1"/>
    <col min="5379" max="5379" width="5.28515625" customWidth="1"/>
    <col min="5380" max="5380" width="31" customWidth="1"/>
    <col min="5381" max="5381" width="18.7109375" customWidth="1"/>
    <col min="5382" max="5383" width="15.7109375" customWidth="1"/>
    <col min="5384" max="5384" width="18.7109375" customWidth="1"/>
    <col min="5385" max="5385" width="16.7109375" customWidth="1"/>
    <col min="5386" max="5390" width="14.7109375" customWidth="1"/>
    <col min="5391" max="5391" width="14.85546875" customWidth="1"/>
    <col min="5392" max="5398" width="16.7109375" customWidth="1"/>
    <col min="5399" max="5399" width="18.7109375" customWidth="1"/>
    <col min="5400" max="5401" width="16.7109375" customWidth="1"/>
    <col min="5402" max="5402" width="18.7109375" customWidth="1"/>
    <col min="5635" max="5635" width="5.28515625" customWidth="1"/>
    <col min="5636" max="5636" width="31" customWidth="1"/>
    <col min="5637" max="5637" width="18.7109375" customWidth="1"/>
    <col min="5638" max="5639" width="15.7109375" customWidth="1"/>
    <col min="5640" max="5640" width="18.7109375" customWidth="1"/>
    <col min="5641" max="5641" width="16.7109375" customWidth="1"/>
    <col min="5642" max="5646" width="14.7109375" customWidth="1"/>
    <col min="5647" max="5647" width="14.85546875" customWidth="1"/>
    <col min="5648" max="5654" width="16.7109375" customWidth="1"/>
    <col min="5655" max="5655" width="18.7109375" customWidth="1"/>
    <col min="5656" max="5657" width="16.7109375" customWidth="1"/>
    <col min="5658" max="5658" width="18.7109375" customWidth="1"/>
    <col min="5891" max="5891" width="5.28515625" customWidth="1"/>
    <col min="5892" max="5892" width="31" customWidth="1"/>
    <col min="5893" max="5893" width="18.7109375" customWidth="1"/>
    <col min="5894" max="5895" width="15.7109375" customWidth="1"/>
    <col min="5896" max="5896" width="18.7109375" customWidth="1"/>
    <col min="5897" max="5897" width="16.7109375" customWidth="1"/>
    <col min="5898" max="5902" width="14.7109375" customWidth="1"/>
    <col min="5903" max="5903" width="14.85546875" customWidth="1"/>
    <col min="5904" max="5910" width="16.7109375" customWidth="1"/>
    <col min="5911" max="5911" width="18.7109375" customWidth="1"/>
    <col min="5912" max="5913" width="16.7109375" customWidth="1"/>
    <col min="5914" max="5914" width="18.7109375" customWidth="1"/>
    <col min="6147" max="6147" width="5.28515625" customWidth="1"/>
    <col min="6148" max="6148" width="31" customWidth="1"/>
    <col min="6149" max="6149" width="18.7109375" customWidth="1"/>
    <col min="6150" max="6151" width="15.7109375" customWidth="1"/>
    <col min="6152" max="6152" width="18.7109375" customWidth="1"/>
    <col min="6153" max="6153" width="16.7109375" customWidth="1"/>
    <col min="6154" max="6158" width="14.7109375" customWidth="1"/>
    <col min="6159" max="6159" width="14.85546875" customWidth="1"/>
    <col min="6160" max="6166" width="16.7109375" customWidth="1"/>
    <col min="6167" max="6167" width="18.7109375" customWidth="1"/>
    <col min="6168" max="6169" width="16.7109375" customWidth="1"/>
    <col min="6170" max="6170" width="18.7109375" customWidth="1"/>
    <col min="6403" max="6403" width="5.28515625" customWidth="1"/>
    <col min="6404" max="6404" width="31" customWidth="1"/>
    <col min="6405" max="6405" width="18.7109375" customWidth="1"/>
    <col min="6406" max="6407" width="15.7109375" customWidth="1"/>
    <col min="6408" max="6408" width="18.7109375" customWidth="1"/>
    <col min="6409" max="6409" width="16.7109375" customWidth="1"/>
    <col min="6410" max="6414" width="14.7109375" customWidth="1"/>
    <col min="6415" max="6415" width="14.85546875" customWidth="1"/>
    <col min="6416" max="6422" width="16.7109375" customWidth="1"/>
    <col min="6423" max="6423" width="18.7109375" customWidth="1"/>
    <col min="6424" max="6425" width="16.7109375" customWidth="1"/>
    <col min="6426" max="6426" width="18.7109375" customWidth="1"/>
    <col min="6659" max="6659" width="5.28515625" customWidth="1"/>
    <col min="6660" max="6660" width="31" customWidth="1"/>
    <col min="6661" max="6661" width="18.7109375" customWidth="1"/>
    <col min="6662" max="6663" width="15.7109375" customWidth="1"/>
    <col min="6664" max="6664" width="18.7109375" customWidth="1"/>
    <col min="6665" max="6665" width="16.7109375" customWidth="1"/>
    <col min="6666" max="6670" width="14.7109375" customWidth="1"/>
    <col min="6671" max="6671" width="14.85546875" customWidth="1"/>
    <col min="6672" max="6678" width="16.7109375" customWidth="1"/>
    <col min="6679" max="6679" width="18.7109375" customWidth="1"/>
    <col min="6680" max="6681" width="16.7109375" customWidth="1"/>
    <col min="6682" max="6682" width="18.7109375" customWidth="1"/>
    <col min="6915" max="6915" width="5.28515625" customWidth="1"/>
    <col min="6916" max="6916" width="31" customWidth="1"/>
    <col min="6917" max="6917" width="18.7109375" customWidth="1"/>
    <col min="6918" max="6919" width="15.7109375" customWidth="1"/>
    <col min="6920" max="6920" width="18.7109375" customWidth="1"/>
    <col min="6921" max="6921" width="16.7109375" customWidth="1"/>
    <col min="6922" max="6926" width="14.7109375" customWidth="1"/>
    <col min="6927" max="6927" width="14.85546875" customWidth="1"/>
    <col min="6928" max="6934" width="16.7109375" customWidth="1"/>
    <col min="6935" max="6935" width="18.7109375" customWidth="1"/>
    <col min="6936" max="6937" width="16.7109375" customWidth="1"/>
    <col min="6938" max="6938" width="18.7109375" customWidth="1"/>
    <col min="7171" max="7171" width="5.28515625" customWidth="1"/>
    <col min="7172" max="7172" width="31" customWidth="1"/>
    <col min="7173" max="7173" width="18.7109375" customWidth="1"/>
    <col min="7174" max="7175" width="15.7109375" customWidth="1"/>
    <col min="7176" max="7176" width="18.7109375" customWidth="1"/>
    <col min="7177" max="7177" width="16.7109375" customWidth="1"/>
    <col min="7178" max="7182" width="14.7109375" customWidth="1"/>
    <col min="7183" max="7183" width="14.85546875" customWidth="1"/>
    <col min="7184" max="7190" width="16.7109375" customWidth="1"/>
    <col min="7191" max="7191" width="18.7109375" customWidth="1"/>
    <col min="7192" max="7193" width="16.7109375" customWidth="1"/>
    <col min="7194" max="7194" width="18.7109375" customWidth="1"/>
    <col min="7427" max="7427" width="5.28515625" customWidth="1"/>
    <col min="7428" max="7428" width="31" customWidth="1"/>
    <col min="7429" max="7429" width="18.7109375" customWidth="1"/>
    <col min="7430" max="7431" width="15.7109375" customWidth="1"/>
    <col min="7432" max="7432" width="18.7109375" customWidth="1"/>
    <col min="7433" max="7433" width="16.7109375" customWidth="1"/>
    <col min="7434" max="7438" width="14.7109375" customWidth="1"/>
    <col min="7439" max="7439" width="14.85546875" customWidth="1"/>
    <col min="7440" max="7446" width="16.7109375" customWidth="1"/>
    <col min="7447" max="7447" width="18.7109375" customWidth="1"/>
    <col min="7448" max="7449" width="16.7109375" customWidth="1"/>
    <col min="7450" max="7450" width="18.7109375" customWidth="1"/>
    <col min="7683" max="7683" width="5.28515625" customWidth="1"/>
    <col min="7684" max="7684" width="31" customWidth="1"/>
    <col min="7685" max="7685" width="18.7109375" customWidth="1"/>
    <col min="7686" max="7687" width="15.7109375" customWidth="1"/>
    <col min="7688" max="7688" width="18.7109375" customWidth="1"/>
    <col min="7689" max="7689" width="16.7109375" customWidth="1"/>
    <col min="7690" max="7694" width="14.7109375" customWidth="1"/>
    <col min="7695" max="7695" width="14.85546875" customWidth="1"/>
    <col min="7696" max="7702" width="16.7109375" customWidth="1"/>
    <col min="7703" max="7703" width="18.7109375" customWidth="1"/>
    <col min="7704" max="7705" width="16.7109375" customWidth="1"/>
    <col min="7706" max="7706" width="18.7109375" customWidth="1"/>
    <col min="7939" max="7939" width="5.28515625" customWidth="1"/>
    <col min="7940" max="7940" width="31" customWidth="1"/>
    <col min="7941" max="7941" width="18.7109375" customWidth="1"/>
    <col min="7942" max="7943" width="15.7109375" customWidth="1"/>
    <col min="7944" max="7944" width="18.7109375" customWidth="1"/>
    <col min="7945" max="7945" width="16.7109375" customWidth="1"/>
    <col min="7946" max="7950" width="14.7109375" customWidth="1"/>
    <col min="7951" max="7951" width="14.85546875" customWidth="1"/>
    <col min="7952" max="7958" width="16.7109375" customWidth="1"/>
    <col min="7959" max="7959" width="18.7109375" customWidth="1"/>
    <col min="7960" max="7961" width="16.7109375" customWidth="1"/>
    <col min="7962" max="7962" width="18.7109375" customWidth="1"/>
    <col min="8195" max="8195" width="5.28515625" customWidth="1"/>
    <col min="8196" max="8196" width="31" customWidth="1"/>
    <col min="8197" max="8197" width="18.7109375" customWidth="1"/>
    <col min="8198" max="8199" width="15.7109375" customWidth="1"/>
    <col min="8200" max="8200" width="18.7109375" customWidth="1"/>
    <col min="8201" max="8201" width="16.7109375" customWidth="1"/>
    <col min="8202" max="8206" width="14.7109375" customWidth="1"/>
    <col min="8207" max="8207" width="14.85546875" customWidth="1"/>
    <col min="8208" max="8214" width="16.7109375" customWidth="1"/>
    <col min="8215" max="8215" width="18.7109375" customWidth="1"/>
    <col min="8216" max="8217" width="16.7109375" customWidth="1"/>
    <col min="8218" max="8218" width="18.7109375" customWidth="1"/>
    <col min="8451" max="8451" width="5.28515625" customWidth="1"/>
    <col min="8452" max="8452" width="31" customWidth="1"/>
    <col min="8453" max="8453" width="18.7109375" customWidth="1"/>
    <col min="8454" max="8455" width="15.7109375" customWidth="1"/>
    <col min="8456" max="8456" width="18.7109375" customWidth="1"/>
    <col min="8457" max="8457" width="16.7109375" customWidth="1"/>
    <col min="8458" max="8462" width="14.7109375" customWidth="1"/>
    <col min="8463" max="8463" width="14.85546875" customWidth="1"/>
    <col min="8464" max="8470" width="16.7109375" customWidth="1"/>
    <col min="8471" max="8471" width="18.7109375" customWidth="1"/>
    <col min="8472" max="8473" width="16.7109375" customWidth="1"/>
    <col min="8474" max="8474" width="18.7109375" customWidth="1"/>
    <col min="8707" max="8707" width="5.28515625" customWidth="1"/>
    <col min="8708" max="8708" width="31" customWidth="1"/>
    <col min="8709" max="8709" width="18.7109375" customWidth="1"/>
    <col min="8710" max="8711" width="15.7109375" customWidth="1"/>
    <col min="8712" max="8712" width="18.7109375" customWidth="1"/>
    <col min="8713" max="8713" width="16.7109375" customWidth="1"/>
    <col min="8714" max="8718" width="14.7109375" customWidth="1"/>
    <col min="8719" max="8719" width="14.85546875" customWidth="1"/>
    <col min="8720" max="8726" width="16.7109375" customWidth="1"/>
    <col min="8727" max="8727" width="18.7109375" customWidth="1"/>
    <col min="8728" max="8729" width="16.7109375" customWidth="1"/>
    <col min="8730" max="8730" width="18.7109375" customWidth="1"/>
    <col min="8963" max="8963" width="5.28515625" customWidth="1"/>
    <col min="8964" max="8964" width="31" customWidth="1"/>
    <col min="8965" max="8965" width="18.7109375" customWidth="1"/>
    <col min="8966" max="8967" width="15.7109375" customWidth="1"/>
    <col min="8968" max="8968" width="18.7109375" customWidth="1"/>
    <col min="8969" max="8969" width="16.7109375" customWidth="1"/>
    <col min="8970" max="8974" width="14.7109375" customWidth="1"/>
    <col min="8975" max="8975" width="14.85546875" customWidth="1"/>
    <col min="8976" max="8982" width="16.7109375" customWidth="1"/>
    <col min="8983" max="8983" width="18.7109375" customWidth="1"/>
    <col min="8984" max="8985" width="16.7109375" customWidth="1"/>
    <col min="8986" max="8986" width="18.7109375" customWidth="1"/>
    <col min="9219" max="9219" width="5.28515625" customWidth="1"/>
    <col min="9220" max="9220" width="31" customWidth="1"/>
    <col min="9221" max="9221" width="18.7109375" customWidth="1"/>
    <col min="9222" max="9223" width="15.7109375" customWidth="1"/>
    <col min="9224" max="9224" width="18.7109375" customWidth="1"/>
    <col min="9225" max="9225" width="16.7109375" customWidth="1"/>
    <col min="9226" max="9230" width="14.7109375" customWidth="1"/>
    <col min="9231" max="9231" width="14.85546875" customWidth="1"/>
    <col min="9232" max="9238" width="16.7109375" customWidth="1"/>
    <col min="9239" max="9239" width="18.7109375" customWidth="1"/>
    <col min="9240" max="9241" width="16.7109375" customWidth="1"/>
    <col min="9242" max="9242" width="18.7109375" customWidth="1"/>
    <col min="9475" max="9475" width="5.28515625" customWidth="1"/>
    <col min="9476" max="9476" width="31" customWidth="1"/>
    <col min="9477" max="9477" width="18.7109375" customWidth="1"/>
    <col min="9478" max="9479" width="15.7109375" customWidth="1"/>
    <col min="9480" max="9480" width="18.7109375" customWidth="1"/>
    <col min="9481" max="9481" width="16.7109375" customWidth="1"/>
    <col min="9482" max="9486" width="14.7109375" customWidth="1"/>
    <col min="9487" max="9487" width="14.85546875" customWidth="1"/>
    <col min="9488" max="9494" width="16.7109375" customWidth="1"/>
    <col min="9495" max="9495" width="18.7109375" customWidth="1"/>
    <col min="9496" max="9497" width="16.7109375" customWidth="1"/>
    <col min="9498" max="9498" width="18.7109375" customWidth="1"/>
    <col min="9731" max="9731" width="5.28515625" customWidth="1"/>
    <col min="9732" max="9732" width="31" customWidth="1"/>
    <col min="9733" max="9733" width="18.7109375" customWidth="1"/>
    <col min="9734" max="9735" width="15.7109375" customWidth="1"/>
    <col min="9736" max="9736" width="18.7109375" customWidth="1"/>
    <col min="9737" max="9737" width="16.7109375" customWidth="1"/>
    <col min="9738" max="9742" width="14.7109375" customWidth="1"/>
    <col min="9743" max="9743" width="14.85546875" customWidth="1"/>
    <col min="9744" max="9750" width="16.7109375" customWidth="1"/>
    <col min="9751" max="9751" width="18.7109375" customWidth="1"/>
    <col min="9752" max="9753" width="16.7109375" customWidth="1"/>
    <col min="9754" max="9754" width="18.7109375" customWidth="1"/>
    <col min="9987" max="9987" width="5.28515625" customWidth="1"/>
    <col min="9988" max="9988" width="31" customWidth="1"/>
    <col min="9989" max="9989" width="18.7109375" customWidth="1"/>
    <col min="9990" max="9991" width="15.7109375" customWidth="1"/>
    <col min="9992" max="9992" width="18.7109375" customWidth="1"/>
    <col min="9993" max="9993" width="16.7109375" customWidth="1"/>
    <col min="9994" max="9998" width="14.7109375" customWidth="1"/>
    <col min="9999" max="9999" width="14.85546875" customWidth="1"/>
    <col min="10000" max="10006" width="16.7109375" customWidth="1"/>
    <col min="10007" max="10007" width="18.7109375" customWidth="1"/>
    <col min="10008" max="10009" width="16.7109375" customWidth="1"/>
    <col min="10010" max="10010" width="18.7109375" customWidth="1"/>
    <col min="10243" max="10243" width="5.28515625" customWidth="1"/>
    <col min="10244" max="10244" width="31" customWidth="1"/>
    <col min="10245" max="10245" width="18.7109375" customWidth="1"/>
    <col min="10246" max="10247" width="15.7109375" customWidth="1"/>
    <col min="10248" max="10248" width="18.7109375" customWidth="1"/>
    <col min="10249" max="10249" width="16.7109375" customWidth="1"/>
    <col min="10250" max="10254" width="14.7109375" customWidth="1"/>
    <col min="10255" max="10255" width="14.85546875" customWidth="1"/>
    <col min="10256" max="10262" width="16.7109375" customWidth="1"/>
    <col min="10263" max="10263" width="18.7109375" customWidth="1"/>
    <col min="10264" max="10265" width="16.7109375" customWidth="1"/>
    <col min="10266" max="10266" width="18.7109375" customWidth="1"/>
    <col min="10499" max="10499" width="5.28515625" customWidth="1"/>
    <col min="10500" max="10500" width="31" customWidth="1"/>
    <col min="10501" max="10501" width="18.7109375" customWidth="1"/>
    <col min="10502" max="10503" width="15.7109375" customWidth="1"/>
    <col min="10504" max="10504" width="18.7109375" customWidth="1"/>
    <col min="10505" max="10505" width="16.7109375" customWidth="1"/>
    <col min="10506" max="10510" width="14.7109375" customWidth="1"/>
    <col min="10511" max="10511" width="14.85546875" customWidth="1"/>
    <col min="10512" max="10518" width="16.7109375" customWidth="1"/>
    <col min="10519" max="10519" width="18.7109375" customWidth="1"/>
    <col min="10520" max="10521" width="16.7109375" customWidth="1"/>
    <col min="10522" max="10522" width="18.7109375" customWidth="1"/>
    <col min="10755" max="10755" width="5.28515625" customWidth="1"/>
    <col min="10756" max="10756" width="31" customWidth="1"/>
    <col min="10757" max="10757" width="18.7109375" customWidth="1"/>
    <col min="10758" max="10759" width="15.7109375" customWidth="1"/>
    <col min="10760" max="10760" width="18.7109375" customWidth="1"/>
    <col min="10761" max="10761" width="16.7109375" customWidth="1"/>
    <col min="10762" max="10766" width="14.7109375" customWidth="1"/>
    <col min="10767" max="10767" width="14.85546875" customWidth="1"/>
    <col min="10768" max="10774" width="16.7109375" customWidth="1"/>
    <col min="10775" max="10775" width="18.7109375" customWidth="1"/>
    <col min="10776" max="10777" width="16.7109375" customWidth="1"/>
    <col min="10778" max="10778" width="18.7109375" customWidth="1"/>
    <col min="11011" max="11011" width="5.28515625" customWidth="1"/>
    <col min="11012" max="11012" width="31" customWidth="1"/>
    <col min="11013" max="11013" width="18.7109375" customWidth="1"/>
    <col min="11014" max="11015" width="15.7109375" customWidth="1"/>
    <col min="11016" max="11016" width="18.7109375" customWidth="1"/>
    <col min="11017" max="11017" width="16.7109375" customWidth="1"/>
    <col min="11018" max="11022" width="14.7109375" customWidth="1"/>
    <col min="11023" max="11023" width="14.85546875" customWidth="1"/>
    <col min="11024" max="11030" width="16.7109375" customWidth="1"/>
    <col min="11031" max="11031" width="18.7109375" customWidth="1"/>
    <col min="11032" max="11033" width="16.7109375" customWidth="1"/>
    <col min="11034" max="11034" width="18.7109375" customWidth="1"/>
    <col min="11267" max="11267" width="5.28515625" customWidth="1"/>
    <col min="11268" max="11268" width="31" customWidth="1"/>
    <col min="11269" max="11269" width="18.7109375" customWidth="1"/>
    <col min="11270" max="11271" width="15.7109375" customWidth="1"/>
    <col min="11272" max="11272" width="18.7109375" customWidth="1"/>
    <col min="11273" max="11273" width="16.7109375" customWidth="1"/>
    <col min="11274" max="11278" width="14.7109375" customWidth="1"/>
    <col min="11279" max="11279" width="14.85546875" customWidth="1"/>
    <col min="11280" max="11286" width="16.7109375" customWidth="1"/>
    <col min="11287" max="11287" width="18.7109375" customWidth="1"/>
    <col min="11288" max="11289" width="16.7109375" customWidth="1"/>
    <col min="11290" max="11290" width="18.7109375" customWidth="1"/>
    <col min="11523" max="11523" width="5.28515625" customWidth="1"/>
    <col min="11524" max="11524" width="31" customWidth="1"/>
    <col min="11525" max="11525" width="18.7109375" customWidth="1"/>
    <col min="11526" max="11527" width="15.7109375" customWidth="1"/>
    <col min="11528" max="11528" width="18.7109375" customWidth="1"/>
    <col min="11529" max="11529" width="16.7109375" customWidth="1"/>
    <col min="11530" max="11534" width="14.7109375" customWidth="1"/>
    <col min="11535" max="11535" width="14.85546875" customWidth="1"/>
    <col min="11536" max="11542" width="16.7109375" customWidth="1"/>
    <col min="11543" max="11543" width="18.7109375" customWidth="1"/>
    <col min="11544" max="11545" width="16.7109375" customWidth="1"/>
    <col min="11546" max="11546" width="18.7109375" customWidth="1"/>
    <col min="11779" max="11779" width="5.28515625" customWidth="1"/>
    <col min="11780" max="11780" width="31" customWidth="1"/>
    <col min="11781" max="11781" width="18.7109375" customWidth="1"/>
    <col min="11782" max="11783" width="15.7109375" customWidth="1"/>
    <col min="11784" max="11784" width="18.7109375" customWidth="1"/>
    <col min="11785" max="11785" width="16.7109375" customWidth="1"/>
    <col min="11786" max="11790" width="14.7109375" customWidth="1"/>
    <col min="11791" max="11791" width="14.85546875" customWidth="1"/>
    <col min="11792" max="11798" width="16.7109375" customWidth="1"/>
    <col min="11799" max="11799" width="18.7109375" customWidth="1"/>
    <col min="11800" max="11801" width="16.7109375" customWidth="1"/>
    <col min="11802" max="11802" width="18.7109375" customWidth="1"/>
    <col min="12035" max="12035" width="5.28515625" customWidth="1"/>
    <col min="12036" max="12036" width="31" customWidth="1"/>
    <col min="12037" max="12037" width="18.7109375" customWidth="1"/>
    <col min="12038" max="12039" width="15.7109375" customWidth="1"/>
    <col min="12040" max="12040" width="18.7109375" customWidth="1"/>
    <col min="12041" max="12041" width="16.7109375" customWidth="1"/>
    <col min="12042" max="12046" width="14.7109375" customWidth="1"/>
    <col min="12047" max="12047" width="14.85546875" customWidth="1"/>
    <col min="12048" max="12054" width="16.7109375" customWidth="1"/>
    <col min="12055" max="12055" width="18.7109375" customWidth="1"/>
    <col min="12056" max="12057" width="16.7109375" customWidth="1"/>
    <col min="12058" max="12058" width="18.7109375" customWidth="1"/>
    <col min="12291" max="12291" width="5.28515625" customWidth="1"/>
    <col min="12292" max="12292" width="31" customWidth="1"/>
    <col min="12293" max="12293" width="18.7109375" customWidth="1"/>
    <col min="12294" max="12295" width="15.7109375" customWidth="1"/>
    <col min="12296" max="12296" width="18.7109375" customWidth="1"/>
    <col min="12297" max="12297" width="16.7109375" customWidth="1"/>
    <col min="12298" max="12302" width="14.7109375" customWidth="1"/>
    <col min="12303" max="12303" width="14.85546875" customWidth="1"/>
    <col min="12304" max="12310" width="16.7109375" customWidth="1"/>
    <col min="12311" max="12311" width="18.7109375" customWidth="1"/>
    <col min="12312" max="12313" width="16.7109375" customWidth="1"/>
    <col min="12314" max="12314" width="18.7109375" customWidth="1"/>
    <col min="12547" max="12547" width="5.28515625" customWidth="1"/>
    <col min="12548" max="12548" width="31" customWidth="1"/>
    <col min="12549" max="12549" width="18.7109375" customWidth="1"/>
    <col min="12550" max="12551" width="15.7109375" customWidth="1"/>
    <col min="12552" max="12552" width="18.7109375" customWidth="1"/>
    <col min="12553" max="12553" width="16.7109375" customWidth="1"/>
    <col min="12554" max="12558" width="14.7109375" customWidth="1"/>
    <col min="12559" max="12559" width="14.85546875" customWidth="1"/>
    <col min="12560" max="12566" width="16.7109375" customWidth="1"/>
    <col min="12567" max="12567" width="18.7109375" customWidth="1"/>
    <col min="12568" max="12569" width="16.7109375" customWidth="1"/>
    <col min="12570" max="12570" width="18.7109375" customWidth="1"/>
    <col min="12803" max="12803" width="5.28515625" customWidth="1"/>
    <col min="12804" max="12804" width="31" customWidth="1"/>
    <col min="12805" max="12805" width="18.7109375" customWidth="1"/>
    <col min="12806" max="12807" width="15.7109375" customWidth="1"/>
    <col min="12808" max="12808" width="18.7109375" customWidth="1"/>
    <col min="12809" max="12809" width="16.7109375" customWidth="1"/>
    <col min="12810" max="12814" width="14.7109375" customWidth="1"/>
    <col min="12815" max="12815" width="14.85546875" customWidth="1"/>
    <col min="12816" max="12822" width="16.7109375" customWidth="1"/>
    <col min="12823" max="12823" width="18.7109375" customWidth="1"/>
    <col min="12824" max="12825" width="16.7109375" customWidth="1"/>
    <col min="12826" max="12826" width="18.7109375" customWidth="1"/>
    <col min="13059" max="13059" width="5.28515625" customWidth="1"/>
    <col min="13060" max="13060" width="31" customWidth="1"/>
    <col min="13061" max="13061" width="18.7109375" customWidth="1"/>
    <col min="13062" max="13063" width="15.7109375" customWidth="1"/>
    <col min="13064" max="13064" width="18.7109375" customWidth="1"/>
    <col min="13065" max="13065" width="16.7109375" customWidth="1"/>
    <col min="13066" max="13070" width="14.7109375" customWidth="1"/>
    <col min="13071" max="13071" width="14.85546875" customWidth="1"/>
    <col min="13072" max="13078" width="16.7109375" customWidth="1"/>
    <col min="13079" max="13079" width="18.7109375" customWidth="1"/>
    <col min="13080" max="13081" width="16.7109375" customWidth="1"/>
    <col min="13082" max="13082" width="18.7109375" customWidth="1"/>
    <col min="13315" max="13315" width="5.28515625" customWidth="1"/>
    <col min="13316" max="13316" width="31" customWidth="1"/>
    <col min="13317" max="13317" width="18.7109375" customWidth="1"/>
    <col min="13318" max="13319" width="15.7109375" customWidth="1"/>
    <col min="13320" max="13320" width="18.7109375" customWidth="1"/>
    <col min="13321" max="13321" width="16.7109375" customWidth="1"/>
    <col min="13322" max="13326" width="14.7109375" customWidth="1"/>
    <col min="13327" max="13327" width="14.85546875" customWidth="1"/>
    <col min="13328" max="13334" width="16.7109375" customWidth="1"/>
    <col min="13335" max="13335" width="18.7109375" customWidth="1"/>
    <col min="13336" max="13337" width="16.7109375" customWidth="1"/>
    <col min="13338" max="13338" width="18.7109375" customWidth="1"/>
    <col min="13571" max="13571" width="5.28515625" customWidth="1"/>
    <col min="13572" max="13572" width="31" customWidth="1"/>
    <col min="13573" max="13573" width="18.7109375" customWidth="1"/>
    <col min="13574" max="13575" width="15.7109375" customWidth="1"/>
    <col min="13576" max="13576" width="18.7109375" customWidth="1"/>
    <col min="13577" max="13577" width="16.7109375" customWidth="1"/>
    <col min="13578" max="13582" width="14.7109375" customWidth="1"/>
    <col min="13583" max="13583" width="14.85546875" customWidth="1"/>
    <col min="13584" max="13590" width="16.7109375" customWidth="1"/>
    <col min="13591" max="13591" width="18.7109375" customWidth="1"/>
    <col min="13592" max="13593" width="16.7109375" customWidth="1"/>
    <col min="13594" max="13594" width="18.7109375" customWidth="1"/>
    <col min="13827" max="13827" width="5.28515625" customWidth="1"/>
    <col min="13828" max="13828" width="31" customWidth="1"/>
    <col min="13829" max="13829" width="18.7109375" customWidth="1"/>
    <col min="13830" max="13831" width="15.7109375" customWidth="1"/>
    <col min="13832" max="13832" width="18.7109375" customWidth="1"/>
    <col min="13833" max="13833" width="16.7109375" customWidth="1"/>
    <col min="13834" max="13838" width="14.7109375" customWidth="1"/>
    <col min="13839" max="13839" width="14.85546875" customWidth="1"/>
    <col min="13840" max="13846" width="16.7109375" customWidth="1"/>
    <col min="13847" max="13847" width="18.7109375" customWidth="1"/>
    <col min="13848" max="13849" width="16.7109375" customWidth="1"/>
    <col min="13850" max="13850" width="18.7109375" customWidth="1"/>
    <col min="14083" max="14083" width="5.28515625" customWidth="1"/>
    <col min="14084" max="14084" width="31" customWidth="1"/>
    <col min="14085" max="14085" width="18.7109375" customWidth="1"/>
    <col min="14086" max="14087" width="15.7109375" customWidth="1"/>
    <col min="14088" max="14088" width="18.7109375" customWidth="1"/>
    <col min="14089" max="14089" width="16.7109375" customWidth="1"/>
    <col min="14090" max="14094" width="14.7109375" customWidth="1"/>
    <col min="14095" max="14095" width="14.85546875" customWidth="1"/>
    <col min="14096" max="14102" width="16.7109375" customWidth="1"/>
    <col min="14103" max="14103" width="18.7109375" customWidth="1"/>
    <col min="14104" max="14105" width="16.7109375" customWidth="1"/>
    <col min="14106" max="14106" width="18.7109375" customWidth="1"/>
    <col min="14339" max="14339" width="5.28515625" customWidth="1"/>
    <col min="14340" max="14340" width="31" customWidth="1"/>
    <col min="14341" max="14341" width="18.7109375" customWidth="1"/>
    <col min="14342" max="14343" width="15.7109375" customWidth="1"/>
    <col min="14344" max="14344" width="18.7109375" customWidth="1"/>
    <col min="14345" max="14345" width="16.7109375" customWidth="1"/>
    <col min="14346" max="14350" width="14.7109375" customWidth="1"/>
    <col min="14351" max="14351" width="14.85546875" customWidth="1"/>
    <col min="14352" max="14358" width="16.7109375" customWidth="1"/>
    <col min="14359" max="14359" width="18.7109375" customWidth="1"/>
    <col min="14360" max="14361" width="16.7109375" customWidth="1"/>
    <col min="14362" max="14362" width="18.7109375" customWidth="1"/>
    <col min="14595" max="14595" width="5.28515625" customWidth="1"/>
    <col min="14596" max="14596" width="31" customWidth="1"/>
    <col min="14597" max="14597" width="18.7109375" customWidth="1"/>
    <col min="14598" max="14599" width="15.7109375" customWidth="1"/>
    <col min="14600" max="14600" width="18.7109375" customWidth="1"/>
    <col min="14601" max="14601" width="16.7109375" customWidth="1"/>
    <col min="14602" max="14606" width="14.7109375" customWidth="1"/>
    <col min="14607" max="14607" width="14.85546875" customWidth="1"/>
    <col min="14608" max="14614" width="16.7109375" customWidth="1"/>
    <col min="14615" max="14615" width="18.7109375" customWidth="1"/>
    <col min="14616" max="14617" width="16.7109375" customWidth="1"/>
    <col min="14618" max="14618" width="18.7109375" customWidth="1"/>
    <col min="14851" max="14851" width="5.28515625" customWidth="1"/>
    <col min="14852" max="14852" width="31" customWidth="1"/>
    <col min="14853" max="14853" width="18.7109375" customWidth="1"/>
    <col min="14854" max="14855" width="15.7109375" customWidth="1"/>
    <col min="14856" max="14856" width="18.7109375" customWidth="1"/>
    <col min="14857" max="14857" width="16.7109375" customWidth="1"/>
    <col min="14858" max="14862" width="14.7109375" customWidth="1"/>
    <col min="14863" max="14863" width="14.85546875" customWidth="1"/>
    <col min="14864" max="14870" width="16.7109375" customWidth="1"/>
    <col min="14871" max="14871" width="18.7109375" customWidth="1"/>
    <col min="14872" max="14873" width="16.7109375" customWidth="1"/>
    <col min="14874" max="14874" width="18.7109375" customWidth="1"/>
    <col min="15107" max="15107" width="5.28515625" customWidth="1"/>
    <col min="15108" max="15108" width="31" customWidth="1"/>
    <col min="15109" max="15109" width="18.7109375" customWidth="1"/>
    <col min="15110" max="15111" width="15.7109375" customWidth="1"/>
    <col min="15112" max="15112" width="18.7109375" customWidth="1"/>
    <col min="15113" max="15113" width="16.7109375" customWidth="1"/>
    <col min="15114" max="15118" width="14.7109375" customWidth="1"/>
    <col min="15119" max="15119" width="14.85546875" customWidth="1"/>
    <col min="15120" max="15126" width="16.7109375" customWidth="1"/>
    <col min="15127" max="15127" width="18.7109375" customWidth="1"/>
    <col min="15128" max="15129" width="16.7109375" customWidth="1"/>
    <col min="15130" max="15130" width="18.7109375" customWidth="1"/>
    <col min="15363" max="15363" width="5.28515625" customWidth="1"/>
    <col min="15364" max="15364" width="31" customWidth="1"/>
    <col min="15365" max="15365" width="18.7109375" customWidth="1"/>
    <col min="15366" max="15367" width="15.7109375" customWidth="1"/>
    <col min="15368" max="15368" width="18.7109375" customWidth="1"/>
    <col min="15369" max="15369" width="16.7109375" customWidth="1"/>
    <col min="15370" max="15374" width="14.7109375" customWidth="1"/>
    <col min="15375" max="15375" width="14.85546875" customWidth="1"/>
    <col min="15376" max="15382" width="16.7109375" customWidth="1"/>
    <col min="15383" max="15383" width="18.7109375" customWidth="1"/>
    <col min="15384" max="15385" width="16.7109375" customWidth="1"/>
    <col min="15386" max="15386" width="18.7109375" customWidth="1"/>
    <col min="15619" max="15619" width="5.28515625" customWidth="1"/>
    <col min="15620" max="15620" width="31" customWidth="1"/>
    <col min="15621" max="15621" width="18.7109375" customWidth="1"/>
    <col min="15622" max="15623" width="15.7109375" customWidth="1"/>
    <col min="15624" max="15624" width="18.7109375" customWidth="1"/>
    <col min="15625" max="15625" width="16.7109375" customWidth="1"/>
    <col min="15626" max="15630" width="14.7109375" customWidth="1"/>
    <col min="15631" max="15631" width="14.85546875" customWidth="1"/>
    <col min="15632" max="15638" width="16.7109375" customWidth="1"/>
    <col min="15639" max="15639" width="18.7109375" customWidth="1"/>
    <col min="15640" max="15641" width="16.7109375" customWidth="1"/>
    <col min="15642" max="15642" width="18.7109375" customWidth="1"/>
    <col min="15875" max="15875" width="5.28515625" customWidth="1"/>
    <col min="15876" max="15876" width="31" customWidth="1"/>
    <col min="15877" max="15877" width="18.7109375" customWidth="1"/>
    <col min="15878" max="15879" width="15.7109375" customWidth="1"/>
    <col min="15880" max="15880" width="18.7109375" customWidth="1"/>
    <col min="15881" max="15881" width="16.7109375" customWidth="1"/>
    <col min="15882" max="15886" width="14.7109375" customWidth="1"/>
    <col min="15887" max="15887" width="14.85546875" customWidth="1"/>
    <col min="15888" max="15894" width="16.7109375" customWidth="1"/>
    <col min="15895" max="15895" width="18.7109375" customWidth="1"/>
    <col min="15896" max="15897" width="16.7109375" customWidth="1"/>
    <col min="15898" max="15898" width="18.7109375" customWidth="1"/>
    <col min="16131" max="16131" width="5.28515625" customWidth="1"/>
    <col min="16132" max="16132" width="31" customWidth="1"/>
    <col min="16133" max="16133" width="18.7109375" customWidth="1"/>
    <col min="16134" max="16135" width="15.7109375" customWidth="1"/>
    <col min="16136" max="16136" width="18.7109375" customWidth="1"/>
    <col min="16137" max="16137" width="16.7109375" customWidth="1"/>
    <col min="16138" max="16142" width="14.7109375" customWidth="1"/>
    <col min="16143" max="16143" width="14.85546875" customWidth="1"/>
    <col min="16144" max="16150" width="16.7109375" customWidth="1"/>
    <col min="16151" max="16151" width="18.7109375" customWidth="1"/>
    <col min="16152" max="16153" width="16.7109375" customWidth="1"/>
    <col min="16154" max="16154" width="18.7109375" customWidth="1"/>
  </cols>
  <sheetData>
    <row r="1" spans="2:44" ht="18.75" x14ac:dyDescent="0.3">
      <c r="B1" s="56"/>
      <c r="C1" s="56"/>
      <c r="D1" s="56"/>
      <c r="E1" s="56"/>
      <c r="F1" s="56"/>
      <c r="G1" s="56"/>
      <c r="H1" s="56"/>
      <c r="I1" s="56"/>
      <c r="J1" s="56"/>
      <c r="K1" s="56"/>
      <c r="L1" s="56"/>
      <c r="M1" s="56"/>
      <c r="N1" s="56"/>
      <c r="O1" s="56"/>
      <c r="P1" s="56"/>
      <c r="Q1" s="56"/>
      <c r="R1" s="56"/>
      <c r="S1" s="56"/>
      <c r="T1" s="56"/>
      <c r="U1" s="57"/>
      <c r="V1" s="57"/>
      <c r="W1" s="57"/>
      <c r="X1" s="58"/>
      <c r="Y1" s="57"/>
      <c r="Z1" s="57"/>
    </row>
    <row r="2" spans="2:44" ht="18.75" x14ac:dyDescent="0.3">
      <c r="B2" s="56"/>
      <c r="C2" s="56"/>
      <c r="D2" s="56"/>
      <c r="E2" s="56"/>
      <c r="F2" s="56"/>
      <c r="G2" s="56"/>
      <c r="H2" s="56"/>
      <c r="I2" s="56"/>
      <c r="J2" s="56"/>
      <c r="K2" s="56"/>
      <c r="L2" s="56"/>
      <c r="M2" s="56"/>
      <c r="N2" s="56"/>
      <c r="O2" s="56"/>
      <c r="P2" s="56"/>
      <c r="Q2" s="56"/>
      <c r="R2" s="56"/>
      <c r="S2" s="56"/>
      <c r="T2" s="56"/>
      <c r="U2" s="57"/>
      <c r="V2" s="57"/>
      <c r="W2" s="57"/>
      <c r="X2" s="59"/>
      <c r="Y2" s="57"/>
      <c r="Z2" s="57"/>
      <c r="AC2" s="60"/>
      <c r="AD2" s="60"/>
      <c r="AE2" s="60"/>
      <c r="AF2" s="60"/>
      <c r="AG2" s="60"/>
      <c r="AH2" s="60"/>
      <c r="AI2" s="60"/>
      <c r="AJ2" s="60"/>
      <c r="AK2" s="60"/>
      <c r="AL2" s="60"/>
      <c r="AM2" s="60"/>
      <c r="AN2" s="61"/>
      <c r="AO2" s="61"/>
      <c r="AP2" s="61"/>
      <c r="AQ2" s="61"/>
      <c r="AR2" s="61"/>
    </row>
    <row r="3" spans="2:44" ht="18.75" x14ac:dyDescent="0.3">
      <c r="B3" s="62"/>
      <c r="C3" s="62"/>
      <c r="D3" s="62"/>
      <c r="E3" s="62"/>
      <c r="F3" s="62"/>
      <c r="G3" s="62"/>
      <c r="H3" s="62"/>
      <c r="I3" s="62"/>
      <c r="J3" s="62"/>
      <c r="K3" s="62"/>
      <c r="L3" s="62"/>
      <c r="M3" s="62"/>
      <c r="N3" s="62"/>
      <c r="O3" s="62"/>
      <c r="P3" s="62"/>
      <c r="Q3" s="408"/>
      <c r="R3" s="56"/>
      <c r="S3" s="56"/>
      <c r="T3" s="56"/>
      <c r="U3" s="57"/>
      <c r="V3" s="57"/>
      <c r="W3" s="57"/>
      <c r="X3" s="57"/>
      <c r="Y3" s="57"/>
      <c r="Z3" s="57"/>
      <c r="AC3" s="57"/>
      <c r="AD3" s="57"/>
      <c r="AE3" s="478"/>
      <c r="AF3" s="478"/>
      <c r="AG3" s="478"/>
      <c r="AH3" s="63"/>
      <c r="AI3" s="63"/>
      <c r="AJ3" s="57"/>
      <c r="AK3" s="57"/>
      <c r="AL3" s="57"/>
      <c r="AM3" s="57"/>
    </row>
    <row r="4" spans="2:44" s="68" customFormat="1" ht="21.75" customHeight="1" x14ac:dyDescent="0.25">
      <c r="B4" s="64" t="s">
        <v>7969</v>
      </c>
      <c r="C4" s="65" t="s">
        <v>7970</v>
      </c>
      <c r="D4" s="66"/>
      <c r="E4" s="66"/>
      <c r="F4" s="66"/>
      <c r="G4" s="66"/>
      <c r="H4" s="66"/>
      <c r="I4" s="66"/>
      <c r="J4" s="66"/>
      <c r="K4" s="66"/>
      <c r="L4" s="66"/>
      <c r="M4" s="66"/>
      <c r="N4" s="66"/>
      <c r="O4" s="66"/>
      <c r="P4" s="66"/>
      <c r="Q4" s="412"/>
      <c r="R4" s="66"/>
      <c r="S4" s="66"/>
      <c r="T4" s="66"/>
      <c r="U4" s="361"/>
      <c r="V4" s="66"/>
      <c r="W4" s="66"/>
      <c r="X4" s="66"/>
      <c r="Y4" s="66"/>
      <c r="Z4" s="67"/>
      <c r="AC4" s="57"/>
      <c r="AD4" s="57"/>
      <c r="AE4" s="57"/>
      <c r="AF4" s="57"/>
      <c r="AG4" s="57"/>
      <c r="AH4" s="57"/>
      <c r="AI4" s="57"/>
      <c r="AJ4" s="57"/>
      <c r="AK4" s="57"/>
      <c r="AL4" s="57"/>
      <c r="AM4" s="57"/>
      <c r="AN4"/>
      <c r="AO4"/>
      <c r="AP4"/>
      <c r="AQ4"/>
      <c r="AR4"/>
    </row>
    <row r="5" spans="2:44" x14ac:dyDescent="0.25">
      <c r="B5" s="469" t="s">
        <v>7971</v>
      </c>
      <c r="C5" s="467" t="s">
        <v>7972</v>
      </c>
      <c r="D5" s="480" t="s">
        <v>7973</v>
      </c>
      <c r="E5" s="481"/>
      <c r="F5" s="481"/>
      <c r="G5" s="482"/>
      <c r="H5" s="483" t="s">
        <v>7974</v>
      </c>
      <c r="I5" s="447"/>
      <c r="J5" s="447"/>
      <c r="K5" s="447"/>
      <c r="L5" s="447"/>
      <c r="M5" s="447"/>
      <c r="N5" s="447"/>
      <c r="O5" s="447"/>
      <c r="P5" s="447"/>
      <c r="Q5" s="413"/>
      <c r="R5" s="447" t="s">
        <v>7974</v>
      </c>
      <c r="S5" s="447"/>
      <c r="T5" s="447"/>
      <c r="U5" s="474" t="s">
        <v>7975</v>
      </c>
      <c r="V5" s="484"/>
      <c r="W5" s="448" t="s">
        <v>7976</v>
      </c>
      <c r="X5" s="481"/>
      <c r="Y5" s="481"/>
      <c r="Z5" s="481"/>
      <c r="AC5" s="57"/>
      <c r="AD5" s="57"/>
      <c r="AE5" s="57"/>
      <c r="AF5" s="57"/>
      <c r="AG5" s="57"/>
      <c r="AH5" s="57"/>
      <c r="AI5" s="57"/>
      <c r="AJ5" s="57"/>
      <c r="AK5" s="57"/>
      <c r="AL5" s="57"/>
      <c r="AM5" s="57"/>
    </row>
    <row r="6" spans="2:44" ht="21" customHeight="1" x14ac:dyDescent="0.25">
      <c r="B6" s="470"/>
      <c r="C6" s="479"/>
      <c r="D6" s="472" t="s">
        <v>7977</v>
      </c>
      <c r="E6" s="469" t="s">
        <v>7978</v>
      </c>
      <c r="F6" s="469" t="s">
        <v>7979</v>
      </c>
      <c r="G6" s="467" t="s">
        <v>7980</v>
      </c>
      <c r="H6" s="480" t="s">
        <v>7981</v>
      </c>
      <c r="I6" s="448"/>
      <c r="J6" s="448"/>
      <c r="K6" s="481"/>
      <c r="L6" s="481"/>
      <c r="M6" s="481"/>
      <c r="N6" s="481"/>
      <c r="O6" s="481"/>
      <c r="P6" s="446"/>
      <c r="Q6" s="413"/>
      <c r="R6" s="448" t="s">
        <v>7982</v>
      </c>
      <c r="S6" s="481"/>
      <c r="T6" s="446"/>
      <c r="U6" s="475"/>
      <c r="V6" s="485"/>
      <c r="W6" s="472" t="s">
        <v>7977</v>
      </c>
      <c r="X6" s="469" t="s">
        <v>7983</v>
      </c>
      <c r="Y6" s="469" t="s">
        <v>7984</v>
      </c>
      <c r="Z6" s="469" t="s">
        <v>7980</v>
      </c>
      <c r="AC6" s="57"/>
      <c r="AD6" s="57"/>
      <c r="AE6" s="57"/>
      <c r="AF6" s="57"/>
      <c r="AG6" s="57"/>
      <c r="AH6" s="57"/>
      <c r="AI6" s="57"/>
      <c r="AJ6" s="57"/>
      <c r="AK6" s="57"/>
      <c r="AL6" s="57"/>
      <c r="AM6" s="57"/>
    </row>
    <row r="7" spans="2:44" ht="20.25" customHeight="1" x14ac:dyDescent="0.25">
      <c r="B7" s="470"/>
      <c r="C7" s="479"/>
      <c r="D7" s="486"/>
      <c r="E7" s="470"/>
      <c r="F7" s="470"/>
      <c r="G7" s="479"/>
      <c r="H7" s="472" t="s">
        <v>7985</v>
      </c>
      <c r="I7" s="446" t="s">
        <v>7986</v>
      </c>
      <c r="J7" s="447"/>
      <c r="K7" s="446" t="s">
        <v>7987</v>
      </c>
      <c r="L7" s="447"/>
      <c r="M7" s="447"/>
      <c r="N7" s="448"/>
      <c r="O7" s="469" t="s">
        <v>7988</v>
      </c>
      <c r="P7" s="474" t="s">
        <v>7989</v>
      </c>
      <c r="Q7" s="413"/>
      <c r="R7" s="476" t="s">
        <v>7990</v>
      </c>
      <c r="S7" s="469" t="s">
        <v>7991</v>
      </c>
      <c r="T7" s="474" t="s">
        <v>7989</v>
      </c>
      <c r="U7" s="469" t="s">
        <v>7992</v>
      </c>
      <c r="V7" s="467" t="s">
        <v>7978</v>
      </c>
      <c r="W7" s="486"/>
      <c r="X7" s="470"/>
      <c r="Y7" s="470"/>
      <c r="Z7" s="470"/>
      <c r="AC7" s="57"/>
      <c r="AD7" s="57"/>
      <c r="AE7" s="57"/>
      <c r="AF7" s="57"/>
      <c r="AG7" s="57"/>
      <c r="AH7" s="57"/>
      <c r="AI7" s="57"/>
      <c r="AJ7" s="57"/>
      <c r="AK7" s="57"/>
      <c r="AL7" s="57"/>
      <c r="AM7" s="57"/>
    </row>
    <row r="8" spans="2:44" ht="48.75" customHeight="1" x14ac:dyDescent="0.25">
      <c r="B8" s="471"/>
      <c r="C8" s="468"/>
      <c r="D8" s="473"/>
      <c r="E8" s="471"/>
      <c r="F8" s="471"/>
      <c r="G8" s="468"/>
      <c r="H8" s="473"/>
      <c r="I8" s="69" t="s">
        <v>7993</v>
      </c>
      <c r="J8" s="70" t="s">
        <v>7994</v>
      </c>
      <c r="K8" s="71" t="s">
        <v>7995</v>
      </c>
      <c r="L8" s="71" t="s">
        <v>7996</v>
      </c>
      <c r="M8" s="71" t="s">
        <v>7997</v>
      </c>
      <c r="N8" s="71" t="s">
        <v>7998</v>
      </c>
      <c r="O8" s="471"/>
      <c r="P8" s="475"/>
      <c r="Q8" s="413"/>
      <c r="R8" s="477"/>
      <c r="S8" s="471"/>
      <c r="T8" s="475"/>
      <c r="U8" s="471"/>
      <c r="V8" s="468"/>
      <c r="W8" s="473"/>
      <c r="X8" s="471"/>
      <c r="Y8" s="471"/>
      <c r="Z8" s="471"/>
      <c r="AC8" s="57"/>
      <c r="AD8" s="57"/>
      <c r="AE8" s="57"/>
      <c r="AF8" s="57"/>
      <c r="AG8" s="57"/>
      <c r="AH8" s="57"/>
      <c r="AI8" s="57"/>
      <c r="AJ8" s="57"/>
      <c r="AK8" s="57"/>
      <c r="AL8" s="57"/>
      <c r="AM8" s="57"/>
    </row>
    <row r="9" spans="2:44" ht="30" x14ac:dyDescent="0.25">
      <c r="B9" s="72">
        <v>1</v>
      </c>
      <c r="C9" s="73">
        <v>2</v>
      </c>
      <c r="D9" s="74" t="s">
        <v>7999</v>
      </c>
      <c r="E9" s="72">
        <v>4</v>
      </c>
      <c r="F9" s="72">
        <v>5</v>
      </c>
      <c r="G9" s="75" t="s">
        <v>8000</v>
      </c>
      <c r="H9" s="74">
        <v>7</v>
      </c>
      <c r="I9" s="446">
        <v>8</v>
      </c>
      <c r="J9" s="447"/>
      <c r="K9" s="446">
        <v>9</v>
      </c>
      <c r="L9" s="447"/>
      <c r="M9" s="447"/>
      <c r="N9" s="448"/>
      <c r="O9" s="72">
        <v>10</v>
      </c>
      <c r="P9" s="368">
        <v>11</v>
      </c>
      <c r="Q9" s="413"/>
      <c r="R9" s="367">
        <v>12</v>
      </c>
      <c r="S9" s="72">
        <v>13</v>
      </c>
      <c r="T9" s="355">
        <v>14</v>
      </c>
      <c r="U9" s="353">
        <v>15</v>
      </c>
      <c r="V9" s="354">
        <v>16</v>
      </c>
      <c r="W9" s="69" t="s">
        <v>8001</v>
      </c>
      <c r="X9" s="72" t="s">
        <v>8002</v>
      </c>
      <c r="Y9" s="72" t="s">
        <v>8003</v>
      </c>
      <c r="Z9" s="72" t="s">
        <v>8004</v>
      </c>
      <c r="AC9" s="57"/>
      <c r="AD9" s="57"/>
      <c r="AE9" s="57"/>
      <c r="AF9" s="57"/>
      <c r="AG9" s="57"/>
      <c r="AH9" s="57"/>
      <c r="AI9" s="57"/>
      <c r="AJ9" s="57"/>
      <c r="AK9" s="57"/>
      <c r="AL9" s="57"/>
      <c r="AM9" s="57"/>
    </row>
    <row r="10" spans="2:44" x14ac:dyDescent="0.25">
      <c r="B10" s="72"/>
      <c r="C10" s="73"/>
      <c r="D10" s="74"/>
      <c r="E10" s="72"/>
      <c r="F10" s="72"/>
      <c r="G10" s="75"/>
      <c r="H10" s="74"/>
      <c r="I10" s="69"/>
      <c r="J10" s="69"/>
      <c r="K10" s="72"/>
      <c r="L10" s="72"/>
      <c r="M10" s="72"/>
      <c r="N10" s="72"/>
      <c r="O10" s="72"/>
      <c r="P10" s="368"/>
      <c r="Q10" s="413"/>
      <c r="R10" s="367"/>
      <c r="S10" s="72"/>
      <c r="T10" s="355"/>
      <c r="U10" s="353"/>
      <c r="V10" s="354"/>
      <c r="W10" s="69"/>
      <c r="X10" s="72"/>
      <c r="Y10" s="72"/>
      <c r="Z10" s="72"/>
      <c r="AC10" s="57"/>
      <c r="AD10" s="57"/>
      <c r="AE10" s="57"/>
      <c r="AF10" s="57"/>
      <c r="AG10" s="57"/>
      <c r="AH10" s="57"/>
      <c r="AI10" s="57"/>
      <c r="AJ10" s="57"/>
      <c r="AK10" s="57"/>
      <c r="AL10" s="57"/>
      <c r="AM10" s="57"/>
    </row>
    <row r="11" spans="2:44" x14ac:dyDescent="0.25">
      <c r="B11" s="76"/>
      <c r="C11" s="77"/>
      <c r="D11" s="78"/>
      <c r="E11" s="76"/>
      <c r="F11" s="76"/>
      <c r="G11" s="79"/>
      <c r="H11" s="80"/>
      <c r="I11" s="81"/>
      <c r="J11" s="81"/>
      <c r="K11" s="76"/>
      <c r="L11" s="76"/>
      <c r="M11" s="76"/>
      <c r="N11" s="76"/>
      <c r="O11" s="76"/>
      <c r="P11" s="77"/>
      <c r="Q11" s="414"/>
      <c r="R11" s="409"/>
      <c r="S11" s="76"/>
      <c r="T11" s="77"/>
      <c r="U11" s="76"/>
      <c r="V11" s="82"/>
      <c r="W11" s="83"/>
      <c r="X11" s="84"/>
      <c r="Y11" s="84"/>
      <c r="Z11" s="84"/>
      <c r="AC11" s="57"/>
      <c r="AD11" s="57"/>
      <c r="AE11" s="57"/>
      <c r="AF11" s="57"/>
      <c r="AG11" s="57"/>
      <c r="AH11" s="57"/>
      <c r="AI11" s="57"/>
      <c r="AJ11" s="57"/>
      <c r="AK11" s="57"/>
      <c r="AL11" s="57"/>
      <c r="AM11" s="57"/>
    </row>
    <row r="12" spans="2:44" x14ac:dyDescent="0.25">
      <c r="B12" s="85" t="s">
        <v>8005</v>
      </c>
      <c r="C12" s="86" t="s">
        <v>38</v>
      </c>
      <c r="D12" s="87">
        <v>806400000</v>
      </c>
      <c r="E12" s="88">
        <v>0</v>
      </c>
      <c r="F12" s="88">
        <v>0</v>
      </c>
      <c r="G12" s="89">
        <f>D12-E12-F12</f>
        <v>806400000</v>
      </c>
      <c r="H12" s="90"/>
      <c r="I12" s="91"/>
      <c r="J12" s="91"/>
      <c r="K12" s="88"/>
      <c r="L12" s="88"/>
      <c r="M12" s="88"/>
      <c r="N12" s="88"/>
      <c r="O12" s="88"/>
      <c r="P12" s="356"/>
      <c r="Q12" s="415"/>
      <c r="R12" s="91"/>
      <c r="S12" s="88"/>
      <c r="T12" s="356"/>
      <c r="U12" s="88"/>
      <c r="V12" s="92"/>
      <c r="W12" s="93">
        <f>D12+H12+I12+J12+K12+L12+M12+N12+O12+P12-R12-S12-T12</f>
        <v>806400000</v>
      </c>
      <c r="X12" s="89">
        <f>E12+V12</f>
        <v>0</v>
      </c>
      <c r="Y12" s="89">
        <f>F12+U12</f>
        <v>0</v>
      </c>
      <c r="Z12" s="89">
        <f>W12-X12-Y12</f>
        <v>806400000</v>
      </c>
      <c r="AC12" s="57"/>
      <c r="AD12" s="57"/>
      <c r="AE12" s="57"/>
      <c r="AF12" s="57"/>
      <c r="AG12" s="57"/>
      <c r="AH12" s="57"/>
      <c r="AI12" s="57"/>
      <c r="AJ12" s="57"/>
      <c r="AK12" s="57"/>
      <c r="AL12" s="57"/>
      <c r="AM12" s="57"/>
    </row>
    <row r="13" spans="2:44" x14ac:dyDescent="0.25">
      <c r="B13" s="54"/>
      <c r="C13" s="94"/>
      <c r="D13" s="95"/>
      <c r="E13" s="96"/>
      <c r="F13" s="96"/>
      <c r="G13" s="97"/>
      <c r="H13" s="98"/>
      <c r="I13" s="99"/>
      <c r="J13" s="99"/>
      <c r="K13" s="96"/>
      <c r="L13" s="96"/>
      <c r="M13" s="96"/>
      <c r="N13" s="96"/>
      <c r="O13" s="96"/>
      <c r="P13" s="357"/>
      <c r="Q13" s="416"/>
      <c r="R13" s="410"/>
      <c r="S13" s="96"/>
      <c r="T13" s="357"/>
      <c r="U13" s="96"/>
      <c r="V13" s="100"/>
      <c r="W13" s="101" t="s">
        <v>8006</v>
      </c>
      <c r="X13" s="102" t="s">
        <v>8006</v>
      </c>
      <c r="Y13" s="102"/>
      <c r="Z13" s="102"/>
      <c r="AC13" s="57"/>
      <c r="AD13" s="57"/>
      <c r="AE13" s="57"/>
      <c r="AF13" s="57"/>
      <c r="AG13" s="57"/>
      <c r="AH13" s="57"/>
      <c r="AI13" s="57"/>
      <c r="AJ13" s="57"/>
      <c r="AK13" s="57"/>
      <c r="AL13" s="57"/>
      <c r="AM13" s="57"/>
    </row>
    <row r="14" spans="2:44" ht="15.75" x14ac:dyDescent="0.25">
      <c r="B14" s="103" t="s">
        <v>8007</v>
      </c>
      <c r="C14" s="104" t="s">
        <v>41</v>
      </c>
      <c r="D14" s="105">
        <f>SUM(D15:D23)</f>
        <v>928234880</v>
      </c>
      <c r="E14" s="106">
        <f>SUM(E15:E23)</f>
        <v>18857880</v>
      </c>
      <c r="F14" s="106">
        <f>SUM(F15:F23)</f>
        <v>20450000</v>
      </c>
      <c r="G14" s="106">
        <f>SUM(G15:G23)</f>
        <v>888927000</v>
      </c>
      <c r="H14" s="107">
        <f t="shared" ref="H14:M14" si="0">SUM(H15:H23)</f>
        <v>0</v>
      </c>
      <c r="I14" s="106">
        <f t="shared" si="0"/>
        <v>0</v>
      </c>
      <c r="J14" s="106">
        <f t="shared" si="0"/>
        <v>0</v>
      </c>
      <c r="K14" s="106">
        <f t="shared" si="0"/>
        <v>0</v>
      </c>
      <c r="L14" s="106">
        <f t="shared" si="0"/>
        <v>0</v>
      </c>
      <c r="M14" s="106">
        <f t="shared" si="0"/>
        <v>0</v>
      </c>
      <c r="N14" s="106">
        <f t="shared" ref="N14:Y14" si="1">SUM(N15:N23)</f>
        <v>0</v>
      </c>
      <c r="O14" s="106">
        <f t="shared" si="1"/>
        <v>0</v>
      </c>
      <c r="P14" s="358">
        <f t="shared" si="1"/>
        <v>0</v>
      </c>
      <c r="Q14" s="417"/>
      <c r="R14" s="411">
        <f t="shared" si="1"/>
        <v>3600000</v>
      </c>
      <c r="S14" s="107">
        <f t="shared" si="1"/>
        <v>0</v>
      </c>
      <c r="T14" s="107">
        <f t="shared" si="1"/>
        <v>0</v>
      </c>
      <c r="U14" s="106">
        <f t="shared" si="1"/>
        <v>0</v>
      </c>
      <c r="V14" s="108">
        <f t="shared" si="1"/>
        <v>21650000</v>
      </c>
      <c r="W14" s="93">
        <f>SUM(W15:W23)</f>
        <v>924634880</v>
      </c>
      <c r="X14" s="89">
        <f>SUM(X15:X23)</f>
        <v>40507880</v>
      </c>
      <c r="Y14" s="352">
        <f t="shared" si="1"/>
        <v>20450000</v>
      </c>
      <c r="Z14" s="89">
        <f>SUM(Z15:Z23)</f>
        <v>863677000</v>
      </c>
      <c r="AC14" s="57"/>
      <c r="AD14" s="57"/>
      <c r="AE14" s="57"/>
      <c r="AF14" s="57"/>
      <c r="AG14" s="57"/>
      <c r="AH14" s="57"/>
      <c r="AI14" s="57"/>
      <c r="AJ14" s="57"/>
      <c r="AK14" s="57"/>
      <c r="AL14" s="57"/>
      <c r="AM14" s="57"/>
    </row>
    <row r="15" spans="2:44" x14ac:dyDescent="0.25">
      <c r="B15" s="54">
        <v>2</v>
      </c>
      <c r="C15" s="109" t="s">
        <v>8008</v>
      </c>
      <c r="D15" s="110">
        <v>0</v>
      </c>
      <c r="E15" s="111">
        <v>0</v>
      </c>
      <c r="F15" s="111">
        <v>0</v>
      </c>
      <c r="G15" s="97">
        <f t="shared" ref="G15:G24" si="2">D15-E15-F15</f>
        <v>0</v>
      </c>
      <c r="H15" s="110">
        <v>0</v>
      </c>
      <c r="I15" s="99"/>
      <c r="J15" s="99"/>
      <c r="K15" s="111"/>
      <c r="L15" s="111"/>
      <c r="M15" s="111"/>
      <c r="N15" s="111">
        <v>0</v>
      </c>
      <c r="O15" s="111"/>
      <c r="P15" s="359">
        <v>0</v>
      </c>
      <c r="Q15" s="418"/>
      <c r="R15" s="99">
        <v>0</v>
      </c>
      <c r="S15" s="111">
        <v>0</v>
      </c>
      <c r="T15" s="359">
        <v>0</v>
      </c>
      <c r="U15" s="111"/>
      <c r="V15" s="112">
        <v>0</v>
      </c>
      <c r="W15" s="101">
        <f t="shared" ref="W15:W23" si="3">D15+H15+I15+J15+K15+L15+M15+N15+O15+P15-R15-S15-T15</f>
        <v>0</v>
      </c>
      <c r="X15" s="102">
        <f t="shared" ref="X15:X23" si="4">E15+V15</f>
        <v>0</v>
      </c>
      <c r="Y15" s="102">
        <f t="shared" ref="Y15:Y23" si="5">F15+U15</f>
        <v>0</v>
      </c>
      <c r="Z15" s="102">
        <f>W15-X15-Y15</f>
        <v>0</v>
      </c>
      <c r="AC15" s="57"/>
      <c r="AD15" s="57"/>
      <c r="AE15" s="57"/>
      <c r="AF15" s="57"/>
      <c r="AG15" s="57"/>
      <c r="AH15" s="57"/>
      <c r="AI15" s="57"/>
      <c r="AJ15" s="57"/>
      <c r="AK15" s="57"/>
      <c r="AL15" s="57"/>
      <c r="AM15" s="57"/>
    </row>
    <row r="16" spans="2:44" x14ac:dyDescent="0.25">
      <c r="B16" s="54">
        <v>3</v>
      </c>
      <c r="C16" s="109" t="s">
        <v>7948</v>
      </c>
      <c r="D16" s="110">
        <v>476424880</v>
      </c>
      <c r="E16" s="111">
        <v>18857880</v>
      </c>
      <c r="F16" s="111">
        <v>0</v>
      </c>
      <c r="G16" s="97">
        <f>D16-E16-F16</f>
        <v>457567000</v>
      </c>
      <c r="H16" s="113"/>
      <c r="I16" s="99"/>
      <c r="J16" s="99"/>
      <c r="K16" s="111"/>
      <c r="L16" s="111"/>
      <c r="M16" s="111"/>
      <c r="N16" s="111">
        <v>0</v>
      </c>
      <c r="O16" s="111"/>
      <c r="P16" s="359"/>
      <c r="Q16" s="418"/>
      <c r="R16" s="99">
        <v>3600000</v>
      </c>
      <c r="S16" s="111">
        <v>0</v>
      </c>
      <c r="T16" s="359"/>
      <c r="U16" s="111">
        <v>0</v>
      </c>
      <c r="V16" s="112">
        <v>21650000</v>
      </c>
      <c r="W16" s="101">
        <f t="shared" si="3"/>
        <v>472824880</v>
      </c>
      <c r="X16" s="102">
        <f t="shared" si="4"/>
        <v>40507880</v>
      </c>
      <c r="Y16" s="102">
        <f t="shared" si="5"/>
        <v>0</v>
      </c>
      <c r="Z16" s="102">
        <f t="shared" ref="Z16:Z23" si="6">W16-X16-Y16</f>
        <v>432317000</v>
      </c>
      <c r="AC16" s="57"/>
      <c r="AD16" s="57"/>
      <c r="AE16" s="57"/>
      <c r="AF16" s="57"/>
      <c r="AG16" s="57"/>
      <c r="AH16" s="57"/>
      <c r="AI16" s="57"/>
      <c r="AJ16" s="57"/>
      <c r="AK16" s="57"/>
      <c r="AL16" s="57"/>
      <c r="AM16" s="57"/>
    </row>
    <row r="17" spans="2:54" x14ac:dyDescent="0.25">
      <c r="B17" s="54">
        <v>4</v>
      </c>
      <c r="C17" s="109" t="s">
        <v>8009</v>
      </c>
      <c r="D17" s="110">
        <v>2200000</v>
      </c>
      <c r="E17" s="111">
        <v>0</v>
      </c>
      <c r="F17" s="111">
        <v>0</v>
      </c>
      <c r="G17" s="97">
        <f t="shared" si="2"/>
        <v>2200000</v>
      </c>
      <c r="H17" s="342">
        <v>0</v>
      </c>
      <c r="I17" s="99"/>
      <c r="J17" s="99"/>
      <c r="K17" s="111"/>
      <c r="L17" s="111"/>
      <c r="M17" s="111"/>
      <c r="N17" s="111">
        <v>0</v>
      </c>
      <c r="O17" s="111"/>
      <c r="P17" s="359"/>
      <c r="Q17" s="418"/>
      <c r="R17" s="99"/>
      <c r="S17" s="111">
        <v>0</v>
      </c>
      <c r="T17" s="359"/>
      <c r="U17" s="111"/>
      <c r="V17" s="112">
        <v>0</v>
      </c>
      <c r="W17" s="101">
        <f t="shared" si="3"/>
        <v>2200000</v>
      </c>
      <c r="X17" s="102">
        <f t="shared" si="4"/>
        <v>0</v>
      </c>
      <c r="Y17" s="102">
        <f t="shared" si="5"/>
        <v>0</v>
      </c>
      <c r="Z17" s="102">
        <f t="shared" si="6"/>
        <v>2200000</v>
      </c>
      <c r="AC17" s="57"/>
      <c r="AD17" s="57"/>
      <c r="AE17" s="57"/>
      <c r="AF17" s="57"/>
      <c r="AG17" s="57"/>
      <c r="AH17" s="57"/>
      <c r="AI17" s="57"/>
      <c r="AJ17" s="57"/>
      <c r="AK17" s="57"/>
      <c r="AL17" s="57"/>
      <c r="AM17" s="57"/>
    </row>
    <row r="18" spans="2:54" x14ac:dyDescent="0.25">
      <c r="B18" s="54">
        <v>5</v>
      </c>
      <c r="C18" s="109" t="s">
        <v>8010</v>
      </c>
      <c r="D18" s="110">
        <v>0</v>
      </c>
      <c r="E18" s="111">
        <v>0</v>
      </c>
      <c r="F18" s="111">
        <v>0</v>
      </c>
      <c r="G18" s="97">
        <f t="shared" si="2"/>
        <v>0</v>
      </c>
      <c r="H18" s="110"/>
      <c r="I18" s="99"/>
      <c r="J18" s="99"/>
      <c r="K18" s="111"/>
      <c r="L18" s="111"/>
      <c r="M18" s="111"/>
      <c r="N18" s="111">
        <v>0</v>
      </c>
      <c r="O18" s="111"/>
      <c r="P18" s="359"/>
      <c r="Q18" s="418"/>
      <c r="R18" s="99">
        <v>0</v>
      </c>
      <c r="S18" s="111">
        <v>0</v>
      </c>
      <c r="T18" s="359">
        <v>0</v>
      </c>
      <c r="U18" s="111"/>
      <c r="V18" s="112">
        <v>0</v>
      </c>
      <c r="W18" s="101">
        <f t="shared" si="3"/>
        <v>0</v>
      </c>
      <c r="X18" s="102">
        <f t="shared" si="4"/>
        <v>0</v>
      </c>
      <c r="Y18" s="102">
        <f t="shared" si="5"/>
        <v>0</v>
      </c>
      <c r="Z18" s="102">
        <f t="shared" si="6"/>
        <v>0</v>
      </c>
      <c r="AC18" s="57"/>
      <c r="AD18" s="57"/>
      <c r="AE18" s="57"/>
      <c r="AF18" s="57"/>
      <c r="AG18" s="57"/>
      <c r="AH18" s="57"/>
      <c r="AI18" s="57"/>
      <c r="AJ18" s="57"/>
      <c r="AK18" s="57"/>
      <c r="AL18" s="57"/>
      <c r="AM18" s="57"/>
    </row>
    <row r="19" spans="2:54" x14ac:dyDescent="0.25">
      <c r="B19" s="54">
        <v>6</v>
      </c>
      <c r="C19" s="109" t="s">
        <v>7952</v>
      </c>
      <c r="D19" s="110">
        <v>407135000</v>
      </c>
      <c r="E19" s="111">
        <v>0</v>
      </c>
      <c r="F19" s="111">
        <v>20450000</v>
      </c>
      <c r="G19" s="97">
        <f>D19-E19-F19</f>
        <v>386685000</v>
      </c>
      <c r="H19" s="110">
        <v>0</v>
      </c>
      <c r="I19" s="99"/>
      <c r="J19" s="99"/>
      <c r="K19" s="111"/>
      <c r="L19" s="111"/>
      <c r="M19" s="111">
        <v>0</v>
      </c>
      <c r="N19" s="111">
        <v>0</v>
      </c>
      <c r="O19" s="111"/>
      <c r="P19" s="359"/>
      <c r="Q19" s="418"/>
      <c r="R19" s="99">
        <v>0</v>
      </c>
      <c r="S19" s="111">
        <v>0</v>
      </c>
      <c r="T19" s="360"/>
      <c r="U19" s="111">
        <v>0</v>
      </c>
      <c r="V19" s="112">
        <v>0</v>
      </c>
      <c r="W19" s="101">
        <f t="shared" si="3"/>
        <v>407135000</v>
      </c>
      <c r="X19" s="102">
        <f t="shared" si="4"/>
        <v>0</v>
      </c>
      <c r="Y19" s="102">
        <f t="shared" si="5"/>
        <v>20450000</v>
      </c>
      <c r="Z19" s="102">
        <f t="shared" si="6"/>
        <v>386685000</v>
      </c>
      <c r="AC19" s="57"/>
      <c r="AD19" s="57"/>
      <c r="AE19" s="57"/>
      <c r="AF19" s="57"/>
      <c r="AG19" s="57"/>
      <c r="AH19" s="57"/>
      <c r="AI19" s="57"/>
      <c r="AJ19" s="57"/>
      <c r="AK19" s="57"/>
      <c r="AL19" s="57"/>
      <c r="AM19" s="57"/>
    </row>
    <row r="20" spans="2:54" x14ac:dyDescent="0.25">
      <c r="B20" s="54">
        <v>7</v>
      </c>
      <c r="C20" s="109" t="s">
        <v>7953</v>
      </c>
      <c r="D20" s="110">
        <v>30975000</v>
      </c>
      <c r="E20" s="111">
        <v>0</v>
      </c>
      <c r="F20" s="111">
        <v>0</v>
      </c>
      <c r="G20" s="97">
        <f>D20-E20-F20</f>
        <v>30975000</v>
      </c>
      <c r="H20" s="110"/>
      <c r="I20" s="99"/>
      <c r="J20" s="99"/>
      <c r="K20" s="111"/>
      <c r="L20" s="111"/>
      <c r="M20" s="111"/>
      <c r="N20" s="111">
        <v>0</v>
      </c>
      <c r="O20" s="111"/>
      <c r="P20" s="359"/>
      <c r="Q20" s="418"/>
      <c r="R20" s="99">
        <v>0</v>
      </c>
      <c r="S20" s="111">
        <v>0</v>
      </c>
      <c r="T20" s="359">
        <v>0</v>
      </c>
      <c r="U20" s="111"/>
      <c r="V20" s="112"/>
      <c r="W20" s="101">
        <f t="shared" si="3"/>
        <v>30975000</v>
      </c>
      <c r="X20" s="102">
        <f t="shared" si="4"/>
        <v>0</v>
      </c>
      <c r="Y20" s="102">
        <f t="shared" si="5"/>
        <v>0</v>
      </c>
      <c r="Z20" s="102">
        <f t="shared" si="6"/>
        <v>30975000</v>
      </c>
      <c r="AC20" s="57"/>
      <c r="AD20" s="57"/>
      <c r="AE20" s="57"/>
      <c r="AF20" s="57"/>
      <c r="AG20" s="57"/>
      <c r="AH20" s="57"/>
      <c r="AI20" s="57"/>
      <c r="AJ20" s="57"/>
      <c r="AK20" s="57"/>
      <c r="AL20" s="57"/>
      <c r="AM20" s="57"/>
    </row>
    <row r="21" spans="2:54" x14ac:dyDescent="0.25">
      <c r="B21" s="54">
        <v>8</v>
      </c>
      <c r="C21" s="109" t="s">
        <v>8011</v>
      </c>
      <c r="D21" s="110">
        <v>0</v>
      </c>
      <c r="E21" s="111">
        <v>0</v>
      </c>
      <c r="F21" s="111">
        <v>0</v>
      </c>
      <c r="G21" s="97">
        <f t="shared" si="2"/>
        <v>0</v>
      </c>
      <c r="H21" s="110">
        <v>0</v>
      </c>
      <c r="I21" s="99"/>
      <c r="J21" s="99"/>
      <c r="K21" s="111"/>
      <c r="L21" s="111"/>
      <c r="M21" s="111"/>
      <c r="N21" s="111">
        <v>0</v>
      </c>
      <c r="O21" s="111"/>
      <c r="P21" s="359"/>
      <c r="Q21" s="418"/>
      <c r="R21" s="99">
        <v>0</v>
      </c>
      <c r="S21" s="111">
        <v>0</v>
      </c>
      <c r="T21" s="359">
        <v>0</v>
      </c>
      <c r="U21" s="111"/>
      <c r="V21" s="112">
        <v>0</v>
      </c>
      <c r="W21" s="101">
        <f t="shared" si="3"/>
        <v>0</v>
      </c>
      <c r="X21" s="102">
        <f t="shared" si="4"/>
        <v>0</v>
      </c>
      <c r="Y21" s="102">
        <f t="shared" si="5"/>
        <v>0</v>
      </c>
      <c r="Z21" s="102">
        <f t="shared" si="6"/>
        <v>0</v>
      </c>
      <c r="AC21" s="57"/>
      <c r="AD21" s="57"/>
      <c r="AE21" s="57"/>
      <c r="AF21" s="57"/>
      <c r="AG21" s="57"/>
      <c r="AH21" s="57"/>
      <c r="AI21" s="57"/>
      <c r="AJ21" s="57"/>
      <c r="AK21" s="57"/>
      <c r="AL21" s="57"/>
      <c r="AM21" s="57"/>
    </row>
    <row r="22" spans="2:54" x14ac:dyDescent="0.25">
      <c r="B22" s="54">
        <v>9</v>
      </c>
      <c r="C22" s="109" t="s">
        <v>7956</v>
      </c>
      <c r="D22" s="110">
        <v>4500000</v>
      </c>
      <c r="E22" s="111">
        <v>0</v>
      </c>
      <c r="F22" s="111">
        <v>0</v>
      </c>
      <c r="G22" s="97">
        <f t="shared" si="2"/>
        <v>4500000</v>
      </c>
      <c r="H22" s="110">
        <v>0</v>
      </c>
      <c r="I22" s="99"/>
      <c r="J22" s="99"/>
      <c r="K22" s="111"/>
      <c r="L22" s="111"/>
      <c r="M22" s="111"/>
      <c r="N22" s="111">
        <v>0</v>
      </c>
      <c r="O22" s="111"/>
      <c r="P22" s="359"/>
      <c r="Q22" s="418"/>
      <c r="R22" s="99">
        <v>0</v>
      </c>
      <c r="S22" s="111">
        <v>0</v>
      </c>
      <c r="T22" s="359">
        <v>0</v>
      </c>
      <c r="U22" s="111"/>
      <c r="V22" s="112">
        <v>0</v>
      </c>
      <c r="W22" s="101">
        <f t="shared" si="3"/>
        <v>4500000</v>
      </c>
      <c r="X22" s="102">
        <f t="shared" si="4"/>
        <v>0</v>
      </c>
      <c r="Y22" s="102">
        <f t="shared" si="5"/>
        <v>0</v>
      </c>
      <c r="Z22" s="102">
        <f t="shared" si="6"/>
        <v>4500000</v>
      </c>
      <c r="AC22" s="57"/>
      <c r="AD22" s="57"/>
      <c r="AE22" s="57"/>
      <c r="AF22" s="57"/>
      <c r="AG22" s="57"/>
      <c r="AH22" s="57"/>
      <c r="AI22" s="57"/>
      <c r="AJ22" s="57"/>
      <c r="AK22" s="57"/>
      <c r="AL22" s="57"/>
      <c r="AM22" s="57"/>
    </row>
    <row r="23" spans="2:54" x14ac:dyDescent="0.25">
      <c r="B23" s="54">
        <v>10</v>
      </c>
      <c r="C23" s="109" t="s">
        <v>8012</v>
      </c>
      <c r="D23" s="110">
        <v>7000000</v>
      </c>
      <c r="E23" s="111">
        <v>0</v>
      </c>
      <c r="F23" s="111">
        <v>0</v>
      </c>
      <c r="G23" s="97">
        <f>D23-E23-F23</f>
        <v>7000000</v>
      </c>
      <c r="H23" s="110"/>
      <c r="I23" s="99"/>
      <c r="J23" s="99"/>
      <c r="K23" s="111"/>
      <c r="L23" s="111"/>
      <c r="M23" s="111"/>
      <c r="N23" s="111">
        <v>0</v>
      </c>
      <c r="O23" s="111"/>
      <c r="P23" s="359">
        <v>0</v>
      </c>
      <c r="Q23" s="418"/>
      <c r="R23" s="99">
        <v>0</v>
      </c>
      <c r="S23" s="111">
        <v>0</v>
      </c>
      <c r="T23" s="359">
        <v>0</v>
      </c>
      <c r="U23" s="111"/>
      <c r="V23" s="112">
        <v>0</v>
      </c>
      <c r="W23" s="101">
        <f t="shared" si="3"/>
        <v>7000000</v>
      </c>
      <c r="X23" s="102">
        <f t="shared" si="4"/>
        <v>0</v>
      </c>
      <c r="Y23" s="102">
        <f t="shared" si="5"/>
        <v>0</v>
      </c>
      <c r="Z23" s="102">
        <f t="shared" si="6"/>
        <v>7000000</v>
      </c>
      <c r="AC23" s="57"/>
      <c r="AD23" s="57"/>
      <c r="AE23" s="57"/>
      <c r="AF23" s="57"/>
      <c r="AG23" s="57"/>
      <c r="AH23" s="57"/>
      <c r="AI23" s="57"/>
      <c r="AJ23" s="57"/>
      <c r="AK23" s="57"/>
      <c r="AL23" s="57"/>
      <c r="AM23" s="57"/>
    </row>
    <row r="24" spans="2:54" x14ac:dyDescent="0.25">
      <c r="B24" s="54"/>
      <c r="C24" s="94"/>
      <c r="D24" s="110"/>
      <c r="E24" s="111"/>
      <c r="F24" s="111"/>
      <c r="G24" s="97">
        <f t="shared" si="2"/>
        <v>0</v>
      </c>
      <c r="H24" s="110"/>
      <c r="I24" s="99"/>
      <c r="J24" s="99"/>
      <c r="K24" s="111"/>
      <c r="L24" s="111"/>
      <c r="M24" s="111"/>
      <c r="N24" s="111"/>
      <c r="O24" s="111"/>
      <c r="P24" s="359"/>
      <c r="Q24" s="418"/>
      <c r="R24" s="99"/>
      <c r="S24" s="111"/>
      <c r="T24" s="359"/>
      <c r="U24" s="111"/>
      <c r="V24" s="112"/>
      <c r="W24" s="101"/>
      <c r="X24" s="102"/>
      <c r="Y24" s="102"/>
      <c r="Z24" s="102"/>
      <c r="AC24" s="57"/>
      <c r="AD24" s="57"/>
      <c r="AE24" s="57"/>
      <c r="AF24" s="57"/>
      <c r="AG24" s="57"/>
      <c r="AH24" s="57"/>
      <c r="AI24" s="57"/>
      <c r="AJ24" s="57"/>
      <c r="AK24" s="57"/>
      <c r="AL24" s="57"/>
      <c r="AM24" s="57"/>
    </row>
    <row r="25" spans="2:54" s="116" customFormat="1" x14ac:dyDescent="0.25">
      <c r="B25" s="103" t="s">
        <v>8013</v>
      </c>
      <c r="C25" s="114" t="s">
        <v>7967</v>
      </c>
      <c r="D25" s="105">
        <f>SUM(D26:D27)</f>
        <v>490150000</v>
      </c>
      <c r="E25" s="106">
        <f>SUM(E26:E27)</f>
        <v>0</v>
      </c>
      <c r="F25" s="106">
        <f>SUM(F26:F27)</f>
        <v>0</v>
      </c>
      <c r="G25" s="115">
        <f>SUM(G26:G27)</f>
        <v>490150000</v>
      </c>
      <c r="H25" s="107">
        <f t="shared" ref="H25:Z25" si="7">SUM(H26:H27)</f>
        <v>0</v>
      </c>
      <c r="I25" s="106">
        <f t="shared" si="7"/>
        <v>0</v>
      </c>
      <c r="J25" s="106">
        <f t="shared" si="7"/>
        <v>0</v>
      </c>
      <c r="K25" s="106">
        <f t="shared" si="7"/>
        <v>0</v>
      </c>
      <c r="L25" s="106">
        <f t="shared" si="7"/>
        <v>0</v>
      </c>
      <c r="M25" s="106">
        <f t="shared" si="7"/>
        <v>0</v>
      </c>
      <c r="N25" s="106">
        <f t="shared" si="7"/>
        <v>0</v>
      </c>
      <c r="O25" s="106">
        <f t="shared" si="7"/>
        <v>0</v>
      </c>
      <c r="P25" s="358">
        <f t="shared" si="7"/>
        <v>0</v>
      </c>
      <c r="Q25" s="417"/>
      <c r="R25" s="411">
        <f t="shared" si="7"/>
        <v>0</v>
      </c>
      <c r="S25" s="106">
        <f t="shared" si="7"/>
        <v>0</v>
      </c>
      <c r="T25" s="358">
        <f t="shared" si="7"/>
        <v>0</v>
      </c>
      <c r="U25" s="106">
        <f t="shared" si="7"/>
        <v>0</v>
      </c>
      <c r="V25" s="108">
        <f t="shared" si="7"/>
        <v>0</v>
      </c>
      <c r="W25" s="93">
        <f t="shared" si="7"/>
        <v>490150000</v>
      </c>
      <c r="X25" s="89">
        <f t="shared" si="7"/>
        <v>0</v>
      </c>
      <c r="Y25" s="89">
        <f t="shared" si="7"/>
        <v>0</v>
      </c>
      <c r="Z25" s="89">
        <f t="shared" si="7"/>
        <v>490150000</v>
      </c>
      <c r="AA25"/>
      <c r="AB25"/>
      <c r="AC25" s="57"/>
      <c r="AD25" s="57"/>
      <c r="AE25" s="57"/>
      <c r="AF25" s="57"/>
      <c r="AG25" s="57"/>
      <c r="AH25" s="57"/>
      <c r="AI25" s="57"/>
      <c r="AJ25" s="57"/>
      <c r="AK25" s="57"/>
      <c r="AL25" s="57"/>
      <c r="AM25" s="57"/>
      <c r="AN25"/>
      <c r="AO25"/>
      <c r="AP25"/>
      <c r="AQ25"/>
      <c r="AR25"/>
      <c r="AS25"/>
      <c r="AT25"/>
      <c r="AU25"/>
      <c r="AV25"/>
      <c r="AW25"/>
      <c r="AX25"/>
      <c r="AY25"/>
      <c r="AZ25"/>
      <c r="BA25"/>
      <c r="BB25"/>
    </row>
    <row r="26" spans="2:54" x14ac:dyDescent="0.25">
      <c r="B26" s="54">
        <v>11</v>
      </c>
      <c r="C26" s="94" t="s">
        <v>8014</v>
      </c>
      <c r="D26" s="110">
        <v>490150000</v>
      </c>
      <c r="E26" s="111">
        <v>0</v>
      </c>
      <c r="F26" s="111">
        <v>0</v>
      </c>
      <c r="G26" s="97">
        <f>D26-E26-F26</f>
        <v>490150000</v>
      </c>
      <c r="H26" s="110"/>
      <c r="I26" s="99"/>
      <c r="J26" s="99"/>
      <c r="K26" s="111"/>
      <c r="L26" s="111"/>
      <c r="M26" s="111">
        <v>0</v>
      </c>
      <c r="N26" s="111">
        <v>0</v>
      </c>
      <c r="O26" s="111"/>
      <c r="P26" s="359">
        <v>0</v>
      </c>
      <c r="Q26" s="418"/>
      <c r="R26" s="99">
        <v>0</v>
      </c>
      <c r="S26" s="111">
        <v>0</v>
      </c>
      <c r="T26" s="359">
        <v>0</v>
      </c>
      <c r="U26" s="111"/>
      <c r="V26" s="112"/>
      <c r="W26" s="101">
        <f>D26+H26+I26+J26+K26+L26+M26+N26+O26+P26-R26-S26-T26</f>
        <v>490150000</v>
      </c>
      <c r="X26" s="102">
        <f>E26+V26</f>
        <v>0</v>
      </c>
      <c r="Y26" s="102">
        <f>F26+U26</f>
        <v>0</v>
      </c>
      <c r="Z26" s="102">
        <f>W26-X26-Y26</f>
        <v>490150000</v>
      </c>
      <c r="AC26" s="57"/>
      <c r="AD26" s="57"/>
      <c r="AE26" s="57"/>
      <c r="AF26" s="57"/>
      <c r="AG26" s="57"/>
      <c r="AH26" s="57"/>
      <c r="AI26" s="57"/>
      <c r="AJ26" s="57"/>
      <c r="AK26" s="57"/>
      <c r="AL26" s="57"/>
      <c r="AM26" s="57"/>
    </row>
    <row r="27" spans="2:54" x14ac:dyDescent="0.25">
      <c r="B27" s="54">
        <v>12</v>
      </c>
      <c r="C27" s="94" t="s">
        <v>8015</v>
      </c>
      <c r="D27" s="110">
        <v>0</v>
      </c>
      <c r="E27" s="111">
        <v>0</v>
      </c>
      <c r="F27" s="111">
        <v>0</v>
      </c>
      <c r="G27" s="97">
        <f>D27-E27-F27</f>
        <v>0</v>
      </c>
      <c r="H27" s="110">
        <v>0</v>
      </c>
      <c r="I27" s="99"/>
      <c r="J27" s="99"/>
      <c r="K27" s="111"/>
      <c r="L27" s="111"/>
      <c r="M27" s="111"/>
      <c r="N27" s="111">
        <v>0</v>
      </c>
      <c r="O27" s="111">
        <v>0</v>
      </c>
      <c r="P27" s="359">
        <v>0</v>
      </c>
      <c r="Q27" s="418"/>
      <c r="R27" s="99">
        <v>0</v>
      </c>
      <c r="S27" s="111">
        <v>0</v>
      </c>
      <c r="T27" s="359">
        <v>0</v>
      </c>
      <c r="U27" s="111">
        <v>0</v>
      </c>
      <c r="V27" s="112">
        <v>0</v>
      </c>
      <c r="W27" s="101">
        <f>D27+H27+I27+J27+K27+L27+M27+N27+O27+P27-R27-S27-T27</f>
        <v>0</v>
      </c>
      <c r="X27" s="102">
        <f>E27+V27</f>
        <v>0</v>
      </c>
      <c r="Y27" s="102">
        <f>F27+U27</f>
        <v>0</v>
      </c>
      <c r="Z27" s="102">
        <f>W27-X27-Y27</f>
        <v>0</v>
      </c>
      <c r="AC27" s="57"/>
      <c r="AD27" s="57"/>
      <c r="AE27" s="57"/>
      <c r="AF27" s="57"/>
      <c r="AG27" s="57"/>
      <c r="AH27" s="57"/>
      <c r="AI27" s="57"/>
      <c r="AJ27" s="57"/>
      <c r="AK27" s="57"/>
      <c r="AL27" s="57"/>
      <c r="AM27" s="57"/>
    </row>
    <row r="28" spans="2:54" x14ac:dyDescent="0.25">
      <c r="B28" s="54"/>
      <c r="C28" s="94"/>
      <c r="D28" s="110"/>
      <c r="E28" s="111"/>
      <c r="F28" s="111"/>
      <c r="G28" s="97"/>
      <c r="H28" s="110"/>
      <c r="I28" s="99"/>
      <c r="J28" s="99"/>
      <c r="K28" s="111"/>
      <c r="L28" s="111"/>
      <c r="M28" s="111"/>
      <c r="N28" s="111"/>
      <c r="O28" s="111"/>
      <c r="P28" s="359"/>
      <c r="Q28" s="418"/>
      <c r="R28" s="99"/>
      <c r="S28" s="111"/>
      <c r="T28" s="359"/>
      <c r="U28" s="111"/>
      <c r="V28" s="112"/>
      <c r="W28" s="101"/>
      <c r="X28" s="102"/>
      <c r="Y28" s="102"/>
      <c r="Z28" s="102"/>
      <c r="AC28" s="117"/>
      <c r="AD28" s="117"/>
      <c r="AE28" s="117"/>
      <c r="AF28" s="117"/>
      <c r="AG28" s="117"/>
      <c r="AH28" s="117"/>
      <c r="AI28" s="117"/>
      <c r="AJ28" s="117"/>
      <c r="AK28" s="117"/>
      <c r="AL28" s="117"/>
      <c r="AM28" s="117"/>
      <c r="AN28" s="117"/>
      <c r="AO28" s="117"/>
      <c r="AP28" s="117"/>
      <c r="AQ28" s="117"/>
      <c r="AR28" s="117"/>
    </row>
    <row r="29" spans="2:54" s="116" customFormat="1" ht="15" customHeight="1" x14ac:dyDescent="0.25">
      <c r="B29" s="103" t="s">
        <v>8016</v>
      </c>
      <c r="C29" s="114" t="s">
        <v>8017</v>
      </c>
      <c r="D29" s="105">
        <f>SUM(D30:D33)</f>
        <v>1610538000</v>
      </c>
      <c r="E29" s="106">
        <f t="shared" ref="E29:Z29" si="8">SUM(E30:E33)</f>
        <v>0</v>
      </c>
      <c r="F29" s="106">
        <f t="shared" si="8"/>
        <v>0</v>
      </c>
      <c r="G29" s="115">
        <f>SUM(G30:G33)</f>
        <v>1610538000</v>
      </c>
      <c r="H29" s="107">
        <f t="shared" si="8"/>
        <v>0</v>
      </c>
      <c r="I29" s="106">
        <f t="shared" si="8"/>
        <v>0</v>
      </c>
      <c r="J29" s="106">
        <f t="shared" si="8"/>
        <v>0</v>
      </c>
      <c r="K29" s="106">
        <f t="shared" si="8"/>
        <v>0</v>
      </c>
      <c r="L29" s="106">
        <f t="shared" si="8"/>
        <v>0</v>
      </c>
      <c r="M29" s="106">
        <f t="shared" si="8"/>
        <v>0</v>
      </c>
      <c r="N29" s="106">
        <f t="shared" si="8"/>
        <v>0</v>
      </c>
      <c r="O29" s="106">
        <f t="shared" si="8"/>
        <v>0</v>
      </c>
      <c r="P29" s="358">
        <f t="shared" si="8"/>
        <v>0</v>
      </c>
      <c r="Q29" s="417"/>
      <c r="R29" s="411">
        <f t="shared" si="8"/>
        <v>0</v>
      </c>
      <c r="S29" s="106">
        <f t="shared" si="8"/>
        <v>0</v>
      </c>
      <c r="T29" s="358">
        <f t="shared" si="8"/>
        <v>0</v>
      </c>
      <c r="U29" s="106">
        <f t="shared" si="8"/>
        <v>0</v>
      </c>
      <c r="V29" s="108">
        <f t="shared" si="8"/>
        <v>0</v>
      </c>
      <c r="W29" s="93">
        <f t="shared" si="8"/>
        <v>1610538000</v>
      </c>
      <c r="X29" s="89">
        <f t="shared" si="8"/>
        <v>0</v>
      </c>
      <c r="Y29" s="89">
        <f t="shared" si="8"/>
        <v>0</v>
      </c>
      <c r="Z29" s="89">
        <f t="shared" si="8"/>
        <v>1610538000</v>
      </c>
      <c r="AA29"/>
      <c r="AB29"/>
      <c r="AC29" s="118"/>
      <c r="AD29" s="118"/>
      <c r="AE29" s="118"/>
      <c r="AF29" s="118"/>
      <c r="AG29" s="118"/>
      <c r="AH29" s="118"/>
      <c r="AI29" s="118"/>
      <c r="AJ29" s="118"/>
      <c r="AK29" s="118"/>
      <c r="AL29" s="118"/>
      <c r="AM29" s="118"/>
      <c r="AN29" s="118"/>
      <c r="AO29" s="118"/>
      <c r="AP29" s="118"/>
      <c r="AQ29" s="118"/>
      <c r="AR29" s="118"/>
      <c r="AS29"/>
      <c r="AT29"/>
      <c r="AU29"/>
      <c r="AV29"/>
      <c r="AW29"/>
      <c r="AX29"/>
      <c r="AY29"/>
      <c r="AZ29"/>
      <c r="BA29"/>
      <c r="BB29"/>
    </row>
    <row r="30" spans="2:54" x14ac:dyDescent="0.25">
      <c r="B30" s="54">
        <v>13</v>
      </c>
      <c r="C30" s="94" t="s">
        <v>8018</v>
      </c>
      <c r="D30" s="110">
        <v>1610538000</v>
      </c>
      <c r="E30" s="111">
        <v>0</v>
      </c>
      <c r="F30" s="111">
        <v>0</v>
      </c>
      <c r="G30" s="97">
        <f>D30-E30-F30</f>
        <v>1610538000</v>
      </c>
      <c r="H30" s="110"/>
      <c r="I30" s="99"/>
      <c r="J30" s="99"/>
      <c r="K30" s="111"/>
      <c r="L30" s="111"/>
      <c r="M30" s="111"/>
      <c r="N30" s="111">
        <v>0</v>
      </c>
      <c r="O30" s="111"/>
      <c r="P30" s="359"/>
      <c r="Q30" s="418"/>
      <c r="R30" s="99"/>
      <c r="S30" s="111">
        <v>0</v>
      </c>
      <c r="T30" s="359">
        <v>0</v>
      </c>
      <c r="U30" s="111">
        <v>0</v>
      </c>
      <c r="V30" s="112"/>
      <c r="W30" s="101">
        <f>D30+H30+I30+J30+K30+L30+M30+N30+O30+P30-R30-S30-T30</f>
        <v>1610538000</v>
      </c>
      <c r="X30" s="102">
        <f>E30+V30</f>
        <v>0</v>
      </c>
      <c r="Y30" s="102">
        <f>F30+U30</f>
        <v>0</v>
      </c>
      <c r="Z30" s="102">
        <f>W30-X30-Y30</f>
        <v>1610538000</v>
      </c>
      <c r="AC30" s="118"/>
      <c r="AD30" s="118"/>
      <c r="AE30" s="118"/>
      <c r="AF30" s="118"/>
      <c r="AG30" s="118"/>
      <c r="AH30" s="118"/>
      <c r="AI30" s="118"/>
      <c r="AJ30" s="118"/>
      <c r="AK30" s="118"/>
      <c r="AL30" s="118"/>
      <c r="AM30" s="118"/>
      <c r="AN30" s="118"/>
      <c r="AO30" s="118"/>
      <c r="AP30" s="118"/>
      <c r="AQ30" s="118"/>
      <c r="AR30" s="118"/>
    </row>
    <row r="31" spans="2:54" x14ac:dyDescent="0.25">
      <c r="B31" s="54">
        <v>14</v>
      </c>
      <c r="C31" s="94" t="s">
        <v>8019</v>
      </c>
      <c r="D31" s="110">
        <v>0</v>
      </c>
      <c r="E31" s="111">
        <v>0</v>
      </c>
      <c r="F31" s="111">
        <v>0</v>
      </c>
      <c r="G31" s="97">
        <f>D31-E31-F31</f>
        <v>0</v>
      </c>
      <c r="H31" s="110">
        <v>0</v>
      </c>
      <c r="I31" s="99"/>
      <c r="J31" s="99"/>
      <c r="K31" s="111"/>
      <c r="L31" s="111"/>
      <c r="M31" s="111">
        <v>0</v>
      </c>
      <c r="N31" s="111">
        <v>0</v>
      </c>
      <c r="O31" s="111"/>
      <c r="P31" s="359"/>
      <c r="Q31" s="418"/>
      <c r="R31" s="99">
        <v>0</v>
      </c>
      <c r="S31" s="111">
        <v>0</v>
      </c>
      <c r="T31" s="359">
        <v>0</v>
      </c>
      <c r="U31" s="111">
        <v>0</v>
      </c>
      <c r="V31" s="112">
        <v>0</v>
      </c>
      <c r="W31" s="101">
        <f>D31+H31+I31+J31+K31+L31+M31+N31+O31+P31-R31-S31-T31</f>
        <v>0</v>
      </c>
      <c r="X31" s="102">
        <f>E31+V31</f>
        <v>0</v>
      </c>
      <c r="Y31" s="102">
        <f>F31+U31</f>
        <v>0</v>
      </c>
      <c r="Z31" s="102">
        <f>W31-X31-Y31</f>
        <v>0</v>
      </c>
      <c r="AC31" s="119"/>
      <c r="AD31" s="119"/>
      <c r="AE31" s="119"/>
      <c r="AF31" s="119"/>
      <c r="AG31" s="119"/>
      <c r="AH31" s="119"/>
      <c r="AI31" s="119"/>
      <c r="AJ31" s="119"/>
      <c r="AK31" s="119"/>
      <c r="AL31" s="119"/>
      <c r="AM31" s="119"/>
      <c r="AN31" s="119"/>
      <c r="AO31" s="119"/>
      <c r="AP31" s="119"/>
      <c r="AQ31" s="119"/>
      <c r="AR31" s="119"/>
    </row>
    <row r="32" spans="2:54" x14ac:dyDescent="0.25">
      <c r="B32" s="54">
        <v>15</v>
      </c>
      <c r="C32" s="94" t="s">
        <v>8020</v>
      </c>
      <c r="D32" s="110">
        <v>0</v>
      </c>
      <c r="E32" s="111">
        <v>0</v>
      </c>
      <c r="F32" s="111">
        <v>0</v>
      </c>
      <c r="G32" s="97">
        <f>D32-E32-F32</f>
        <v>0</v>
      </c>
      <c r="H32" s="110">
        <v>0</v>
      </c>
      <c r="I32" s="99"/>
      <c r="J32" s="99"/>
      <c r="K32" s="111"/>
      <c r="L32" s="111"/>
      <c r="M32" s="111"/>
      <c r="N32" s="111">
        <v>0</v>
      </c>
      <c r="O32" s="111"/>
      <c r="P32" s="359"/>
      <c r="Q32" s="418"/>
      <c r="R32" s="99">
        <v>0</v>
      </c>
      <c r="S32" s="111">
        <v>0</v>
      </c>
      <c r="T32" s="359">
        <v>0</v>
      </c>
      <c r="U32" s="111">
        <v>0</v>
      </c>
      <c r="V32" s="112">
        <v>0</v>
      </c>
      <c r="W32" s="101">
        <f>D32+H32+I32+J32+K32+L32+M32+N32+O32+P32-R32-S32-T32</f>
        <v>0</v>
      </c>
      <c r="X32" s="102">
        <f>E32+V32</f>
        <v>0</v>
      </c>
      <c r="Y32" s="102">
        <f>F32+U32</f>
        <v>0</v>
      </c>
      <c r="Z32" s="102">
        <f>W32-X32-Y32</f>
        <v>0</v>
      </c>
      <c r="AC32" s="119"/>
      <c r="AD32" s="119"/>
      <c r="AE32" s="119"/>
      <c r="AF32" s="119"/>
      <c r="AG32" s="119"/>
      <c r="AH32" s="119"/>
      <c r="AI32" s="119"/>
      <c r="AJ32" s="119"/>
      <c r="AK32" s="119"/>
      <c r="AL32" s="119"/>
      <c r="AM32" s="119"/>
      <c r="AN32" s="119"/>
      <c r="AO32" s="119"/>
      <c r="AP32" s="119"/>
      <c r="AQ32" s="119"/>
      <c r="AR32" s="119"/>
    </row>
    <row r="33" spans="2:54" x14ac:dyDescent="0.25">
      <c r="B33" s="54">
        <v>16</v>
      </c>
      <c r="C33" s="94" t="s">
        <v>8021</v>
      </c>
      <c r="D33" s="110">
        <v>0</v>
      </c>
      <c r="E33" s="111">
        <v>0</v>
      </c>
      <c r="F33" s="111">
        <v>0</v>
      </c>
      <c r="G33" s="97">
        <f>D33-E33-F33</f>
        <v>0</v>
      </c>
      <c r="H33" s="110">
        <v>0</v>
      </c>
      <c r="I33" s="99"/>
      <c r="J33" s="99"/>
      <c r="K33" s="111"/>
      <c r="L33" s="111"/>
      <c r="M33" s="111"/>
      <c r="N33" s="111">
        <v>0</v>
      </c>
      <c r="O33" s="111">
        <v>0</v>
      </c>
      <c r="P33" s="359"/>
      <c r="Q33" s="418"/>
      <c r="R33" s="99">
        <v>0</v>
      </c>
      <c r="S33" s="111">
        <v>0</v>
      </c>
      <c r="T33" s="359">
        <v>0</v>
      </c>
      <c r="U33" s="111">
        <v>0</v>
      </c>
      <c r="V33" s="112">
        <v>0</v>
      </c>
      <c r="W33" s="101">
        <f>D33+H33+I33+J33+K33+L33+M33+N33+O33+P33-R33-S33-T33</f>
        <v>0</v>
      </c>
      <c r="X33" s="102">
        <f>E33+V33</f>
        <v>0</v>
      </c>
      <c r="Y33" s="102">
        <f>F33+U33</f>
        <v>0</v>
      </c>
      <c r="Z33" s="102">
        <f>W33-X33-Y33</f>
        <v>0</v>
      </c>
      <c r="AC33" s="455"/>
      <c r="AD33" s="455"/>
      <c r="AE33" s="455"/>
      <c r="AF33" s="455"/>
      <c r="AG33" s="455"/>
      <c r="AH33" s="455"/>
      <c r="AI33" s="455"/>
      <c r="AJ33" s="455"/>
      <c r="AK33" s="455"/>
      <c r="AL33" s="455"/>
      <c r="AM33" s="455"/>
      <c r="AN33" s="455"/>
      <c r="AO33" s="455"/>
      <c r="AP33" s="455"/>
      <c r="AQ33" s="455"/>
      <c r="AR33" s="455"/>
    </row>
    <row r="34" spans="2:54" x14ac:dyDescent="0.25">
      <c r="B34" s="54"/>
      <c r="C34" s="94"/>
      <c r="D34" s="110"/>
      <c r="E34" s="111"/>
      <c r="F34" s="111"/>
      <c r="G34" s="97"/>
      <c r="H34" s="110"/>
      <c r="I34" s="99"/>
      <c r="J34" s="99"/>
      <c r="K34" s="111"/>
      <c r="L34" s="111"/>
      <c r="M34" s="111"/>
      <c r="N34" s="111"/>
      <c r="O34" s="111"/>
      <c r="P34" s="359"/>
      <c r="Q34" s="418"/>
      <c r="R34" s="99"/>
      <c r="S34" s="111"/>
      <c r="T34" s="359"/>
      <c r="U34" s="111"/>
      <c r="V34" s="112"/>
      <c r="W34" s="101"/>
      <c r="X34" s="102"/>
      <c r="Y34" s="102"/>
      <c r="Z34" s="102"/>
      <c r="AC34" s="119"/>
      <c r="AD34" s="119"/>
      <c r="AE34" s="119"/>
      <c r="AF34" s="119"/>
      <c r="AG34" s="119"/>
      <c r="AH34" s="119"/>
      <c r="AI34" s="119"/>
      <c r="AJ34" s="119"/>
      <c r="AK34" s="119"/>
      <c r="AL34" s="119"/>
      <c r="AM34" s="119"/>
      <c r="AN34" s="119"/>
      <c r="AO34" s="119"/>
      <c r="AP34" s="119"/>
      <c r="AQ34" s="119"/>
      <c r="AR34" s="119"/>
    </row>
    <row r="35" spans="2:54" s="116" customFormat="1" x14ac:dyDescent="0.25">
      <c r="B35" s="103" t="s">
        <v>8022</v>
      </c>
      <c r="C35" s="114" t="s">
        <v>8023</v>
      </c>
      <c r="D35" s="105">
        <f>SUM(D36:D38)</f>
        <v>0</v>
      </c>
      <c r="E35" s="106">
        <f t="shared" ref="E35:Z35" si="9">SUM(E36:E38)</f>
        <v>0</v>
      </c>
      <c r="F35" s="106">
        <f t="shared" si="9"/>
        <v>0</v>
      </c>
      <c r="G35" s="115">
        <f t="shared" si="9"/>
        <v>0</v>
      </c>
      <c r="H35" s="107">
        <f t="shared" si="9"/>
        <v>0</v>
      </c>
      <c r="I35" s="106">
        <f t="shared" si="9"/>
        <v>0</v>
      </c>
      <c r="J35" s="106">
        <f t="shared" si="9"/>
        <v>0</v>
      </c>
      <c r="K35" s="106">
        <f t="shared" si="9"/>
        <v>0</v>
      </c>
      <c r="L35" s="106">
        <f t="shared" si="9"/>
        <v>0</v>
      </c>
      <c r="M35" s="106">
        <f t="shared" si="9"/>
        <v>0</v>
      </c>
      <c r="N35" s="106">
        <f t="shared" si="9"/>
        <v>0</v>
      </c>
      <c r="O35" s="106">
        <f t="shared" si="9"/>
        <v>0</v>
      </c>
      <c r="P35" s="358">
        <f t="shared" si="9"/>
        <v>0</v>
      </c>
      <c r="Q35" s="417"/>
      <c r="R35" s="411">
        <f t="shared" si="9"/>
        <v>0</v>
      </c>
      <c r="S35" s="106">
        <f t="shared" si="9"/>
        <v>0</v>
      </c>
      <c r="T35" s="358">
        <f t="shared" si="9"/>
        <v>0</v>
      </c>
      <c r="U35" s="106">
        <f t="shared" si="9"/>
        <v>0</v>
      </c>
      <c r="V35" s="108">
        <f t="shared" si="9"/>
        <v>0</v>
      </c>
      <c r="W35" s="93">
        <f t="shared" si="9"/>
        <v>0</v>
      </c>
      <c r="X35" s="89">
        <f t="shared" si="9"/>
        <v>0</v>
      </c>
      <c r="Y35" s="89">
        <f t="shared" si="9"/>
        <v>0</v>
      </c>
      <c r="Z35" s="89">
        <f t="shared" si="9"/>
        <v>0</v>
      </c>
      <c r="AA35"/>
      <c r="AB35"/>
      <c r="AC35" s="119"/>
      <c r="AD35" s="119"/>
      <c r="AE35" s="119"/>
      <c r="AF35" s="119"/>
      <c r="AG35" s="119"/>
      <c r="AH35" s="119"/>
      <c r="AI35" s="119"/>
      <c r="AJ35" s="119"/>
      <c r="AK35" s="119"/>
      <c r="AL35" s="119"/>
      <c r="AM35" s="119"/>
      <c r="AN35" s="119"/>
      <c r="AO35" s="119"/>
      <c r="AP35" s="119"/>
      <c r="AQ35" s="119"/>
      <c r="AR35" s="119"/>
      <c r="AS35"/>
      <c r="AT35"/>
      <c r="AU35"/>
      <c r="AV35"/>
      <c r="AW35"/>
      <c r="AX35"/>
      <c r="AY35"/>
      <c r="AZ35"/>
      <c r="BA35"/>
      <c r="BB35"/>
    </row>
    <row r="36" spans="2:54" ht="15" customHeight="1" x14ac:dyDescent="0.25">
      <c r="B36" s="54">
        <v>17</v>
      </c>
      <c r="C36" s="109" t="s">
        <v>8024</v>
      </c>
      <c r="D36" s="110">
        <v>0</v>
      </c>
      <c r="E36" s="111">
        <v>0</v>
      </c>
      <c r="F36" s="111">
        <v>0</v>
      </c>
      <c r="G36" s="97">
        <f>D36-E36-F36</f>
        <v>0</v>
      </c>
      <c r="H36" s="110">
        <v>0</v>
      </c>
      <c r="I36" s="99"/>
      <c r="J36" s="99"/>
      <c r="K36" s="111"/>
      <c r="L36" s="111"/>
      <c r="M36" s="111"/>
      <c r="N36" s="111">
        <v>0</v>
      </c>
      <c r="O36" s="111">
        <v>0</v>
      </c>
      <c r="P36" s="359">
        <v>0</v>
      </c>
      <c r="Q36" s="418"/>
      <c r="R36" s="99">
        <v>0</v>
      </c>
      <c r="S36" s="111">
        <v>0</v>
      </c>
      <c r="T36" s="359">
        <v>0</v>
      </c>
      <c r="U36" s="111">
        <v>0</v>
      </c>
      <c r="V36" s="112">
        <v>0</v>
      </c>
      <c r="W36" s="101">
        <f>D36+H36+I36+J36+K36+L36+M36+N36+O36+P36-R36-S36-T36</f>
        <v>0</v>
      </c>
      <c r="X36" s="102">
        <f>E36+V36</f>
        <v>0</v>
      </c>
      <c r="Y36" s="102">
        <f>F36+U36</f>
        <v>0</v>
      </c>
      <c r="Z36" s="102">
        <f>W36-X36-Y36</f>
        <v>0</v>
      </c>
      <c r="AC36" s="120"/>
      <c r="AD36" s="120"/>
      <c r="AE36" s="120"/>
      <c r="AF36" s="120"/>
      <c r="AG36" s="120"/>
      <c r="AH36" s="120"/>
      <c r="AI36" s="120"/>
      <c r="AJ36" s="120"/>
      <c r="AK36" s="120"/>
      <c r="AL36" s="120"/>
      <c r="AM36" s="120"/>
      <c r="AN36" s="120"/>
      <c r="AO36" s="120"/>
      <c r="AP36" s="120"/>
      <c r="AQ36" s="120"/>
      <c r="AR36" s="120"/>
    </row>
    <row r="37" spans="2:54" x14ac:dyDescent="0.25">
      <c r="B37" s="54">
        <v>18</v>
      </c>
      <c r="C37" s="109" t="s">
        <v>8025</v>
      </c>
      <c r="D37" s="110">
        <v>0</v>
      </c>
      <c r="E37" s="111">
        <v>0</v>
      </c>
      <c r="F37" s="111">
        <v>0</v>
      </c>
      <c r="G37" s="97">
        <f>D37-E37-F37</f>
        <v>0</v>
      </c>
      <c r="H37" s="110">
        <v>0</v>
      </c>
      <c r="I37" s="99"/>
      <c r="J37" s="99"/>
      <c r="K37" s="111"/>
      <c r="L37" s="111"/>
      <c r="M37" s="111"/>
      <c r="N37" s="111">
        <v>0</v>
      </c>
      <c r="O37" s="111">
        <v>0</v>
      </c>
      <c r="P37" s="359">
        <v>0</v>
      </c>
      <c r="Q37" s="418"/>
      <c r="R37" s="99">
        <v>0</v>
      </c>
      <c r="S37" s="111">
        <v>0</v>
      </c>
      <c r="T37" s="359">
        <v>0</v>
      </c>
      <c r="U37" s="111">
        <v>0</v>
      </c>
      <c r="V37" s="112">
        <v>0</v>
      </c>
      <c r="W37" s="101">
        <f>D37+H37+I37+J37+K37+L37+M37+N37+O37+P37-R37-S37-T37</f>
        <v>0</v>
      </c>
      <c r="X37" s="102">
        <f>E37+V37</f>
        <v>0</v>
      </c>
      <c r="Y37" s="102">
        <f>F37+U37</f>
        <v>0</v>
      </c>
      <c r="Z37" s="102">
        <f>W37-X37-Y37</f>
        <v>0</v>
      </c>
      <c r="AC37" s="120"/>
      <c r="AD37" s="120"/>
      <c r="AE37" s="120"/>
      <c r="AF37" s="120"/>
      <c r="AG37" s="120"/>
      <c r="AH37" s="120"/>
      <c r="AI37" s="120"/>
      <c r="AJ37" s="120"/>
      <c r="AK37" s="120"/>
      <c r="AL37" s="120"/>
      <c r="AM37" s="120"/>
      <c r="AN37" s="120"/>
      <c r="AO37" s="120"/>
      <c r="AP37" s="120"/>
      <c r="AQ37" s="120"/>
      <c r="AR37" s="120"/>
    </row>
    <row r="38" spans="2:54" x14ac:dyDescent="0.25">
      <c r="B38" s="54">
        <v>19</v>
      </c>
      <c r="C38" s="109" t="s">
        <v>8026</v>
      </c>
      <c r="D38" s="110">
        <v>0</v>
      </c>
      <c r="E38" s="111">
        <v>0</v>
      </c>
      <c r="F38" s="111">
        <v>0</v>
      </c>
      <c r="G38" s="97">
        <f>D38-E38-F38</f>
        <v>0</v>
      </c>
      <c r="H38" s="110">
        <v>0</v>
      </c>
      <c r="I38" s="99"/>
      <c r="J38" s="99"/>
      <c r="K38" s="111"/>
      <c r="L38" s="111"/>
      <c r="M38" s="111"/>
      <c r="N38" s="111">
        <v>0</v>
      </c>
      <c r="O38" s="111">
        <v>0</v>
      </c>
      <c r="P38" s="359">
        <v>0</v>
      </c>
      <c r="Q38" s="418"/>
      <c r="R38" s="99">
        <v>0</v>
      </c>
      <c r="S38" s="111">
        <v>0</v>
      </c>
      <c r="T38" s="359">
        <v>0</v>
      </c>
      <c r="U38" s="111">
        <v>0</v>
      </c>
      <c r="V38" s="112">
        <v>0</v>
      </c>
      <c r="W38" s="101">
        <f>D38+H38+I38+J38+K38+L38+M38+N38+O38+P38-R38-S38-T38</f>
        <v>0</v>
      </c>
      <c r="X38" s="102">
        <f>E38+V38</f>
        <v>0</v>
      </c>
      <c r="Y38" s="102">
        <f>F38+U38</f>
        <v>0</v>
      </c>
      <c r="Z38" s="102">
        <f>W38-X38-Y38</f>
        <v>0</v>
      </c>
      <c r="AC38" s="119"/>
      <c r="AD38" s="119"/>
      <c r="AE38" s="119"/>
      <c r="AF38" s="119"/>
      <c r="AG38" s="119"/>
      <c r="AH38" s="119"/>
      <c r="AI38" s="119"/>
      <c r="AJ38" s="119"/>
      <c r="AK38" s="119"/>
      <c r="AL38" s="119"/>
      <c r="AM38" s="119"/>
      <c r="AN38" s="119"/>
      <c r="AO38" s="119"/>
      <c r="AP38" s="119"/>
      <c r="AQ38" s="119"/>
      <c r="AR38" s="119"/>
    </row>
    <row r="39" spans="2:54" x14ac:dyDescent="0.25">
      <c r="B39" s="54"/>
      <c r="C39" s="94"/>
      <c r="D39" s="110"/>
      <c r="E39" s="111"/>
      <c r="F39" s="111"/>
      <c r="G39" s="97"/>
      <c r="H39" s="110"/>
      <c r="I39" s="99"/>
      <c r="J39" s="99"/>
      <c r="K39" s="111"/>
      <c r="L39" s="111"/>
      <c r="M39" s="111"/>
      <c r="N39" s="111"/>
      <c r="O39" s="111"/>
      <c r="P39" s="359"/>
      <c r="Q39" s="418"/>
      <c r="R39" s="99"/>
      <c r="S39" s="111"/>
      <c r="T39" s="359"/>
      <c r="U39" s="111"/>
      <c r="V39" s="112"/>
      <c r="W39" s="101"/>
      <c r="X39" s="102"/>
      <c r="Y39" s="102"/>
      <c r="Z39" s="102"/>
      <c r="AC39" s="119"/>
      <c r="AD39" s="119"/>
      <c r="AE39" s="119"/>
      <c r="AF39" s="119"/>
      <c r="AG39" s="119"/>
      <c r="AH39" s="119"/>
      <c r="AI39" s="119"/>
      <c r="AJ39" s="119"/>
      <c r="AK39" s="119"/>
      <c r="AL39" s="119"/>
      <c r="AM39" s="119"/>
      <c r="AN39" s="119"/>
      <c r="AO39" s="119"/>
      <c r="AP39" s="119"/>
      <c r="AQ39" s="119"/>
      <c r="AR39" s="119"/>
    </row>
    <row r="40" spans="2:54" s="116" customFormat="1" x14ac:dyDescent="0.25">
      <c r="B40" s="103" t="s">
        <v>8027</v>
      </c>
      <c r="C40" s="114" t="s">
        <v>8028</v>
      </c>
      <c r="D40" s="90"/>
      <c r="E40" s="88">
        <v>0</v>
      </c>
      <c r="F40" s="88">
        <v>0</v>
      </c>
      <c r="G40" s="89">
        <f>D40-E40-F40</f>
        <v>0</v>
      </c>
      <c r="H40" s="90"/>
      <c r="I40" s="91"/>
      <c r="J40" s="91"/>
      <c r="K40" s="88"/>
      <c r="L40" s="88"/>
      <c r="M40" s="88"/>
      <c r="N40" s="88"/>
      <c r="O40" s="88"/>
      <c r="P40" s="356"/>
      <c r="Q40" s="415"/>
      <c r="R40" s="91"/>
      <c r="S40" s="88"/>
      <c r="T40" s="356"/>
      <c r="U40" s="88"/>
      <c r="V40" s="92"/>
      <c r="W40" s="93">
        <f>D40+H40+I40+J40+K40+L40+M40+N40+O40+P40-R40-S40-T40</f>
        <v>0</v>
      </c>
      <c r="X40" s="89">
        <f>E40+V40</f>
        <v>0</v>
      </c>
      <c r="Y40" s="89">
        <f>F40+U40</f>
        <v>0</v>
      </c>
      <c r="Z40" s="89">
        <f>W40-X40-Y40</f>
        <v>0</v>
      </c>
      <c r="AA40"/>
      <c r="AB40"/>
      <c r="AC40" s="119"/>
      <c r="AD40" s="119"/>
      <c r="AE40" s="119"/>
      <c r="AF40" s="119"/>
      <c r="AG40" s="119"/>
      <c r="AH40" s="119"/>
      <c r="AI40" s="119"/>
      <c r="AJ40" s="119"/>
      <c r="AK40" s="119"/>
      <c r="AL40" s="119"/>
      <c r="AM40" s="119"/>
      <c r="AN40" s="119"/>
      <c r="AO40" s="119"/>
      <c r="AP40" s="119"/>
      <c r="AQ40" s="119"/>
      <c r="AR40" s="119"/>
      <c r="AS40"/>
      <c r="AT40"/>
      <c r="AU40"/>
      <c r="AV40"/>
      <c r="AW40"/>
      <c r="AX40"/>
      <c r="AY40"/>
      <c r="AZ40"/>
      <c r="BA40"/>
      <c r="BB40"/>
    </row>
    <row r="41" spans="2:54" x14ac:dyDescent="0.25">
      <c r="B41" s="54"/>
      <c r="C41" s="94"/>
      <c r="D41" s="95"/>
      <c r="E41" s="111"/>
      <c r="F41" s="111"/>
      <c r="G41" s="97"/>
      <c r="H41" s="110"/>
      <c r="I41" s="99"/>
      <c r="J41" s="99"/>
      <c r="K41" s="111"/>
      <c r="L41" s="111"/>
      <c r="M41" s="111"/>
      <c r="N41" s="111"/>
      <c r="O41" s="111"/>
      <c r="P41" s="359"/>
      <c r="Q41" s="418"/>
      <c r="R41" s="99"/>
      <c r="S41" s="111"/>
      <c r="T41" s="359"/>
      <c r="U41" s="99"/>
      <c r="V41" s="112"/>
      <c r="W41" s="101"/>
      <c r="X41" s="102"/>
      <c r="Y41" s="102"/>
      <c r="Z41" s="102"/>
      <c r="AC41" s="119"/>
      <c r="AD41" s="119"/>
      <c r="AE41" s="119"/>
      <c r="AF41" s="119"/>
      <c r="AG41" s="119"/>
      <c r="AH41" s="119"/>
      <c r="AI41" s="119"/>
      <c r="AJ41" s="119"/>
      <c r="AK41" s="119"/>
      <c r="AL41" s="119"/>
      <c r="AM41" s="119"/>
      <c r="AN41" s="119"/>
      <c r="AO41" s="119"/>
      <c r="AP41" s="119"/>
      <c r="AQ41" s="119"/>
      <c r="AR41" s="119"/>
    </row>
    <row r="42" spans="2:54" s="116" customFormat="1" ht="24.95" customHeight="1" x14ac:dyDescent="0.25">
      <c r="B42" s="456"/>
      <c r="C42" s="458" t="s">
        <v>8029</v>
      </c>
      <c r="D42" s="460">
        <f>D12+D14+D25+D29+D35+D40</f>
        <v>3835322880</v>
      </c>
      <c r="E42" s="460">
        <f t="shared" ref="E42:Z42" si="10">E12+E14+E25+E29+E35+E40</f>
        <v>18857880</v>
      </c>
      <c r="F42" s="460">
        <f t="shared" si="10"/>
        <v>20450000</v>
      </c>
      <c r="G42" s="462">
        <f>G12+G14+G25+G29+G35+G40</f>
        <v>3796015000</v>
      </c>
      <c r="H42" s="362">
        <f t="shared" si="10"/>
        <v>0</v>
      </c>
      <c r="I42" s="363">
        <f t="shared" si="10"/>
        <v>0</v>
      </c>
      <c r="J42" s="363">
        <f t="shared" si="10"/>
        <v>0</v>
      </c>
      <c r="K42" s="363">
        <f t="shared" si="10"/>
        <v>0</v>
      </c>
      <c r="L42" s="363">
        <f t="shared" si="10"/>
        <v>0</v>
      </c>
      <c r="M42" s="364">
        <f t="shared" si="10"/>
        <v>0</v>
      </c>
      <c r="N42" s="363">
        <f t="shared" si="10"/>
        <v>0</v>
      </c>
      <c r="O42" s="363">
        <f t="shared" si="10"/>
        <v>0</v>
      </c>
      <c r="P42" s="365">
        <f t="shared" si="10"/>
        <v>0</v>
      </c>
      <c r="Q42" s="419"/>
      <c r="R42" s="364">
        <f t="shared" si="10"/>
        <v>3600000</v>
      </c>
      <c r="S42" s="363">
        <f t="shared" si="10"/>
        <v>0</v>
      </c>
      <c r="T42" s="365">
        <f t="shared" si="10"/>
        <v>0</v>
      </c>
      <c r="U42" s="460">
        <f t="shared" si="10"/>
        <v>0</v>
      </c>
      <c r="V42" s="449">
        <f t="shared" si="10"/>
        <v>21650000</v>
      </c>
      <c r="W42" s="451">
        <f t="shared" si="10"/>
        <v>3831722880</v>
      </c>
      <c r="X42" s="453">
        <f t="shared" si="10"/>
        <v>40507880</v>
      </c>
      <c r="Y42" s="453">
        <f t="shared" si="10"/>
        <v>20450000</v>
      </c>
      <c r="Z42" s="453">
        <f t="shared" si="10"/>
        <v>3770765000</v>
      </c>
      <c r="AA42"/>
      <c r="AB42"/>
      <c r="AC42" s="119"/>
      <c r="AD42" s="119"/>
      <c r="AE42" s="119"/>
      <c r="AF42" s="119"/>
      <c r="AG42" s="119"/>
      <c r="AH42" s="119"/>
      <c r="AI42" s="119"/>
      <c r="AJ42" s="119"/>
      <c r="AK42" s="119"/>
      <c r="AL42" s="119"/>
      <c r="AM42" s="119"/>
      <c r="AN42" s="119"/>
      <c r="AO42" s="119"/>
      <c r="AP42" s="119"/>
      <c r="AQ42" s="119"/>
      <c r="AR42" s="119"/>
      <c r="AS42"/>
      <c r="AT42"/>
      <c r="AU42"/>
      <c r="AV42"/>
      <c r="AW42"/>
      <c r="AX42"/>
      <c r="AY42"/>
      <c r="AZ42"/>
      <c r="BA42"/>
      <c r="BB42"/>
    </row>
    <row r="43" spans="2:54" s="116" customFormat="1" ht="24.95" customHeight="1" x14ac:dyDescent="0.25">
      <c r="B43" s="457"/>
      <c r="C43" s="459"/>
      <c r="D43" s="461"/>
      <c r="E43" s="461"/>
      <c r="F43" s="461"/>
      <c r="G43" s="463"/>
      <c r="H43" s="464" t="s">
        <v>8030</v>
      </c>
      <c r="I43" s="465"/>
      <c r="J43" s="465"/>
      <c r="K43" s="465"/>
      <c r="L43" s="465"/>
      <c r="M43" s="465"/>
      <c r="N43" s="465"/>
      <c r="O43" s="466">
        <f>H42+I42+J42+K42+L42+M42+N42+O42+P42</f>
        <v>0</v>
      </c>
      <c r="P43" s="466"/>
      <c r="Q43" s="420"/>
      <c r="R43" s="465" t="s">
        <v>8031</v>
      </c>
      <c r="S43" s="465"/>
      <c r="T43" s="366">
        <f>R42+S42+T42</f>
        <v>3600000</v>
      </c>
      <c r="U43" s="461"/>
      <c r="V43" s="450"/>
      <c r="W43" s="452"/>
      <c r="X43" s="454"/>
      <c r="Y43" s="454"/>
      <c r="Z43" s="454"/>
      <c r="AA43"/>
      <c r="AB43"/>
      <c r="AC43" s="119"/>
      <c r="AD43" s="119"/>
      <c r="AE43" s="119"/>
      <c r="AF43" s="119"/>
      <c r="AG43" s="119"/>
      <c r="AH43" s="119"/>
      <c r="AI43" s="119"/>
      <c r="AJ43" s="119"/>
      <c r="AK43" s="119"/>
      <c r="AL43" s="119"/>
      <c r="AM43" s="119"/>
      <c r="AN43" s="119"/>
      <c r="AO43" s="119"/>
      <c r="AP43" s="119"/>
      <c r="AQ43" s="119"/>
      <c r="AR43" s="119"/>
      <c r="AS43"/>
      <c r="AT43"/>
      <c r="AU43"/>
      <c r="AV43"/>
      <c r="AW43"/>
      <c r="AX43"/>
      <c r="AY43"/>
      <c r="AZ43"/>
      <c r="BA43"/>
      <c r="BB43"/>
    </row>
    <row r="44" spans="2:54" x14ac:dyDescent="0.25">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C44" s="57"/>
      <c r="AD44" s="57"/>
      <c r="AE44" s="57"/>
      <c r="AF44" s="57"/>
      <c r="AG44" s="57"/>
      <c r="AH44" s="57"/>
      <c r="AI44" s="57"/>
      <c r="AJ44" s="57"/>
      <c r="AK44" s="57"/>
      <c r="AL44" s="57"/>
      <c r="AM44" s="57"/>
    </row>
    <row r="45" spans="2:54" x14ac:dyDescent="0.25">
      <c r="B45" s="57"/>
      <c r="C45" s="121"/>
      <c r="D45" s="423">
        <v>3835322880</v>
      </c>
      <c r="E45" s="423">
        <v>18857880</v>
      </c>
      <c r="F45" s="423">
        <v>20450000</v>
      </c>
      <c r="G45" s="424">
        <v>3796015000</v>
      </c>
      <c r="H45" s="124"/>
      <c r="I45" s="124"/>
      <c r="J45" s="124"/>
      <c r="K45" s="63"/>
      <c r="L45" s="63"/>
      <c r="M45" s="63"/>
      <c r="N45" s="63"/>
      <c r="O45" s="257"/>
      <c r="P45" s="63"/>
      <c r="Q45" s="63"/>
      <c r="R45" s="63"/>
      <c r="S45" s="63"/>
      <c r="T45" s="63"/>
      <c r="U45" s="63"/>
      <c r="V45" s="63"/>
      <c r="W45" s="57"/>
      <c r="X45" s="124"/>
      <c r="Y45" s="124"/>
      <c r="Z45" s="124"/>
      <c r="AC45" s="57"/>
      <c r="AD45" s="57"/>
      <c r="AE45" s="57"/>
      <c r="AF45" s="57"/>
      <c r="AG45" s="57"/>
      <c r="AH45" s="57"/>
      <c r="AI45" s="57"/>
      <c r="AJ45" s="57"/>
      <c r="AK45" s="57"/>
      <c r="AL45" s="57"/>
      <c r="AM45" s="57"/>
    </row>
    <row r="46" spans="2:54" x14ac:dyDescent="0.25">
      <c r="B46" s="57"/>
      <c r="D46" s="423">
        <f>D45-D42</f>
        <v>0</v>
      </c>
      <c r="E46" s="423">
        <f t="shared" ref="E46:G46" si="11">E45-E42</f>
        <v>0</v>
      </c>
      <c r="F46" s="423">
        <f t="shared" si="11"/>
        <v>0</v>
      </c>
      <c r="G46" s="423">
        <f t="shared" si="11"/>
        <v>0</v>
      </c>
      <c r="H46" s="122"/>
      <c r="I46" s="63"/>
      <c r="J46" s="63"/>
      <c r="K46" s="63"/>
      <c r="L46" s="63"/>
      <c r="M46" s="63"/>
      <c r="N46" s="63"/>
      <c r="O46" s="257"/>
      <c r="P46" s="63"/>
      <c r="Q46" s="63"/>
      <c r="R46" s="63"/>
      <c r="S46" s="63"/>
      <c r="T46" s="63"/>
      <c r="U46" s="63"/>
      <c r="V46" s="63"/>
      <c r="W46" s="57"/>
      <c r="X46" s="425">
        <v>21650000</v>
      </c>
      <c r="Y46" s="63"/>
      <c r="Z46" s="63"/>
      <c r="AC46" s="57"/>
      <c r="AD46" s="57"/>
      <c r="AE46" s="57"/>
      <c r="AF46" s="57"/>
      <c r="AG46" s="57"/>
      <c r="AH46" s="57"/>
      <c r="AI46" s="57"/>
      <c r="AJ46" s="57"/>
      <c r="AK46" s="57"/>
      <c r="AL46" s="57"/>
      <c r="AM46" s="57"/>
    </row>
    <row r="47" spans="2:54" x14ac:dyDescent="0.25">
      <c r="B47" s="57"/>
      <c r="C47" s="63"/>
      <c r="D47" s="122"/>
      <c r="E47" s="122"/>
      <c r="F47" s="122"/>
      <c r="G47" s="122"/>
      <c r="H47" s="63"/>
      <c r="I47" s="63"/>
      <c r="J47" s="63"/>
      <c r="K47" s="63"/>
      <c r="L47" s="63"/>
      <c r="M47" s="122"/>
      <c r="N47" s="122"/>
      <c r="O47" s="122"/>
      <c r="P47" s="63"/>
      <c r="Q47" s="63"/>
      <c r="R47" s="63"/>
      <c r="S47" s="63"/>
      <c r="T47" s="63"/>
      <c r="U47" s="63"/>
      <c r="V47" s="63"/>
      <c r="W47" s="271"/>
      <c r="X47" s="423">
        <f>X46+X42</f>
        <v>62157880</v>
      </c>
      <c r="Y47" s="63"/>
      <c r="Z47" s="63"/>
      <c r="AC47" s="57"/>
      <c r="AD47" s="57"/>
      <c r="AE47" s="57"/>
      <c r="AF47" s="57"/>
      <c r="AG47" s="57"/>
      <c r="AH47" s="57"/>
      <c r="AI47" s="57"/>
      <c r="AJ47" s="57"/>
      <c r="AK47" s="57"/>
      <c r="AL47" s="57"/>
      <c r="AM47" s="57"/>
    </row>
    <row r="48" spans="2:54" x14ac:dyDescent="0.25">
      <c r="B48" s="57"/>
      <c r="C48" s="124"/>
      <c r="D48" s="57"/>
      <c r="E48" s="57"/>
      <c r="F48" s="57"/>
      <c r="G48" s="57"/>
      <c r="H48" s="57"/>
      <c r="I48" s="57"/>
      <c r="J48" s="57"/>
      <c r="K48" s="57"/>
      <c r="L48" s="57"/>
      <c r="M48" s="57"/>
      <c r="N48" s="57"/>
      <c r="O48" s="57"/>
      <c r="P48" s="57"/>
      <c r="Q48" s="57"/>
      <c r="R48" s="57"/>
      <c r="S48" s="57"/>
      <c r="T48" s="57"/>
      <c r="U48" s="57"/>
      <c r="V48" s="57"/>
      <c r="W48" s="123"/>
      <c r="X48" s="123"/>
      <c r="Y48" s="57"/>
      <c r="Z48" s="57"/>
      <c r="AC48" s="57"/>
      <c r="AD48" s="57"/>
      <c r="AE48" s="57"/>
      <c r="AF48" s="57"/>
      <c r="AG48" s="57"/>
      <c r="AH48" s="57"/>
      <c r="AI48" s="57"/>
      <c r="AJ48" s="57"/>
      <c r="AK48" s="57"/>
      <c r="AL48" s="57"/>
      <c r="AM48" s="57"/>
    </row>
    <row r="49" spans="2:26" x14ac:dyDescent="0.25">
      <c r="B49" s="125"/>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2:26" x14ac:dyDescent="0.25">
      <c r="B50" s="125"/>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2:26" x14ac:dyDescent="0.25">
      <c r="B51" s="125"/>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2:26" x14ac:dyDescent="0.25">
      <c r="B52" s="125"/>
      <c r="C52" s="57"/>
      <c r="D52" s="57"/>
      <c r="E52" s="57"/>
      <c r="F52" s="57"/>
      <c r="G52" s="57"/>
      <c r="H52" s="57"/>
      <c r="I52" s="57"/>
      <c r="J52" s="57"/>
      <c r="K52" s="57"/>
      <c r="L52" s="57"/>
      <c r="R52" s="57"/>
      <c r="S52" s="57"/>
      <c r="T52" s="57"/>
      <c r="U52" s="57"/>
      <c r="V52" s="57"/>
      <c r="W52" s="57"/>
      <c r="X52" s="57"/>
      <c r="Y52" s="57"/>
      <c r="Z52" s="57"/>
    </row>
    <row r="53" spans="2:26" x14ac:dyDescent="0.25">
      <c r="B53" s="125"/>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2:26" x14ac:dyDescent="0.25">
      <c r="B54" s="125"/>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2:26" x14ac:dyDescent="0.25">
      <c r="B55" s="125"/>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2:26" x14ac:dyDescent="0.25">
      <c r="B56" s="125"/>
      <c r="C56" s="57"/>
      <c r="D56" s="57"/>
      <c r="E56" s="57"/>
      <c r="F56" s="57"/>
      <c r="G56" s="57"/>
      <c r="H56" s="57"/>
      <c r="I56" s="57"/>
      <c r="J56" s="57"/>
      <c r="K56" s="57"/>
      <c r="L56" s="57"/>
      <c r="M56" s="57"/>
      <c r="N56" s="57"/>
      <c r="O56" s="57"/>
      <c r="P56" s="57"/>
      <c r="Q56" s="57"/>
      <c r="R56" s="57"/>
      <c r="S56" s="57"/>
      <c r="T56" s="57"/>
      <c r="U56" s="57"/>
      <c r="V56" s="57"/>
      <c r="W56" s="57"/>
      <c r="X56" s="57"/>
      <c r="Y56" s="57"/>
      <c r="Z56" s="57"/>
    </row>
    <row r="57" spans="2:26" x14ac:dyDescent="0.25">
      <c r="B57" s="125"/>
      <c r="C57" s="57"/>
      <c r="D57" s="57"/>
      <c r="E57" s="57"/>
      <c r="F57" s="57"/>
      <c r="G57" s="57"/>
      <c r="H57" s="57"/>
      <c r="I57" s="57"/>
      <c r="J57" s="57"/>
      <c r="K57" s="57"/>
      <c r="L57" s="57"/>
      <c r="M57" s="57"/>
      <c r="N57" s="57"/>
      <c r="O57" s="57"/>
      <c r="P57" s="57"/>
      <c r="Q57" s="57"/>
      <c r="R57" s="57"/>
      <c r="S57" s="57"/>
      <c r="T57" s="57"/>
      <c r="U57" s="57"/>
      <c r="V57" s="57"/>
      <c r="W57" s="57"/>
      <c r="X57" s="57"/>
      <c r="Y57" s="57"/>
      <c r="Z57" s="57"/>
    </row>
    <row r="58" spans="2:26" x14ac:dyDescent="0.25">
      <c r="B58" s="125"/>
      <c r="C58" s="57"/>
      <c r="D58" s="57"/>
      <c r="E58" s="57"/>
      <c r="F58" s="57"/>
      <c r="G58" s="57"/>
      <c r="H58" s="57"/>
      <c r="I58" s="57"/>
      <c r="J58" s="57"/>
      <c r="K58" s="57"/>
      <c r="L58" s="57"/>
      <c r="M58" s="57"/>
      <c r="N58" s="57"/>
      <c r="O58" s="57"/>
      <c r="P58" s="57"/>
      <c r="Q58" s="57"/>
      <c r="R58" s="57"/>
      <c r="S58" s="57"/>
      <c r="T58" s="57"/>
      <c r="U58" s="57"/>
      <c r="V58" s="57"/>
      <c r="W58" s="57"/>
      <c r="X58" s="57"/>
      <c r="Y58" s="57"/>
      <c r="Z58" s="57"/>
    </row>
    <row r="59" spans="2:26" x14ac:dyDescent="0.25">
      <c r="B59" s="125"/>
      <c r="C59" s="57"/>
      <c r="D59" s="57"/>
      <c r="E59" s="57"/>
      <c r="F59" s="57"/>
      <c r="G59" s="57"/>
      <c r="H59" s="57"/>
      <c r="I59" s="57"/>
      <c r="J59" s="57"/>
      <c r="K59" s="57"/>
      <c r="L59" s="57"/>
      <c r="M59" s="57"/>
      <c r="N59" s="57"/>
      <c r="O59" s="57"/>
      <c r="P59" s="57"/>
      <c r="Q59" s="57"/>
      <c r="R59" s="57"/>
      <c r="S59" s="57"/>
      <c r="T59" s="57"/>
      <c r="U59" s="57"/>
      <c r="V59" s="57"/>
      <c r="W59" s="57"/>
      <c r="X59" s="57"/>
      <c r="Y59" s="57"/>
      <c r="Z59" s="57"/>
    </row>
    <row r="60" spans="2:26" x14ac:dyDescent="0.25">
      <c r="B60" s="125"/>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2:26" x14ac:dyDescent="0.25">
      <c r="B61" s="125"/>
      <c r="C61" s="57"/>
      <c r="D61" s="57"/>
      <c r="E61" s="57"/>
      <c r="F61" s="57"/>
      <c r="G61" s="57"/>
      <c r="H61" s="57"/>
      <c r="I61" s="57"/>
      <c r="J61" s="57"/>
      <c r="K61" s="57"/>
      <c r="L61" s="57"/>
      <c r="M61" s="57"/>
      <c r="N61" s="57"/>
      <c r="O61" s="57"/>
      <c r="P61" s="57"/>
      <c r="Q61" s="57"/>
      <c r="R61" s="57"/>
      <c r="S61" s="57"/>
      <c r="T61" s="57"/>
      <c r="U61" s="57"/>
      <c r="V61" s="57"/>
      <c r="W61" s="57"/>
      <c r="X61" s="57"/>
      <c r="Y61" s="57"/>
      <c r="Z61" s="57"/>
    </row>
    <row r="62" spans="2:26" x14ac:dyDescent="0.25">
      <c r="B62" s="125"/>
      <c r="C62" s="57"/>
      <c r="D62" s="57"/>
      <c r="E62" s="57"/>
      <c r="F62" s="57"/>
      <c r="G62" s="57"/>
      <c r="H62" s="57"/>
      <c r="I62" s="57"/>
      <c r="J62" s="57"/>
      <c r="K62" s="57"/>
      <c r="L62" s="57"/>
      <c r="M62" s="57"/>
      <c r="N62" s="57"/>
      <c r="O62" s="57"/>
      <c r="P62" s="57"/>
      <c r="Q62" s="57"/>
      <c r="R62" s="57"/>
      <c r="S62" s="57"/>
      <c r="T62" s="57"/>
      <c r="U62" s="57"/>
      <c r="V62" s="57"/>
      <c r="W62" s="57"/>
      <c r="X62" s="57"/>
      <c r="Y62" s="57"/>
      <c r="Z62" s="57"/>
    </row>
    <row r="63" spans="2:26" x14ac:dyDescent="0.25">
      <c r="B63" s="125"/>
      <c r="C63" s="57"/>
      <c r="D63" s="57"/>
      <c r="E63" s="57"/>
      <c r="F63" s="57"/>
      <c r="G63" s="57"/>
      <c r="H63" s="57"/>
      <c r="I63" s="57"/>
      <c r="J63" s="57"/>
      <c r="K63" s="57"/>
      <c r="L63" s="57"/>
      <c r="M63" s="57"/>
      <c r="N63" s="57"/>
      <c r="O63" s="57"/>
      <c r="P63" s="57"/>
      <c r="Q63" s="57"/>
      <c r="R63" s="57"/>
      <c r="S63" s="57"/>
      <c r="T63" s="57"/>
      <c r="U63" s="57"/>
      <c r="V63" s="57"/>
      <c r="W63" s="57"/>
      <c r="X63" s="57"/>
      <c r="Y63" s="57"/>
      <c r="Z63" s="57"/>
    </row>
    <row r="64" spans="2:26" x14ac:dyDescent="0.25">
      <c r="B64" s="125"/>
      <c r="C64" s="57"/>
      <c r="D64" s="57"/>
      <c r="E64" s="57"/>
      <c r="F64" s="57"/>
      <c r="G64" s="57"/>
      <c r="H64" s="57"/>
      <c r="I64" s="57"/>
      <c r="J64" s="57"/>
      <c r="K64" s="57"/>
      <c r="L64" s="57"/>
      <c r="M64" s="57"/>
      <c r="N64" s="57"/>
      <c r="O64" s="57"/>
      <c r="P64" s="57"/>
      <c r="Q64" s="57"/>
      <c r="R64" s="57"/>
      <c r="S64" s="57"/>
      <c r="T64" s="57"/>
      <c r="U64" s="57"/>
      <c r="V64" s="57"/>
      <c r="W64" s="57"/>
      <c r="X64" s="57"/>
      <c r="Y64" s="57"/>
      <c r="Z64" s="57"/>
    </row>
    <row r="65" spans="2:26" x14ac:dyDescent="0.25">
      <c r="B65" s="125"/>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2:26" x14ac:dyDescent="0.25">
      <c r="B66" s="125"/>
      <c r="C66" s="57"/>
      <c r="D66" s="57"/>
      <c r="E66" s="57"/>
      <c r="F66" s="57"/>
      <c r="G66" s="57"/>
      <c r="H66" s="57"/>
      <c r="I66" s="57"/>
      <c r="J66" s="57"/>
      <c r="K66" s="57"/>
      <c r="L66" s="57"/>
      <c r="M66" s="57"/>
      <c r="N66" s="57"/>
      <c r="O66" s="57"/>
      <c r="P66" s="57"/>
      <c r="Q66" s="57"/>
      <c r="R66" s="57"/>
      <c r="S66" s="57"/>
      <c r="T66" s="57"/>
      <c r="U66" s="57"/>
      <c r="V66" s="57"/>
      <c r="W66" s="57"/>
      <c r="X66" s="57"/>
      <c r="Y66" s="57"/>
      <c r="Z66" s="57"/>
    </row>
    <row r="67" spans="2:26" x14ac:dyDescent="0.25">
      <c r="B67" s="125"/>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2:26" x14ac:dyDescent="0.25">
      <c r="B68" s="125"/>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2:26" x14ac:dyDescent="0.25">
      <c r="B69" s="125"/>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2:26" x14ac:dyDescent="0.25">
      <c r="B70" s="125"/>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2:26" x14ac:dyDescent="0.25">
      <c r="B71" s="125"/>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2:26" x14ac:dyDescent="0.25">
      <c r="B72" s="125"/>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2:26" x14ac:dyDescent="0.25">
      <c r="B73" s="125"/>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2:26" x14ac:dyDescent="0.25">
      <c r="B74" s="125"/>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2:26" x14ac:dyDescent="0.25">
      <c r="B75" s="125"/>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2:26" x14ac:dyDescent="0.25">
      <c r="B76" s="125"/>
      <c r="C76" s="57"/>
      <c r="D76" s="57"/>
      <c r="E76" s="57"/>
      <c r="F76" s="57"/>
      <c r="G76" s="57"/>
      <c r="H76" s="57"/>
      <c r="I76" s="57"/>
      <c r="J76" s="57"/>
      <c r="K76" s="57"/>
      <c r="L76" s="57"/>
      <c r="M76" s="57"/>
      <c r="N76" s="57"/>
      <c r="O76" s="57"/>
      <c r="P76" s="57"/>
      <c r="Q76" s="57"/>
      <c r="R76" s="57"/>
      <c r="S76" s="57"/>
      <c r="T76" s="57"/>
      <c r="U76" s="57"/>
      <c r="V76" s="57"/>
      <c r="W76" s="57"/>
      <c r="X76" s="57"/>
      <c r="Y76" s="57"/>
      <c r="Z76" s="57"/>
    </row>
    <row r="77" spans="2:26" x14ac:dyDescent="0.25">
      <c r="B77" s="125"/>
      <c r="C77" s="57"/>
      <c r="D77" s="57"/>
      <c r="E77" s="57"/>
      <c r="F77" s="57"/>
      <c r="G77" s="57"/>
      <c r="H77" s="57"/>
      <c r="I77" s="57"/>
      <c r="J77" s="57"/>
      <c r="K77" s="57"/>
      <c r="L77" s="57"/>
      <c r="M77" s="57"/>
      <c r="N77" s="57"/>
      <c r="O77" s="57"/>
      <c r="P77" s="57"/>
      <c r="Q77" s="57"/>
      <c r="R77" s="57"/>
      <c r="S77" s="57"/>
      <c r="T77" s="57"/>
      <c r="U77" s="57"/>
      <c r="V77" s="57"/>
      <c r="W77" s="57"/>
      <c r="X77" s="57"/>
      <c r="Y77" s="57"/>
      <c r="Z77" s="57"/>
    </row>
    <row r="78" spans="2:26" x14ac:dyDescent="0.25">
      <c r="B78" s="125"/>
      <c r="C78" s="57"/>
      <c r="D78" s="57"/>
      <c r="E78" s="57"/>
      <c r="F78" s="57"/>
      <c r="G78" s="57"/>
      <c r="H78" s="57"/>
      <c r="I78" s="57"/>
      <c r="J78" s="57"/>
      <c r="K78" s="57"/>
      <c r="L78" s="57"/>
      <c r="M78" s="57"/>
      <c r="N78" s="57"/>
      <c r="O78" s="57"/>
      <c r="P78" s="57"/>
      <c r="Q78" s="57"/>
      <c r="R78" s="57"/>
      <c r="S78" s="57"/>
      <c r="T78" s="57"/>
      <c r="U78" s="57"/>
      <c r="V78" s="57"/>
      <c r="W78" s="57"/>
      <c r="X78" s="57"/>
      <c r="Y78" s="57"/>
      <c r="Z78" s="57"/>
    </row>
    <row r="79" spans="2:26" x14ac:dyDescent="0.25">
      <c r="B79" s="125"/>
      <c r="C79" s="57"/>
      <c r="D79" s="57"/>
      <c r="E79" s="57"/>
      <c r="F79" s="57"/>
      <c r="G79" s="57"/>
      <c r="H79" s="57"/>
      <c r="I79" s="57"/>
      <c r="J79" s="57"/>
      <c r="K79" s="57"/>
      <c r="L79" s="57"/>
      <c r="M79" s="57"/>
      <c r="N79" s="57"/>
      <c r="O79" s="57"/>
      <c r="P79" s="57"/>
      <c r="Q79" s="57"/>
      <c r="R79" s="57"/>
      <c r="S79" s="57"/>
      <c r="T79" s="57"/>
      <c r="U79" s="57"/>
      <c r="V79" s="57"/>
      <c r="W79" s="57"/>
      <c r="X79" s="57"/>
      <c r="Y79" s="57"/>
      <c r="Z79" s="57"/>
    </row>
    <row r="80" spans="2:26" x14ac:dyDescent="0.25">
      <c r="B80" s="125"/>
      <c r="C80" s="57"/>
      <c r="D80" s="57"/>
      <c r="E80" s="57"/>
      <c r="F80" s="57"/>
      <c r="G80" s="57"/>
      <c r="H80" s="57"/>
      <c r="I80" s="57"/>
      <c r="J80" s="57"/>
      <c r="K80" s="57"/>
      <c r="L80" s="57"/>
      <c r="M80" s="57"/>
      <c r="N80" s="57"/>
      <c r="O80" s="57"/>
      <c r="P80" s="57"/>
      <c r="Q80" s="57"/>
      <c r="R80" s="57"/>
      <c r="S80" s="57"/>
      <c r="T80" s="57"/>
      <c r="U80" s="57"/>
      <c r="V80" s="57"/>
      <c r="W80" s="57"/>
      <c r="X80" s="57"/>
      <c r="Y80" s="57"/>
      <c r="Z80" s="57"/>
    </row>
    <row r="81" spans="2:26" x14ac:dyDescent="0.25">
      <c r="B81" s="125"/>
      <c r="C81" s="57"/>
      <c r="D81" s="57"/>
      <c r="E81" s="57"/>
      <c r="F81" s="57"/>
      <c r="G81" s="57"/>
      <c r="H81" s="57"/>
      <c r="I81" s="57"/>
      <c r="J81" s="57"/>
      <c r="K81" s="57"/>
      <c r="L81" s="57"/>
      <c r="M81" s="57"/>
      <c r="N81" s="57"/>
      <c r="O81" s="57"/>
      <c r="P81" s="57"/>
      <c r="Q81" s="57"/>
      <c r="R81" s="57"/>
      <c r="S81" s="57"/>
      <c r="T81" s="57"/>
      <c r="U81" s="57"/>
      <c r="V81" s="57"/>
      <c r="W81" s="57"/>
      <c r="X81" s="57"/>
      <c r="Y81" s="57"/>
      <c r="Z81" s="57"/>
    </row>
    <row r="82" spans="2:26" x14ac:dyDescent="0.25">
      <c r="B82" s="125"/>
      <c r="C82" s="57"/>
      <c r="D82" s="57"/>
      <c r="E82" s="57"/>
      <c r="F82" s="57"/>
      <c r="G82" s="57"/>
      <c r="H82" s="57"/>
      <c r="I82" s="57"/>
      <c r="J82" s="57"/>
      <c r="K82" s="57"/>
      <c r="L82" s="57"/>
      <c r="M82" s="57"/>
      <c r="N82" s="57"/>
      <c r="O82" s="57"/>
      <c r="P82" s="57"/>
      <c r="Q82" s="57"/>
      <c r="R82" s="57"/>
      <c r="S82" s="57"/>
      <c r="T82" s="57"/>
      <c r="U82" s="57"/>
      <c r="V82" s="57"/>
      <c r="W82" s="57"/>
      <c r="X82" s="57"/>
      <c r="Y82" s="57"/>
      <c r="Z82" s="57"/>
    </row>
    <row r="83" spans="2:26" x14ac:dyDescent="0.25">
      <c r="B83" s="125"/>
      <c r="C83" s="57"/>
      <c r="D83" s="57"/>
      <c r="E83" s="57"/>
      <c r="F83" s="57"/>
      <c r="G83" s="57"/>
      <c r="H83" s="57"/>
      <c r="I83" s="57"/>
      <c r="J83" s="57"/>
      <c r="K83" s="57"/>
      <c r="L83" s="57"/>
      <c r="M83" s="57"/>
      <c r="N83" s="57"/>
      <c r="O83" s="57"/>
      <c r="P83" s="57"/>
      <c r="Q83" s="57"/>
      <c r="R83" s="57"/>
      <c r="S83" s="57"/>
      <c r="T83" s="57"/>
      <c r="U83" s="57"/>
      <c r="V83" s="57"/>
      <c r="W83" s="57"/>
      <c r="X83" s="57"/>
      <c r="Y83" s="57"/>
      <c r="Z83" s="57"/>
    </row>
    <row r="84" spans="2:26" x14ac:dyDescent="0.25">
      <c r="B84" s="125"/>
      <c r="C84" s="57"/>
      <c r="D84" s="57"/>
      <c r="E84" s="57"/>
      <c r="F84" s="57"/>
      <c r="G84" s="57"/>
      <c r="H84" s="57"/>
      <c r="I84" s="57"/>
      <c r="J84" s="57"/>
      <c r="K84" s="57"/>
      <c r="L84" s="57"/>
      <c r="M84" s="57"/>
      <c r="N84" s="57"/>
      <c r="O84" s="57"/>
      <c r="P84" s="57"/>
      <c r="Q84" s="57"/>
      <c r="R84" s="57"/>
      <c r="S84" s="57"/>
      <c r="T84" s="57"/>
      <c r="U84" s="57"/>
      <c r="V84" s="57"/>
      <c r="W84" s="57"/>
      <c r="X84" s="57"/>
      <c r="Y84" s="57"/>
      <c r="Z84" s="57"/>
    </row>
    <row r="85" spans="2:26" x14ac:dyDescent="0.25">
      <c r="B85" s="125"/>
      <c r="C85" s="57"/>
      <c r="D85" s="57"/>
      <c r="E85" s="57"/>
      <c r="F85" s="57"/>
      <c r="G85" s="57"/>
      <c r="H85" s="57"/>
      <c r="I85" s="57"/>
      <c r="J85" s="57"/>
      <c r="K85" s="57"/>
      <c r="L85" s="57"/>
      <c r="M85" s="57"/>
      <c r="N85" s="57"/>
      <c r="O85" s="57"/>
      <c r="P85" s="57"/>
      <c r="Q85" s="57"/>
      <c r="R85" s="57"/>
      <c r="S85" s="57"/>
      <c r="T85" s="57"/>
      <c r="U85" s="57"/>
      <c r="V85" s="57"/>
      <c r="W85" s="57"/>
      <c r="X85" s="57"/>
      <c r="Y85" s="57"/>
      <c r="Z85" s="57"/>
    </row>
    <row r="86" spans="2:26" x14ac:dyDescent="0.25">
      <c r="B86" s="125"/>
      <c r="C86" s="57"/>
      <c r="D86" s="57"/>
      <c r="E86" s="57"/>
      <c r="F86" s="57"/>
      <c r="G86" s="57"/>
      <c r="H86" s="57"/>
      <c r="I86" s="57"/>
      <c r="J86" s="57"/>
      <c r="K86" s="57"/>
      <c r="L86" s="57"/>
      <c r="M86" s="57"/>
      <c r="N86" s="57"/>
      <c r="O86" s="57"/>
      <c r="P86" s="57"/>
      <c r="Q86" s="57"/>
      <c r="R86" s="57"/>
      <c r="S86" s="57"/>
      <c r="T86" s="57"/>
      <c r="U86" s="57"/>
      <c r="V86" s="57"/>
      <c r="W86" s="57"/>
      <c r="X86" s="57"/>
      <c r="Y86" s="57"/>
      <c r="Z86" s="57"/>
    </row>
    <row r="87" spans="2:26" x14ac:dyDescent="0.25">
      <c r="B87" s="125"/>
      <c r="C87" s="57"/>
      <c r="D87" s="57"/>
      <c r="E87" s="57"/>
      <c r="F87" s="57"/>
      <c r="G87" s="57"/>
      <c r="H87" s="57"/>
      <c r="I87" s="57"/>
      <c r="J87" s="57"/>
      <c r="K87" s="57"/>
      <c r="L87" s="57"/>
      <c r="M87" s="57"/>
      <c r="N87" s="57"/>
      <c r="O87" s="57"/>
      <c r="P87" s="57"/>
      <c r="Q87" s="57"/>
      <c r="R87" s="57"/>
      <c r="S87" s="57"/>
      <c r="T87" s="57"/>
      <c r="U87" s="57"/>
      <c r="V87" s="57"/>
      <c r="W87" s="57"/>
      <c r="X87" s="57"/>
      <c r="Y87" s="57"/>
      <c r="Z87" s="57"/>
    </row>
    <row r="88" spans="2:26" x14ac:dyDescent="0.25">
      <c r="B88" s="125"/>
      <c r="C88" s="57"/>
      <c r="D88" s="57"/>
      <c r="E88" s="57"/>
      <c r="F88" s="57"/>
      <c r="G88" s="57"/>
      <c r="H88" s="57"/>
      <c r="I88" s="57"/>
      <c r="J88" s="57"/>
      <c r="K88" s="57"/>
      <c r="L88" s="57"/>
      <c r="M88" s="57"/>
      <c r="N88" s="57"/>
      <c r="O88" s="57"/>
      <c r="P88" s="57"/>
      <c r="Q88" s="57"/>
      <c r="R88" s="57"/>
      <c r="S88" s="57"/>
      <c r="T88" s="57"/>
      <c r="U88" s="57"/>
      <c r="V88" s="57"/>
      <c r="W88" s="57"/>
      <c r="X88" s="57"/>
      <c r="Y88" s="57"/>
      <c r="Z88" s="57"/>
    </row>
    <row r="89" spans="2:26" x14ac:dyDescent="0.25">
      <c r="B89" s="125"/>
      <c r="C89" s="57"/>
      <c r="D89" s="57"/>
      <c r="E89" s="57"/>
      <c r="F89" s="57"/>
      <c r="G89" s="57"/>
      <c r="H89" s="57"/>
      <c r="I89" s="57"/>
      <c r="J89" s="57"/>
      <c r="K89" s="57"/>
      <c r="L89" s="57"/>
      <c r="M89" s="57"/>
      <c r="N89" s="57"/>
      <c r="O89" s="57"/>
      <c r="P89" s="57"/>
      <c r="Q89" s="57"/>
      <c r="R89" s="57"/>
      <c r="S89" s="57"/>
      <c r="T89" s="57"/>
      <c r="U89" s="57"/>
      <c r="V89" s="57"/>
      <c r="W89" s="57"/>
      <c r="X89" s="57"/>
      <c r="Y89" s="57"/>
      <c r="Z89" s="57"/>
    </row>
    <row r="90" spans="2:26" x14ac:dyDescent="0.25">
      <c r="B90" s="125"/>
      <c r="C90" s="57"/>
      <c r="D90" s="57"/>
      <c r="E90" s="57"/>
      <c r="F90" s="57"/>
      <c r="G90" s="57"/>
      <c r="H90" s="57"/>
      <c r="I90" s="57"/>
      <c r="J90" s="57"/>
      <c r="K90" s="57"/>
      <c r="L90" s="57"/>
      <c r="M90" s="57"/>
      <c r="N90" s="57"/>
      <c r="O90" s="57"/>
      <c r="P90" s="57"/>
      <c r="Q90" s="57"/>
      <c r="R90" s="57"/>
      <c r="S90" s="57"/>
      <c r="T90" s="57"/>
      <c r="U90" s="57"/>
      <c r="V90" s="57"/>
      <c r="W90" s="57"/>
      <c r="X90" s="57"/>
      <c r="Y90" s="57"/>
      <c r="Z90" s="57"/>
    </row>
    <row r="91" spans="2:26" x14ac:dyDescent="0.25">
      <c r="B91" s="125"/>
      <c r="C91" s="57"/>
      <c r="D91" s="57"/>
      <c r="E91" s="57"/>
      <c r="F91" s="57"/>
      <c r="G91" s="57"/>
      <c r="H91" s="57"/>
      <c r="I91" s="57"/>
      <c r="J91" s="57"/>
      <c r="K91" s="57"/>
      <c r="L91" s="57"/>
      <c r="M91" s="57"/>
      <c r="N91" s="57"/>
      <c r="O91" s="57"/>
      <c r="P91" s="57"/>
      <c r="Q91" s="57"/>
      <c r="R91" s="57"/>
      <c r="S91" s="57"/>
      <c r="T91" s="57"/>
      <c r="U91" s="57"/>
      <c r="V91" s="57"/>
      <c r="W91" s="57"/>
      <c r="X91" s="57"/>
      <c r="Y91" s="57"/>
      <c r="Z91" s="57"/>
    </row>
    <row r="92" spans="2:26" x14ac:dyDescent="0.25">
      <c r="B92" s="125"/>
      <c r="C92" s="57"/>
      <c r="D92" s="57"/>
      <c r="E92" s="57"/>
      <c r="F92" s="57"/>
      <c r="G92" s="57"/>
      <c r="H92" s="57"/>
      <c r="I92" s="57"/>
      <c r="J92" s="57"/>
      <c r="K92" s="57"/>
      <c r="L92" s="57"/>
      <c r="M92" s="57"/>
      <c r="N92" s="57"/>
      <c r="O92" s="57"/>
      <c r="P92" s="57"/>
      <c r="Q92" s="57"/>
      <c r="R92" s="57"/>
      <c r="S92" s="57"/>
      <c r="T92" s="57"/>
      <c r="U92" s="57"/>
      <c r="V92" s="57"/>
      <c r="W92" s="57"/>
      <c r="X92" s="57"/>
      <c r="Y92" s="57"/>
      <c r="Z92" s="57"/>
    </row>
    <row r="93" spans="2:26" x14ac:dyDescent="0.25">
      <c r="B93" s="125"/>
      <c r="C93" s="57"/>
      <c r="D93" s="57"/>
      <c r="E93" s="57"/>
      <c r="F93" s="57"/>
      <c r="G93" s="57"/>
      <c r="H93" s="57"/>
      <c r="I93" s="57"/>
      <c r="J93" s="57"/>
      <c r="K93" s="57"/>
      <c r="L93" s="57"/>
      <c r="M93" s="57"/>
      <c r="N93" s="57"/>
      <c r="O93" s="57"/>
      <c r="P93" s="57"/>
      <c r="Q93" s="57"/>
      <c r="R93" s="57"/>
      <c r="S93" s="57"/>
      <c r="T93" s="57"/>
      <c r="U93" s="57"/>
      <c r="V93" s="57"/>
      <c r="W93" s="57"/>
      <c r="X93" s="57"/>
      <c r="Y93" s="57"/>
      <c r="Z93" s="57"/>
    </row>
    <row r="94" spans="2:26" x14ac:dyDescent="0.25">
      <c r="B94" s="125"/>
      <c r="C94" s="57"/>
      <c r="D94" s="57"/>
      <c r="E94" s="57"/>
      <c r="F94" s="57"/>
      <c r="G94" s="57"/>
      <c r="H94" s="57"/>
      <c r="I94" s="57"/>
      <c r="J94" s="57"/>
      <c r="K94" s="57"/>
      <c r="L94" s="57"/>
      <c r="M94" s="57"/>
      <c r="N94" s="57"/>
      <c r="O94" s="57"/>
      <c r="P94" s="57"/>
      <c r="Q94" s="57"/>
      <c r="R94" s="57"/>
      <c r="S94" s="57"/>
      <c r="T94" s="57"/>
      <c r="U94" s="57"/>
      <c r="V94" s="57"/>
      <c r="W94" s="57"/>
      <c r="X94" s="57"/>
      <c r="Y94" s="57"/>
      <c r="Z94" s="57"/>
    </row>
    <row r="95" spans="2:26" x14ac:dyDescent="0.25">
      <c r="B95" s="125"/>
      <c r="C95" s="57"/>
      <c r="D95" s="57"/>
      <c r="E95" s="57"/>
      <c r="F95" s="57"/>
      <c r="G95" s="57"/>
      <c r="H95" s="57"/>
      <c r="I95" s="57"/>
      <c r="J95" s="57"/>
      <c r="K95" s="57"/>
      <c r="L95" s="57"/>
      <c r="M95" s="57"/>
      <c r="N95" s="57"/>
      <c r="O95" s="57"/>
      <c r="P95" s="57"/>
      <c r="Q95" s="57"/>
      <c r="R95" s="57"/>
      <c r="S95" s="57"/>
      <c r="T95" s="57"/>
      <c r="U95" s="57"/>
      <c r="V95" s="57"/>
      <c r="W95" s="57"/>
      <c r="X95" s="57"/>
      <c r="Y95" s="57"/>
      <c r="Z95" s="57"/>
    </row>
    <row r="96" spans="2:26" x14ac:dyDescent="0.25">
      <c r="B96" s="125"/>
      <c r="C96" s="57"/>
      <c r="D96" s="57"/>
      <c r="E96" s="57"/>
      <c r="F96" s="57"/>
      <c r="G96" s="57"/>
      <c r="H96" s="57"/>
      <c r="I96" s="57"/>
      <c r="J96" s="57"/>
      <c r="K96" s="57"/>
      <c r="L96" s="57"/>
      <c r="M96" s="57"/>
      <c r="N96" s="57"/>
      <c r="O96" s="57"/>
      <c r="P96" s="57"/>
      <c r="Q96" s="57"/>
      <c r="R96" s="57"/>
      <c r="S96" s="57"/>
      <c r="T96" s="57"/>
      <c r="U96" s="57"/>
      <c r="V96" s="57"/>
      <c r="W96" s="57"/>
      <c r="X96" s="57"/>
      <c r="Y96" s="57"/>
      <c r="Z96" s="57"/>
    </row>
    <row r="97" spans="2:26" x14ac:dyDescent="0.25">
      <c r="B97" s="125"/>
      <c r="C97" s="57"/>
      <c r="D97" s="57"/>
      <c r="E97" s="57"/>
      <c r="F97" s="57"/>
      <c r="G97" s="57"/>
      <c r="H97" s="57"/>
      <c r="I97" s="57"/>
      <c r="J97" s="57"/>
      <c r="K97" s="57"/>
      <c r="L97" s="57"/>
      <c r="M97" s="57"/>
      <c r="N97" s="57"/>
      <c r="O97" s="57"/>
      <c r="P97" s="57"/>
      <c r="Q97" s="57"/>
      <c r="R97" s="57"/>
      <c r="S97" s="57"/>
      <c r="T97" s="57"/>
      <c r="U97" s="57"/>
      <c r="V97" s="57"/>
      <c r="W97" s="57"/>
      <c r="X97" s="57"/>
      <c r="Y97" s="57"/>
      <c r="Z97" s="57"/>
    </row>
    <row r="98" spans="2:26" x14ac:dyDescent="0.25">
      <c r="B98" s="125"/>
      <c r="C98" s="57"/>
      <c r="D98" s="57"/>
      <c r="E98" s="57"/>
      <c r="F98" s="57"/>
      <c r="G98" s="57"/>
      <c r="H98" s="57"/>
      <c r="I98" s="57"/>
      <c r="J98" s="57"/>
      <c r="K98" s="57"/>
      <c r="L98" s="57"/>
      <c r="M98" s="57"/>
      <c r="N98" s="57"/>
      <c r="O98" s="57"/>
      <c r="P98" s="57"/>
      <c r="Q98" s="57"/>
      <c r="R98" s="57"/>
      <c r="S98" s="57"/>
      <c r="T98" s="57"/>
      <c r="U98" s="57"/>
      <c r="V98" s="57"/>
      <c r="W98" s="57"/>
      <c r="X98" s="57"/>
      <c r="Y98" s="57"/>
      <c r="Z98" s="57"/>
    </row>
    <row r="99" spans="2:26" x14ac:dyDescent="0.25">
      <c r="B99" s="125"/>
      <c r="C99" s="57"/>
      <c r="D99" s="57"/>
      <c r="E99" s="57"/>
      <c r="F99" s="57"/>
      <c r="G99" s="57"/>
      <c r="H99" s="57"/>
      <c r="I99" s="57"/>
      <c r="J99" s="57"/>
      <c r="K99" s="57"/>
      <c r="L99" s="57"/>
      <c r="M99" s="57"/>
      <c r="N99" s="57"/>
      <c r="O99" s="57"/>
      <c r="P99" s="57"/>
      <c r="Q99" s="57"/>
      <c r="R99" s="57"/>
      <c r="S99" s="57"/>
      <c r="T99" s="57"/>
      <c r="U99" s="57"/>
      <c r="V99" s="57"/>
      <c r="W99" s="57"/>
      <c r="X99" s="57"/>
      <c r="Y99" s="57"/>
      <c r="Z99" s="57"/>
    </row>
    <row r="100" spans="2:26" x14ac:dyDescent="0.25">
      <c r="B100" s="125"/>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row>
    <row r="101" spans="2:26" x14ac:dyDescent="0.25">
      <c r="B101" s="125"/>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row>
    <row r="102" spans="2:26" x14ac:dyDescent="0.25">
      <c r="B102" s="125"/>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row>
    <row r="103" spans="2:26" x14ac:dyDescent="0.25">
      <c r="B103" s="125"/>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row>
    <row r="104" spans="2:26" x14ac:dyDescent="0.25">
      <c r="B104" s="125"/>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row>
    <row r="105" spans="2:26" x14ac:dyDescent="0.25">
      <c r="B105" s="125"/>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row>
    <row r="106" spans="2:26" x14ac:dyDescent="0.25">
      <c r="B106" s="125"/>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row>
    <row r="107" spans="2:26" x14ac:dyDescent="0.25">
      <c r="B107" s="125"/>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row>
    <row r="108" spans="2:26" x14ac:dyDescent="0.25">
      <c r="B108" s="125"/>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row>
    <row r="109" spans="2:26" x14ac:dyDescent="0.25">
      <c r="B109" s="125"/>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row>
    <row r="110" spans="2:26" x14ac:dyDescent="0.25">
      <c r="B110" s="125"/>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row>
    <row r="111" spans="2:26" x14ac:dyDescent="0.25">
      <c r="B111" s="125"/>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row>
    <row r="112" spans="2:26" x14ac:dyDescent="0.25">
      <c r="B112" s="125"/>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row>
    <row r="113" spans="2:26" x14ac:dyDescent="0.25">
      <c r="B113" s="125"/>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row>
    <row r="114" spans="2:26" x14ac:dyDescent="0.25">
      <c r="B114" s="125"/>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row>
    <row r="115" spans="2:26" x14ac:dyDescent="0.25">
      <c r="B115" s="125"/>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row>
    <row r="116" spans="2:26" x14ac:dyDescent="0.25">
      <c r="B116" s="125"/>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row>
    <row r="117" spans="2:26" x14ac:dyDescent="0.25">
      <c r="B117" s="125"/>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row>
    <row r="118" spans="2:26" x14ac:dyDescent="0.25">
      <c r="B118" s="125"/>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row>
    <row r="119" spans="2:26" x14ac:dyDescent="0.25">
      <c r="B119" s="125"/>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row>
    <row r="120" spans="2:26" x14ac:dyDescent="0.25">
      <c r="B120" s="125"/>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row>
    <row r="121" spans="2:26" x14ac:dyDescent="0.25">
      <c r="B121" s="125"/>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sheetData>
  <mergeCells count="46">
    <mergeCell ref="AE3:AG3"/>
    <mergeCell ref="B5:B8"/>
    <mergeCell ref="C5:C8"/>
    <mergeCell ref="D5:G5"/>
    <mergeCell ref="H5:P5"/>
    <mergeCell ref="R5:T5"/>
    <mergeCell ref="U5:V6"/>
    <mergeCell ref="W5:Z5"/>
    <mergeCell ref="D6:D8"/>
    <mergeCell ref="E6:E8"/>
    <mergeCell ref="F6:F8"/>
    <mergeCell ref="G6:G8"/>
    <mergeCell ref="H6:P6"/>
    <mergeCell ref="R6:T6"/>
    <mergeCell ref="W6:W8"/>
    <mergeCell ref="U7:U8"/>
    <mergeCell ref="V7:V8"/>
    <mergeCell ref="Y6:Y8"/>
    <mergeCell ref="Z6:Z8"/>
    <mergeCell ref="H7:H8"/>
    <mergeCell ref="I7:J7"/>
    <mergeCell ref="K7:N7"/>
    <mergeCell ref="O7:O8"/>
    <mergeCell ref="P7:P8"/>
    <mergeCell ref="R7:R8"/>
    <mergeCell ref="S7:S8"/>
    <mergeCell ref="T7:T8"/>
    <mergeCell ref="X6:X8"/>
    <mergeCell ref="AC33:AR33"/>
    <mergeCell ref="B42:B43"/>
    <mergeCell ref="C42:C43"/>
    <mergeCell ref="D42:D43"/>
    <mergeCell ref="E42:E43"/>
    <mergeCell ref="F42:F43"/>
    <mergeCell ref="G42:G43"/>
    <mergeCell ref="U42:U43"/>
    <mergeCell ref="H43:N43"/>
    <mergeCell ref="O43:P43"/>
    <mergeCell ref="R43:S43"/>
    <mergeCell ref="Y42:Y43"/>
    <mergeCell ref="Z42:Z43"/>
    <mergeCell ref="I9:J9"/>
    <mergeCell ref="K9:N9"/>
    <mergeCell ref="V42:V43"/>
    <mergeCell ref="W42:W43"/>
    <mergeCell ref="X42:X43"/>
  </mergeCells>
  <pageMargins left="0.19685039370078741" right="0.19685039370078741" top="0.19685039370078741" bottom="0.19685039370078741" header="0.15748031496062992" footer="0.11811023622047245"/>
  <pageSetup paperSize="5" scale="65"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24"/>
  <sheetViews>
    <sheetView zoomScale="70" zoomScaleNormal="70" workbookViewId="0">
      <selection activeCell="B44" sqref="B44"/>
    </sheetView>
  </sheetViews>
  <sheetFormatPr defaultRowHeight="15" x14ac:dyDescent="0.25"/>
  <cols>
    <col min="1" max="1" width="8.7109375" bestFit="1" customWidth="1"/>
    <col min="2" max="2" width="47.42578125" bestFit="1" customWidth="1"/>
    <col min="3" max="3" width="24" customWidth="1"/>
    <col min="4" max="4" width="28.85546875" bestFit="1" customWidth="1"/>
    <col min="5" max="5" width="20" customWidth="1"/>
    <col min="6" max="6" width="22.28515625" customWidth="1"/>
    <col min="7" max="7" width="16.85546875" bestFit="1" customWidth="1"/>
    <col min="8" max="8" width="20" bestFit="1" customWidth="1"/>
    <col min="9" max="9" width="16.85546875" bestFit="1" customWidth="1"/>
    <col min="10" max="10" width="21.5703125" bestFit="1" customWidth="1"/>
    <col min="257" max="257" width="5.28515625" customWidth="1"/>
    <col min="258" max="258" width="33.42578125" bestFit="1" customWidth="1"/>
    <col min="259" max="259" width="20.85546875" customWidth="1"/>
    <col min="260" max="260" width="18.7109375" customWidth="1"/>
    <col min="261" max="261" width="18.28515625" customWidth="1"/>
    <col min="262" max="262" width="19" customWidth="1"/>
    <col min="263" max="263" width="12.42578125" customWidth="1"/>
    <col min="513" max="513" width="5.28515625" customWidth="1"/>
    <col min="514" max="514" width="33.42578125" bestFit="1" customWidth="1"/>
    <col min="515" max="515" width="20.85546875" customWidth="1"/>
    <col min="516" max="516" width="18.7109375" customWidth="1"/>
    <col min="517" max="517" width="18.28515625" customWidth="1"/>
    <col min="518" max="518" width="19" customWidth="1"/>
    <col min="519" max="519" width="12.42578125" customWidth="1"/>
    <col min="769" max="769" width="5.28515625" customWidth="1"/>
    <col min="770" max="770" width="33.42578125" bestFit="1" customWidth="1"/>
    <col min="771" max="771" width="20.85546875" customWidth="1"/>
    <col min="772" max="772" width="18.7109375" customWidth="1"/>
    <col min="773" max="773" width="18.28515625" customWidth="1"/>
    <col min="774" max="774" width="19" customWidth="1"/>
    <col min="775" max="775" width="12.42578125" customWidth="1"/>
    <col min="1025" max="1025" width="5.28515625" customWidth="1"/>
    <col min="1026" max="1026" width="33.42578125" bestFit="1" customWidth="1"/>
    <col min="1027" max="1027" width="20.85546875" customWidth="1"/>
    <col min="1028" max="1028" width="18.7109375" customWidth="1"/>
    <col min="1029" max="1029" width="18.28515625" customWidth="1"/>
    <col min="1030" max="1030" width="19" customWidth="1"/>
    <col min="1031" max="1031" width="12.42578125" customWidth="1"/>
    <col min="1281" max="1281" width="5.28515625" customWidth="1"/>
    <col min="1282" max="1282" width="33.42578125" bestFit="1" customWidth="1"/>
    <col min="1283" max="1283" width="20.85546875" customWidth="1"/>
    <col min="1284" max="1284" width="18.7109375" customWidth="1"/>
    <col min="1285" max="1285" width="18.28515625" customWidth="1"/>
    <col min="1286" max="1286" width="19" customWidth="1"/>
    <col min="1287" max="1287" width="12.42578125" customWidth="1"/>
    <col min="1537" max="1537" width="5.28515625" customWidth="1"/>
    <col min="1538" max="1538" width="33.42578125" bestFit="1" customWidth="1"/>
    <col min="1539" max="1539" width="20.85546875" customWidth="1"/>
    <col min="1540" max="1540" width="18.7109375" customWidth="1"/>
    <col min="1541" max="1541" width="18.28515625" customWidth="1"/>
    <col min="1542" max="1542" width="19" customWidth="1"/>
    <col min="1543" max="1543" width="12.42578125" customWidth="1"/>
    <col min="1793" max="1793" width="5.28515625" customWidth="1"/>
    <col min="1794" max="1794" width="33.42578125" bestFit="1" customWidth="1"/>
    <col min="1795" max="1795" width="20.85546875" customWidth="1"/>
    <col min="1796" max="1796" width="18.7109375" customWidth="1"/>
    <col min="1797" max="1797" width="18.28515625" customWidth="1"/>
    <col min="1798" max="1798" width="19" customWidth="1"/>
    <col min="1799" max="1799" width="12.42578125" customWidth="1"/>
    <col min="2049" max="2049" width="5.28515625" customWidth="1"/>
    <col min="2050" max="2050" width="33.42578125" bestFit="1" customWidth="1"/>
    <col min="2051" max="2051" width="20.85546875" customWidth="1"/>
    <col min="2052" max="2052" width="18.7109375" customWidth="1"/>
    <col min="2053" max="2053" width="18.28515625" customWidth="1"/>
    <col min="2054" max="2054" width="19" customWidth="1"/>
    <col min="2055" max="2055" width="12.42578125" customWidth="1"/>
    <col min="2305" max="2305" width="5.28515625" customWidth="1"/>
    <col min="2306" max="2306" width="33.42578125" bestFit="1" customWidth="1"/>
    <col min="2307" max="2307" width="20.85546875" customWidth="1"/>
    <col min="2308" max="2308" width="18.7109375" customWidth="1"/>
    <col min="2309" max="2309" width="18.28515625" customWidth="1"/>
    <col min="2310" max="2310" width="19" customWidth="1"/>
    <col min="2311" max="2311" width="12.42578125" customWidth="1"/>
    <col min="2561" max="2561" width="5.28515625" customWidth="1"/>
    <col min="2562" max="2562" width="33.42578125" bestFit="1" customWidth="1"/>
    <col min="2563" max="2563" width="20.85546875" customWidth="1"/>
    <col min="2564" max="2564" width="18.7109375" customWidth="1"/>
    <col min="2565" max="2565" width="18.28515625" customWidth="1"/>
    <col min="2566" max="2566" width="19" customWidth="1"/>
    <col min="2567" max="2567" width="12.42578125" customWidth="1"/>
    <col min="2817" max="2817" width="5.28515625" customWidth="1"/>
    <col min="2818" max="2818" width="33.42578125" bestFit="1" customWidth="1"/>
    <col min="2819" max="2819" width="20.85546875" customWidth="1"/>
    <col min="2820" max="2820" width="18.7109375" customWidth="1"/>
    <col min="2821" max="2821" width="18.28515625" customWidth="1"/>
    <col min="2822" max="2822" width="19" customWidth="1"/>
    <col min="2823" max="2823" width="12.42578125" customWidth="1"/>
    <col min="3073" max="3073" width="5.28515625" customWidth="1"/>
    <col min="3074" max="3074" width="33.42578125" bestFit="1" customWidth="1"/>
    <col min="3075" max="3075" width="20.85546875" customWidth="1"/>
    <col min="3076" max="3076" width="18.7109375" customWidth="1"/>
    <col min="3077" max="3077" width="18.28515625" customWidth="1"/>
    <col min="3078" max="3078" width="19" customWidth="1"/>
    <col min="3079" max="3079" width="12.42578125" customWidth="1"/>
    <col min="3329" max="3329" width="5.28515625" customWidth="1"/>
    <col min="3330" max="3330" width="33.42578125" bestFit="1" customWidth="1"/>
    <col min="3331" max="3331" width="20.85546875" customWidth="1"/>
    <col min="3332" max="3332" width="18.7109375" customWidth="1"/>
    <col min="3333" max="3333" width="18.28515625" customWidth="1"/>
    <col min="3334" max="3334" width="19" customWidth="1"/>
    <col min="3335" max="3335" width="12.42578125" customWidth="1"/>
    <col min="3585" max="3585" width="5.28515625" customWidth="1"/>
    <col min="3586" max="3586" width="33.42578125" bestFit="1" customWidth="1"/>
    <col min="3587" max="3587" width="20.85546875" customWidth="1"/>
    <col min="3588" max="3588" width="18.7109375" customWidth="1"/>
    <col min="3589" max="3589" width="18.28515625" customWidth="1"/>
    <col min="3590" max="3590" width="19" customWidth="1"/>
    <col min="3591" max="3591" width="12.42578125" customWidth="1"/>
    <col min="3841" max="3841" width="5.28515625" customWidth="1"/>
    <col min="3842" max="3842" width="33.42578125" bestFit="1" customWidth="1"/>
    <col min="3843" max="3843" width="20.85546875" customWidth="1"/>
    <col min="3844" max="3844" width="18.7109375" customWidth="1"/>
    <col min="3845" max="3845" width="18.28515625" customWidth="1"/>
    <col min="3846" max="3846" width="19" customWidth="1"/>
    <col min="3847" max="3847" width="12.42578125" customWidth="1"/>
    <col min="4097" max="4097" width="5.28515625" customWidth="1"/>
    <col min="4098" max="4098" width="33.42578125" bestFit="1" customWidth="1"/>
    <col min="4099" max="4099" width="20.85546875" customWidth="1"/>
    <col min="4100" max="4100" width="18.7109375" customWidth="1"/>
    <col min="4101" max="4101" width="18.28515625" customWidth="1"/>
    <col min="4102" max="4102" width="19" customWidth="1"/>
    <col min="4103" max="4103" width="12.42578125" customWidth="1"/>
    <col min="4353" max="4353" width="5.28515625" customWidth="1"/>
    <col min="4354" max="4354" width="33.42578125" bestFit="1" customWidth="1"/>
    <col min="4355" max="4355" width="20.85546875" customWidth="1"/>
    <col min="4356" max="4356" width="18.7109375" customWidth="1"/>
    <col min="4357" max="4357" width="18.28515625" customWidth="1"/>
    <col min="4358" max="4358" width="19" customWidth="1"/>
    <col min="4359" max="4359" width="12.42578125" customWidth="1"/>
    <col min="4609" max="4609" width="5.28515625" customWidth="1"/>
    <col min="4610" max="4610" width="33.42578125" bestFit="1" customWidth="1"/>
    <col min="4611" max="4611" width="20.85546875" customWidth="1"/>
    <col min="4612" max="4612" width="18.7109375" customWidth="1"/>
    <col min="4613" max="4613" width="18.28515625" customWidth="1"/>
    <col min="4614" max="4614" width="19" customWidth="1"/>
    <col min="4615" max="4615" width="12.42578125" customWidth="1"/>
    <col min="4865" max="4865" width="5.28515625" customWidth="1"/>
    <col min="4866" max="4866" width="33.42578125" bestFit="1" customWidth="1"/>
    <col min="4867" max="4867" width="20.85546875" customWidth="1"/>
    <col min="4868" max="4868" width="18.7109375" customWidth="1"/>
    <col min="4869" max="4869" width="18.28515625" customWidth="1"/>
    <col min="4870" max="4870" width="19" customWidth="1"/>
    <col min="4871" max="4871" width="12.42578125" customWidth="1"/>
    <col min="5121" max="5121" width="5.28515625" customWidth="1"/>
    <col min="5122" max="5122" width="33.42578125" bestFit="1" customWidth="1"/>
    <col min="5123" max="5123" width="20.85546875" customWidth="1"/>
    <col min="5124" max="5124" width="18.7109375" customWidth="1"/>
    <col min="5125" max="5125" width="18.28515625" customWidth="1"/>
    <col min="5126" max="5126" width="19" customWidth="1"/>
    <col min="5127" max="5127" width="12.42578125" customWidth="1"/>
    <col min="5377" max="5377" width="5.28515625" customWidth="1"/>
    <col min="5378" max="5378" width="33.42578125" bestFit="1" customWidth="1"/>
    <col min="5379" max="5379" width="20.85546875" customWidth="1"/>
    <col min="5380" max="5380" width="18.7109375" customWidth="1"/>
    <col min="5381" max="5381" width="18.28515625" customWidth="1"/>
    <col min="5382" max="5382" width="19" customWidth="1"/>
    <col min="5383" max="5383" width="12.42578125" customWidth="1"/>
    <col min="5633" max="5633" width="5.28515625" customWidth="1"/>
    <col min="5634" max="5634" width="33.42578125" bestFit="1" customWidth="1"/>
    <col min="5635" max="5635" width="20.85546875" customWidth="1"/>
    <col min="5636" max="5636" width="18.7109375" customWidth="1"/>
    <col min="5637" max="5637" width="18.28515625" customWidth="1"/>
    <col min="5638" max="5638" width="19" customWidth="1"/>
    <col min="5639" max="5639" width="12.42578125" customWidth="1"/>
    <col min="5889" max="5889" width="5.28515625" customWidth="1"/>
    <col min="5890" max="5890" width="33.42578125" bestFit="1" customWidth="1"/>
    <col min="5891" max="5891" width="20.85546875" customWidth="1"/>
    <col min="5892" max="5892" width="18.7109375" customWidth="1"/>
    <col min="5893" max="5893" width="18.28515625" customWidth="1"/>
    <col min="5894" max="5894" width="19" customWidth="1"/>
    <col min="5895" max="5895" width="12.42578125" customWidth="1"/>
    <col min="6145" max="6145" width="5.28515625" customWidth="1"/>
    <col min="6146" max="6146" width="33.42578125" bestFit="1" customWidth="1"/>
    <col min="6147" max="6147" width="20.85546875" customWidth="1"/>
    <col min="6148" max="6148" width="18.7109375" customWidth="1"/>
    <col min="6149" max="6149" width="18.28515625" customWidth="1"/>
    <col min="6150" max="6150" width="19" customWidth="1"/>
    <col min="6151" max="6151" width="12.42578125" customWidth="1"/>
    <col min="6401" max="6401" width="5.28515625" customWidth="1"/>
    <col min="6402" max="6402" width="33.42578125" bestFit="1" customWidth="1"/>
    <col min="6403" max="6403" width="20.85546875" customWidth="1"/>
    <col min="6404" max="6404" width="18.7109375" customWidth="1"/>
    <col min="6405" max="6405" width="18.28515625" customWidth="1"/>
    <col min="6406" max="6406" width="19" customWidth="1"/>
    <col min="6407" max="6407" width="12.42578125" customWidth="1"/>
    <col min="6657" max="6657" width="5.28515625" customWidth="1"/>
    <col min="6658" max="6658" width="33.42578125" bestFit="1" customWidth="1"/>
    <col min="6659" max="6659" width="20.85546875" customWidth="1"/>
    <col min="6660" max="6660" width="18.7109375" customWidth="1"/>
    <col min="6661" max="6661" width="18.28515625" customWidth="1"/>
    <col min="6662" max="6662" width="19" customWidth="1"/>
    <col min="6663" max="6663" width="12.42578125" customWidth="1"/>
    <col min="6913" max="6913" width="5.28515625" customWidth="1"/>
    <col min="6914" max="6914" width="33.42578125" bestFit="1" customWidth="1"/>
    <col min="6915" max="6915" width="20.85546875" customWidth="1"/>
    <col min="6916" max="6916" width="18.7109375" customWidth="1"/>
    <col min="6917" max="6917" width="18.28515625" customWidth="1"/>
    <col min="6918" max="6918" width="19" customWidth="1"/>
    <col min="6919" max="6919" width="12.42578125" customWidth="1"/>
    <col min="7169" max="7169" width="5.28515625" customWidth="1"/>
    <col min="7170" max="7170" width="33.42578125" bestFit="1" customWidth="1"/>
    <col min="7171" max="7171" width="20.85546875" customWidth="1"/>
    <col min="7172" max="7172" width="18.7109375" customWidth="1"/>
    <col min="7173" max="7173" width="18.28515625" customWidth="1"/>
    <col min="7174" max="7174" width="19" customWidth="1"/>
    <col min="7175" max="7175" width="12.42578125" customWidth="1"/>
    <col min="7425" max="7425" width="5.28515625" customWidth="1"/>
    <col min="7426" max="7426" width="33.42578125" bestFit="1" customWidth="1"/>
    <col min="7427" max="7427" width="20.85546875" customWidth="1"/>
    <col min="7428" max="7428" width="18.7109375" customWidth="1"/>
    <col min="7429" max="7429" width="18.28515625" customWidth="1"/>
    <col min="7430" max="7430" width="19" customWidth="1"/>
    <col min="7431" max="7431" width="12.42578125" customWidth="1"/>
    <col min="7681" max="7681" width="5.28515625" customWidth="1"/>
    <col min="7682" max="7682" width="33.42578125" bestFit="1" customWidth="1"/>
    <col min="7683" max="7683" width="20.85546875" customWidth="1"/>
    <col min="7684" max="7684" width="18.7109375" customWidth="1"/>
    <col min="7685" max="7685" width="18.28515625" customWidth="1"/>
    <col min="7686" max="7686" width="19" customWidth="1"/>
    <col min="7687" max="7687" width="12.42578125" customWidth="1"/>
    <col min="7937" max="7937" width="5.28515625" customWidth="1"/>
    <col min="7938" max="7938" width="33.42578125" bestFit="1" customWidth="1"/>
    <col min="7939" max="7939" width="20.85546875" customWidth="1"/>
    <col min="7940" max="7940" width="18.7109375" customWidth="1"/>
    <col min="7941" max="7941" width="18.28515625" customWidth="1"/>
    <col min="7942" max="7942" width="19" customWidth="1"/>
    <col min="7943" max="7943" width="12.42578125" customWidth="1"/>
    <col min="8193" max="8193" width="5.28515625" customWidth="1"/>
    <col min="8194" max="8194" width="33.42578125" bestFit="1" customWidth="1"/>
    <col min="8195" max="8195" width="20.85546875" customWidth="1"/>
    <col min="8196" max="8196" width="18.7109375" customWidth="1"/>
    <col min="8197" max="8197" width="18.28515625" customWidth="1"/>
    <col min="8198" max="8198" width="19" customWidth="1"/>
    <col min="8199" max="8199" width="12.42578125" customWidth="1"/>
    <col min="8449" max="8449" width="5.28515625" customWidth="1"/>
    <col min="8450" max="8450" width="33.42578125" bestFit="1" customWidth="1"/>
    <col min="8451" max="8451" width="20.85546875" customWidth="1"/>
    <col min="8452" max="8452" width="18.7109375" customWidth="1"/>
    <col min="8453" max="8453" width="18.28515625" customWidth="1"/>
    <col min="8454" max="8454" width="19" customWidth="1"/>
    <col min="8455" max="8455" width="12.42578125" customWidth="1"/>
    <col min="8705" max="8705" width="5.28515625" customWidth="1"/>
    <col min="8706" max="8706" width="33.42578125" bestFit="1" customWidth="1"/>
    <col min="8707" max="8707" width="20.85546875" customWidth="1"/>
    <col min="8708" max="8708" width="18.7109375" customWidth="1"/>
    <col min="8709" max="8709" width="18.28515625" customWidth="1"/>
    <col min="8710" max="8710" width="19" customWidth="1"/>
    <col min="8711" max="8711" width="12.42578125" customWidth="1"/>
    <col min="8961" max="8961" width="5.28515625" customWidth="1"/>
    <col min="8962" max="8962" width="33.42578125" bestFit="1" customWidth="1"/>
    <col min="8963" max="8963" width="20.85546875" customWidth="1"/>
    <col min="8964" max="8964" width="18.7109375" customWidth="1"/>
    <col min="8965" max="8965" width="18.28515625" customWidth="1"/>
    <col min="8966" max="8966" width="19" customWidth="1"/>
    <col min="8967" max="8967" width="12.42578125" customWidth="1"/>
    <col min="9217" max="9217" width="5.28515625" customWidth="1"/>
    <col min="9218" max="9218" width="33.42578125" bestFit="1" customWidth="1"/>
    <col min="9219" max="9219" width="20.85546875" customWidth="1"/>
    <col min="9220" max="9220" width="18.7109375" customWidth="1"/>
    <col min="9221" max="9221" width="18.28515625" customWidth="1"/>
    <col min="9222" max="9222" width="19" customWidth="1"/>
    <col min="9223" max="9223" width="12.42578125" customWidth="1"/>
    <col min="9473" max="9473" width="5.28515625" customWidth="1"/>
    <col min="9474" max="9474" width="33.42578125" bestFit="1" customWidth="1"/>
    <col min="9475" max="9475" width="20.85546875" customWidth="1"/>
    <col min="9476" max="9476" width="18.7109375" customWidth="1"/>
    <col min="9477" max="9477" width="18.28515625" customWidth="1"/>
    <col min="9478" max="9478" width="19" customWidth="1"/>
    <col min="9479" max="9479" width="12.42578125" customWidth="1"/>
    <col min="9729" max="9729" width="5.28515625" customWidth="1"/>
    <col min="9730" max="9730" width="33.42578125" bestFit="1" customWidth="1"/>
    <col min="9731" max="9731" width="20.85546875" customWidth="1"/>
    <col min="9732" max="9732" width="18.7109375" customWidth="1"/>
    <col min="9733" max="9733" width="18.28515625" customWidth="1"/>
    <col min="9734" max="9734" width="19" customWidth="1"/>
    <col min="9735" max="9735" width="12.42578125" customWidth="1"/>
    <col min="9985" max="9985" width="5.28515625" customWidth="1"/>
    <col min="9986" max="9986" width="33.42578125" bestFit="1" customWidth="1"/>
    <col min="9987" max="9987" width="20.85546875" customWidth="1"/>
    <col min="9988" max="9988" width="18.7109375" customWidth="1"/>
    <col min="9989" max="9989" width="18.28515625" customWidth="1"/>
    <col min="9990" max="9990" width="19" customWidth="1"/>
    <col min="9991" max="9991" width="12.42578125" customWidth="1"/>
    <col min="10241" max="10241" width="5.28515625" customWidth="1"/>
    <col min="10242" max="10242" width="33.42578125" bestFit="1" customWidth="1"/>
    <col min="10243" max="10243" width="20.85546875" customWidth="1"/>
    <col min="10244" max="10244" width="18.7109375" customWidth="1"/>
    <col min="10245" max="10245" width="18.28515625" customWidth="1"/>
    <col min="10246" max="10246" width="19" customWidth="1"/>
    <col min="10247" max="10247" width="12.42578125" customWidth="1"/>
    <col min="10497" max="10497" width="5.28515625" customWidth="1"/>
    <col min="10498" max="10498" width="33.42578125" bestFit="1" customWidth="1"/>
    <col min="10499" max="10499" width="20.85546875" customWidth="1"/>
    <col min="10500" max="10500" width="18.7109375" customWidth="1"/>
    <col min="10501" max="10501" width="18.28515625" customWidth="1"/>
    <col min="10502" max="10502" width="19" customWidth="1"/>
    <col min="10503" max="10503" width="12.42578125" customWidth="1"/>
    <col min="10753" max="10753" width="5.28515625" customWidth="1"/>
    <col min="10754" max="10754" width="33.42578125" bestFit="1" customWidth="1"/>
    <col min="10755" max="10755" width="20.85546875" customWidth="1"/>
    <col min="10756" max="10756" width="18.7109375" customWidth="1"/>
    <col min="10757" max="10757" width="18.28515625" customWidth="1"/>
    <col min="10758" max="10758" width="19" customWidth="1"/>
    <col min="10759" max="10759" width="12.42578125" customWidth="1"/>
    <col min="11009" max="11009" width="5.28515625" customWidth="1"/>
    <col min="11010" max="11010" width="33.42578125" bestFit="1" customWidth="1"/>
    <col min="11011" max="11011" width="20.85546875" customWidth="1"/>
    <col min="11012" max="11012" width="18.7109375" customWidth="1"/>
    <col min="11013" max="11013" width="18.28515625" customWidth="1"/>
    <col min="11014" max="11014" width="19" customWidth="1"/>
    <col min="11015" max="11015" width="12.42578125" customWidth="1"/>
    <col min="11265" max="11265" width="5.28515625" customWidth="1"/>
    <col min="11266" max="11266" width="33.42578125" bestFit="1" customWidth="1"/>
    <col min="11267" max="11267" width="20.85546875" customWidth="1"/>
    <col min="11268" max="11268" width="18.7109375" customWidth="1"/>
    <col min="11269" max="11269" width="18.28515625" customWidth="1"/>
    <col min="11270" max="11270" width="19" customWidth="1"/>
    <col min="11271" max="11271" width="12.42578125" customWidth="1"/>
    <col min="11521" max="11521" width="5.28515625" customWidth="1"/>
    <col min="11522" max="11522" width="33.42578125" bestFit="1" customWidth="1"/>
    <col min="11523" max="11523" width="20.85546875" customWidth="1"/>
    <col min="11524" max="11524" width="18.7109375" customWidth="1"/>
    <col min="11525" max="11525" width="18.28515625" customWidth="1"/>
    <col min="11526" max="11526" width="19" customWidth="1"/>
    <col min="11527" max="11527" width="12.42578125" customWidth="1"/>
    <col min="11777" max="11777" width="5.28515625" customWidth="1"/>
    <col min="11778" max="11778" width="33.42578125" bestFit="1" customWidth="1"/>
    <col min="11779" max="11779" width="20.85546875" customWidth="1"/>
    <col min="11780" max="11780" width="18.7109375" customWidth="1"/>
    <col min="11781" max="11781" width="18.28515625" customWidth="1"/>
    <col min="11782" max="11782" width="19" customWidth="1"/>
    <col min="11783" max="11783" width="12.42578125" customWidth="1"/>
    <col min="12033" max="12033" width="5.28515625" customWidth="1"/>
    <col min="12034" max="12034" width="33.42578125" bestFit="1" customWidth="1"/>
    <col min="12035" max="12035" width="20.85546875" customWidth="1"/>
    <col min="12036" max="12036" width="18.7109375" customWidth="1"/>
    <col min="12037" max="12037" width="18.28515625" customWidth="1"/>
    <col min="12038" max="12038" width="19" customWidth="1"/>
    <col min="12039" max="12039" width="12.42578125" customWidth="1"/>
    <col min="12289" max="12289" width="5.28515625" customWidth="1"/>
    <col min="12290" max="12290" width="33.42578125" bestFit="1" customWidth="1"/>
    <col min="12291" max="12291" width="20.85546875" customWidth="1"/>
    <col min="12292" max="12292" width="18.7109375" customWidth="1"/>
    <col min="12293" max="12293" width="18.28515625" customWidth="1"/>
    <col min="12294" max="12294" width="19" customWidth="1"/>
    <col min="12295" max="12295" width="12.42578125" customWidth="1"/>
    <col min="12545" max="12545" width="5.28515625" customWidth="1"/>
    <col min="12546" max="12546" width="33.42578125" bestFit="1" customWidth="1"/>
    <col min="12547" max="12547" width="20.85546875" customWidth="1"/>
    <col min="12548" max="12548" width="18.7109375" customWidth="1"/>
    <col min="12549" max="12549" width="18.28515625" customWidth="1"/>
    <col min="12550" max="12550" width="19" customWidth="1"/>
    <col min="12551" max="12551" width="12.42578125" customWidth="1"/>
    <col min="12801" max="12801" width="5.28515625" customWidth="1"/>
    <col min="12802" max="12802" width="33.42578125" bestFit="1" customWidth="1"/>
    <col min="12803" max="12803" width="20.85546875" customWidth="1"/>
    <col min="12804" max="12804" width="18.7109375" customWidth="1"/>
    <col min="12805" max="12805" width="18.28515625" customWidth="1"/>
    <col min="12806" max="12806" width="19" customWidth="1"/>
    <col min="12807" max="12807" width="12.42578125" customWidth="1"/>
    <col min="13057" max="13057" width="5.28515625" customWidth="1"/>
    <col min="13058" max="13058" width="33.42578125" bestFit="1" customWidth="1"/>
    <col min="13059" max="13059" width="20.85546875" customWidth="1"/>
    <col min="13060" max="13060" width="18.7109375" customWidth="1"/>
    <col min="13061" max="13061" width="18.28515625" customWidth="1"/>
    <col min="13062" max="13062" width="19" customWidth="1"/>
    <col min="13063" max="13063" width="12.42578125" customWidth="1"/>
    <col min="13313" max="13313" width="5.28515625" customWidth="1"/>
    <col min="13314" max="13314" width="33.42578125" bestFit="1" customWidth="1"/>
    <col min="13315" max="13315" width="20.85546875" customWidth="1"/>
    <col min="13316" max="13316" width="18.7109375" customWidth="1"/>
    <col min="13317" max="13317" width="18.28515625" customWidth="1"/>
    <col min="13318" max="13318" width="19" customWidth="1"/>
    <col min="13319" max="13319" width="12.42578125" customWidth="1"/>
    <col min="13569" max="13569" width="5.28515625" customWidth="1"/>
    <col min="13570" max="13570" width="33.42578125" bestFit="1" customWidth="1"/>
    <col min="13571" max="13571" width="20.85546875" customWidth="1"/>
    <col min="13572" max="13572" width="18.7109375" customWidth="1"/>
    <col min="13573" max="13573" width="18.28515625" customWidth="1"/>
    <col min="13574" max="13574" width="19" customWidth="1"/>
    <col min="13575" max="13575" width="12.42578125" customWidth="1"/>
    <col min="13825" max="13825" width="5.28515625" customWidth="1"/>
    <col min="13826" max="13826" width="33.42578125" bestFit="1" customWidth="1"/>
    <col min="13827" max="13827" width="20.85546875" customWidth="1"/>
    <col min="13828" max="13828" width="18.7109375" customWidth="1"/>
    <col min="13829" max="13829" width="18.28515625" customWidth="1"/>
    <col min="13830" max="13830" width="19" customWidth="1"/>
    <col min="13831" max="13831" width="12.42578125" customWidth="1"/>
    <col min="14081" max="14081" width="5.28515625" customWidth="1"/>
    <col min="14082" max="14082" width="33.42578125" bestFit="1" customWidth="1"/>
    <col min="14083" max="14083" width="20.85546875" customWidth="1"/>
    <col min="14084" max="14084" width="18.7109375" customWidth="1"/>
    <col min="14085" max="14085" width="18.28515625" customWidth="1"/>
    <col min="14086" max="14086" width="19" customWidth="1"/>
    <col min="14087" max="14087" width="12.42578125" customWidth="1"/>
    <col min="14337" max="14337" width="5.28515625" customWidth="1"/>
    <col min="14338" max="14338" width="33.42578125" bestFit="1" customWidth="1"/>
    <col min="14339" max="14339" width="20.85546875" customWidth="1"/>
    <col min="14340" max="14340" width="18.7109375" customWidth="1"/>
    <col min="14341" max="14341" width="18.28515625" customWidth="1"/>
    <col min="14342" max="14342" width="19" customWidth="1"/>
    <col min="14343" max="14343" width="12.42578125" customWidth="1"/>
    <col min="14593" max="14593" width="5.28515625" customWidth="1"/>
    <col min="14594" max="14594" width="33.42578125" bestFit="1" customWidth="1"/>
    <col min="14595" max="14595" width="20.85546875" customWidth="1"/>
    <col min="14596" max="14596" width="18.7109375" customWidth="1"/>
    <col min="14597" max="14597" width="18.28515625" customWidth="1"/>
    <col min="14598" max="14598" width="19" customWidth="1"/>
    <col min="14599" max="14599" width="12.42578125" customWidth="1"/>
    <col min="14849" max="14849" width="5.28515625" customWidth="1"/>
    <col min="14850" max="14850" width="33.42578125" bestFit="1" customWidth="1"/>
    <col min="14851" max="14851" width="20.85546875" customWidth="1"/>
    <col min="14852" max="14852" width="18.7109375" customWidth="1"/>
    <col min="14853" max="14853" width="18.28515625" customWidth="1"/>
    <col min="14854" max="14854" width="19" customWidth="1"/>
    <col min="14855" max="14855" width="12.42578125" customWidth="1"/>
    <col min="15105" max="15105" width="5.28515625" customWidth="1"/>
    <col min="15106" max="15106" width="33.42578125" bestFit="1" customWidth="1"/>
    <col min="15107" max="15107" width="20.85546875" customWidth="1"/>
    <col min="15108" max="15108" width="18.7109375" customWidth="1"/>
    <col min="15109" max="15109" width="18.28515625" customWidth="1"/>
    <col min="15110" max="15110" width="19" customWidth="1"/>
    <col min="15111" max="15111" width="12.42578125" customWidth="1"/>
    <col min="15361" max="15361" width="5.28515625" customWidth="1"/>
    <col min="15362" max="15362" width="33.42578125" bestFit="1" customWidth="1"/>
    <col min="15363" max="15363" width="20.85546875" customWidth="1"/>
    <col min="15364" max="15364" width="18.7109375" customWidth="1"/>
    <col min="15365" max="15365" width="18.28515625" customWidth="1"/>
    <col min="15366" max="15366" width="19" customWidth="1"/>
    <col min="15367" max="15367" width="12.42578125" customWidth="1"/>
    <col min="15617" max="15617" width="5.28515625" customWidth="1"/>
    <col min="15618" max="15618" width="33.42578125" bestFit="1" customWidth="1"/>
    <col min="15619" max="15619" width="20.85546875" customWidth="1"/>
    <col min="15620" max="15620" width="18.7109375" customWidth="1"/>
    <col min="15621" max="15621" width="18.28515625" customWidth="1"/>
    <col min="15622" max="15622" width="19" customWidth="1"/>
    <col min="15623" max="15623" width="12.42578125" customWidth="1"/>
    <col min="15873" max="15873" width="5.28515625" customWidth="1"/>
    <col min="15874" max="15874" width="33.42578125" bestFit="1" customWidth="1"/>
    <col min="15875" max="15875" width="20.85546875" customWidth="1"/>
    <col min="15876" max="15876" width="18.7109375" customWidth="1"/>
    <col min="15877" max="15877" width="18.28515625" customWidth="1"/>
    <col min="15878" max="15878" width="19" customWidth="1"/>
    <col min="15879" max="15879" width="12.42578125" customWidth="1"/>
    <col min="16129" max="16129" width="5.28515625" customWidth="1"/>
    <col min="16130" max="16130" width="33.42578125" bestFit="1" customWidth="1"/>
    <col min="16131" max="16131" width="20.85546875" customWidth="1"/>
    <col min="16132" max="16132" width="18.7109375" customWidth="1"/>
    <col min="16133" max="16133" width="18.28515625" customWidth="1"/>
    <col min="16134" max="16134" width="19" customWidth="1"/>
    <col min="16135" max="16135" width="12.42578125" customWidth="1"/>
  </cols>
  <sheetData>
    <row r="1" spans="1:10" x14ac:dyDescent="0.25">
      <c r="A1" s="127"/>
      <c r="B1" s="126" t="s">
        <v>8142</v>
      </c>
      <c r="C1" s="127"/>
      <c r="D1" s="128"/>
      <c r="E1" s="128"/>
      <c r="F1" s="128"/>
    </row>
    <row r="2" spans="1:10" x14ac:dyDescent="0.25">
      <c r="B2" s="117" t="s">
        <v>7978</v>
      </c>
      <c r="C2" s="117"/>
      <c r="D2" s="117"/>
      <c r="E2" s="117"/>
      <c r="F2" s="117"/>
    </row>
    <row r="3" spans="1:10" x14ac:dyDescent="0.25">
      <c r="A3" s="279"/>
      <c r="B3" s="117"/>
      <c r="C3" s="117"/>
      <c r="D3" s="117"/>
      <c r="E3" s="117"/>
      <c r="F3" s="117"/>
    </row>
    <row r="4" spans="1:10" x14ac:dyDescent="0.25">
      <c r="A4" s="279"/>
      <c r="B4" s="490" t="s">
        <v>7973</v>
      </c>
      <c r="C4" s="487" t="s">
        <v>7981</v>
      </c>
      <c r="D4" s="487"/>
      <c r="E4" s="487"/>
      <c r="F4" s="492" t="s">
        <v>7982</v>
      </c>
      <c r="G4" s="493"/>
      <c r="H4" s="493"/>
      <c r="I4" s="494"/>
      <c r="J4" s="488" t="s">
        <v>7976</v>
      </c>
    </row>
    <row r="5" spans="1:10" x14ac:dyDescent="0.25">
      <c r="A5" s="279"/>
      <c r="B5" s="491"/>
      <c r="C5" s="326" t="s">
        <v>26</v>
      </c>
      <c r="D5" s="322" t="s">
        <v>8143</v>
      </c>
      <c r="E5" s="322" t="s">
        <v>22</v>
      </c>
      <c r="F5" s="326" t="s">
        <v>26</v>
      </c>
      <c r="G5" s="322" t="s">
        <v>8143</v>
      </c>
      <c r="H5" s="322" t="s">
        <v>22</v>
      </c>
      <c r="I5" s="322" t="s">
        <v>8144</v>
      </c>
      <c r="J5" s="489"/>
    </row>
    <row r="6" spans="1:10" x14ac:dyDescent="0.25">
      <c r="A6" s="279"/>
      <c r="B6" s="327">
        <v>1</v>
      </c>
      <c r="C6" s="327">
        <v>2</v>
      </c>
      <c r="D6" s="327">
        <v>3</v>
      </c>
      <c r="E6" s="327">
        <v>4</v>
      </c>
      <c r="F6" s="327">
        <v>5</v>
      </c>
      <c r="G6" s="327">
        <v>6</v>
      </c>
      <c r="H6" s="327">
        <v>7</v>
      </c>
      <c r="I6" s="327">
        <v>8</v>
      </c>
      <c r="J6" s="327">
        <v>9</v>
      </c>
    </row>
    <row r="7" spans="1:10" x14ac:dyDescent="0.25">
      <c r="A7" s="279"/>
      <c r="B7" s="329">
        <f>'LAMP. REKON 1'!E42</f>
        <v>18857880</v>
      </c>
      <c r="C7" s="325" t="s">
        <v>8679</v>
      </c>
      <c r="D7" s="332" t="str">
        <f>VLOOKUP(C7,'kode barang'!$E$2:$F$578,2,FALSE)</f>
        <v>Mesin Ketik</v>
      </c>
      <c r="E7" s="331">
        <v>5000000</v>
      </c>
      <c r="F7" s="325" t="s">
        <v>8689</v>
      </c>
      <c r="G7" s="332" t="str">
        <f>VLOOKUP(F7,'kode barang'!$E$2:$F$578,2,FALSE)</f>
        <v>Umum</v>
      </c>
      <c r="H7" s="331">
        <v>10000000</v>
      </c>
      <c r="I7" s="328" t="s">
        <v>7974</v>
      </c>
      <c r="J7" s="330">
        <f>B16+E16-H16</f>
        <v>13857880</v>
      </c>
    </row>
    <row r="8" spans="1:10" x14ac:dyDescent="0.25">
      <c r="A8" s="279"/>
      <c r="B8" s="328"/>
      <c r="C8" s="325" t="s">
        <v>8680</v>
      </c>
      <c r="D8" s="332" t="str">
        <f>VLOOKUP(C8,'kode barang'!$E$2:$F$578,2,FALSE)</f>
        <v>Peralatan Studio Visual</v>
      </c>
      <c r="E8" s="331"/>
      <c r="F8" s="325" t="s">
        <v>8730</v>
      </c>
      <c r="G8" s="332" t="str">
        <f>VLOOKUP(F8,'kode barang'!$E$2:$F$578,2,FALSE)</f>
        <v>Jalan Negara/Nasional Kelas I</v>
      </c>
      <c r="H8" s="331"/>
      <c r="I8" s="328"/>
      <c r="J8" s="328"/>
    </row>
    <row r="9" spans="1:10" x14ac:dyDescent="0.25">
      <c r="A9" s="279"/>
      <c r="B9" s="328"/>
      <c r="C9" s="325" t="s">
        <v>8690</v>
      </c>
      <c r="D9" s="332" t="str">
        <f>VLOOKUP(C9,'kode barang'!$E$2:$F$578,2,FALSE)</f>
        <v>Bangunan Gedung Kantor</v>
      </c>
      <c r="E9" s="331"/>
      <c r="F9" s="325"/>
      <c r="G9" s="332" t="e">
        <f>VLOOKUP(F9,'kode barang'!$E$2:$F$578,2,FALSE)</f>
        <v>#N/A</v>
      </c>
      <c r="H9" s="331"/>
      <c r="I9" s="328"/>
      <c r="J9" s="328"/>
    </row>
    <row r="10" spans="1:10" x14ac:dyDescent="0.25">
      <c r="A10" s="279"/>
      <c r="B10" s="328"/>
      <c r="C10" s="325" t="s">
        <v>8690</v>
      </c>
      <c r="D10" s="332" t="str">
        <f>VLOOKUP(C10,'kode barang'!$E$2:$F$578,2,FALSE)</f>
        <v>Bangunan Gedung Kantor</v>
      </c>
      <c r="E10" s="331"/>
      <c r="F10" s="325"/>
      <c r="G10" s="332" t="e">
        <f>VLOOKUP(F10,'kode barang'!$E$2:$F$578,2,FALSE)</f>
        <v>#N/A</v>
      </c>
      <c r="H10" s="331"/>
      <c r="I10" s="328"/>
      <c r="J10" s="328"/>
    </row>
    <row r="11" spans="1:10" x14ac:dyDescent="0.25">
      <c r="A11" s="279"/>
      <c r="B11" s="328"/>
      <c r="C11" s="325"/>
      <c r="D11" s="332" t="e">
        <f>VLOOKUP(C11,'kode barang'!$E$2:$F$578,2,FALSE)</f>
        <v>#N/A</v>
      </c>
      <c r="E11" s="331"/>
      <c r="F11" s="325"/>
      <c r="G11" s="332" t="e">
        <f>VLOOKUP(F11,'kode barang'!$E$2:$F$578,2,FALSE)</f>
        <v>#N/A</v>
      </c>
      <c r="H11" s="331"/>
      <c r="I11" s="328"/>
      <c r="J11" s="328"/>
    </row>
    <row r="12" spans="1:10" x14ac:dyDescent="0.25">
      <c r="A12" s="279"/>
      <c r="B12" s="328"/>
      <c r="C12" s="325"/>
      <c r="D12" s="332" t="e">
        <f>VLOOKUP(C12,'kode barang'!$E$2:$F$578,2,FALSE)</f>
        <v>#N/A</v>
      </c>
      <c r="E12" s="331"/>
      <c r="F12" s="325"/>
      <c r="G12" s="332" t="e">
        <f>VLOOKUP(F12,'kode barang'!$E$2:$F$578,2,FALSE)</f>
        <v>#N/A</v>
      </c>
      <c r="H12" s="331"/>
      <c r="I12" s="328"/>
      <c r="J12" s="328"/>
    </row>
    <row r="13" spans="1:10" x14ac:dyDescent="0.25">
      <c r="A13" s="279"/>
      <c r="B13" s="328"/>
      <c r="C13" s="325"/>
      <c r="D13" s="332" t="e">
        <f>VLOOKUP(C13,'kode barang'!$E$2:$F$578,2,FALSE)</f>
        <v>#N/A</v>
      </c>
      <c r="E13" s="331"/>
      <c r="F13" s="325"/>
      <c r="G13" s="332" t="e">
        <f>VLOOKUP(F13,'kode barang'!$E$2:$F$578,2,FALSE)</f>
        <v>#N/A</v>
      </c>
      <c r="H13" s="331"/>
      <c r="I13" s="328"/>
      <c r="J13" s="328"/>
    </row>
    <row r="14" spans="1:10" x14ac:dyDescent="0.25">
      <c r="A14" s="279"/>
      <c r="B14" s="328"/>
      <c r="C14" s="325"/>
      <c r="D14" s="332" t="e">
        <f>VLOOKUP(C14,'kode barang'!$E$2:$F$578,2,FALSE)</f>
        <v>#N/A</v>
      </c>
      <c r="E14" s="331"/>
      <c r="F14" s="325"/>
      <c r="G14" s="332" t="e">
        <f>VLOOKUP(F14,'kode barang'!$E$2:$F$578,2,FALSE)</f>
        <v>#N/A</v>
      </c>
      <c r="H14" s="331"/>
      <c r="I14" s="328"/>
      <c r="J14" s="328"/>
    </row>
    <row r="15" spans="1:10" x14ac:dyDescent="0.25">
      <c r="A15" s="279"/>
      <c r="B15" s="328"/>
      <c r="C15" s="325"/>
      <c r="D15" s="332" t="e">
        <f>VLOOKUP(C15,'kode barang'!$E$2:$F$578,2,FALSE)</f>
        <v>#N/A</v>
      </c>
      <c r="E15" s="331"/>
      <c r="F15" s="325"/>
      <c r="G15" s="332" t="e">
        <f>VLOOKUP(F15,'kode barang'!$E$2:$F$578,2,FALSE)</f>
        <v>#N/A</v>
      </c>
      <c r="H15" s="331"/>
      <c r="I15" s="328"/>
      <c r="J15" s="328"/>
    </row>
    <row r="16" spans="1:10" x14ac:dyDescent="0.25">
      <c r="A16" s="279"/>
      <c r="B16" s="324">
        <f>SUM(B7:B15)</f>
        <v>18857880</v>
      </c>
      <c r="C16" s="54"/>
      <c r="D16" s="323"/>
      <c r="E16" s="324">
        <f t="shared" ref="E16" si="0">SUM(E7:E15)</f>
        <v>5000000</v>
      </c>
      <c r="F16" s="54"/>
      <c r="G16" s="323"/>
      <c r="H16" s="324">
        <f>SUM(H7:H15)</f>
        <v>10000000</v>
      </c>
      <c r="I16" s="323"/>
      <c r="J16" s="324">
        <f>SUM(J7:J15)</f>
        <v>13857880</v>
      </c>
    </row>
    <row r="17" spans="1:8" x14ac:dyDescent="0.25">
      <c r="A17" s="279"/>
      <c r="B17" s="117"/>
      <c r="C17" s="117"/>
      <c r="D17" s="117"/>
      <c r="E17" s="117"/>
    </row>
    <row r="18" spans="1:8" x14ac:dyDescent="0.25">
      <c r="A18" s="279"/>
      <c r="B18" s="117" t="s">
        <v>8145</v>
      </c>
      <c r="C18" s="117"/>
      <c r="D18" s="117"/>
      <c r="E18" s="117"/>
    </row>
    <row r="19" spans="1:8" x14ac:dyDescent="0.25">
      <c r="A19" s="279"/>
      <c r="B19" s="117" t="s">
        <v>8146</v>
      </c>
      <c r="C19" s="117" t="s">
        <v>8147</v>
      </c>
      <c r="D19" s="117"/>
      <c r="E19" s="117"/>
    </row>
    <row r="20" spans="1:8" x14ac:dyDescent="0.25">
      <c r="A20" s="279"/>
      <c r="B20" s="117" t="s">
        <v>8681</v>
      </c>
      <c r="C20" s="117" t="s">
        <v>8682</v>
      </c>
      <c r="F20" s="117"/>
    </row>
    <row r="21" spans="1:8" x14ac:dyDescent="0.25">
      <c r="A21" s="279"/>
      <c r="B21" s="117" t="s">
        <v>8683</v>
      </c>
      <c r="C21" s="117" t="s">
        <v>8684</v>
      </c>
      <c r="F21" s="117"/>
    </row>
    <row r="22" spans="1:8" x14ac:dyDescent="0.25">
      <c r="A22" s="321"/>
      <c r="B22" s="117" t="s">
        <v>8685</v>
      </c>
      <c r="C22" s="117" t="s">
        <v>8688</v>
      </c>
      <c r="F22" s="117"/>
    </row>
    <row r="23" spans="1:8" x14ac:dyDescent="0.25">
      <c r="A23" s="279"/>
      <c r="B23" s="117" t="s">
        <v>8686</v>
      </c>
      <c r="C23" s="117" t="s">
        <v>8153</v>
      </c>
      <c r="D23" s="117"/>
      <c r="E23" s="117"/>
      <c r="F23" s="117"/>
    </row>
    <row r="24" spans="1:8" x14ac:dyDescent="0.25">
      <c r="A24" s="321"/>
      <c r="B24" s="117"/>
      <c r="C24" s="117" t="s">
        <v>8149</v>
      </c>
      <c r="D24" s="117"/>
      <c r="E24" s="117"/>
      <c r="F24" s="117"/>
    </row>
    <row r="25" spans="1:8" x14ac:dyDescent="0.25">
      <c r="A25" s="321"/>
      <c r="B25" s="117"/>
      <c r="C25" s="117" t="s">
        <v>8150</v>
      </c>
      <c r="D25" s="117"/>
      <c r="E25" s="117"/>
      <c r="F25" s="117"/>
      <c r="G25" s="117"/>
      <c r="H25" s="117"/>
    </row>
    <row r="26" spans="1:8" x14ac:dyDescent="0.25">
      <c r="A26" s="321"/>
      <c r="B26" s="117"/>
      <c r="C26" s="117" t="s">
        <v>8151</v>
      </c>
      <c r="D26" s="117"/>
      <c r="E26" s="117"/>
      <c r="F26" s="117"/>
      <c r="G26" s="117"/>
      <c r="H26" s="117"/>
    </row>
    <row r="27" spans="1:8" x14ac:dyDescent="0.25">
      <c r="A27" s="321"/>
      <c r="B27" s="117"/>
      <c r="C27" s="117" t="s">
        <v>8152</v>
      </c>
      <c r="D27" s="117"/>
      <c r="E27" s="117"/>
      <c r="F27" s="117"/>
    </row>
    <row r="28" spans="1:8" x14ac:dyDescent="0.25">
      <c r="A28" s="279"/>
      <c r="B28" s="117" t="s">
        <v>8687</v>
      </c>
      <c r="C28" s="117" t="s">
        <v>8148</v>
      </c>
      <c r="D28" s="117"/>
      <c r="E28" s="117"/>
      <c r="F28" s="117"/>
    </row>
    <row r="29" spans="1:8" x14ac:dyDescent="0.25">
      <c r="A29" s="321"/>
      <c r="B29" s="117"/>
      <c r="C29" s="117"/>
      <c r="D29" s="117"/>
      <c r="E29" s="117"/>
      <c r="F29" s="117"/>
    </row>
    <row r="30" spans="1:8" x14ac:dyDescent="0.25">
      <c r="A30" s="270"/>
      <c r="B30" s="256"/>
      <c r="C30" s="255"/>
      <c r="D30" s="255"/>
      <c r="E30" s="255"/>
      <c r="F30" s="255"/>
    </row>
    <row r="31" spans="1:8" x14ac:dyDescent="0.25">
      <c r="A31" s="126"/>
      <c r="B31" s="130"/>
      <c r="C31" s="130"/>
      <c r="D31" s="131"/>
      <c r="F31" s="57"/>
    </row>
    <row r="32" spans="1:8" ht="15.75" x14ac:dyDescent="0.25">
      <c r="A32" s="126"/>
      <c r="D32" s="60"/>
      <c r="E32" s="57"/>
      <c r="F32" s="57"/>
    </row>
    <row r="33" spans="1:6" x14ac:dyDescent="0.25">
      <c r="A33" s="126"/>
      <c r="B33" s="57"/>
      <c r="C33" s="57"/>
      <c r="D33" s="57"/>
      <c r="E33" s="57"/>
      <c r="F33" s="57"/>
    </row>
    <row r="34" spans="1:6" x14ac:dyDescent="0.25">
      <c r="A34" s="126"/>
      <c r="B34" s="57"/>
      <c r="C34" s="57"/>
      <c r="D34" s="57"/>
      <c r="E34" s="57"/>
      <c r="F34" s="57"/>
    </row>
    <row r="35" spans="1:6" x14ac:dyDescent="0.25">
      <c r="A35" s="126"/>
      <c r="B35" s="57"/>
      <c r="C35" s="57"/>
      <c r="D35" s="57"/>
      <c r="E35" s="57"/>
      <c r="F35" s="57"/>
    </row>
    <row r="36" spans="1:6" x14ac:dyDescent="0.25">
      <c r="A36" s="126"/>
      <c r="B36" s="57"/>
      <c r="C36" s="57"/>
      <c r="D36" s="57"/>
      <c r="E36" s="57"/>
      <c r="F36" s="57"/>
    </row>
    <row r="37" spans="1:6" x14ac:dyDescent="0.25">
      <c r="A37" s="126"/>
      <c r="B37" s="57"/>
      <c r="C37" s="57"/>
      <c r="D37" s="57"/>
      <c r="E37" s="57"/>
      <c r="F37" s="57"/>
    </row>
    <row r="38" spans="1:6" x14ac:dyDescent="0.25">
      <c r="A38" s="126"/>
      <c r="B38" s="57"/>
      <c r="C38" s="57"/>
      <c r="D38" s="57"/>
      <c r="E38" s="57"/>
      <c r="F38" s="57"/>
    </row>
    <row r="39" spans="1:6" x14ac:dyDescent="0.25">
      <c r="A39" s="126"/>
      <c r="B39" s="57"/>
      <c r="C39" s="57"/>
      <c r="D39" s="57"/>
      <c r="E39" s="57"/>
      <c r="F39" s="57"/>
    </row>
    <row r="40" spans="1:6" x14ac:dyDescent="0.25">
      <c r="A40" s="126"/>
      <c r="B40" s="57"/>
      <c r="C40" s="57"/>
      <c r="D40" s="57"/>
      <c r="E40" s="57"/>
      <c r="F40" s="57"/>
    </row>
    <row r="41" spans="1:6" x14ac:dyDescent="0.25">
      <c r="A41" s="126"/>
      <c r="B41" s="57"/>
      <c r="C41" s="57"/>
      <c r="D41" s="57"/>
      <c r="E41" s="57"/>
      <c r="F41" s="57"/>
    </row>
    <row r="42" spans="1:6" x14ac:dyDescent="0.25">
      <c r="A42" s="126"/>
      <c r="B42" s="57"/>
      <c r="C42" s="57"/>
      <c r="D42" s="57"/>
      <c r="E42" s="57"/>
      <c r="F42" s="57"/>
    </row>
    <row r="43" spans="1:6" x14ac:dyDescent="0.25">
      <c r="A43" s="126"/>
      <c r="B43" s="57"/>
      <c r="C43" s="57"/>
      <c r="D43" s="57"/>
      <c r="E43" s="57"/>
      <c r="F43" s="57"/>
    </row>
    <row r="44" spans="1:6" x14ac:dyDescent="0.25">
      <c r="A44" s="126"/>
      <c r="B44" s="57"/>
      <c r="C44" s="57"/>
      <c r="D44" s="57"/>
      <c r="E44" s="57"/>
      <c r="F44" s="57"/>
    </row>
    <row r="45" spans="1:6" x14ac:dyDescent="0.25">
      <c r="A45" s="126"/>
      <c r="B45" s="57"/>
      <c r="C45" s="57"/>
      <c r="D45" s="57"/>
      <c r="E45" s="57"/>
      <c r="F45" s="57"/>
    </row>
    <row r="46" spans="1:6" x14ac:dyDescent="0.25">
      <c r="A46" s="126"/>
      <c r="B46" s="57"/>
      <c r="C46" s="57"/>
      <c r="D46" s="57"/>
      <c r="E46" s="57"/>
      <c r="F46" s="57"/>
    </row>
    <row r="47" spans="1:6" x14ac:dyDescent="0.25">
      <c r="A47" s="126"/>
      <c r="B47" s="57"/>
      <c r="C47" s="57"/>
      <c r="D47" s="57"/>
      <c r="E47" s="57"/>
      <c r="F47" s="57"/>
    </row>
    <row r="48" spans="1:6" x14ac:dyDescent="0.25">
      <c r="A48" s="126"/>
      <c r="B48" s="57"/>
      <c r="C48" s="57"/>
      <c r="D48" s="57"/>
      <c r="E48" s="57"/>
      <c r="F48" s="57"/>
    </row>
    <row r="49" spans="1:6" x14ac:dyDescent="0.25">
      <c r="A49" s="126"/>
      <c r="B49" s="57"/>
      <c r="C49" s="57"/>
      <c r="D49" s="57"/>
      <c r="E49" s="57"/>
      <c r="F49" s="57"/>
    </row>
    <row r="50" spans="1:6" x14ac:dyDescent="0.25">
      <c r="A50" s="126"/>
      <c r="B50" s="57"/>
      <c r="C50" s="57"/>
      <c r="D50" s="57"/>
      <c r="E50" s="57"/>
      <c r="F50" s="57"/>
    </row>
    <row r="51" spans="1:6" x14ac:dyDescent="0.25">
      <c r="A51" s="126"/>
      <c r="B51" s="57"/>
      <c r="C51" s="57"/>
      <c r="D51" s="57"/>
      <c r="E51" s="57"/>
      <c r="F51" s="57"/>
    </row>
    <row r="52" spans="1:6" x14ac:dyDescent="0.25">
      <c r="A52" s="126"/>
      <c r="B52" s="57"/>
      <c r="C52" s="57"/>
      <c r="D52" s="57"/>
      <c r="E52" s="57"/>
      <c r="F52" s="57"/>
    </row>
    <row r="53" spans="1:6" x14ac:dyDescent="0.25">
      <c r="A53" s="126"/>
      <c r="B53" s="57"/>
      <c r="C53" s="57"/>
      <c r="D53" s="57"/>
      <c r="E53" s="57"/>
      <c r="F53" s="57"/>
    </row>
    <row r="54" spans="1:6" x14ac:dyDescent="0.25">
      <c r="A54" s="126"/>
      <c r="B54" s="57"/>
      <c r="C54" s="57"/>
      <c r="D54" s="57"/>
      <c r="E54" s="57"/>
      <c r="F54" s="57"/>
    </row>
    <row r="55" spans="1:6" x14ac:dyDescent="0.25">
      <c r="A55" s="126"/>
      <c r="B55" s="57"/>
      <c r="C55" s="57"/>
      <c r="D55" s="57"/>
      <c r="E55" s="57"/>
      <c r="F55" s="57"/>
    </row>
    <row r="56" spans="1:6" x14ac:dyDescent="0.25">
      <c r="A56" s="126"/>
      <c r="B56" s="57"/>
      <c r="C56" s="57"/>
      <c r="D56" s="57"/>
      <c r="E56" s="57"/>
      <c r="F56" s="57"/>
    </row>
    <row r="57" spans="1:6" x14ac:dyDescent="0.25">
      <c r="A57" s="126"/>
      <c r="B57" s="57"/>
      <c r="C57" s="57"/>
      <c r="D57" s="57"/>
      <c r="E57" s="57"/>
      <c r="F57" s="57"/>
    </row>
    <row r="58" spans="1:6" x14ac:dyDescent="0.25">
      <c r="A58" s="126"/>
      <c r="B58" s="57"/>
      <c r="C58" s="57"/>
      <c r="D58" s="57"/>
      <c r="E58" s="57"/>
      <c r="F58" s="57"/>
    </row>
    <row r="59" spans="1:6" x14ac:dyDescent="0.25">
      <c r="A59" s="126"/>
      <c r="B59" s="57"/>
      <c r="C59" s="57"/>
      <c r="D59" s="57"/>
      <c r="E59" s="57"/>
      <c r="F59" s="57"/>
    </row>
    <row r="60" spans="1:6" x14ac:dyDescent="0.25">
      <c r="A60" s="126"/>
      <c r="B60" s="57"/>
      <c r="C60" s="57"/>
      <c r="D60" s="57"/>
      <c r="E60" s="57"/>
      <c r="F60" s="57"/>
    </row>
    <row r="61" spans="1:6" x14ac:dyDescent="0.25">
      <c r="A61" s="126"/>
      <c r="B61" s="57"/>
      <c r="C61" s="57"/>
      <c r="D61" s="57"/>
      <c r="E61" s="57"/>
      <c r="F61" s="57"/>
    </row>
    <row r="62" spans="1:6" x14ac:dyDescent="0.25">
      <c r="A62" s="126"/>
      <c r="B62" s="57"/>
      <c r="C62" s="57"/>
      <c r="D62" s="57"/>
      <c r="E62" s="57"/>
      <c r="F62" s="57"/>
    </row>
    <row r="63" spans="1:6" x14ac:dyDescent="0.25">
      <c r="A63" s="126"/>
      <c r="B63" s="57"/>
      <c r="C63" s="57"/>
      <c r="D63" s="57"/>
      <c r="E63" s="57"/>
      <c r="F63" s="57"/>
    </row>
    <row r="64" spans="1:6" x14ac:dyDescent="0.25">
      <c r="A64" s="126"/>
      <c r="B64" s="57"/>
      <c r="C64" s="57"/>
      <c r="D64" s="57"/>
      <c r="E64" s="57"/>
      <c r="F64" s="57"/>
    </row>
    <row r="65" spans="1:6" x14ac:dyDescent="0.25">
      <c r="A65" s="126"/>
      <c r="B65" s="57"/>
      <c r="C65" s="57"/>
      <c r="D65" s="57"/>
      <c r="E65" s="57"/>
      <c r="F65" s="57"/>
    </row>
    <row r="66" spans="1:6" x14ac:dyDescent="0.25">
      <c r="A66" s="126"/>
      <c r="B66" s="57"/>
      <c r="C66" s="57"/>
      <c r="D66" s="57"/>
      <c r="E66" s="57"/>
      <c r="F66" s="57"/>
    </row>
    <row r="67" spans="1:6" x14ac:dyDescent="0.25">
      <c r="A67" s="126"/>
      <c r="B67" s="57"/>
      <c r="C67" s="57"/>
      <c r="D67" s="57"/>
      <c r="E67" s="57"/>
      <c r="F67" s="57"/>
    </row>
    <row r="68" spans="1:6" x14ac:dyDescent="0.25">
      <c r="A68" s="126"/>
      <c r="B68" s="57"/>
      <c r="C68" s="57"/>
      <c r="D68" s="57"/>
      <c r="E68" s="57"/>
      <c r="F68" s="57"/>
    </row>
    <row r="69" spans="1:6" x14ac:dyDescent="0.25">
      <c r="A69" s="126"/>
      <c r="B69" s="57"/>
      <c r="C69" s="57"/>
      <c r="D69" s="57"/>
      <c r="E69" s="57"/>
      <c r="F69" s="57"/>
    </row>
    <row r="70" spans="1:6" x14ac:dyDescent="0.25">
      <c r="A70" s="126"/>
      <c r="B70" s="57"/>
      <c r="C70" s="57"/>
      <c r="D70" s="57"/>
      <c r="E70" s="57"/>
      <c r="F70" s="57"/>
    </row>
    <row r="71" spans="1:6" x14ac:dyDescent="0.25">
      <c r="A71" s="126"/>
      <c r="B71" s="57"/>
      <c r="C71" s="57"/>
      <c r="D71" s="57"/>
      <c r="E71" s="57"/>
      <c r="F71" s="57"/>
    </row>
    <row r="72" spans="1:6" x14ac:dyDescent="0.25">
      <c r="A72" s="126"/>
      <c r="B72" s="57"/>
      <c r="C72" s="57"/>
      <c r="D72" s="57"/>
      <c r="E72" s="57"/>
      <c r="F72" s="57"/>
    </row>
    <row r="73" spans="1:6" x14ac:dyDescent="0.25">
      <c r="A73" s="126"/>
      <c r="B73" s="57"/>
      <c r="C73" s="57"/>
      <c r="D73" s="57"/>
      <c r="E73" s="57"/>
      <c r="F73" s="57"/>
    </row>
    <row r="74" spans="1:6" x14ac:dyDescent="0.25">
      <c r="A74" s="126"/>
      <c r="B74" s="57"/>
      <c r="C74" s="57"/>
      <c r="D74" s="57"/>
      <c r="E74" s="57"/>
      <c r="F74" s="57"/>
    </row>
    <row r="75" spans="1:6" x14ac:dyDescent="0.25">
      <c r="A75" s="126"/>
      <c r="B75" s="57"/>
      <c r="C75" s="57"/>
      <c r="D75" s="57"/>
      <c r="E75" s="57"/>
      <c r="F75" s="57"/>
    </row>
    <row r="76" spans="1:6" x14ac:dyDescent="0.25">
      <c r="A76" s="126"/>
      <c r="B76" s="57"/>
      <c r="C76" s="57"/>
      <c r="D76" s="57"/>
      <c r="E76" s="57"/>
      <c r="F76" s="57"/>
    </row>
    <row r="77" spans="1:6" x14ac:dyDescent="0.25">
      <c r="A77" s="126"/>
      <c r="B77" s="57"/>
      <c r="C77" s="57"/>
      <c r="D77" s="57"/>
      <c r="E77" s="57"/>
      <c r="F77" s="57"/>
    </row>
    <row r="78" spans="1:6" x14ac:dyDescent="0.25">
      <c r="A78" s="126"/>
      <c r="B78" s="57"/>
      <c r="C78" s="57"/>
      <c r="D78" s="57"/>
      <c r="E78" s="57"/>
      <c r="F78" s="57"/>
    </row>
    <row r="79" spans="1:6" x14ac:dyDescent="0.25">
      <c r="A79" s="126"/>
      <c r="B79" s="57"/>
      <c r="C79" s="57"/>
      <c r="D79" s="57"/>
      <c r="E79" s="57"/>
      <c r="F79" s="57"/>
    </row>
    <row r="80" spans="1:6" x14ac:dyDescent="0.25">
      <c r="A80" s="126"/>
      <c r="B80" s="57"/>
      <c r="C80" s="57"/>
      <c r="D80" s="57"/>
      <c r="E80" s="57"/>
      <c r="F80" s="57"/>
    </row>
    <row r="81" spans="1:6" x14ac:dyDescent="0.25">
      <c r="A81" s="126"/>
      <c r="B81" s="57"/>
      <c r="C81" s="57"/>
      <c r="D81" s="57"/>
      <c r="E81" s="57"/>
      <c r="F81" s="57"/>
    </row>
    <row r="82" spans="1:6" x14ac:dyDescent="0.25">
      <c r="A82" s="126"/>
      <c r="B82" s="57"/>
      <c r="C82" s="57"/>
      <c r="D82" s="57"/>
      <c r="E82" s="57"/>
      <c r="F82" s="57"/>
    </row>
    <row r="83" spans="1:6" x14ac:dyDescent="0.25">
      <c r="A83" s="126"/>
      <c r="B83" s="57"/>
      <c r="C83" s="57"/>
      <c r="D83" s="57"/>
      <c r="E83" s="57"/>
      <c r="F83" s="57"/>
    </row>
    <row r="84" spans="1:6" x14ac:dyDescent="0.25">
      <c r="A84" s="126"/>
      <c r="B84" s="57"/>
      <c r="C84" s="57"/>
      <c r="D84" s="57"/>
      <c r="E84" s="57"/>
      <c r="F84" s="57"/>
    </row>
    <row r="85" spans="1:6" x14ac:dyDescent="0.25">
      <c r="A85" s="126"/>
      <c r="B85" s="57"/>
      <c r="C85" s="57"/>
      <c r="D85" s="57"/>
      <c r="E85" s="57"/>
      <c r="F85" s="57"/>
    </row>
    <row r="86" spans="1:6" x14ac:dyDescent="0.25">
      <c r="A86" s="126"/>
      <c r="B86" s="57"/>
      <c r="C86" s="57"/>
      <c r="D86" s="57"/>
      <c r="E86" s="57"/>
      <c r="F86" s="57"/>
    </row>
    <row r="87" spans="1:6" x14ac:dyDescent="0.25">
      <c r="A87" s="126"/>
      <c r="B87" s="57"/>
      <c r="C87" s="57"/>
      <c r="D87" s="57"/>
      <c r="E87" s="57"/>
      <c r="F87" s="57"/>
    </row>
    <row r="88" spans="1:6" x14ac:dyDescent="0.25">
      <c r="A88" s="126"/>
      <c r="B88" s="57"/>
      <c r="C88" s="57"/>
      <c r="D88" s="57"/>
      <c r="E88" s="57"/>
      <c r="F88" s="57"/>
    </row>
    <row r="89" spans="1:6" x14ac:dyDescent="0.25">
      <c r="A89" s="126"/>
      <c r="B89" s="57"/>
      <c r="C89" s="57"/>
      <c r="D89" s="57"/>
      <c r="E89" s="57"/>
      <c r="F89" s="57"/>
    </row>
    <row r="90" spans="1:6" x14ac:dyDescent="0.25">
      <c r="A90" s="126"/>
      <c r="B90" s="57"/>
      <c r="C90" s="57"/>
      <c r="D90" s="57"/>
      <c r="E90" s="57"/>
      <c r="F90" s="57"/>
    </row>
    <row r="91" spans="1:6" x14ac:dyDescent="0.25">
      <c r="A91" s="126"/>
      <c r="B91" s="57"/>
      <c r="C91" s="57"/>
      <c r="D91" s="57"/>
      <c r="E91" s="57"/>
      <c r="F91" s="57"/>
    </row>
    <row r="92" spans="1:6" x14ac:dyDescent="0.25">
      <c r="A92" s="126"/>
      <c r="B92" s="57"/>
      <c r="C92" s="57"/>
      <c r="D92" s="57"/>
      <c r="E92" s="57"/>
      <c r="F92" s="57"/>
    </row>
    <row r="93" spans="1:6" x14ac:dyDescent="0.25">
      <c r="A93" s="126"/>
      <c r="B93" s="57"/>
      <c r="C93" s="57"/>
      <c r="D93" s="57"/>
      <c r="E93" s="57"/>
      <c r="F93" s="57"/>
    </row>
    <row r="94" spans="1:6" x14ac:dyDescent="0.25">
      <c r="A94" s="126"/>
      <c r="B94" s="57"/>
      <c r="C94" s="57"/>
      <c r="D94" s="57"/>
      <c r="E94" s="57"/>
      <c r="F94" s="57"/>
    </row>
    <row r="95" spans="1:6" x14ac:dyDescent="0.25">
      <c r="A95" s="126"/>
      <c r="B95" s="57"/>
      <c r="C95" s="57"/>
      <c r="D95" s="57"/>
      <c r="E95" s="57"/>
      <c r="F95" s="57"/>
    </row>
    <row r="96" spans="1:6" x14ac:dyDescent="0.25">
      <c r="A96" s="126"/>
      <c r="B96" s="57"/>
      <c r="C96" s="57"/>
      <c r="D96" s="57"/>
      <c r="E96" s="57"/>
      <c r="F96" s="57"/>
    </row>
    <row r="97" spans="1:6" x14ac:dyDescent="0.25">
      <c r="A97" s="126"/>
      <c r="B97" s="57"/>
      <c r="C97" s="57"/>
      <c r="D97" s="57"/>
      <c r="E97" s="57"/>
      <c r="F97" s="57"/>
    </row>
    <row r="98" spans="1:6" x14ac:dyDescent="0.25">
      <c r="A98" s="126"/>
      <c r="B98" s="57"/>
      <c r="C98" s="57"/>
      <c r="D98" s="57"/>
      <c r="E98" s="57"/>
      <c r="F98" s="57"/>
    </row>
    <row r="99" spans="1:6" x14ac:dyDescent="0.25">
      <c r="A99" s="126"/>
      <c r="B99" s="57"/>
      <c r="C99" s="57"/>
      <c r="D99" s="57"/>
      <c r="E99" s="57"/>
      <c r="F99" s="57"/>
    </row>
    <row r="100" spans="1:6" x14ac:dyDescent="0.25">
      <c r="A100" s="126"/>
      <c r="B100" s="57"/>
      <c r="C100" s="57"/>
      <c r="D100" s="57"/>
      <c r="E100" s="57"/>
      <c r="F100" s="57"/>
    </row>
    <row r="101" spans="1:6" x14ac:dyDescent="0.25">
      <c r="A101" s="126"/>
      <c r="B101" s="57"/>
      <c r="C101" s="57"/>
      <c r="D101" s="57"/>
      <c r="E101" s="57"/>
      <c r="F101" s="57"/>
    </row>
    <row r="102" spans="1:6" x14ac:dyDescent="0.25">
      <c r="A102" s="126"/>
      <c r="B102" s="57"/>
      <c r="C102" s="57"/>
      <c r="D102" s="57"/>
      <c r="E102" s="57"/>
      <c r="F102" s="57"/>
    </row>
    <row r="103" spans="1:6" x14ac:dyDescent="0.25">
      <c r="A103" s="126"/>
      <c r="B103" s="57"/>
      <c r="C103" s="57"/>
      <c r="D103" s="57"/>
      <c r="E103" s="57"/>
      <c r="F103" s="57"/>
    </row>
    <row r="104" spans="1:6" x14ac:dyDescent="0.25">
      <c r="A104" s="126"/>
      <c r="B104" s="57"/>
      <c r="C104" s="57"/>
      <c r="D104" s="57"/>
      <c r="E104" s="57"/>
      <c r="F104" s="57"/>
    </row>
    <row r="105" spans="1:6" x14ac:dyDescent="0.25">
      <c r="A105" s="126"/>
      <c r="B105" s="57"/>
      <c r="C105" s="57"/>
      <c r="D105" s="57"/>
      <c r="E105" s="57"/>
      <c r="F105" s="57"/>
    </row>
    <row r="106" spans="1:6" x14ac:dyDescent="0.25">
      <c r="A106" s="126"/>
      <c r="B106" s="57"/>
      <c r="C106" s="57"/>
      <c r="D106" s="57"/>
      <c r="E106" s="57"/>
      <c r="F106" s="57"/>
    </row>
    <row r="107" spans="1:6" x14ac:dyDescent="0.25">
      <c r="A107" s="126"/>
      <c r="B107" s="57"/>
      <c r="C107" s="57"/>
      <c r="D107" s="57"/>
      <c r="E107" s="57"/>
      <c r="F107" s="57"/>
    </row>
    <row r="108" spans="1:6" x14ac:dyDescent="0.25">
      <c r="A108" s="126"/>
      <c r="B108" s="57"/>
      <c r="C108" s="57"/>
      <c r="D108" s="57"/>
      <c r="E108" s="57"/>
      <c r="F108" s="57"/>
    </row>
    <row r="109" spans="1:6" x14ac:dyDescent="0.25">
      <c r="A109" s="126"/>
      <c r="B109" s="57"/>
      <c r="C109" s="57"/>
      <c r="D109" s="57"/>
      <c r="E109" s="57"/>
      <c r="F109" s="57"/>
    </row>
    <row r="110" spans="1:6" x14ac:dyDescent="0.25">
      <c r="A110" s="126"/>
      <c r="B110" s="57"/>
      <c r="C110" s="57"/>
      <c r="D110" s="57"/>
      <c r="E110" s="57"/>
      <c r="F110" s="57"/>
    </row>
    <row r="111" spans="1:6" x14ac:dyDescent="0.25">
      <c r="A111" s="126"/>
      <c r="B111" s="57"/>
      <c r="C111" s="57"/>
      <c r="D111" s="57"/>
      <c r="E111" s="57"/>
      <c r="F111" s="57"/>
    </row>
    <row r="112" spans="1:6" x14ac:dyDescent="0.25">
      <c r="A112" s="126"/>
      <c r="B112" s="57"/>
      <c r="C112" s="57"/>
      <c r="D112" s="57"/>
      <c r="E112" s="57"/>
      <c r="F112" s="57"/>
    </row>
    <row r="113" spans="1:6" x14ac:dyDescent="0.25">
      <c r="A113" s="126"/>
      <c r="B113" s="57"/>
      <c r="C113" s="57"/>
      <c r="D113" s="57"/>
      <c r="E113" s="57"/>
      <c r="F113" s="57"/>
    </row>
    <row r="114" spans="1:6" x14ac:dyDescent="0.25">
      <c r="A114" s="126"/>
      <c r="B114" s="57"/>
      <c r="C114" s="57"/>
      <c r="D114" s="57"/>
      <c r="E114" s="57"/>
      <c r="F114" s="57"/>
    </row>
    <row r="115" spans="1:6" x14ac:dyDescent="0.25">
      <c r="A115" s="126"/>
      <c r="B115" s="57"/>
      <c r="C115" s="57"/>
      <c r="D115" s="57"/>
      <c r="E115" s="57"/>
      <c r="F115" s="57"/>
    </row>
    <row r="116" spans="1:6" x14ac:dyDescent="0.25">
      <c r="A116" s="126"/>
      <c r="B116" s="57"/>
      <c r="C116" s="57"/>
      <c r="D116" s="57"/>
      <c r="E116" s="57"/>
      <c r="F116" s="57"/>
    </row>
    <row r="117" spans="1:6" x14ac:dyDescent="0.25">
      <c r="A117" s="126"/>
      <c r="B117" s="57"/>
      <c r="C117" s="57"/>
      <c r="D117" s="57"/>
      <c r="E117" s="57"/>
      <c r="F117" s="57"/>
    </row>
    <row r="118" spans="1:6" x14ac:dyDescent="0.25">
      <c r="A118" s="126"/>
      <c r="B118" s="57"/>
      <c r="C118" s="57"/>
      <c r="D118" s="57"/>
      <c r="E118" s="57"/>
      <c r="F118" s="57"/>
    </row>
    <row r="119" spans="1:6" x14ac:dyDescent="0.25">
      <c r="A119" s="126"/>
      <c r="B119" s="57"/>
      <c r="C119" s="57"/>
      <c r="D119" s="57"/>
      <c r="E119" s="57"/>
      <c r="F119" s="57"/>
    </row>
    <row r="120" spans="1:6" x14ac:dyDescent="0.25">
      <c r="A120" s="126"/>
      <c r="B120" s="57"/>
      <c r="C120" s="57"/>
      <c r="D120" s="57"/>
      <c r="E120" s="57"/>
      <c r="F120" s="57"/>
    </row>
    <row r="121" spans="1:6" x14ac:dyDescent="0.25">
      <c r="A121" s="126"/>
      <c r="B121" s="57"/>
      <c r="C121" s="57"/>
      <c r="D121" s="57"/>
      <c r="E121" s="57"/>
      <c r="F121" s="57"/>
    </row>
    <row r="122" spans="1:6" x14ac:dyDescent="0.25">
      <c r="A122" s="126"/>
      <c r="B122" s="57"/>
      <c r="C122" s="57"/>
      <c r="D122" s="57"/>
      <c r="E122" s="57"/>
      <c r="F122" s="57"/>
    </row>
    <row r="123" spans="1:6" x14ac:dyDescent="0.25">
      <c r="A123" s="126"/>
      <c r="B123" s="57"/>
      <c r="C123" s="57"/>
      <c r="D123" s="57"/>
      <c r="E123" s="57"/>
      <c r="F123" s="57"/>
    </row>
    <row r="124" spans="1:6" x14ac:dyDescent="0.25">
      <c r="A124" s="126"/>
      <c r="B124" s="57"/>
      <c r="C124" s="57"/>
      <c r="D124" s="57"/>
      <c r="E124" s="57"/>
      <c r="F124" s="57"/>
    </row>
  </sheetData>
  <mergeCells count="4">
    <mergeCell ref="C4:E4"/>
    <mergeCell ref="J4:J5"/>
    <mergeCell ref="B4:B5"/>
    <mergeCell ref="F4:I4"/>
  </mergeCells>
  <pageMargins left="0.4" right="0.23622047244094491" top="0.47244094488188981" bottom="0.23622047244094491" header="0.19685039370078741" footer="0.23622047244094491"/>
  <pageSetup paperSize="5" scale="80"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23"/>
  <sheetViews>
    <sheetView zoomScale="70" zoomScaleNormal="70" workbookViewId="0">
      <selection activeCell="H7" sqref="H7"/>
    </sheetView>
  </sheetViews>
  <sheetFormatPr defaultRowHeight="15" x14ac:dyDescent="0.25"/>
  <cols>
    <col min="1" max="1" width="8.7109375" bestFit="1" customWidth="1"/>
    <col min="2" max="2" width="47.42578125" bestFit="1" customWidth="1"/>
    <col min="3" max="3" width="24" customWidth="1"/>
    <col min="4" max="4" width="28.85546875" bestFit="1" customWidth="1"/>
    <col min="5" max="5" width="20" customWidth="1"/>
    <col min="6" max="6" width="22.28515625" customWidth="1"/>
    <col min="7" max="7" width="16.85546875" bestFit="1" customWidth="1"/>
    <col min="8" max="8" width="20" bestFit="1" customWidth="1"/>
    <col min="9" max="9" width="16.85546875" bestFit="1" customWidth="1"/>
    <col min="10" max="10" width="21.5703125" bestFit="1" customWidth="1"/>
    <col min="257" max="257" width="5.28515625" customWidth="1"/>
    <col min="258" max="258" width="33.42578125" bestFit="1" customWidth="1"/>
    <col min="259" max="259" width="20.85546875" customWidth="1"/>
    <col min="260" max="260" width="18.7109375" customWidth="1"/>
    <col min="261" max="261" width="18.28515625" customWidth="1"/>
    <col min="262" max="262" width="19" customWidth="1"/>
    <col min="263" max="263" width="12.42578125" customWidth="1"/>
    <col min="513" max="513" width="5.28515625" customWidth="1"/>
    <col min="514" max="514" width="33.42578125" bestFit="1" customWidth="1"/>
    <col min="515" max="515" width="20.85546875" customWidth="1"/>
    <col min="516" max="516" width="18.7109375" customWidth="1"/>
    <col min="517" max="517" width="18.28515625" customWidth="1"/>
    <col min="518" max="518" width="19" customWidth="1"/>
    <col min="519" max="519" width="12.42578125" customWidth="1"/>
    <col min="769" max="769" width="5.28515625" customWidth="1"/>
    <col min="770" max="770" width="33.42578125" bestFit="1" customWidth="1"/>
    <col min="771" max="771" width="20.85546875" customWidth="1"/>
    <col min="772" max="772" width="18.7109375" customWidth="1"/>
    <col min="773" max="773" width="18.28515625" customWidth="1"/>
    <col min="774" max="774" width="19" customWidth="1"/>
    <col min="775" max="775" width="12.42578125" customWidth="1"/>
    <col min="1025" max="1025" width="5.28515625" customWidth="1"/>
    <col min="1026" max="1026" width="33.42578125" bestFit="1" customWidth="1"/>
    <col min="1027" max="1027" width="20.85546875" customWidth="1"/>
    <col min="1028" max="1028" width="18.7109375" customWidth="1"/>
    <col min="1029" max="1029" width="18.28515625" customWidth="1"/>
    <col min="1030" max="1030" width="19" customWidth="1"/>
    <col min="1031" max="1031" width="12.42578125" customWidth="1"/>
    <col min="1281" max="1281" width="5.28515625" customWidth="1"/>
    <col min="1282" max="1282" width="33.42578125" bestFit="1" customWidth="1"/>
    <col min="1283" max="1283" width="20.85546875" customWidth="1"/>
    <col min="1284" max="1284" width="18.7109375" customWidth="1"/>
    <col min="1285" max="1285" width="18.28515625" customWidth="1"/>
    <col min="1286" max="1286" width="19" customWidth="1"/>
    <col min="1287" max="1287" width="12.42578125" customWidth="1"/>
    <col min="1537" max="1537" width="5.28515625" customWidth="1"/>
    <col min="1538" max="1538" width="33.42578125" bestFit="1" customWidth="1"/>
    <col min="1539" max="1539" width="20.85546875" customWidth="1"/>
    <col min="1540" max="1540" width="18.7109375" customWidth="1"/>
    <col min="1541" max="1541" width="18.28515625" customWidth="1"/>
    <col min="1542" max="1542" width="19" customWidth="1"/>
    <col min="1543" max="1543" width="12.42578125" customWidth="1"/>
    <col min="1793" max="1793" width="5.28515625" customWidth="1"/>
    <col min="1794" max="1794" width="33.42578125" bestFit="1" customWidth="1"/>
    <col min="1795" max="1795" width="20.85546875" customWidth="1"/>
    <col min="1796" max="1796" width="18.7109375" customWidth="1"/>
    <col min="1797" max="1797" width="18.28515625" customWidth="1"/>
    <col min="1798" max="1798" width="19" customWidth="1"/>
    <col min="1799" max="1799" width="12.42578125" customWidth="1"/>
    <col min="2049" max="2049" width="5.28515625" customWidth="1"/>
    <col min="2050" max="2050" width="33.42578125" bestFit="1" customWidth="1"/>
    <col min="2051" max="2051" width="20.85546875" customWidth="1"/>
    <col min="2052" max="2052" width="18.7109375" customWidth="1"/>
    <col min="2053" max="2053" width="18.28515625" customWidth="1"/>
    <col min="2054" max="2054" width="19" customWidth="1"/>
    <col min="2055" max="2055" width="12.42578125" customWidth="1"/>
    <col min="2305" max="2305" width="5.28515625" customWidth="1"/>
    <col min="2306" max="2306" width="33.42578125" bestFit="1" customWidth="1"/>
    <col min="2307" max="2307" width="20.85546875" customWidth="1"/>
    <col min="2308" max="2308" width="18.7109375" customWidth="1"/>
    <col min="2309" max="2309" width="18.28515625" customWidth="1"/>
    <col min="2310" max="2310" width="19" customWidth="1"/>
    <col min="2311" max="2311" width="12.42578125" customWidth="1"/>
    <col min="2561" max="2561" width="5.28515625" customWidth="1"/>
    <col min="2562" max="2562" width="33.42578125" bestFit="1" customWidth="1"/>
    <col min="2563" max="2563" width="20.85546875" customWidth="1"/>
    <col min="2564" max="2564" width="18.7109375" customWidth="1"/>
    <col min="2565" max="2565" width="18.28515625" customWidth="1"/>
    <col min="2566" max="2566" width="19" customWidth="1"/>
    <col min="2567" max="2567" width="12.42578125" customWidth="1"/>
    <col min="2817" max="2817" width="5.28515625" customWidth="1"/>
    <col min="2818" max="2818" width="33.42578125" bestFit="1" customWidth="1"/>
    <col min="2819" max="2819" width="20.85546875" customWidth="1"/>
    <col min="2820" max="2820" width="18.7109375" customWidth="1"/>
    <col min="2821" max="2821" width="18.28515625" customWidth="1"/>
    <col min="2822" max="2822" width="19" customWidth="1"/>
    <col min="2823" max="2823" width="12.42578125" customWidth="1"/>
    <col min="3073" max="3073" width="5.28515625" customWidth="1"/>
    <col min="3074" max="3074" width="33.42578125" bestFit="1" customWidth="1"/>
    <col min="3075" max="3075" width="20.85546875" customWidth="1"/>
    <col min="3076" max="3076" width="18.7109375" customWidth="1"/>
    <col min="3077" max="3077" width="18.28515625" customWidth="1"/>
    <col min="3078" max="3078" width="19" customWidth="1"/>
    <col min="3079" max="3079" width="12.42578125" customWidth="1"/>
    <col min="3329" max="3329" width="5.28515625" customWidth="1"/>
    <col min="3330" max="3330" width="33.42578125" bestFit="1" customWidth="1"/>
    <col min="3331" max="3331" width="20.85546875" customWidth="1"/>
    <col min="3332" max="3332" width="18.7109375" customWidth="1"/>
    <col min="3333" max="3333" width="18.28515625" customWidth="1"/>
    <col min="3334" max="3334" width="19" customWidth="1"/>
    <col min="3335" max="3335" width="12.42578125" customWidth="1"/>
    <col min="3585" max="3585" width="5.28515625" customWidth="1"/>
    <col min="3586" max="3586" width="33.42578125" bestFit="1" customWidth="1"/>
    <col min="3587" max="3587" width="20.85546875" customWidth="1"/>
    <col min="3588" max="3588" width="18.7109375" customWidth="1"/>
    <col min="3589" max="3589" width="18.28515625" customWidth="1"/>
    <col min="3590" max="3590" width="19" customWidth="1"/>
    <col min="3591" max="3591" width="12.42578125" customWidth="1"/>
    <col min="3841" max="3841" width="5.28515625" customWidth="1"/>
    <col min="3842" max="3842" width="33.42578125" bestFit="1" customWidth="1"/>
    <col min="3843" max="3843" width="20.85546875" customWidth="1"/>
    <col min="3844" max="3844" width="18.7109375" customWidth="1"/>
    <col min="3845" max="3845" width="18.28515625" customWidth="1"/>
    <col min="3846" max="3846" width="19" customWidth="1"/>
    <col min="3847" max="3847" width="12.42578125" customWidth="1"/>
    <col min="4097" max="4097" width="5.28515625" customWidth="1"/>
    <col min="4098" max="4098" width="33.42578125" bestFit="1" customWidth="1"/>
    <col min="4099" max="4099" width="20.85546875" customWidth="1"/>
    <col min="4100" max="4100" width="18.7109375" customWidth="1"/>
    <col min="4101" max="4101" width="18.28515625" customWidth="1"/>
    <col min="4102" max="4102" width="19" customWidth="1"/>
    <col min="4103" max="4103" width="12.42578125" customWidth="1"/>
    <col min="4353" max="4353" width="5.28515625" customWidth="1"/>
    <col min="4354" max="4354" width="33.42578125" bestFit="1" customWidth="1"/>
    <col min="4355" max="4355" width="20.85546875" customWidth="1"/>
    <col min="4356" max="4356" width="18.7109375" customWidth="1"/>
    <col min="4357" max="4357" width="18.28515625" customWidth="1"/>
    <col min="4358" max="4358" width="19" customWidth="1"/>
    <col min="4359" max="4359" width="12.42578125" customWidth="1"/>
    <col min="4609" max="4609" width="5.28515625" customWidth="1"/>
    <col min="4610" max="4610" width="33.42578125" bestFit="1" customWidth="1"/>
    <col min="4611" max="4611" width="20.85546875" customWidth="1"/>
    <col min="4612" max="4612" width="18.7109375" customWidth="1"/>
    <col min="4613" max="4613" width="18.28515625" customWidth="1"/>
    <col min="4614" max="4614" width="19" customWidth="1"/>
    <col min="4615" max="4615" width="12.42578125" customWidth="1"/>
    <col min="4865" max="4865" width="5.28515625" customWidth="1"/>
    <col min="4866" max="4866" width="33.42578125" bestFit="1" customWidth="1"/>
    <col min="4867" max="4867" width="20.85546875" customWidth="1"/>
    <col min="4868" max="4868" width="18.7109375" customWidth="1"/>
    <col min="4869" max="4869" width="18.28515625" customWidth="1"/>
    <col min="4870" max="4870" width="19" customWidth="1"/>
    <col min="4871" max="4871" width="12.42578125" customWidth="1"/>
    <col min="5121" max="5121" width="5.28515625" customWidth="1"/>
    <col min="5122" max="5122" width="33.42578125" bestFit="1" customWidth="1"/>
    <col min="5123" max="5123" width="20.85546875" customWidth="1"/>
    <col min="5124" max="5124" width="18.7109375" customWidth="1"/>
    <col min="5125" max="5125" width="18.28515625" customWidth="1"/>
    <col min="5126" max="5126" width="19" customWidth="1"/>
    <col min="5127" max="5127" width="12.42578125" customWidth="1"/>
    <col min="5377" max="5377" width="5.28515625" customWidth="1"/>
    <col min="5378" max="5378" width="33.42578125" bestFit="1" customWidth="1"/>
    <col min="5379" max="5379" width="20.85546875" customWidth="1"/>
    <col min="5380" max="5380" width="18.7109375" customWidth="1"/>
    <col min="5381" max="5381" width="18.28515625" customWidth="1"/>
    <col min="5382" max="5382" width="19" customWidth="1"/>
    <col min="5383" max="5383" width="12.42578125" customWidth="1"/>
    <col min="5633" max="5633" width="5.28515625" customWidth="1"/>
    <col min="5634" max="5634" width="33.42578125" bestFit="1" customWidth="1"/>
    <col min="5635" max="5635" width="20.85546875" customWidth="1"/>
    <col min="5636" max="5636" width="18.7109375" customWidth="1"/>
    <col min="5637" max="5637" width="18.28515625" customWidth="1"/>
    <col min="5638" max="5638" width="19" customWidth="1"/>
    <col min="5639" max="5639" width="12.42578125" customWidth="1"/>
    <col min="5889" max="5889" width="5.28515625" customWidth="1"/>
    <col min="5890" max="5890" width="33.42578125" bestFit="1" customWidth="1"/>
    <col min="5891" max="5891" width="20.85546875" customWidth="1"/>
    <col min="5892" max="5892" width="18.7109375" customWidth="1"/>
    <col min="5893" max="5893" width="18.28515625" customWidth="1"/>
    <col min="5894" max="5894" width="19" customWidth="1"/>
    <col min="5895" max="5895" width="12.42578125" customWidth="1"/>
    <col min="6145" max="6145" width="5.28515625" customWidth="1"/>
    <col min="6146" max="6146" width="33.42578125" bestFit="1" customWidth="1"/>
    <col min="6147" max="6147" width="20.85546875" customWidth="1"/>
    <col min="6148" max="6148" width="18.7109375" customWidth="1"/>
    <col min="6149" max="6149" width="18.28515625" customWidth="1"/>
    <col min="6150" max="6150" width="19" customWidth="1"/>
    <col min="6151" max="6151" width="12.42578125" customWidth="1"/>
    <col min="6401" max="6401" width="5.28515625" customWidth="1"/>
    <col min="6402" max="6402" width="33.42578125" bestFit="1" customWidth="1"/>
    <col min="6403" max="6403" width="20.85546875" customWidth="1"/>
    <col min="6404" max="6404" width="18.7109375" customWidth="1"/>
    <col min="6405" max="6405" width="18.28515625" customWidth="1"/>
    <col min="6406" max="6406" width="19" customWidth="1"/>
    <col min="6407" max="6407" width="12.42578125" customWidth="1"/>
    <col min="6657" max="6657" width="5.28515625" customWidth="1"/>
    <col min="6658" max="6658" width="33.42578125" bestFit="1" customWidth="1"/>
    <col min="6659" max="6659" width="20.85546875" customWidth="1"/>
    <col min="6660" max="6660" width="18.7109375" customWidth="1"/>
    <col min="6661" max="6661" width="18.28515625" customWidth="1"/>
    <col min="6662" max="6662" width="19" customWidth="1"/>
    <col min="6663" max="6663" width="12.42578125" customWidth="1"/>
    <col min="6913" max="6913" width="5.28515625" customWidth="1"/>
    <col min="6914" max="6914" width="33.42578125" bestFit="1" customWidth="1"/>
    <col min="6915" max="6915" width="20.85546875" customWidth="1"/>
    <col min="6916" max="6916" width="18.7109375" customWidth="1"/>
    <col min="6917" max="6917" width="18.28515625" customWidth="1"/>
    <col min="6918" max="6918" width="19" customWidth="1"/>
    <col min="6919" max="6919" width="12.42578125" customWidth="1"/>
    <col min="7169" max="7169" width="5.28515625" customWidth="1"/>
    <col min="7170" max="7170" width="33.42578125" bestFit="1" customWidth="1"/>
    <col min="7171" max="7171" width="20.85546875" customWidth="1"/>
    <col min="7172" max="7172" width="18.7109375" customWidth="1"/>
    <col min="7173" max="7173" width="18.28515625" customWidth="1"/>
    <col min="7174" max="7174" width="19" customWidth="1"/>
    <col min="7175" max="7175" width="12.42578125" customWidth="1"/>
    <col min="7425" max="7425" width="5.28515625" customWidth="1"/>
    <col min="7426" max="7426" width="33.42578125" bestFit="1" customWidth="1"/>
    <col min="7427" max="7427" width="20.85546875" customWidth="1"/>
    <col min="7428" max="7428" width="18.7109375" customWidth="1"/>
    <col min="7429" max="7429" width="18.28515625" customWidth="1"/>
    <col min="7430" max="7430" width="19" customWidth="1"/>
    <col min="7431" max="7431" width="12.42578125" customWidth="1"/>
    <col min="7681" max="7681" width="5.28515625" customWidth="1"/>
    <col min="7682" max="7682" width="33.42578125" bestFit="1" customWidth="1"/>
    <col min="7683" max="7683" width="20.85546875" customWidth="1"/>
    <col min="7684" max="7684" width="18.7109375" customWidth="1"/>
    <col min="7685" max="7685" width="18.28515625" customWidth="1"/>
    <col min="7686" max="7686" width="19" customWidth="1"/>
    <col min="7687" max="7687" width="12.42578125" customWidth="1"/>
    <col min="7937" max="7937" width="5.28515625" customWidth="1"/>
    <col min="7938" max="7938" width="33.42578125" bestFit="1" customWidth="1"/>
    <col min="7939" max="7939" width="20.85546875" customWidth="1"/>
    <col min="7940" max="7940" width="18.7109375" customWidth="1"/>
    <col min="7941" max="7941" width="18.28515625" customWidth="1"/>
    <col min="7942" max="7942" width="19" customWidth="1"/>
    <col min="7943" max="7943" width="12.42578125" customWidth="1"/>
    <col min="8193" max="8193" width="5.28515625" customWidth="1"/>
    <col min="8194" max="8194" width="33.42578125" bestFit="1" customWidth="1"/>
    <col min="8195" max="8195" width="20.85546875" customWidth="1"/>
    <col min="8196" max="8196" width="18.7109375" customWidth="1"/>
    <col min="8197" max="8197" width="18.28515625" customWidth="1"/>
    <col min="8198" max="8198" width="19" customWidth="1"/>
    <col min="8199" max="8199" width="12.42578125" customWidth="1"/>
    <col min="8449" max="8449" width="5.28515625" customWidth="1"/>
    <col min="8450" max="8450" width="33.42578125" bestFit="1" customWidth="1"/>
    <col min="8451" max="8451" width="20.85546875" customWidth="1"/>
    <col min="8452" max="8452" width="18.7109375" customWidth="1"/>
    <col min="8453" max="8453" width="18.28515625" customWidth="1"/>
    <col min="8454" max="8454" width="19" customWidth="1"/>
    <col min="8455" max="8455" width="12.42578125" customWidth="1"/>
    <col min="8705" max="8705" width="5.28515625" customWidth="1"/>
    <col min="8706" max="8706" width="33.42578125" bestFit="1" customWidth="1"/>
    <col min="8707" max="8707" width="20.85546875" customWidth="1"/>
    <col min="8708" max="8708" width="18.7109375" customWidth="1"/>
    <col min="8709" max="8709" width="18.28515625" customWidth="1"/>
    <col min="8710" max="8710" width="19" customWidth="1"/>
    <col min="8711" max="8711" width="12.42578125" customWidth="1"/>
    <col min="8961" max="8961" width="5.28515625" customWidth="1"/>
    <col min="8962" max="8962" width="33.42578125" bestFit="1" customWidth="1"/>
    <col min="8963" max="8963" width="20.85546875" customWidth="1"/>
    <col min="8964" max="8964" width="18.7109375" customWidth="1"/>
    <col min="8965" max="8965" width="18.28515625" customWidth="1"/>
    <col min="8966" max="8966" width="19" customWidth="1"/>
    <col min="8967" max="8967" width="12.42578125" customWidth="1"/>
    <col min="9217" max="9217" width="5.28515625" customWidth="1"/>
    <col min="9218" max="9218" width="33.42578125" bestFit="1" customWidth="1"/>
    <col min="9219" max="9219" width="20.85546875" customWidth="1"/>
    <col min="9220" max="9220" width="18.7109375" customWidth="1"/>
    <col min="9221" max="9221" width="18.28515625" customWidth="1"/>
    <col min="9222" max="9222" width="19" customWidth="1"/>
    <col min="9223" max="9223" width="12.42578125" customWidth="1"/>
    <col min="9473" max="9473" width="5.28515625" customWidth="1"/>
    <col min="9474" max="9474" width="33.42578125" bestFit="1" customWidth="1"/>
    <col min="9475" max="9475" width="20.85546875" customWidth="1"/>
    <col min="9476" max="9476" width="18.7109375" customWidth="1"/>
    <col min="9477" max="9477" width="18.28515625" customWidth="1"/>
    <col min="9478" max="9478" width="19" customWidth="1"/>
    <col min="9479" max="9479" width="12.42578125" customWidth="1"/>
    <col min="9729" max="9729" width="5.28515625" customWidth="1"/>
    <col min="9730" max="9730" width="33.42578125" bestFit="1" customWidth="1"/>
    <col min="9731" max="9731" width="20.85546875" customWidth="1"/>
    <col min="9732" max="9732" width="18.7109375" customWidth="1"/>
    <col min="9733" max="9733" width="18.28515625" customWidth="1"/>
    <col min="9734" max="9734" width="19" customWidth="1"/>
    <col min="9735" max="9735" width="12.42578125" customWidth="1"/>
    <col min="9985" max="9985" width="5.28515625" customWidth="1"/>
    <col min="9986" max="9986" width="33.42578125" bestFit="1" customWidth="1"/>
    <col min="9987" max="9987" width="20.85546875" customWidth="1"/>
    <col min="9988" max="9988" width="18.7109375" customWidth="1"/>
    <col min="9989" max="9989" width="18.28515625" customWidth="1"/>
    <col min="9990" max="9990" width="19" customWidth="1"/>
    <col min="9991" max="9991" width="12.42578125" customWidth="1"/>
    <col min="10241" max="10241" width="5.28515625" customWidth="1"/>
    <col min="10242" max="10242" width="33.42578125" bestFit="1" customWidth="1"/>
    <col min="10243" max="10243" width="20.85546875" customWidth="1"/>
    <col min="10244" max="10244" width="18.7109375" customWidth="1"/>
    <col min="10245" max="10245" width="18.28515625" customWidth="1"/>
    <col min="10246" max="10246" width="19" customWidth="1"/>
    <col min="10247" max="10247" width="12.42578125" customWidth="1"/>
    <col min="10497" max="10497" width="5.28515625" customWidth="1"/>
    <col min="10498" max="10498" width="33.42578125" bestFit="1" customWidth="1"/>
    <col min="10499" max="10499" width="20.85546875" customWidth="1"/>
    <col min="10500" max="10500" width="18.7109375" customWidth="1"/>
    <col min="10501" max="10501" width="18.28515625" customWidth="1"/>
    <col min="10502" max="10502" width="19" customWidth="1"/>
    <col min="10503" max="10503" width="12.42578125" customWidth="1"/>
    <col min="10753" max="10753" width="5.28515625" customWidth="1"/>
    <col min="10754" max="10754" width="33.42578125" bestFit="1" customWidth="1"/>
    <col min="10755" max="10755" width="20.85546875" customWidth="1"/>
    <col min="10756" max="10756" width="18.7109375" customWidth="1"/>
    <col min="10757" max="10757" width="18.28515625" customWidth="1"/>
    <col min="10758" max="10758" width="19" customWidth="1"/>
    <col min="10759" max="10759" width="12.42578125" customWidth="1"/>
    <col min="11009" max="11009" width="5.28515625" customWidth="1"/>
    <col min="11010" max="11010" width="33.42578125" bestFit="1" customWidth="1"/>
    <col min="11011" max="11011" width="20.85546875" customWidth="1"/>
    <col min="11012" max="11012" width="18.7109375" customWidth="1"/>
    <col min="11013" max="11013" width="18.28515625" customWidth="1"/>
    <col min="11014" max="11014" width="19" customWidth="1"/>
    <col min="11015" max="11015" width="12.42578125" customWidth="1"/>
    <col min="11265" max="11265" width="5.28515625" customWidth="1"/>
    <col min="11266" max="11266" width="33.42578125" bestFit="1" customWidth="1"/>
    <col min="11267" max="11267" width="20.85546875" customWidth="1"/>
    <col min="11268" max="11268" width="18.7109375" customWidth="1"/>
    <col min="11269" max="11269" width="18.28515625" customWidth="1"/>
    <col min="11270" max="11270" width="19" customWidth="1"/>
    <col min="11271" max="11271" width="12.42578125" customWidth="1"/>
    <col min="11521" max="11521" width="5.28515625" customWidth="1"/>
    <col min="11522" max="11522" width="33.42578125" bestFit="1" customWidth="1"/>
    <col min="11523" max="11523" width="20.85546875" customWidth="1"/>
    <col min="11524" max="11524" width="18.7109375" customWidth="1"/>
    <col min="11525" max="11525" width="18.28515625" customWidth="1"/>
    <col min="11526" max="11526" width="19" customWidth="1"/>
    <col min="11527" max="11527" width="12.42578125" customWidth="1"/>
    <col min="11777" max="11777" width="5.28515625" customWidth="1"/>
    <col min="11778" max="11778" width="33.42578125" bestFit="1" customWidth="1"/>
    <col min="11779" max="11779" width="20.85546875" customWidth="1"/>
    <col min="11780" max="11780" width="18.7109375" customWidth="1"/>
    <col min="11781" max="11781" width="18.28515625" customWidth="1"/>
    <col min="11782" max="11782" width="19" customWidth="1"/>
    <col min="11783" max="11783" width="12.42578125" customWidth="1"/>
    <col min="12033" max="12033" width="5.28515625" customWidth="1"/>
    <col min="12034" max="12034" width="33.42578125" bestFit="1" customWidth="1"/>
    <col min="12035" max="12035" width="20.85546875" customWidth="1"/>
    <col min="12036" max="12036" width="18.7109375" customWidth="1"/>
    <col min="12037" max="12037" width="18.28515625" customWidth="1"/>
    <col min="12038" max="12038" width="19" customWidth="1"/>
    <col min="12039" max="12039" width="12.42578125" customWidth="1"/>
    <col min="12289" max="12289" width="5.28515625" customWidth="1"/>
    <col min="12290" max="12290" width="33.42578125" bestFit="1" customWidth="1"/>
    <col min="12291" max="12291" width="20.85546875" customWidth="1"/>
    <col min="12292" max="12292" width="18.7109375" customWidth="1"/>
    <col min="12293" max="12293" width="18.28515625" customWidth="1"/>
    <col min="12294" max="12294" width="19" customWidth="1"/>
    <col min="12295" max="12295" width="12.42578125" customWidth="1"/>
    <col min="12545" max="12545" width="5.28515625" customWidth="1"/>
    <col min="12546" max="12546" width="33.42578125" bestFit="1" customWidth="1"/>
    <col min="12547" max="12547" width="20.85546875" customWidth="1"/>
    <col min="12548" max="12548" width="18.7109375" customWidth="1"/>
    <col min="12549" max="12549" width="18.28515625" customWidth="1"/>
    <col min="12550" max="12550" width="19" customWidth="1"/>
    <col min="12551" max="12551" width="12.42578125" customWidth="1"/>
    <col min="12801" max="12801" width="5.28515625" customWidth="1"/>
    <col min="12802" max="12802" width="33.42578125" bestFit="1" customWidth="1"/>
    <col min="12803" max="12803" width="20.85546875" customWidth="1"/>
    <col min="12804" max="12804" width="18.7109375" customWidth="1"/>
    <col min="12805" max="12805" width="18.28515625" customWidth="1"/>
    <col min="12806" max="12806" width="19" customWidth="1"/>
    <col min="12807" max="12807" width="12.42578125" customWidth="1"/>
    <col min="13057" max="13057" width="5.28515625" customWidth="1"/>
    <col min="13058" max="13058" width="33.42578125" bestFit="1" customWidth="1"/>
    <col min="13059" max="13059" width="20.85546875" customWidth="1"/>
    <col min="13060" max="13060" width="18.7109375" customWidth="1"/>
    <col min="13061" max="13061" width="18.28515625" customWidth="1"/>
    <col min="13062" max="13062" width="19" customWidth="1"/>
    <col min="13063" max="13063" width="12.42578125" customWidth="1"/>
    <col min="13313" max="13313" width="5.28515625" customWidth="1"/>
    <col min="13314" max="13314" width="33.42578125" bestFit="1" customWidth="1"/>
    <col min="13315" max="13315" width="20.85546875" customWidth="1"/>
    <col min="13316" max="13316" width="18.7109375" customWidth="1"/>
    <col min="13317" max="13317" width="18.28515625" customWidth="1"/>
    <col min="13318" max="13318" width="19" customWidth="1"/>
    <col min="13319" max="13319" width="12.42578125" customWidth="1"/>
    <col min="13569" max="13569" width="5.28515625" customWidth="1"/>
    <col min="13570" max="13570" width="33.42578125" bestFit="1" customWidth="1"/>
    <col min="13571" max="13571" width="20.85546875" customWidth="1"/>
    <col min="13572" max="13572" width="18.7109375" customWidth="1"/>
    <col min="13573" max="13573" width="18.28515625" customWidth="1"/>
    <col min="13574" max="13574" width="19" customWidth="1"/>
    <col min="13575" max="13575" width="12.42578125" customWidth="1"/>
    <col min="13825" max="13825" width="5.28515625" customWidth="1"/>
    <col min="13826" max="13826" width="33.42578125" bestFit="1" customWidth="1"/>
    <col min="13827" max="13827" width="20.85546875" customWidth="1"/>
    <col min="13828" max="13828" width="18.7109375" customWidth="1"/>
    <col min="13829" max="13829" width="18.28515625" customWidth="1"/>
    <col min="13830" max="13830" width="19" customWidth="1"/>
    <col min="13831" max="13831" width="12.42578125" customWidth="1"/>
    <col min="14081" max="14081" width="5.28515625" customWidth="1"/>
    <col min="14082" max="14082" width="33.42578125" bestFit="1" customWidth="1"/>
    <col min="14083" max="14083" width="20.85546875" customWidth="1"/>
    <col min="14084" max="14084" width="18.7109375" customWidth="1"/>
    <col min="14085" max="14085" width="18.28515625" customWidth="1"/>
    <col min="14086" max="14086" width="19" customWidth="1"/>
    <col min="14087" max="14087" width="12.42578125" customWidth="1"/>
    <col min="14337" max="14337" width="5.28515625" customWidth="1"/>
    <col min="14338" max="14338" width="33.42578125" bestFit="1" customWidth="1"/>
    <col min="14339" max="14339" width="20.85546875" customWidth="1"/>
    <col min="14340" max="14340" width="18.7109375" customWidth="1"/>
    <col min="14341" max="14341" width="18.28515625" customWidth="1"/>
    <col min="14342" max="14342" width="19" customWidth="1"/>
    <col min="14343" max="14343" width="12.42578125" customWidth="1"/>
    <col min="14593" max="14593" width="5.28515625" customWidth="1"/>
    <col min="14594" max="14594" width="33.42578125" bestFit="1" customWidth="1"/>
    <col min="14595" max="14595" width="20.85546875" customWidth="1"/>
    <col min="14596" max="14596" width="18.7109375" customWidth="1"/>
    <col min="14597" max="14597" width="18.28515625" customWidth="1"/>
    <col min="14598" max="14598" width="19" customWidth="1"/>
    <col min="14599" max="14599" width="12.42578125" customWidth="1"/>
    <col min="14849" max="14849" width="5.28515625" customWidth="1"/>
    <col min="14850" max="14850" width="33.42578125" bestFit="1" customWidth="1"/>
    <col min="14851" max="14851" width="20.85546875" customWidth="1"/>
    <col min="14852" max="14852" width="18.7109375" customWidth="1"/>
    <col min="14853" max="14853" width="18.28515625" customWidth="1"/>
    <col min="14854" max="14854" width="19" customWidth="1"/>
    <col min="14855" max="14855" width="12.42578125" customWidth="1"/>
    <col min="15105" max="15105" width="5.28515625" customWidth="1"/>
    <col min="15106" max="15106" width="33.42578125" bestFit="1" customWidth="1"/>
    <col min="15107" max="15107" width="20.85546875" customWidth="1"/>
    <col min="15108" max="15108" width="18.7109375" customWidth="1"/>
    <col min="15109" max="15109" width="18.28515625" customWidth="1"/>
    <col min="15110" max="15110" width="19" customWidth="1"/>
    <col min="15111" max="15111" width="12.42578125" customWidth="1"/>
    <col min="15361" max="15361" width="5.28515625" customWidth="1"/>
    <col min="15362" max="15362" width="33.42578125" bestFit="1" customWidth="1"/>
    <col min="15363" max="15363" width="20.85546875" customWidth="1"/>
    <col min="15364" max="15364" width="18.7109375" customWidth="1"/>
    <col min="15365" max="15365" width="18.28515625" customWidth="1"/>
    <col min="15366" max="15366" width="19" customWidth="1"/>
    <col min="15367" max="15367" width="12.42578125" customWidth="1"/>
    <col min="15617" max="15617" width="5.28515625" customWidth="1"/>
    <col min="15618" max="15618" width="33.42578125" bestFit="1" customWidth="1"/>
    <col min="15619" max="15619" width="20.85546875" customWidth="1"/>
    <col min="15620" max="15620" width="18.7109375" customWidth="1"/>
    <col min="15621" max="15621" width="18.28515625" customWidth="1"/>
    <col min="15622" max="15622" width="19" customWidth="1"/>
    <col min="15623" max="15623" width="12.42578125" customWidth="1"/>
    <col min="15873" max="15873" width="5.28515625" customWidth="1"/>
    <col min="15874" max="15874" width="33.42578125" bestFit="1" customWidth="1"/>
    <col min="15875" max="15875" width="20.85546875" customWidth="1"/>
    <col min="15876" max="15876" width="18.7109375" customWidth="1"/>
    <col min="15877" max="15877" width="18.28515625" customWidth="1"/>
    <col min="15878" max="15878" width="19" customWidth="1"/>
    <col min="15879" max="15879" width="12.42578125" customWidth="1"/>
    <col min="16129" max="16129" width="5.28515625" customWidth="1"/>
    <col min="16130" max="16130" width="33.42578125" bestFit="1" customWidth="1"/>
    <col min="16131" max="16131" width="20.85546875" customWidth="1"/>
    <col min="16132" max="16132" width="18.7109375" customWidth="1"/>
    <col min="16133" max="16133" width="18.28515625" customWidth="1"/>
    <col min="16134" max="16134" width="19" customWidth="1"/>
    <col min="16135" max="16135" width="12.42578125" customWidth="1"/>
  </cols>
  <sheetData>
    <row r="1" spans="1:10" ht="24" customHeight="1" x14ac:dyDescent="0.25">
      <c r="A1" s="127"/>
      <c r="B1" s="333" t="s">
        <v>8695</v>
      </c>
      <c r="C1" s="127"/>
      <c r="D1" s="128"/>
      <c r="E1" s="128"/>
      <c r="F1" s="128"/>
    </row>
    <row r="2" spans="1:10" x14ac:dyDescent="0.25">
      <c r="B2" s="117" t="s">
        <v>8691</v>
      </c>
      <c r="C2" s="117"/>
      <c r="D2" s="117"/>
      <c r="E2" s="117"/>
      <c r="F2" s="117"/>
    </row>
    <row r="3" spans="1:10" x14ac:dyDescent="0.25">
      <c r="A3" s="321"/>
      <c r="B3" s="117"/>
      <c r="C3" s="117"/>
      <c r="D3" s="117"/>
      <c r="E3" s="117"/>
      <c r="F3" s="117"/>
    </row>
    <row r="4" spans="1:10" x14ac:dyDescent="0.25">
      <c r="A4" s="321"/>
      <c r="B4" s="490" t="s">
        <v>7973</v>
      </c>
      <c r="C4" s="487" t="s">
        <v>7981</v>
      </c>
      <c r="D4" s="487"/>
      <c r="E4" s="487"/>
      <c r="F4" s="492" t="s">
        <v>7982</v>
      </c>
      <c r="G4" s="493"/>
      <c r="H4" s="493"/>
      <c r="I4" s="494"/>
      <c r="J4" s="488" t="s">
        <v>7976</v>
      </c>
    </row>
    <row r="5" spans="1:10" x14ac:dyDescent="0.25">
      <c r="A5" s="321"/>
      <c r="B5" s="491"/>
      <c r="C5" s="326" t="s">
        <v>26</v>
      </c>
      <c r="D5" s="322" t="s">
        <v>8143</v>
      </c>
      <c r="E5" s="322" t="s">
        <v>22</v>
      </c>
      <c r="F5" s="326" t="s">
        <v>26</v>
      </c>
      <c r="G5" s="322" t="s">
        <v>8143</v>
      </c>
      <c r="H5" s="322" t="s">
        <v>22</v>
      </c>
      <c r="I5" s="322" t="s">
        <v>8144</v>
      </c>
      <c r="J5" s="489"/>
    </row>
    <row r="6" spans="1:10" x14ac:dyDescent="0.25">
      <c r="A6" s="321"/>
      <c r="B6" s="327">
        <v>1</v>
      </c>
      <c r="C6" s="327">
        <v>2</v>
      </c>
      <c r="D6" s="327">
        <v>3</v>
      </c>
      <c r="E6" s="327">
        <v>4</v>
      </c>
      <c r="F6" s="327">
        <v>5</v>
      </c>
      <c r="G6" s="327">
        <v>6</v>
      </c>
      <c r="H6" s="327">
        <v>7</v>
      </c>
      <c r="I6" s="327">
        <v>8</v>
      </c>
      <c r="J6" s="327">
        <v>9</v>
      </c>
    </row>
    <row r="7" spans="1:10" x14ac:dyDescent="0.25">
      <c r="A7" s="321"/>
      <c r="B7" s="329">
        <f>'LAMP. REKON 1'!F42</f>
        <v>20450000</v>
      </c>
      <c r="C7" s="325" t="s">
        <v>8679</v>
      </c>
      <c r="D7" s="332" t="str">
        <f>VLOOKUP(C7,'kode barang'!$E$2:$F$578,2,FALSE)</f>
        <v>Mesin Ketik</v>
      </c>
      <c r="E7" s="331"/>
      <c r="F7" s="325" t="s">
        <v>8689</v>
      </c>
      <c r="G7" s="332" t="str">
        <f>VLOOKUP(F7,'kode barang'!$E$2:$F$578,2,FALSE)</f>
        <v>Umum</v>
      </c>
      <c r="H7" s="331"/>
      <c r="I7" s="328" t="s">
        <v>7974</v>
      </c>
      <c r="J7" s="330">
        <f>B16+E16-H16</f>
        <v>20450000</v>
      </c>
    </row>
    <row r="8" spans="1:10" x14ac:dyDescent="0.25">
      <c r="A8" s="321"/>
      <c r="B8" s="328"/>
      <c r="C8" s="325" t="s">
        <v>8680</v>
      </c>
      <c r="D8" s="332" t="str">
        <f>VLOOKUP(C8,'kode barang'!$E$2:$F$578,2,FALSE)</f>
        <v>Peralatan Studio Visual</v>
      </c>
      <c r="E8" s="331"/>
      <c r="F8" s="325"/>
      <c r="G8" s="332" t="e">
        <f>VLOOKUP(F8,'kode barang'!$E$2:$F$578,2,FALSE)</f>
        <v>#N/A</v>
      </c>
      <c r="H8" s="331"/>
      <c r="I8" s="328"/>
      <c r="J8" s="328"/>
    </row>
    <row r="9" spans="1:10" x14ac:dyDescent="0.25">
      <c r="A9" s="321"/>
      <c r="B9" s="328"/>
      <c r="C9" s="325" t="s">
        <v>8690</v>
      </c>
      <c r="D9" s="332" t="str">
        <f>VLOOKUP(C9,'kode barang'!$E$2:$F$578,2,FALSE)</f>
        <v>Bangunan Gedung Kantor</v>
      </c>
      <c r="E9" s="331"/>
      <c r="F9" s="325"/>
      <c r="G9" s="332" t="e">
        <f>VLOOKUP(F9,'kode barang'!$E$2:$F$578,2,FALSE)</f>
        <v>#N/A</v>
      </c>
      <c r="H9" s="331"/>
      <c r="I9" s="328"/>
      <c r="J9" s="328"/>
    </row>
    <row r="10" spans="1:10" x14ac:dyDescent="0.25">
      <c r="A10" s="321"/>
      <c r="B10" s="328"/>
      <c r="C10" s="325"/>
      <c r="D10" s="332" t="e">
        <f>VLOOKUP(C10,'kode barang'!$E$2:$F$578,2,FALSE)</f>
        <v>#N/A</v>
      </c>
      <c r="E10" s="331"/>
      <c r="F10" s="325"/>
      <c r="G10" s="332" t="e">
        <f>VLOOKUP(F10,'kode barang'!$E$2:$F$578,2,FALSE)</f>
        <v>#N/A</v>
      </c>
      <c r="H10" s="331"/>
      <c r="I10" s="328"/>
      <c r="J10" s="328"/>
    </row>
    <row r="11" spans="1:10" x14ac:dyDescent="0.25">
      <c r="A11" s="321"/>
      <c r="B11" s="328"/>
      <c r="C11" s="325"/>
      <c r="D11" s="332" t="e">
        <f>VLOOKUP(C11,'kode barang'!$E$2:$F$578,2,FALSE)</f>
        <v>#N/A</v>
      </c>
      <c r="E11" s="331"/>
      <c r="F11" s="325"/>
      <c r="G11" s="332" t="e">
        <f>VLOOKUP(F11,'kode barang'!$E$2:$F$578,2,FALSE)</f>
        <v>#N/A</v>
      </c>
      <c r="H11" s="331"/>
      <c r="I11" s="328"/>
      <c r="J11" s="328"/>
    </row>
    <row r="12" spans="1:10" x14ac:dyDescent="0.25">
      <c r="A12" s="321"/>
      <c r="B12" s="328"/>
      <c r="C12" s="325"/>
      <c r="D12" s="332" t="e">
        <f>VLOOKUP(C12,'kode barang'!$E$2:$F$578,2,FALSE)</f>
        <v>#N/A</v>
      </c>
      <c r="E12" s="331"/>
      <c r="F12" s="325"/>
      <c r="G12" s="332" t="e">
        <f>VLOOKUP(F12,'kode barang'!$E$2:$F$578,2,FALSE)</f>
        <v>#N/A</v>
      </c>
      <c r="H12" s="331"/>
      <c r="I12" s="328"/>
      <c r="J12" s="328"/>
    </row>
    <row r="13" spans="1:10" x14ac:dyDescent="0.25">
      <c r="A13" s="321"/>
      <c r="B13" s="328"/>
      <c r="C13" s="325"/>
      <c r="D13" s="332" t="e">
        <f>VLOOKUP(C13,'kode barang'!$E$2:$F$578,2,FALSE)</f>
        <v>#N/A</v>
      </c>
      <c r="E13" s="331"/>
      <c r="F13" s="325"/>
      <c r="G13" s="332" t="e">
        <f>VLOOKUP(F13,'kode barang'!$E$2:$F$578,2,FALSE)</f>
        <v>#N/A</v>
      </c>
      <c r="H13" s="331"/>
      <c r="I13" s="328"/>
      <c r="J13" s="328"/>
    </row>
    <row r="14" spans="1:10" x14ac:dyDescent="0.25">
      <c r="A14" s="321"/>
      <c r="B14" s="328"/>
      <c r="C14" s="325"/>
      <c r="D14" s="332" t="e">
        <f>VLOOKUP(C14,'kode barang'!$E$2:$F$578,2,FALSE)</f>
        <v>#N/A</v>
      </c>
      <c r="E14" s="331"/>
      <c r="F14" s="325"/>
      <c r="G14" s="332" t="e">
        <f>VLOOKUP(F14,'kode barang'!$E$2:$F$578,2,FALSE)</f>
        <v>#N/A</v>
      </c>
      <c r="H14" s="331"/>
      <c r="I14" s="328"/>
      <c r="J14" s="328"/>
    </row>
    <row r="15" spans="1:10" x14ac:dyDescent="0.25">
      <c r="A15" s="321"/>
      <c r="B15" s="328"/>
      <c r="C15" s="325"/>
      <c r="D15" s="332" t="e">
        <f>VLOOKUP(C15,'kode barang'!$E$2:$F$578,2,FALSE)</f>
        <v>#N/A</v>
      </c>
      <c r="E15" s="331"/>
      <c r="F15" s="325"/>
      <c r="G15" s="332" t="e">
        <f>VLOOKUP(F15,'kode barang'!$E$2:$F$578,2,FALSE)</f>
        <v>#N/A</v>
      </c>
      <c r="H15" s="331"/>
      <c r="I15" s="328"/>
      <c r="J15" s="328"/>
    </row>
    <row r="16" spans="1:10" x14ac:dyDescent="0.25">
      <c r="A16" s="321"/>
      <c r="B16" s="324">
        <f>SUM(B7:B15)</f>
        <v>20450000</v>
      </c>
      <c r="C16" s="54"/>
      <c r="D16" s="323"/>
      <c r="E16" s="324">
        <f t="shared" ref="E16" si="0">SUM(E7:E15)</f>
        <v>0</v>
      </c>
      <c r="F16" s="54"/>
      <c r="G16" s="323"/>
      <c r="H16" s="324">
        <f>SUM(H7:H15)</f>
        <v>0</v>
      </c>
      <c r="I16" s="323"/>
      <c r="J16" s="324">
        <f>SUM(J7:J15)</f>
        <v>20450000</v>
      </c>
    </row>
    <row r="17" spans="1:8" x14ac:dyDescent="0.25">
      <c r="A17" s="321"/>
      <c r="B17" s="117"/>
      <c r="C17" s="117"/>
      <c r="D17" s="117"/>
      <c r="E17" s="117"/>
    </row>
    <row r="18" spans="1:8" x14ac:dyDescent="0.25">
      <c r="A18" s="321"/>
      <c r="B18" s="117" t="s">
        <v>8145</v>
      </c>
      <c r="C18" s="117"/>
      <c r="D18" s="117"/>
      <c r="E18" s="117"/>
    </row>
    <row r="19" spans="1:8" x14ac:dyDescent="0.25">
      <c r="A19" s="321"/>
      <c r="B19" s="117" t="s">
        <v>8146</v>
      </c>
      <c r="C19" s="117" t="s">
        <v>8147</v>
      </c>
      <c r="D19" s="117"/>
      <c r="E19" s="117"/>
    </row>
    <row r="20" spans="1:8" x14ac:dyDescent="0.25">
      <c r="A20" s="321"/>
      <c r="B20" s="117" t="s">
        <v>8681</v>
      </c>
      <c r="C20" s="117" t="s">
        <v>8682</v>
      </c>
      <c r="F20" s="117"/>
    </row>
    <row r="21" spans="1:8" x14ac:dyDescent="0.25">
      <c r="A21" s="321"/>
      <c r="B21" s="117" t="s">
        <v>8683</v>
      </c>
      <c r="C21" s="117" t="s">
        <v>8684</v>
      </c>
      <c r="F21" s="117"/>
    </row>
    <row r="22" spans="1:8" x14ac:dyDescent="0.25">
      <c r="A22" s="321"/>
      <c r="B22" s="117" t="s">
        <v>8685</v>
      </c>
      <c r="C22" s="117" t="s">
        <v>8688</v>
      </c>
      <c r="F22" s="117"/>
    </row>
    <row r="23" spans="1:8" x14ac:dyDescent="0.25">
      <c r="A23" s="321"/>
      <c r="B23" s="117" t="s">
        <v>8686</v>
      </c>
      <c r="C23" s="117" t="s">
        <v>8153</v>
      </c>
      <c r="D23" s="117"/>
      <c r="E23" s="117"/>
      <c r="F23" s="117"/>
    </row>
    <row r="24" spans="1:8" x14ac:dyDescent="0.25">
      <c r="A24" s="321"/>
      <c r="B24" s="117"/>
      <c r="C24" s="117" t="s">
        <v>8692</v>
      </c>
      <c r="D24" s="117"/>
      <c r="E24" s="117"/>
      <c r="F24" s="117"/>
      <c r="G24" s="117"/>
      <c r="H24" s="117"/>
    </row>
    <row r="25" spans="1:8" x14ac:dyDescent="0.25">
      <c r="A25" s="321"/>
      <c r="B25" s="117"/>
      <c r="C25" s="117" t="s">
        <v>8693</v>
      </c>
      <c r="D25" s="117"/>
      <c r="E25" s="117"/>
      <c r="F25" s="117"/>
      <c r="G25" s="117"/>
      <c r="H25" s="117"/>
    </row>
    <row r="26" spans="1:8" x14ac:dyDescent="0.25">
      <c r="A26" s="321"/>
      <c r="B26" s="117"/>
      <c r="C26" s="117" t="s">
        <v>8694</v>
      </c>
      <c r="D26" s="117"/>
      <c r="E26" s="117"/>
      <c r="F26" s="117"/>
    </row>
    <row r="27" spans="1:8" x14ac:dyDescent="0.25">
      <c r="A27" s="321"/>
      <c r="B27" s="117" t="s">
        <v>8687</v>
      </c>
      <c r="C27" s="117" t="s">
        <v>8718</v>
      </c>
      <c r="D27" s="117"/>
      <c r="E27" s="117"/>
      <c r="F27" s="117"/>
    </row>
    <row r="28" spans="1:8" x14ac:dyDescent="0.25">
      <c r="A28" s="321"/>
      <c r="B28" s="117"/>
      <c r="C28" s="117"/>
      <c r="D28" s="117"/>
      <c r="E28" s="117"/>
      <c r="F28" s="117"/>
    </row>
    <row r="29" spans="1:8" x14ac:dyDescent="0.25">
      <c r="A29" s="321"/>
      <c r="B29" s="256"/>
      <c r="C29" s="255"/>
      <c r="D29" s="255"/>
      <c r="E29" s="255"/>
      <c r="F29" s="255"/>
    </row>
    <row r="30" spans="1:8" x14ac:dyDescent="0.25">
      <c r="A30" s="321"/>
      <c r="B30" s="130"/>
      <c r="C30" s="130"/>
      <c r="D30" s="131"/>
      <c r="F30" s="57"/>
    </row>
    <row r="31" spans="1:8" ht="15.75" x14ac:dyDescent="0.25">
      <c r="A31" s="321"/>
      <c r="D31" s="60"/>
      <c r="E31" s="57"/>
      <c r="F31" s="57"/>
    </row>
    <row r="32" spans="1:8" x14ac:dyDescent="0.25">
      <c r="A32" s="321"/>
      <c r="B32" s="57"/>
      <c r="C32" s="57"/>
      <c r="D32" s="57"/>
      <c r="E32" s="57"/>
      <c r="F32" s="57"/>
    </row>
    <row r="33" spans="1:6" x14ac:dyDescent="0.25">
      <c r="A33" s="321"/>
      <c r="B33" s="57"/>
      <c r="C33" s="57"/>
      <c r="D33" s="57"/>
      <c r="E33" s="57"/>
      <c r="F33" s="57"/>
    </row>
    <row r="34" spans="1:6" x14ac:dyDescent="0.25">
      <c r="A34" s="321"/>
      <c r="B34" s="57"/>
      <c r="C34" s="57"/>
      <c r="D34" s="57"/>
      <c r="E34" s="57"/>
      <c r="F34" s="57"/>
    </row>
    <row r="35" spans="1:6" x14ac:dyDescent="0.25">
      <c r="A35" s="321"/>
      <c r="B35" s="57"/>
      <c r="C35" s="57"/>
      <c r="D35" s="57"/>
      <c r="E35" s="57"/>
      <c r="F35" s="57"/>
    </row>
    <row r="36" spans="1:6" x14ac:dyDescent="0.25">
      <c r="A36" s="321"/>
      <c r="B36" s="57"/>
      <c r="C36" s="57"/>
      <c r="D36" s="57"/>
      <c r="E36" s="57"/>
      <c r="F36" s="57"/>
    </row>
    <row r="37" spans="1:6" x14ac:dyDescent="0.25">
      <c r="A37" s="321"/>
      <c r="B37" s="57"/>
      <c r="C37" s="57"/>
      <c r="D37" s="57"/>
      <c r="E37" s="57"/>
      <c r="F37" s="57"/>
    </row>
    <row r="38" spans="1:6" x14ac:dyDescent="0.25">
      <c r="A38" s="321"/>
      <c r="B38" s="57"/>
      <c r="C38" s="57"/>
      <c r="D38" s="57"/>
      <c r="E38" s="57"/>
      <c r="F38" s="57"/>
    </row>
    <row r="39" spans="1:6" x14ac:dyDescent="0.25">
      <c r="A39" s="321"/>
      <c r="B39" s="57"/>
      <c r="C39" s="57"/>
      <c r="D39" s="57"/>
      <c r="E39" s="57"/>
      <c r="F39" s="57"/>
    </row>
    <row r="40" spans="1:6" x14ac:dyDescent="0.25">
      <c r="A40" s="321"/>
      <c r="B40" s="57"/>
      <c r="C40" s="57"/>
      <c r="D40" s="57"/>
      <c r="E40" s="57"/>
      <c r="F40" s="57"/>
    </row>
    <row r="41" spans="1:6" x14ac:dyDescent="0.25">
      <c r="A41" s="321"/>
      <c r="B41" s="57"/>
      <c r="C41" s="57"/>
      <c r="D41" s="57"/>
      <c r="E41" s="57"/>
      <c r="F41" s="57"/>
    </row>
    <row r="42" spans="1:6" x14ac:dyDescent="0.25">
      <c r="A42" s="321"/>
      <c r="B42" s="57"/>
      <c r="C42" s="57"/>
      <c r="D42" s="57"/>
      <c r="E42" s="57"/>
      <c r="F42" s="57"/>
    </row>
    <row r="43" spans="1:6" x14ac:dyDescent="0.25">
      <c r="A43" s="321"/>
      <c r="B43" s="57"/>
      <c r="C43" s="57"/>
      <c r="D43" s="57"/>
      <c r="E43" s="57"/>
      <c r="F43" s="57"/>
    </row>
    <row r="44" spans="1:6" x14ac:dyDescent="0.25">
      <c r="A44" s="321"/>
      <c r="B44" s="57"/>
      <c r="C44" s="57"/>
      <c r="D44" s="57"/>
      <c r="E44" s="57"/>
      <c r="F44" s="57"/>
    </row>
    <row r="45" spans="1:6" x14ac:dyDescent="0.25">
      <c r="A45" s="321"/>
      <c r="B45" s="57"/>
      <c r="C45" s="57"/>
      <c r="D45" s="57"/>
      <c r="E45" s="57"/>
      <c r="F45" s="57"/>
    </row>
    <row r="46" spans="1:6" x14ac:dyDescent="0.25">
      <c r="A46" s="321"/>
      <c r="B46" s="57"/>
      <c r="C46" s="57"/>
      <c r="D46" s="57"/>
      <c r="E46" s="57"/>
      <c r="F46" s="57"/>
    </row>
    <row r="47" spans="1:6" x14ac:dyDescent="0.25">
      <c r="A47" s="321"/>
      <c r="B47" s="57"/>
      <c r="C47" s="57"/>
      <c r="D47" s="57"/>
      <c r="E47" s="57"/>
      <c r="F47" s="57"/>
    </row>
    <row r="48" spans="1:6" x14ac:dyDescent="0.25">
      <c r="A48" s="321"/>
      <c r="B48" s="57"/>
      <c r="C48" s="57"/>
      <c r="D48" s="57"/>
      <c r="E48" s="57"/>
      <c r="F48" s="57"/>
    </row>
    <row r="49" spans="1:6" x14ac:dyDescent="0.25">
      <c r="A49" s="321"/>
      <c r="B49" s="57"/>
      <c r="C49" s="57"/>
      <c r="D49" s="57"/>
      <c r="E49" s="57"/>
      <c r="F49" s="57"/>
    </row>
    <row r="50" spans="1:6" x14ac:dyDescent="0.25">
      <c r="A50" s="321"/>
      <c r="B50" s="57"/>
      <c r="C50" s="57"/>
      <c r="D50" s="57"/>
      <c r="E50" s="57"/>
      <c r="F50" s="57"/>
    </row>
    <row r="51" spans="1:6" x14ac:dyDescent="0.25">
      <c r="A51" s="321"/>
      <c r="B51" s="57"/>
      <c r="C51" s="57"/>
      <c r="D51" s="57"/>
      <c r="E51" s="57"/>
      <c r="F51" s="57"/>
    </row>
    <row r="52" spans="1:6" x14ac:dyDescent="0.25">
      <c r="A52" s="321"/>
      <c r="B52" s="57"/>
      <c r="C52" s="57"/>
      <c r="D52" s="57"/>
      <c r="E52" s="57"/>
      <c r="F52" s="57"/>
    </row>
    <row r="53" spans="1:6" x14ac:dyDescent="0.25">
      <c r="A53" s="321"/>
      <c r="B53" s="57"/>
      <c r="C53" s="57"/>
      <c r="D53" s="57"/>
      <c r="E53" s="57"/>
      <c r="F53" s="57"/>
    </row>
    <row r="54" spans="1:6" x14ac:dyDescent="0.25">
      <c r="A54" s="321"/>
      <c r="B54" s="57"/>
      <c r="C54" s="57"/>
      <c r="D54" s="57"/>
      <c r="E54" s="57"/>
      <c r="F54" s="57"/>
    </row>
    <row r="55" spans="1:6" x14ac:dyDescent="0.25">
      <c r="A55" s="321"/>
      <c r="B55" s="57"/>
      <c r="C55" s="57"/>
      <c r="D55" s="57"/>
      <c r="E55" s="57"/>
      <c r="F55" s="57"/>
    </row>
    <row r="56" spans="1:6" x14ac:dyDescent="0.25">
      <c r="A56" s="321"/>
      <c r="B56" s="57"/>
      <c r="C56" s="57"/>
      <c r="D56" s="57"/>
      <c r="E56" s="57"/>
      <c r="F56" s="57"/>
    </row>
    <row r="57" spans="1:6" x14ac:dyDescent="0.25">
      <c r="A57" s="321"/>
      <c r="B57" s="57"/>
      <c r="C57" s="57"/>
      <c r="D57" s="57"/>
      <c r="E57" s="57"/>
      <c r="F57" s="57"/>
    </row>
    <row r="58" spans="1:6" x14ac:dyDescent="0.25">
      <c r="A58" s="321"/>
      <c r="B58" s="57"/>
      <c r="C58" s="57"/>
      <c r="D58" s="57"/>
      <c r="E58" s="57"/>
      <c r="F58" s="57"/>
    </row>
    <row r="59" spans="1:6" x14ac:dyDescent="0.25">
      <c r="A59" s="321"/>
      <c r="B59" s="57"/>
      <c r="C59" s="57"/>
      <c r="D59" s="57"/>
      <c r="E59" s="57"/>
      <c r="F59" s="57"/>
    </row>
    <row r="60" spans="1:6" x14ac:dyDescent="0.25">
      <c r="A60" s="321"/>
      <c r="B60" s="57"/>
      <c r="C60" s="57"/>
      <c r="D60" s="57"/>
      <c r="E60" s="57"/>
      <c r="F60" s="57"/>
    </row>
    <row r="61" spans="1:6" x14ac:dyDescent="0.25">
      <c r="A61" s="321"/>
      <c r="B61" s="57"/>
      <c r="C61" s="57"/>
      <c r="D61" s="57"/>
      <c r="E61" s="57"/>
      <c r="F61" s="57"/>
    </row>
    <row r="62" spans="1:6" x14ac:dyDescent="0.25">
      <c r="A62" s="321"/>
      <c r="B62" s="57"/>
      <c r="C62" s="57"/>
      <c r="D62" s="57"/>
      <c r="E62" s="57"/>
      <c r="F62" s="57"/>
    </row>
    <row r="63" spans="1:6" x14ac:dyDescent="0.25">
      <c r="A63" s="321"/>
      <c r="B63" s="57"/>
      <c r="C63" s="57"/>
      <c r="D63" s="57"/>
      <c r="E63" s="57"/>
      <c r="F63" s="57"/>
    </row>
    <row r="64" spans="1:6" x14ac:dyDescent="0.25">
      <c r="A64" s="321"/>
      <c r="B64" s="57"/>
      <c r="C64" s="57"/>
      <c r="D64" s="57"/>
      <c r="E64" s="57"/>
      <c r="F64" s="57"/>
    </row>
    <row r="65" spans="1:6" x14ac:dyDescent="0.25">
      <c r="A65" s="321"/>
      <c r="B65" s="57"/>
      <c r="C65" s="57"/>
      <c r="D65" s="57"/>
      <c r="E65" s="57"/>
      <c r="F65" s="57"/>
    </row>
    <row r="66" spans="1:6" x14ac:dyDescent="0.25">
      <c r="A66" s="321"/>
      <c r="B66" s="57"/>
      <c r="C66" s="57"/>
      <c r="D66" s="57"/>
      <c r="E66" s="57"/>
      <c r="F66" s="57"/>
    </row>
    <row r="67" spans="1:6" x14ac:dyDescent="0.25">
      <c r="A67" s="321"/>
      <c r="B67" s="57"/>
      <c r="C67" s="57"/>
      <c r="D67" s="57"/>
      <c r="E67" s="57"/>
      <c r="F67" s="57"/>
    </row>
    <row r="68" spans="1:6" x14ac:dyDescent="0.25">
      <c r="A68" s="321"/>
      <c r="B68" s="57"/>
      <c r="C68" s="57"/>
      <c r="D68" s="57"/>
      <c r="E68" s="57"/>
      <c r="F68" s="57"/>
    </row>
    <row r="69" spans="1:6" x14ac:dyDescent="0.25">
      <c r="A69" s="321"/>
      <c r="B69" s="57"/>
      <c r="C69" s="57"/>
      <c r="D69" s="57"/>
      <c r="E69" s="57"/>
      <c r="F69" s="57"/>
    </row>
    <row r="70" spans="1:6" x14ac:dyDescent="0.25">
      <c r="A70" s="321"/>
      <c r="B70" s="57"/>
      <c r="C70" s="57"/>
      <c r="D70" s="57"/>
      <c r="E70" s="57"/>
      <c r="F70" s="57"/>
    </row>
    <row r="71" spans="1:6" x14ac:dyDescent="0.25">
      <c r="A71" s="321"/>
      <c r="B71" s="57"/>
      <c r="C71" s="57"/>
      <c r="D71" s="57"/>
      <c r="E71" s="57"/>
      <c r="F71" s="57"/>
    </row>
    <row r="72" spans="1:6" x14ac:dyDescent="0.25">
      <c r="A72" s="321"/>
      <c r="B72" s="57"/>
      <c r="C72" s="57"/>
      <c r="D72" s="57"/>
      <c r="E72" s="57"/>
      <c r="F72" s="57"/>
    </row>
    <row r="73" spans="1:6" x14ac:dyDescent="0.25">
      <c r="A73" s="321"/>
      <c r="B73" s="57"/>
      <c r="C73" s="57"/>
      <c r="D73" s="57"/>
      <c r="E73" s="57"/>
      <c r="F73" s="57"/>
    </row>
    <row r="74" spans="1:6" x14ac:dyDescent="0.25">
      <c r="A74" s="321"/>
      <c r="B74" s="57"/>
      <c r="C74" s="57"/>
      <c r="D74" s="57"/>
      <c r="E74" s="57"/>
      <c r="F74" s="57"/>
    </row>
    <row r="75" spans="1:6" x14ac:dyDescent="0.25">
      <c r="A75" s="321"/>
      <c r="B75" s="57"/>
      <c r="C75" s="57"/>
      <c r="D75" s="57"/>
      <c r="E75" s="57"/>
      <c r="F75" s="57"/>
    </row>
    <row r="76" spans="1:6" x14ac:dyDescent="0.25">
      <c r="A76" s="321"/>
      <c r="B76" s="57"/>
      <c r="C76" s="57"/>
      <c r="D76" s="57"/>
      <c r="E76" s="57"/>
      <c r="F76" s="57"/>
    </row>
    <row r="77" spans="1:6" x14ac:dyDescent="0.25">
      <c r="A77" s="321"/>
      <c r="B77" s="57"/>
      <c r="C77" s="57"/>
      <c r="D77" s="57"/>
      <c r="E77" s="57"/>
      <c r="F77" s="57"/>
    </row>
    <row r="78" spans="1:6" x14ac:dyDescent="0.25">
      <c r="A78" s="321"/>
      <c r="B78" s="57"/>
      <c r="C78" s="57"/>
      <c r="D78" s="57"/>
      <c r="E78" s="57"/>
      <c r="F78" s="57"/>
    </row>
    <row r="79" spans="1:6" x14ac:dyDescent="0.25">
      <c r="A79" s="321"/>
      <c r="B79" s="57"/>
      <c r="C79" s="57"/>
      <c r="D79" s="57"/>
      <c r="E79" s="57"/>
      <c r="F79" s="57"/>
    </row>
    <row r="80" spans="1:6" x14ac:dyDescent="0.25">
      <c r="A80" s="321"/>
      <c r="B80" s="57"/>
      <c r="C80" s="57"/>
      <c r="D80" s="57"/>
      <c r="E80" s="57"/>
      <c r="F80" s="57"/>
    </row>
    <row r="81" spans="1:6" x14ac:dyDescent="0.25">
      <c r="A81" s="321"/>
      <c r="B81" s="57"/>
      <c r="C81" s="57"/>
      <c r="D81" s="57"/>
      <c r="E81" s="57"/>
      <c r="F81" s="57"/>
    </row>
    <row r="82" spans="1:6" x14ac:dyDescent="0.25">
      <c r="A82" s="321"/>
      <c r="B82" s="57"/>
      <c r="C82" s="57"/>
      <c r="D82" s="57"/>
      <c r="E82" s="57"/>
      <c r="F82" s="57"/>
    </row>
    <row r="83" spans="1:6" x14ac:dyDescent="0.25">
      <c r="A83" s="321"/>
      <c r="B83" s="57"/>
      <c r="C83" s="57"/>
      <c r="D83" s="57"/>
      <c r="E83" s="57"/>
      <c r="F83" s="57"/>
    </row>
    <row r="84" spans="1:6" x14ac:dyDescent="0.25">
      <c r="A84" s="321"/>
      <c r="B84" s="57"/>
      <c r="C84" s="57"/>
      <c r="D84" s="57"/>
      <c r="E84" s="57"/>
      <c r="F84" s="57"/>
    </row>
    <row r="85" spans="1:6" x14ac:dyDescent="0.25">
      <c r="A85" s="321"/>
      <c r="B85" s="57"/>
      <c r="C85" s="57"/>
      <c r="D85" s="57"/>
      <c r="E85" s="57"/>
      <c r="F85" s="57"/>
    </row>
    <row r="86" spans="1:6" x14ac:dyDescent="0.25">
      <c r="A86" s="321"/>
      <c r="B86" s="57"/>
      <c r="C86" s="57"/>
      <c r="D86" s="57"/>
      <c r="E86" s="57"/>
      <c r="F86" s="57"/>
    </row>
    <row r="87" spans="1:6" x14ac:dyDescent="0.25">
      <c r="A87" s="321"/>
      <c r="B87" s="57"/>
      <c r="C87" s="57"/>
      <c r="D87" s="57"/>
      <c r="E87" s="57"/>
      <c r="F87" s="57"/>
    </row>
    <row r="88" spans="1:6" x14ac:dyDescent="0.25">
      <c r="A88" s="321"/>
      <c r="B88" s="57"/>
      <c r="C88" s="57"/>
      <c r="D88" s="57"/>
      <c r="E88" s="57"/>
      <c r="F88" s="57"/>
    </row>
    <row r="89" spans="1:6" x14ac:dyDescent="0.25">
      <c r="A89" s="321"/>
      <c r="B89" s="57"/>
      <c r="C89" s="57"/>
      <c r="D89" s="57"/>
      <c r="E89" s="57"/>
      <c r="F89" s="57"/>
    </row>
    <row r="90" spans="1:6" x14ac:dyDescent="0.25">
      <c r="A90" s="321"/>
      <c r="B90" s="57"/>
      <c r="C90" s="57"/>
      <c r="D90" s="57"/>
      <c r="E90" s="57"/>
      <c r="F90" s="57"/>
    </row>
    <row r="91" spans="1:6" x14ac:dyDescent="0.25">
      <c r="A91" s="321"/>
      <c r="B91" s="57"/>
      <c r="C91" s="57"/>
      <c r="D91" s="57"/>
      <c r="E91" s="57"/>
      <c r="F91" s="57"/>
    </row>
    <row r="92" spans="1:6" x14ac:dyDescent="0.25">
      <c r="A92" s="321"/>
      <c r="B92" s="57"/>
      <c r="C92" s="57"/>
      <c r="D92" s="57"/>
      <c r="E92" s="57"/>
      <c r="F92" s="57"/>
    </row>
    <row r="93" spans="1:6" x14ac:dyDescent="0.25">
      <c r="A93" s="321"/>
      <c r="B93" s="57"/>
      <c r="C93" s="57"/>
      <c r="D93" s="57"/>
      <c r="E93" s="57"/>
      <c r="F93" s="57"/>
    </row>
    <row r="94" spans="1:6" x14ac:dyDescent="0.25">
      <c r="A94" s="321"/>
      <c r="B94" s="57"/>
      <c r="C94" s="57"/>
      <c r="D94" s="57"/>
      <c r="E94" s="57"/>
      <c r="F94" s="57"/>
    </row>
    <row r="95" spans="1:6" x14ac:dyDescent="0.25">
      <c r="A95" s="321"/>
      <c r="B95" s="57"/>
      <c r="C95" s="57"/>
      <c r="D95" s="57"/>
      <c r="E95" s="57"/>
      <c r="F95" s="57"/>
    </row>
    <row r="96" spans="1:6" x14ac:dyDescent="0.25">
      <c r="A96" s="321"/>
      <c r="B96" s="57"/>
      <c r="C96" s="57"/>
      <c r="D96" s="57"/>
      <c r="E96" s="57"/>
      <c r="F96" s="57"/>
    </row>
    <row r="97" spans="1:6" x14ac:dyDescent="0.25">
      <c r="A97" s="321"/>
      <c r="B97" s="57"/>
      <c r="C97" s="57"/>
      <c r="D97" s="57"/>
      <c r="E97" s="57"/>
      <c r="F97" s="57"/>
    </row>
    <row r="98" spans="1:6" x14ac:dyDescent="0.25">
      <c r="A98" s="321"/>
      <c r="B98" s="57"/>
      <c r="C98" s="57"/>
      <c r="D98" s="57"/>
      <c r="E98" s="57"/>
      <c r="F98" s="57"/>
    </row>
    <row r="99" spans="1:6" x14ac:dyDescent="0.25">
      <c r="A99" s="321"/>
      <c r="B99" s="57"/>
      <c r="C99" s="57"/>
      <c r="D99" s="57"/>
      <c r="E99" s="57"/>
      <c r="F99" s="57"/>
    </row>
    <row r="100" spans="1:6" x14ac:dyDescent="0.25">
      <c r="A100" s="321"/>
      <c r="B100" s="57"/>
      <c r="C100" s="57"/>
      <c r="D100" s="57"/>
      <c r="E100" s="57"/>
      <c r="F100" s="57"/>
    </row>
    <row r="101" spans="1:6" x14ac:dyDescent="0.25">
      <c r="A101" s="321"/>
      <c r="B101" s="57"/>
      <c r="C101" s="57"/>
      <c r="D101" s="57"/>
      <c r="E101" s="57"/>
      <c r="F101" s="57"/>
    </row>
    <row r="102" spans="1:6" x14ac:dyDescent="0.25">
      <c r="A102" s="321"/>
      <c r="B102" s="57"/>
      <c r="C102" s="57"/>
      <c r="D102" s="57"/>
      <c r="E102" s="57"/>
      <c r="F102" s="57"/>
    </row>
    <row r="103" spans="1:6" x14ac:dyDescent="0.25">
      <c r="A103" s="321"/>
      <c r="B103" s="57"/>
      <c r="C103" s="57"/>
      <c r="D103" s="57"/>
      <c r="E103" s="57"/>
      <c r="F103" s="57"/>
    </row>
    <row r="104" spans="1:6" x14ac:dyDescent="0.25">
      <c r="A104" s="321"/>
      <c r="B104" s="57"/>
      <c r="C104" s="57"/>
      <c r="D104" s="57"/>
      <c r="E104" s="57"/>
      <c r="F104" s="57"/>
    </row>
    <row r="105" spans="1:6" x14ac:dyDescent="0.25">
      <c r="A105" s="321"/>
      <c r="B105" s="57"/>
      <c r="C105" s="57"/>
      <c r="D105" s="57"/>
      <c r="E105" s="57"/>
      <c r="F105" s="57"/>
    </row>
    <row r="106" spans="1:6" x14ac:dyDescent="0.25">
      <c r="A106" s="321"/>
      <c r="B106" s="57"/>
      <c r="C106" s="57"/>
      <c r="D106" s="57"/>
      <c r="E106" s="57"/>
      <c r="F106" s="57"/>
    </row>
    <row r="107" spans="1:6" x14ac:dyDescent="0.25">
      <c r="A107" s="321"/>
      <c r="B107" s="57"/>
      <c r="C107" s="57"/>
      <c r="D107" s="57"/>
      <c r="E107" s="57"/>
      <c r="F107" s="57"/>
    </row>
    <row r="108" spans="1:6" x14ac:dyDescent="0.25">
      <c r="A108" s="321"/>
      <c r="B108" s="57"/>
      <c r="C108" s="57"/>
      <c r="D108" s="57"/>
      <c r="E108" s="57"/>
      <c r="F108" s="57"/>
    </row>
    <row r="109" spans="1:6" x14ac:dyDescent="0.25">
      <c r="A109" s="321"/>
      <c r="B109" s="57"/>
      <c r="C109" s="57"/>
      <c r="D109" s="57"/>
      <c r="E109" s="57"/>
      <c r="F109" s="57"/>
    </row>
    <row r="110" spans="1:6" x14ac:dyDescent="0.25">
      <c r="A110" s="321"/>
      <c r="B110" s="57"/>
      <c r="C110" s="57"/>
      <c r="D110" s="57"/>
      <c r="E110" s="57"/>
      <c r="F110" s="57"/>
    </row>
    <row r="111" spans="1:6" x14ac:dyDescent="0.25">
      <c r="A111" s="321"/>
      <c r="B111" s="57"/>
      <c r="C111" s="57"/>
      <c r="D111" s="57"/>
      <c r="E111" s="57"/>
      <c r="F111" s="57"/>
    </row>
    <row r="112" spans="1:6" x14ac:dyDescent="0.25">
      <c r="A112" s="321"/>
      <c r="B112" s="57"/>
      <c r="C112" s="57"/>
      <c r="D112" s="57"/>
      <c r="E112" s="57"/>
      <c r="F112" s="57"/>
    </row>
    <row r="113" spans="1:6" x14ac:dyDescent="0.25">
      <c r="A113" s="321"/>
      <c r="B113" s="57"/>
      <c r="C113" s="57"/>
      <c r="D113" s="57"/>
      <c r="E113" s="57"/>
      <c r="F113" s="57"/>
    </row>
    <row r="114" spans="1:6" x14ac:dyDescent="0.25">
      <c r="A114" s="321"/>
      <c r="B114" s="57"/>
      <c r="C114" s="57"/>
      <c r="D114" s="57"/>
      <c r="E114" s="57"/>
      <c r="F114" s="57"/>
    </row>
    <row r="115" spans="1:6" x14ac:dyDescent="0.25">
      <c r="A115" s="321"/>
      <c r="B115" s="57"/>
      <c r="C115" s="57"/>
      <c r="D115" s="57"/>
      <c r="E115" s="57"/>
      <c r="F115" s="57"/>
    </row>
    <row r="116" spans="1:6" x14ac:dyDescent="0.25">
      <c r="A116" s="321"/>
      <c r="B116" s="57"/>
      <c r="C116" s="57"/>
      <c r="D116" s="57"/>
      <c r="E116" s="57"/>
      <c r="F116" s="57"/>
    </row>
    <row r="117" spans="1:6" x14ac:dyDescent="0.25">
      <c r="A117" s="321"/>
      <c r="B117" s="57"/>
      <c r="C117" s="57"/>
      <c r="D117" s="57"/>
      <c r="E117" s="57"/>
      <c r="F117" s="57"/>
    </row>
    <row r="118" spans="1:6" x14ac:dyDescent="0.25">
      <c r="A118" s="321"/>
      <c r="B118" s="57"/>
      <c r="C118" s="57"/>
      <c r="D118" s="57"/>
      <c r="E118" s="57"/>
      <c r="F118" s="57"/>
    </row>
    <row r="119" spans="1:6" x14ac:dyDescent="0.25">
      <c r="A119" s="321"/>
      <c r="B119" s="57"/>
      <c r="C119" s="57"/>
      <c r="D119" s="57"/>
      <c r="E119" s="57"/>
      <c r="F119" s="57"/>
    </row>
    <row r="120" spans="1:6" x14ac:dyDescent="0.25">
      <c r="A120" s="321"/>
      <c r="B120" s="57"/>
      <c r="C120" s="57"/>
      <c r="D120" s="57"/>
      <c r="E120" s="57"/>
      <c r="F120" s="57"/>
    </row>
    <row r="121" spans="1:6" x14ac:dyDescent="0.25">
      <c r="A121" s="321"/>
      <c r="B121" s="57"/>
      <c r="C121" s="57"/>
      <c r="D121" s="57"/>
      <c r="E121" s="57"/>
      <c r="F121" s="57"/>
    </row>
    <row r="122" spans="1:6" x14ac:dyDescent="0.25">
      <c r="A122" s="321"/>
      <c r="B122" s="57"/>
      <c r="C122" s="57"/>
      <c r="D122" s="57"/>
      <c r="E122" s="57"/>
      <c r="F122" s="57"/>
    </row>
    <row r="123" spans="1:6" x14ac:dyDescent="0.25">
      <c r="A123" s="321"/>
      <c r="B123" s="57"/>
      <c r="C123" s="57"/>
      <c r="D123" s="57"/>
      <c r="E123" s="57"/>
      <c r="F123" s="57"/>
    </row>
  </sheetData>
  <mergeCells count="4">
    <mergeCell ref="B4:B5"/>
    <mergeCell ref="C4:E4"/>
    <mergeCell ref="F4:I4"/>
    <mergeCell ref="J4:J5"/>
  </mergeCells>
  <pageMargins left="0.4" right="0.23622047244094491" top="0.47244094488188981" bottom="0.23622047244094491" header="0.19685039370078741" footer="0.23622047244094491"/>
  <pageSetup paperSize="5" scale="80"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17"/>
  <sheetViews>
    <sheetView zoomScale="85" zoomScaleNormal="85" workbookViewId="0">
      <selection activeCell="G32" sqref="G32"/>
    </sheetView>
  </sheetViews>
  <sheetFormatPr defaultRowHeight="15" x14ac:dyDescent="0.25"/>
  <cols>
    <col min="1" max="1" width="8.7109375" style="381" bestFit="1" customWidth="1"/>
    <col min="2" max="2" width="20.7109375" style="381" bestFit="1" customWidth="1"/>
    <col min="3" max="3" width="15.140625" style="381" customWidth="1"/>
    <col min="4" max="4" width="36.140625" style="381" customWidth="1"/>
    <col min="5" max="5" width="16.140625" style="381" bestFit="1" customWidth="1"/>
    <col min="6" max="6" width="14.28515625" style="381" customWidth="1"/>
    <col min="7" max="7" width="32.85546875" style="381" bestFit="1" customWidth="1"/>
    <col min="8" max="8" width="12.7109375" style="381" bestFit="1" customWidth="1"/>
    <col min="9" max="9" width="6" style="381" bestFit="1" customWidth="1"/>
    <col min="10" max="10" width="20" style="381" customWidth="1"/>
    <col min="11" max="11" width="13.5703125" style="381" bestFit="1" customWidth="1"/>
    <col min="12" max="12" width="14.28515625" style="381" bestFit="1" customWidth="1"/>
    <col min="13" max="258" width="9.140625" style="381"/>
    <col min="259" max="259" width="5.28515625" style="381" customWidth="1"/>
    <col min="260" max="260" width="33.42578125" style="381" bestFit="1" customWidth="1"/>
    <col min="261" max="261" width="20.85546875" style="381" customWidth="1"/>
    <col min="262" max="262" width="18.7109375" style="381" customWidth="1"/>
    <col min="263" max="263" width="18.28515625" style="381" customWidth="1"/>
    <col min="264" max="264" width="19" style="381" customWidth="1"/>
    <col min="265" max="265" width="12.42578125" style="381" customWidth="1"/>
    <col min="266" max="514" width="9.140625" style="381"/>
    <col min="515" max="515" width="5.28515625" style="381" customWidth="1"/>
    <col min="516" max="516" width="33.42578125" style="381" bestFit="1" customWidth="1"/>
    <col min="517" max="517" width="20.85546875" style="381" customWidth="1"/>
    <col min="518" max="518" width="18.7109375" style="381" customWidth="1"/>
    <col min="519" max="519" width="18.28515625" style="381" customWidth="1"/>
    <col min="520" max="520" width="19" style="381" customWidth="1"/>
    <col min="521" max="521" width="12.42578125" style="381" customWidth="1"/>
    <col min="522" max="770" width="9.140625" style="381"/>
    <col min="771" max="771" width="5.28515625" style="381" customWidth="1"/>
    <col min="772" max="772" width="33.42578125" style="381" bestFit="1" customWidth="1"/>
    <col min="773" max="773" width="20.85546875" style="381" customWidth="1"/>
    <col min="774" max="774" width="18.7109375" style="381" customWidth="1"/>
    <col min="775" max="775" width="18.28515625" style="381" customWidth="1"/>
    <col min="776" max="776" width="19" style="381" customWidth="1"/>
    <col min="777" max="777" width="12.42578125" style="381" customWidth="1"/>
    <col min="778" max="1026" width="9.140625" style="381"/>
    <col min="1027" max="1027" width="5.28515625" style="381" customWidth="1"/>
    <col min="1028" max="1028" width="33.42578125" style="381" bestFit="1" customWidth="1"/>
    <col min="1029" max="1029" width="20.85546875" style="381" customWidth="1"/>
    <col min="1030" max="1030" width="18.7109375" style="381" customWidth="1"/>
    <col min="1031" max="1031" width="18.28515625" style="381" customWidth="1"/>
    <col min="1032" max="1032" width="19" style="381" customWidth="1"/>
    <col min="1033" max="1033" width="12.42578125" style="381" customWidth="1"/>
    <col min="1034" max="1282" width="9.140625" style="381"/>
    <col min="1283" max="1283" width="5.28515625" style="381" customWidth="1"/>
    <col min="1284" max="1284" width="33.42578125" style="381" bestFit="1" customWidth="1"/>
    <col min="1285" max="1285" width="20.85546875" style="381" customWidth="1"/>
    <col min="1286" max="1286" width="18.7109375" style="381" customWidth="1"/>
    <col min="1287" max="1287" width="18.28515625" style="381" customWidth="1"/>
    <col min="1288" max="1288" width="19" style="381" customWidth="1"/>
    <col min="1289" max="1289" width="12.42578125" style="381" customWidth="1"/>
    <col min="1290" max="1538" width="9.140625" style="381"/>
    <col min="1539" max="1539" width="5.28515625" style="381" customWidth="1"/>
    <col min="1540" max="1540" width="33.42578125" style="381" bestFit="1" customWidth="1"/>
    <col min="1541" max="1541" width="20.85546875" style="381" customWidth="1"/>
    <col min="1542" max="1542" width="18.7109375" style="381" customWidth="1"/>
    <col min="1543" max="1543" width="18.28515625" style="381" customWidth="1"/>
    <col min="1544" max="1544" width="19" style="381" customWidth="1"/>
    <col min="1545" max="1545" width="12.42578125" style="381" customWidth="1"/>
    <col min="1546" max="1794" width="9.140625" style="381"/>
    <col min="1795" max="1795" width="5.28515625" style="381" customWidth="1"/>
    <col min="1796" max="1796" width="33.42578125" style="381" bestFit="1" customWidth="1"/>
    <col min="1797" max="1797" width="20.85546875" style="381" customWidth="1"/>
    <col min="1798" max="1798" width="18.7109375" style="381" customWidth="1"/>
    <col min="1799" max="1799" width="18.28515625" style="381" customWidth="1"/>
    <col min="1800" max="1800" width="19" style="381" customWidth="1"/>
    <col min="1801" max="1801" width="12.42578125" style="381" customWidth="1"/>
    <col min="1802" max="2050" width="9.140625" style="381"/>
    <col min="2051" max="2051" width="5.28515625" style="381" customWidth="1"/>
    <col min="2052" max="2052" width="33.42578125" style="381" bestFit="1" customWidth="1"/>
    <col min="2053" max="2053" width="20.85546875" style="381" customWidth="1"/>
    <col min="2054" max="2054" width="18.7109375" style="381" customWidth="1"/>
    <col min="2055" max="2055" width="18.28515625" style="381" customWidth="1"/>
    <col min="2056" max="2056" width="19" style="381" customWidth="1"/>
    <col min="2057" max="2057" width="12.42578125" style="381" customWidth="1"/>
    <col min="2058" max="2306" width="9.140625" style="381"/>
    <col min="2307" max="2307" width="5.28515625" style="381" customWidth="1"/>
    <col min="2308" max="2308" width="33.42578125" style="381" bestFit="1" customWidth="1"/>
    <col min="2309" max="2309" width="20.85546875" style="381" customWidth="1"/>
    <col min="2310" max="2310" width="18.7109375" style="381" customWidth="1"/>
    <col min="2311" max="2311" width="18.28515625" style="381" customWidth="1"/>
    <col min="2312" max="2312" width="19" style="381" customWidth="1"/>
    <col min="2313" max="2313" width="12.42578125" style="381" customWidth="1"/>
    <col min="2314" max="2562" width="9.140625" style="381"/>
    <col min="2563" max="2563" width="5.28515625" style="381" customWidth="1"/>
    <col min="2564" max="2564" width="33.42578125" style="381" bestFit="1" customWidth="1"/>
    <col min="2565" max="2565" width="20.85546875" style="381" customWidth="1"/>
    <col min="2566" max="2566" width="18.7109375" style="381" customWidth="1"/>
    <col min="2567" max="2567" width="18.28515625" style="381" customWidth="1"/>
    <col min="2568" max="2568" width="19" style="381" customWidth="1"/>
    <col min="2569" max="2569" width="12.42578125" style="381" customWidth="1"/>
    <col min="2570" max="2818" width="9.140625" style="381"/>
    <col min="2819" max="2819" width="5.28515625" style="381" customWidth="1"/>
    <col min="2820" max="2820" width="33.42578125" style="381" bestFit="1" customWidth="1"/>
    <col min="2821" max="2821" width="20.85546875" style="381" customWidth="1"/>
    <col min="2822" max="2822" width="18.7109375" style="381" customWidth="1"/>
    <col min="2823" max="2823" width="18.28515625" style="381" customWidth="1"/>
    <col min="2824" max="2824" width="19" style="381" customWidth="1"/>
    <col min="2825" max="2825" width="12.42578125" style="381" customWidth="1"/>
    <col min="2826" max="3074" width="9.140625" style="381"/>
    <col min="3075" max="3075" width="5.28515625" style="381" customWidth="1"/>
    <col min="3076" max="3076" width="33.42578125" style="381" bestFit="1" customWidth="1"/>
    <col min="3077" max="3077" width="20.85546875" style="381" customWidth="1"/>
    <col min="3078" max="3078" width="18.7109375" style="381" customWidth="1"/>
    <col min="3079" max="3079" width="18.28515625" style="381" customWidth="1"/>
    <col min="3080" max="3080" width="19" style="381" customWidth="1"/>
    <col min="3081" max="3081" width="12.42578125" style="381" customWidth="1"/>
    <col min="3082" max="3330" width="9.140625" style="381"/>
    <col min="3331" max="3331" width="5.28515625" style="381" customWidth="1"/>
    <col min="3332" max="3332" width="33.42578125" style="381" bestFit="1" customWidth="1"/>
    <col min="3333" max="3333" width="20.85546875" style="381" customWidth="1"/>
    <col min="3334" max="3334" width="18.7109375" style="381" customWidth="1"/>
    <col min="3335" max="3335" width="18.28515625" style="381" customWidth="1"/>
    <col min="3336" max="3336" width="19" style="381" customWidth="1"/>
    <col min="3337" max="3337" width="12.42578125" style="381" customWidth="1"/>
    <col min="3338" max="3586" width="9.140625" style="381"/>
    <col min="3587" max="3587" width="5.28515625" style="381" customWidth="1"/>
    <col min="3588" max="3588" width="33.42578125" style="381" bestFit="1" customWidth="1"/>
    <col min="3589" max="3589" width="20.85546875" style="381" customWidth="1"/>
    <col min="3590" max="3590" width="18.7109375" style="381" customWidth="1"/>
    <col min="3591" max="3591" width="18.28515625" style="381" customWidth="1"/>
    <col min="3592" max="3592" width="19" style="381" customWidth="1"/>
    <col min="3593" max="3593" width="12.42578125" style="381" customWidth="1"/>
    <col min="3594" max="3842" width="9.140625" style="381"/>
    <col min="3843" max="3843" width="5.28515625" style="381" customWidth="1"/>
    <col min="3844" max="3844" width="33.42578125" style="381" bestFit="1" customWidth="1"/>
    <col min="3845" max="3845" width="20.85546875" style="381" customWidth="1"/>
    <col min="3846" max="3846" width="18.7109375" style="381" customWidth="1"/>
    <col min="3847" max="3847" width="18.28515625" style="381" customWidth="1"/>
    <col min="3848" max="3848" width="19" style="381" customWidth="1"/>
    <col min="3849" max="3849" width="12.42578125" style="381" customWidth="1"/>
    <col min="3850" max="4098" width="9.140625" style="381"/>
    <col min="4099" max="4099" width="5.28515625" style="381" customWidth="1"/>
    <col min="4100" max="4100" width="33.42578125" style="381" bestFit="1" customWidth="1"/>
    <col min="4101" max="4101" width="20.85546875" style="381" customWidth="1"/>
    <col min="4102" max="4102" width="18.7109375" style="381" customWidth="1"/>
    <col min="4103" max="4103" width="18.28515625" style="381" customWidth="1"/>
    <col min="4104" max="4104" width="19" style="381" customWidth="1"/>
    <col min="4105" max="4105" width="12.42578125" style="381" customWidth="1"/>
    <col min="4106" max="4354" width="9.140625" style="381"/>
    <col min="4355" max="4355" width="5.28515625" style="381" customWidth="1"/>
    <col min="4356" max="4356" width="33.42578125" style="381" bestFit="1" customWidth="1"/>
    <col min="4357" max="4357" width="20.85546875" style="381" customWidth="1"/>
    <col min="4358" max="4358" width="18.7109375" style="381" customWidth="1"/>
    <col min="4359" max="4359" width="18.28515625" style="381" customWidth="1"/>
    <col min="4360" max="4360" width="19" style="381" customWidth="1"/>
    <col min="4361" max="4361" width="12.42578125" style="381" customWidth="1"/>
    <col min="4362" max="4610" width="9.140625" style="381"/>
    <col min="4611" max="4611" width="5.28515625" style="381" customWidth="1"/>
    <col min="4612" max="4612" width="33.42578125" style="381" bestFit="1" customWidth="1"/>
    <col min="4613" max="4613" width="20.85546875" style="381" customWidth="1"/>
    <col min="4614" max="4614" width="18.7109375" style="381" customWidth="1"/>
    <col min="4615" max="4615" width="18.28515625" style="381" customWidth="1"/>
    <col min="4616" max="4616" width="19" style="381" customWidth="1"/>
    <col min="4617" max="4617" width="12.42578125" style="381" customWidth="1"/>
    <col min="4618" max="4866" width="9.140625" style="381"/>
    <col min="4867" max="4867" width="5.28515625" style="381" customWidth="1"/>
    <col min="4868" max="4868" width="33.42578125" style="381" bestFit="1" customWidth="1"/>
    <col min="4869" max="4869" width="20.85546875" style="381" customWidth="1"/>
    <col min="4870" max="4870" width="18.7109375" style="381" customWidth="1"/>
    <col min="4871" max="4871" width="18.28515625" style="381" customWidth="1"/>
    <col min="4872" max="4872" width="19" style="381" customWidth="1"/>
    <col min="4873" max="4873" width="12.42578125" style="381" customWidth="1"/>
    <col min="4874" max="5122" width="9.140625" style="381"/>
    <col min="5123" max="5123" width="5.28515625" style="381" customWidth="1"/>
    <col min="5124" max="5124" width="33.42578125" style="381" bestFit="1" customWidth="1"/>
    <col min="5125" max="5125" width="20.85546875" style="381" customWidth="1"/>
    <col min="5126" max="5126" width="18.7109375" style="381" customWidth="1"/>
    <col min="5127" max="5127" width="18.28515625" style="381" customWidth="1"/>
    <col min="5128" max="5128" width="19" style="381" customWidth="1"/>
    <col min="5129" max="5129" width="12.42578125" style="381" customWidth="1"/>
    <col min="5130" max="5378" width="9.140625" style="381"/>
    <col min="5379" max="5379" width="5.28515625" style="381" customWidth="1"/>
    <col min="5380" max="5380" width="33.42578125" style="381" bestFit="1" customWidth="1"/>
    <col min="5381" max="5381" width="20.85546875" style="381" customWidth="1"/>
    <col min="5382" max="5382" width="18.7109375" style="381" customWidth="1"/>
    <col min="5383" max="5383" width="18.28515625" style="381" customWidth="1"/>
    <col min="5384" max="5384" width="19" style="381" customWidth="1"/>
    <col min="5385" max="5385" width="12.42578125" style="381" customWidth="1"/>
    <col min="5386" max="5634" width="9.140625" style="381"/>
    <col min="5635" max="5635" width="5.28515625" style="381" customWidth="1"/>
    <col min="5636" max="5636" width="33.42578125" style="381" bestFit="1" customWidth="1"/>
    <col min="5637" max="5637" width="20.85546875" style="381" customWidth="1"/>
    <col min="5638" max="5638" width="18.7109375" style="381" customWidth="1"/>
    <col min="5639" max="5639" width="18.28515625" style="381" customWidth="1"/>
    <col min="5640" max="5640" width="19" style="381" customWidth="1"/>
    <col min="5641" max="5641" width="12.42578125" style="381" customWidth="1"/>
    <col min="5642" max="5890" width="9.140625" style="381"/>
    <col min="5891" max="5891" width="5.28515625" style="381" customWidth="1"/>
    <col min="5892" max="5892" width="33.42578125" style="381" bestFit="1" customWidth="1"/>
    <col min="5893" max="5893" width="20.85546875" style="381" customWidth="1"/>
    <col min="5894" max="5894" width="18.7109375" style="381" customWidth="1"/>
    <col min="5895" max="5895" width="18.28515625" style="381" customWidth="1"/>
    <col min="5896" max="5896" width="19" style="381" customWidth="1"/>
    <col min="5897" max="5897" width="12.42578125" style="381" customWidth="1"/>
    <col min="5898" max="6146" width="9.140625" style="381"/>
    <col min="6147" max="6147" width="5.28515625" style="381" customWidth="1"/>
    <col min="6148" max="6148" width="33.42578125" style="381" bestFit="1" customWidth="1"/>
    <col min="6149" max="6149" width="20.85546875" style="381" customWidth="1"/>
    <col min="6150" max="6150" width="18.7109375" style="381" customWidth="1"/>
    <col min="6151" max="6151" width="18.28515625" style="381" customWidth="1"/>
    <col min="6152" max="6152" width="19" style="381" customWidth="1"/>
    <col min="6153" max="6153" width="12.42578125" style="381" customWidth="1"/>
    <col min="6154" max="6402" width="9.140625" style="381"/>
    <col min="6403" max="6403" width="5.28515625" style="381" customWidth="1"/>
    <col min="6404" max="6404" width="33.42578125" style="381" bestFit="1" customWidth="1"/>
    <col min="6405" max="6405" width="20.85546875" style="381" customWidth="1"/>
    <col min="6406" max="6406" width="18.7109375" style="381" customWidth="1"/>
    <col min="6407" max="6407" width="18.28515625" style="381" customWidth="1"/>
    <col min="6408" max="6408" width="19" style="381" customWidth="1"/>
    <col min="6409" max="6409" width="12.42578125" style="381" customWidth="1"/>
    <col min="6410" max="6658" width="9.140625" style="381"/>
    <col min="6659" max="6659" width="5.28515625" style="381" customWidth="1"/>
    <col min="6660" max="6660" width="33.42578125" style="381" bestFit="1" customWidth="1"/>
    <col min="6661" max="6661" width="20.85546875" style="381" customWidth="1"/>
    <col min="6662" max="6662" width="18.7109375" style="381" customWidth="1"/>
    <col min="6663" max="6663" width="18.28515625" style="381" customWidth="1"/>
    <col min="6664" max="6664" width="19" style="381" customWidth="1"/>
    <col min="6665" max="6665" width="12.42578125" style="381" customWidth="1"/>
    <col min="6666" max="6914" width="9.140625" style="381"/>
    <col min="6915" max="6915" width="5.28515625" style="381" customWidth="1"/>
    <col min="6916" max="6916" width="33.42578125" style="381" bestFit="1" customWidth="1"/>
    <col min="6917" max="6917" width="20.85546875" style="381" customWidth="1"/>
    <col min="6918" max="6918" width="18.7109375" style="381" customWidth="1"/>
    <col min="6919" max="6919" width="18.28515625" style="381" customWidth="1"/>
    <col min="6920" max="6920" width="19" style="381" customWidth="1"/>
    <col min="6921" max="6921" width="12.42578125" style="381" customWidth="1"/>
    <col min="6922" max="7170" width="9.140625" style="381"/>
    <col min="7171" max="7171" width="5.28515625" style="381" customWidth="1"/>
    <col min="7172" max="7172" width="33.42578125" style="381" bestFit="1" customWidth="1"/>
    <col min="7173" max="7173" width="20.85546875" style="381" customWidth="1"/>
    <col min="7174" max="7174" width="18.7109375" style="381" customWidth="1"/>
    <col min="7175" max="7175" width="18.28515625" style="381" customWidth="1"/>
    <col min="7176" max="7176" width="19" style="381" customWidth="1"/>
    <col min="7177" max="7177" width="12.42578125" style="381" customWidth="1"/>
    <col min="7178" max="7426" width="9.140625" style="381"/>
    <col min="7427" max="7427" width="5.28515625" style="381" customWidth="1"/>
    <col min="7428" max="7428" width="33.42578125" style="381" bestFit="1" customWidth="1"/>
    <col min="7429" max="7429" width="20.85546875" style="381" customWidth="1"/>
    <col min="7430" max="7430" width="18.7109375" style="381" customWidth="1"/>
    <col min="7431" max="7431" width="18.28515625" style="381" customWidth="1"/>
    <col min="7432" max="7432" width="19" style="381" customWidth="1"/>
    <col min="7433" max="7433" width="12.42578125" style="381" customWidth="1"/>
    <col min="7434" max="7682" width="9.140625" style="381"/>
    <col min="7683" max="7683" width="5.28515625" style="381" customWidth="1"/>
    <col min="7684" max="7684" width="33.42578125" style="381" bestFit="1" customWidth="1"/>
    <col min="7685" max="7685" width="20.85546875" style="381" customWidth="1"/>
    <col min="7686" max="7686" width="18.7109375" style="381" customWidth="1"/>
    <col min="7687" max="7687" width="18.28515625" style="381" customWidth="1"/>
    <col min="7688" max="7688" width="19" style="381" customWidth="1"/>
    <col min="7689" max="7689" width="12.42578125" style="381" customWidth="1"/>
    <col min="7690" max="7938" width="9.140625" style="381"/>
    <col min="7939" max="7939" width="5.28515625" style="381" customWidth="1"/>
    <col min="7940" max="7940" width="33.42578125" style="381" bestFit="1" customWidth="1"/>
    <col min="7941" max="7941" width="20.85546875" style="381" customWidth="1"/>
    <col min="7942" max="7942" width="18.7109375" style="381" customWidth="1"/>
    <col min="7943" max="7943" width="18.28515625" style="381" customWidth="1"/>
    <col min="7944" max="7944" width="19" style="381" customWidth="1"/>
    <col min="7945" max="7945" width="12.42578125" style="381" customWidth="1"/>
    <col min="7946" max="8194" width="9.140625" style="381"/>
    <col min="8195" max="8195" width="5.28515625" style="381" customWidth="1"/>
    <col min="8196" max="8196" width="33.42578125" style="381" bestFit="1" customWidth="1"/>
    <col min="8197" max="8197" width="20.85546875" style="381" customWidth="1"/>
    <col min="8198" max="8198" width="18.7109375" style="381" customWidth="1"/>
    <col min="8199" max="8199" width="18.28515625" style="381" customWidth="1"/>
    <col min="8200" max="8200" width="19" style="381" customWidth="1"/>
    <col min="8201" max="8201" width="12.42578125" style="381" customWidth="1"/>
    <col min="8202" max="8450" width="9.140625" style="381"/>
    <col min="8451" max="8451" width="5.28515625" style="381" customWidth="1"/>
    <col min="8452" max="8452" width="33.42578125" style="381" bestFit="1" customWidth="1"/>
    <col min="8453" max="8453" width="20.85546875" style="381" customWidth="1"/>
    <col min="8454" max="8454" width="18.7109375" style="381" customWidth="1"/>
    <col min="8455" max="8455" width="18.28515625" style="381" customWidth="1"/>
    <col min="8456" max="8456" width="19" style="381" customWidth="1"/>
    <col min="8457" max="8457" width="12.42578125" style="381" customWidth="1"/>
    <col min="8458" max="8706" width="9.140625" style="381"/>
    <col min="8707" max="8707" width="5.28515625" style="381" customWidth="1"/>
    <col min="8708" max="8708" width="33.42578125" style="381" bestFit="1" customWidth="1"/>
    <col min="8709" max="8709" width="20.85546875" style="381" customWidth="1"/>
    <col min="8710" max="8710" width="18.7109375" style="381" customWidth="1"/>
    <col min="8711" max="8711" width="18.28515625" style="381" customWidth="1"/>
    <col min="8712" max="8712" width="19" style="381" customWidth="1"/>
    <col min="8713" max="8713" width="12.42578125" style="381" customWidth="1"/>
    <col min="8714" max="8962" width="9.140625" style="381"/>
    <col min="8963" max="8963" width="5.28515625" style="381" customWidth="1"/>
    <col min="8964" max="8964" width="33.42578125" style="381" bestFit="1" customWidth="1"/>
    <col min="8965" max="8965" width="20.85546875" style="381" customWidth="1"/>
    <col min="8966" max="8966" width="18.7109375" style="381" customWidth="1"/>
    <col min="8967" max="8967" width="18.28515625" style="381" customWidth="1"/>
    <col min="8968" max="8968" width="19" style="381" customWidth="1"/>
    <col min="8969" max="8969" width="12.42578125" style="381" customWidth="1"/>
    <col min="8970" max="9218" width="9.140625" style="381"/>
    <col min="9219" max="9219" width="5.28515625" style="381" customWidth="1"/>
    <col min="9220" max="9220" width="33.42578125" style="381" bestFit="1" customWidth="1"/>
    <col min="9221" max="9221" width="20.85546875" style="381" customWidth="1"/>
    <col min="9222" max="9222" width="18.7109375" style="381" customWidth="1"/>
    <col min="9223" max="9223" width="18.28515625" style="381" customWidth="1"/>
    <col min="9224" max="9224" width="19" style="381" customWidth="1"/>
    <col min="9225" max="9225" width="12.42578125" style="381" customWidth="1"/>
    <col min="9226" max="9474" width="9.140625" style="381"/>
    <col min="9475" max="9475" width="5.28515625" style="381" customWidth="1"/>
    <col min="9476" max="9476" width="33.42578125" style="381" bestFit="1" customWidth="1"/>
    <col min="9477" max="9477" width="20.85546875" style="381" customWidth="1"/>
    <col min="9478" max="9478" width="18.7109375" style="381" customWidth="1"/>
    <col min="9479" max="9479" width="18.28515625" style="381" customWidth="1"/>
    <col min="9480" max="9480" width="19" style="381" customWidth="1"/>
    <col min="9481" max="9481" width="12.42578125" style="381" customWidth="1"/>
    <col min="9482" max="9730" width="9.140625" style="381"/>
    <col min="9731" max="9731" width="5.28515625" style="381" customWidth="1"/>
    <col min="9732" max="9732" width="33.42578125" style="381" bestFit="1" customWidth="1"/>
    <col min="9733" max="9733" width="20.85546875" style="381" customWidth="1"/>
    <col min="9734" max="9734" width="18.7109375" style="381" customWidth="1"/>
    <col min="9735" max="9735" width="18.28515625" style="381" customWidth="1"/>
    <col min="9736" max="9736" width="19" style="381" customWidth="1"/>
    <col min="9737" max="9737" width="12.42578125" style="381" customWidth="1"/>
    <col min="9738" max="9986" width="9.140625" style="381"/>
    <col min="9987" max="9987" width="5.28515625" style="381" customWidth="1"/>
    <col min="9988" max="9988" width="33.42578125" style="381" bestFit="1" customWidth="1"/>
    <col min="9989" max="9989" width="20.85546875" style="381" customWidth="1"/>
    <col min="9990" max="9990" width="18.7109375" style="381" customWidth="1"/>
    <col min="9991" max="9991" width="18.28515625" style="381" customWidth="1"/>
    <col min="9992" max="9992" width="19" style="381" customWidth="1"/>
    <col min="9993" max="9993" width="12.42578125" style="381" customWidth="1"/>
    <col min="9994" max="10242" width="9.140625" style="381"/>
    <col min="10243" max="10243" width="5.28515625" style="381" customWidth="1"/>
    <col min="10244" max="10244" width="33.42578125" style="381" bestFit="1" customWidth="1"/>
    <col min="10245" max="10245" width="20.85546875" style="381" customWidth="1"/>
    <col min="10246" max="10246" width="18.7109375" style="381" customWidth="1"/>
    <col min="10247" max="10247" width="18.28515625" style="381" customWidth="1"/>
    <col min="10248" max="10248" width="19" style="381" customWidth="1"/>
    <col min="10249" max="10249" width="12.42578125" style="381" customWidth="1"/>
    <col min="10250" max="10498" width="9.140625" style="381"/>
    <col min="10499" max="10499" width="5.28515625" style="381" customWidth="1"/>
    <col min="10500" max="10500" width="33.42578125" style="381" bestFit="1" customWidth="1"/>
    <col min="10501" max="10501" width="20.85546875" style="381" customWidth="1"/>
    <col min="10502" max="10502" width="18.7109375" style="381" customWidth="1"/>
    <col min="10503" max="10503" width="18.28515625" style="381" customWidth="1"/>
    <col min="10504" max="10504" width="19" style="381" customWidth="1"/>
    <col min="10505" max="10505" width="12.42578125" style="381" customWidth="1"/>
    <col min="10506" max="10754" width="9.140625" style="381"/>
    <col min="10755" max="10755" width="5.28515625" style="381" customWidth="1"/>
    <col min="10756" max="10756" width="33.42578125" style="381" bestFit="1" customWidth="1"/>
    <col min="10757" max="10757" width="20.85546875" style="381" customWidth="1"/>
    <col min="10758" max="10758" width="18.7109375" style="381" customWidth="1"/>
    <col min="10759" max="10759" width="18.28515625" style="381" customWidth="1"/>
    <col min="10760" max="10760" width="19" style="381" customWidth="1"/>
    <col min="10761" max="10761" width="12.42578125" style="381" customWidth="1"/>
    <col min="10762" max="11010" width="9.140625" style="381"/>
    <col min="11011" max="11011" width="5.28515625" style="381" customWidth="1"/>
    <col min="11012" max="11012" width="33.42578125" style="381" bestFit="1" customWidth="1"/>
    <col min="11013" max="11013" width="20.85546875" style="381" customWidth="1"/>
    <col min="11014" max="11014" width="18.7109375" style="381" customWidth="1"/>
    <col min="11015" max="11015" width="18.28515625" style="381" customWidth="1"/>
    <col min="11016" max="11016" width="19" style="381" customWidth="1"/>
    <col min="11017" max="11017" width="12.42578125" style="381" customWidth="1"/>
    <col min="11018" max="11266" width="9.140625" style="381"/>
    <col min="11267" max="11267" width="5.28515625" style="381" customWidth="1"/>
    <col min="11268" max="11268" width="33.42578125" style="381" bestFit="1" customWidth="1"/>
    <col min="11269" max="11269" width="20.85546875" style="381" customWidth="1"/>
    <col min="11270" max="11270" width="18.7109375" style="381" customWidth="1"/>
    <col min="11271" max="11271" width="18.28515625" style="381" customWidth="1"/>
    <col min="11272" max="11272" width="19" style="381" customWidth="1"/>
    <col min="11273" max="11273" width="12.42578125" style="381" customWidth="1"/>
    <col min="11274" max="11522" width="9.140625" style="381"/>
    <col min="11523" max="11523" width="5.28515625" style="381" customWidth="1"/>
    <col min="11524" max="11524" width="33.42578125" style="381" bestFit="1" customWidth="1"/>
    <col min="11525" max="11525" width="20.85546875" style="381" customWidth="1"/>
    <col min="11526" max="11526" width="18.7109375" style="381" customWidth="1"/>
    <col min="11527" max="11527" width="18.28515625" style="381" customWidth="1"/>
    <col min="11528" max="11528" width="19" style="381" customWidth="1"/>
    <col min="11529" max="11529" width="12.42578125" style="381" customWidth="1"/>
    <col min="11530" max="11778" width="9.140625" style="381"/>
    <col min="11779" max="11779" width="5.28515625" style="381" customWidth="1"/>
    <col min="11780" max="11780" width="33.42578125" style="381" bestFit="1" customWidth="1"/>
    <col min="11781" max="11781" width="20.85546875" style="381" customWidth="1"/>
    <col min="11782" max="11782" width="18.7109375" style="381" customWidth="1"/>
    <col min="11783" max="11783" width="18.28515625" style="381" customWidth="1"/>
    <col min="11784" max="11784" width="19" style="381" customWidth="1"/>
    <col min="11785" max="11785" width="12.42578125" style="381" customWidth="1"/>
    <col min="11786" max="12034" width="9.140625" style="381"/>
    <col min="12035" max="12035" width="5.28515625" style="381" customWidth="1"/>
    <col min="12036" max="12036" width="33.42578125" style="381" bestFit="1" customWidth="1"/>
    <col min="12037" max="12037" width="20.85546875" style="381" customWidth="1"/>
    <col min="12038" max="12038" width="18.7109375" style="381" customWidth="1"/>
    <col min="12039" max="12039" width="18.28515625" style="381" customWidth="1"/>
    <col min="12040" max="12040" width="19" style="381" customWidth="1"/>
    <col min="12041" max="12041" width="12.42578125" style="381" customWidth="1"/>
    <col min="12042" max="12290" width="9.140625" style="381"/>
    <col min="12291" max="12291" width="5.28515625" style="381" customWidth="1"/>
    <col min="12292" max="12292" width="33.42578125" style="381" bestFit="1" customWidth="1"/>
    <col min="12293" max="12293" width="20.85546875" style="381" customWidth="1"/>
    <col min="12294" max="12294" width="18.7109375" style="381" customWidth="1"/>
    <col min="12295" max="12295" width="18.28515625" style="381" customWidth="1"/>
    <col min="12296" max="12296" width="19" style="381" customWidth="1"/>
    <col min="12297" max="12297" width="12.42578125" style="381" customWidth="1"/>
    <col min="12298" max="12546" width="9.140625" style="381"/>
    <col min="12547" max="12547" width="5.28515625" style="381" customWidth="1"/>
    <col min="12548" max="12548" width="33.42578125" style="381" bestFit="1" customWidth="1"/>
    <col min="12549" max="12549" width="20.85546875" style="381" customWidth="1"/>
    <col min="12550" max="12550" width="18.7109375" style="381" customWidth="1"/>
    <col min="12551" max="12551" width="18.28515625" style="381" customWidth="1"/>
    <col min="12552" max="12552" width="19" style="381" customWidth="1"/>
    <col min="12553" max="12553" width="12.42578125" style="381" customWidth="1"/>
    <col min="12554" max="12802" width="9.140625" style="381"/>
    <col min="12803" max="12803" width="5.28515625" style="381" customWidth="1"/>
    <col min="12804" max="12804" width="33.42578125" style="381" bestFit="1" customWidth="1"/>
    <col min="12805" max="12805" width="20.85546875" style="381" customWidth="1"/>
    <col min="12806" max="12806" width="18.7109375" style="381" customWidth="1"/>
    <col min="12807" max="12807" width="18.28515625" style="381" customWidth="1"/>
    <col min="12808" max="12808" width="19" style="381" customWidth="1"/>
    <col min="12809" max="12809" width="12.42578125" style="381" customWidth="1"/>
    <col min="12810" max="13058" width="9.140625" style="381"/>
    <col min="13059" max="13059" width="5.28515625" style="381" customWidth="1"/>
    <col min="13060" max="13060" width="33.42578125" style="381" bestFit="1" customWidth="1"/>
    <col min="13061" max="13061" width="20.85546875" style="381" customWidth="1"/>
    <col min="13062" max="13062" width="18.7109375" style="381" customWidth="1"/>
    <col min="13063" max="13063" width="18.28515625" style="381" customWidth="1"/>
    <col min="13064" max="13064" width="19" style="381" customWidth="1"/>
    <col min="13065" max="13065" width="12.42578125" style="381" customWidth="1"/>
    <col min="13066" max="13314" width="9.140625" style="381"/>
    <col min="13315" max="13315" width="5.28515625" style="381" customWidth="1"/>
    <col min="13316" max="13316" width="33.42578125" style="381" bestFit="1" customWidth="1"/>
    <col min="13317" max="13317" width="20.85546875" style="381" customWidth="1"/>
    <col min="13318" max="13318" width="18.7109375" style="381" customWidth="1"/>
    <col min="13319" max="13319" width="18.28515625" style="381" customWidth="1"/>
    <col min="13320" max="13320" width="19" style="381" customWidth="1"/>
    <col min="13321" max="13321" width="12.42578125" style="381" customWidth="1"/>
    <col min="13322" max="13570" width="9.140625" style="381"/>
    <col min="13571" max="13571" width="5.28515625" style="381" customWidth="1"/>
    <col min="13572" max="13572" width="33.42578125" style="381" bestFit="1" customWidth="1"/>
    <col min="13573" max="13573" width="20.85546875" style="381" customWidth="1"/>
    <col min="13574" max="13574" width="18.7109375" style="381" customWidth="1"/>
    <col min="13575" max="13575" width="18.28515625" style="381" customWidth="1"/>
    <col min="13576" max="13576" width="19" style="381" customWidth="1"/>
    <col min="13577" max="13577" width="12.42578125" style="381" customWidth="1"/>
    <col min="13578" max="13826" width="9.140625" style="381"/>
    <col min="13827" max="13827" width="5.28515625" style="381" customWidth="1"/>
    <col min="13828" max="13828" width="33.42578125" style="381" bestFit="1" customWidth="1"/>
    <col min="13829" max="13829" width="20.85546875" style="381" customWidth="1"/>
    <col min="13830" max="13830" width="18.7109375" style="381" customWidth="1"/>
    <col min="13831" max="13831" width="18.28515625" style="381" customWidth="1"/>
    <col min="13832" max="13832" width="19" style="381" customWidth="1"/>
    <col min="13833" max="13833" width="12.42578125" style="381" customWidth="1"/>
    <col min="13834" max="14082" width="9.140625" style="381"/>
    <col min="14083" max="14083" width="5.28515625" style="381" customWidth="1"/>
    <col min="14084" max="14084" width="33.42578125" style="381" bestFit="1" customWidth="1"/>
    <col min="14085" max="14085" width="20.85546875" style="381" customWidth="1"/>
    <col min="14086" max="14086" width="18.7109375" style="381" customWidth="1"/>
    <col min="14087" max="14087" width="18.28515625" style="381" customWidth="1"/>
    <col min="14088" max="14088" width="19" style="381" customWidth="1"/>
    <col min="14089" max="14089" width="12.42578125" style="381" customWidth="1"/>
    <col min="14090" max="14338" width="9.140625" style="381"/>
    <col min="14339" max="14339" width="5.28515625" style="381" customWidth="1"/>
    <col min="14340" max="14340" width="33.42578125" style="381" bestFit="1" customWidth="1"/>
    <col min="14341" max="14341" width="20.85546875" style="381" customWidth="1"/>
    <col min="14342" max="14342" width="18.7109375" style="381" customWidth="1"/>
    <col min="14343" max="14343" width="18.28515625" style="381" customWidth="1"/>
    <col min="14344" max="14344" width="19" style="381" customWidth="1"/>
    <col min="14345" max="14345" width="12.42578125" style="381" customWidth="1"/>
    <col min="14346" max="14594" width="9.140625" style="381"/>
    <col min="14595" max="14595" width="5.28515625" style="381" customWidth="1"/>
    <col min="14596" max="14596" width="33.42578125" style="381" bestFit="1" customWidth="1"/>
    <col min="14597" max="14597" width="20.85546875" style="381" customWidth="1"/>
    <col min="14598" max="14598" width="18.7109375" style="381" customWidth="1"/>
    <col min="14599" max="14599" width="18.28515625" style="381" customWidth="1"/>
    <col min="14600" max="14600" width="19" style="381" customWidth="1"/>
    <col min="14601" max="14601" width="12.42578125" style="381" customWidth="1"/>
    <col min="14602" max="14850" width="9.140625" style="381"/>
    <col min="14851" max="14851" width="5.28515625" style="381" customWidth="1"/>
    <col min="14852" max="14852" width="33.42578125" style="381" bestFit="1" customWidth="1"/>
    <col min="14853" max="14853" width="20.85546875" style="381" customWidth="1"/>
    <col min="14854" max="14854" width="18.7109375" style="381" customWidth="1"/>
    <col min="14855" max="14855" width="18.28515625" style="381" customWidth="1"/>
    <col min="14856" max="14856" width="19" style="381" customWidth="1"/>
    <col min="14857" max="14857" width="12.42578125" style="381" customWidth="1"/>
    <col min="14858" max="15106" width="9.140625" style="381"/>
    <col min="15107" max="15107" width="5.28515625" style="381" customWidth="1"/>
    <col min="15108" max="15108" width="33.42578125" style="381" bestFit="1" customWidth="1"/>
    <col min="15109" max="15109" width="20.85546875" style="381" customWidth="1"/>
    <col min="15110" max="15110" width="18.7109375" style="381" customWidth="1"/>
    <col min="15111" max="15111" width="18.28515625" style="381" customWidth="1"/>
    <col min="15112" max="15112" width="19" style="381" customWidth="1"/>
    <col min="15113" max="15113" width="12.42578125" style="381" customWidth="1"/>
    <col min="15114" max="15362" width="9.140625" style="381"/>
    <col min="15363" max="15363" width="5.28515625" style="381" customWidth="1"/>
    <col min="15364" max="15364" width="33.42578125" style="381" bestFit="1" customWidth="1"/>
    <col min="15365" max="15365" width="20.85546875" style="381" customWidth="1"/>
    <col min="15366" max="15366" width="18.7109375" style="381" customWidth="1"/>
    <col min="15367" max="15367" width="18.28515625" style="381" customWidth="1"/>
    <col min="15368" max="15368" width="19" style="381" customWidth="1"/>
    <col min="15369" max="15369" width="12.42578125" style="381" customWidth="1"/>
    <col min="15370" max="15618" width="9.140625" style="381"/>
    <col min="15619" max="15619" width="5.28515625" style="381" customWidth="1"/>
    <col min="15620" max="15620" width="33.42578125" style="381" bestFit="1" customWidth="1"/>
    <col min="15621" max="15621" width="20.85546875" style="381" customWidth="1"/>
    <col min="15622" max="15622" width="18.7109375" style="381" customWidth="1"/>
    <col min="15623" max="15623" width="18.28515625" style="381" customWidth="1"/>
    <col min="15624" max="15624" width="19" style="381" customWidth="1"/>
    <col min="15625" max="15625" width="12.42578125" style="381" customWidth="1"/>
    <col min="15626" max="15874" width="9.140625" style="381"/>
    <col min="15875" max="15875" width="5.28515625" style="381" customWidth="1"/>
    <col min="15876" max="15876" width="33.42578125" style="381" bestFit="1" customWidth="1"/>
    <col min="15877" max="15877" width="20.85546875" style="381" customWidth="1"/>
    <col min="15878" max="15878" width="18.7109375" style="381" customWidth="1"/>
    <col min="15879" max="15879" width="18.28515625" style="381" customWidth="1"/>
    <col min="15880" max="15880" width="19" style="381" customWidth="1"/>
    <col min="15881" max="15881" width="12.42578125" style="381" customWidth="1"/>
    <col min="15882" max="16130" width="9.140625" style="381"/>
    <col min="16131" max="16131" width="5.28515625" style="381" customWidth="1"/>
    <col min="16132" max="16132" width="33.42578125" style="381" bestFit="1" customWidth="1"/>
    <col min="16133" max="16133" width="20.85546875" style="381" customWidth="1"/>
    <col min="16134" max="16134" width="18.7109375" style="381" customWidth="1"/>
    <col min="16135" max="16135" width="18.28515625" style="381" customWidth="1"/>
    <col min="16136" max="16136" width="19" style="381" customWidth="1"/>
    <col min="16137" max="16137" width="12.42578125" style="381" customWidth="1"/>
    <col min="16138" max="16384" width="9.140625" style="381"/>
  </cols>
  <sheetData>
    <row r="1" spans="1:12" x14ac:dyDescent="0.25">
      <c r="A1" s="378"/>
      <c r="B1" s="379" t="s">
        <v>8142</v>
      </c>
      <c r="C1" s="378"/>
      <c r="D1" s="380"/>
      <c r="E1" s="380"/>
      <c r="F1" s="380"/>
    </row>
    <row r="2" spans="1:12" x14ac:dyDescent="0.25">
      <c r="B2" s="382" t="s">
        <v>7978</v>
      </c>
      <c r="C2" s="382"/>
      <c r="D2" s="382"/>
      <c r="E2" s="382"/>
      <c r="F2" s="382"/>
    </row>
    <row r="3" spans="1:12" ht="12.75" customHeight="1" x14ac:dyDescent="0.25">
      <c r="A3" s="379"/>
      <c r="B3" s="501" t="s">
        <v>7973</v>
      </c>
      <c r="C3" s="503" t="s">
        <v>7981</v>
      </c>
      <c r="D3" s="503"/>
      <c r="E3" s="503"/>
      <c r="F3" s="504" t="s">
        <v>7982</v>
      </c>
      <c r="G3" s="505"/>
      <c r="H3" s="505"/>
      <c r="I3" s="505"/>
      <c r="J3" s="505"/>
      <c r="K3" s="506"/>
      <c r="L3" s="507" t="s">
        <v>7976</v>
      </c>
    </row>
    <row r="4" spans="1:12" ht="9.75" customHeight="1" x14ac:dyDescent="0.25">
      <c r="A4" s="379"/>
      <c r="B4" s="502"/>
      <c r="C4" s="509" t="s">
        <v>26</v>
      </c>
      <c r="D4" s="501" t="s">
        <v>8143</v>
      </c>
      <c r="E4" s="501" t="s">
        <v>22</v>
      </c>
      <c r="F4" s="509" t="s">
        <v>26</v>
      </c>
      <c r="G4" s="501" t="s">
        <v>8143</v>
      </c>
      <c r="H4" s="504" t="s">
        <v>22</v>
      </c>
      <c r="I4" s="505"/>
      <c r="J4" s="505"/>
      <c r="K4" s="506"/>
      <c r="L4" s="508"/>
    </row>
    <row r="5" spans="1:12" ht="24" x14ac:dyDescent="0.25">
      <c r="A5" s="379"/>
      <c r="B5" s="383"/>
      <c r="C5" s="510"/>
      <c r="D5" s="502"/>
      <c r="E5" s="502"/>
      <c r="F5" s="510"/>
      <c r="G5" s="502"/>
      <c r="H5" s="384" t="s">
        <v>8726</v>
      </c>
      <c r="I5" s="384" t="s">
        <v>7987</v>
      </c>
      <c r="J5" s="384" t="s">
        <v>8727</v>
      </c>
      <c r="K5" s="384" t="s">
        <v>7974</v>
      </c>
      <c r="L5" s="385"/>
    </row>
    <row r="6" spans="1:12" x14ac:dyDescent="0.25">
      <c r="A6" s="379"/>
      <c r="B6" s="386">
        <v>1</v>
      </c>
      <c r="C6" s="386">
        <v>2</v>
      </c>
      <c r="D6" s="386">
        <v>3</v>
      </c>
      <c r="E6" s="386">
        <v>4</v>
      </c>
      <c r="F6" s="386">
        <v>5</v>
      </c>
      <c r="G6" s="386">
        <v>6</v>
      </c>
      <c r="H6" s="498">
        <v>7</v>
      </c>
      <c r="I6" s="499"/>
      <c r="J6" s="499"/>
      <c r="K6" s="500"/>
      <c r="L6" s="386">
        <v>8</v>
      </c>
    </row>
    <row r="7" spans="1:12" s="394" customFormat="1" ht="12" customHeight="1" x14ac:dyDescent="0.2">
      <c r="A7" s="387"/>
      <c r="B7" s="388">
        <f>'LAMP. REKON 1'!E42</f>
        <v>18857880</v>
      </c>
      <c r="C7" s="389"/>
      <c r="D7" s="390" t="e">
        <f>VLOOKUP(C7,'kode barang'!$E$2:$F$578,2,FALSE)</f>
        <v>#N/A</v>
      </c>
      <c r="E7" s="391">
        <v>0</v>
      </c>
      <c r="F7" s="389"/>
      <c r="G7" s="390" t="e">
        <f>VLOOKUP(F7,'kode barang'!$E$2:$F$578,2,FALSE)</f>
        <v>#N/A</v>
      </c>
      <c r="H7" s="392"/>
      <c r="I7" s="392"/>
      <c r="J7" s="391">
        <v>0</v>
      </c>
      <c r="K7" s="393"/>
      <c r="L7" s="392">
        <f>B14+E14-H14-I14-J14-K14</f>
        <v>40507880</v>
      </c>
    </row>
    <row r="8" spans="1:12" s="394" customFormat="1" ht="12" customHeight="1" x14ac:dyDescent="0.2">
      <c r="A8" s="387"/>
      <c r="B8" s="388"/>
      <c r="C8" s="395" t="s">
        <v>8743</v>
      </c>
      <c r="D8" s="390" t="str">
        <f>VLOOKUP(C8,'kode barang'!$E$2:$F$578,2,FALSE)</f>
        <v>Kendaraan Bermotor Beroda Dua</v>
      </c>
      <c r="E8" s="391">
        <v>3600000</v>
      </c>
      <c r="F8" s="389" t="s">
        <v>8743</v>
      </c>
      <c r="G8" s="390" t="str">
        <f>VLOOKUP(F8,'kode barang'!$E$2:$F$578,2,FALSE)</f>
        <v>Kendaraan Bermotor Beroda Dua</v>
      </c>
      <c r="H8" s="392"/>
      <c r="I8" s="392"/>
      <c r="J8" s="391">
        <v>3600000</v>
      </c>
      <c r="K8" s="393"/>
      <c r="L8" s="392"/>
    </row>
    <row r="9" spans="1:12" s="394" customFormat="1" ht="12" customHeight="1" x14ac:dyDescent="0.2">
      <c r="A9" s="387"/>
      <c r="B9" s="388"/>
      <c r="C9" s="389" t="s">
        <v>8743</v>
      </c>
      <c r="D9" s="390" t="str">
        <f>VLOOKUP(C9,'kode barang'!$E$2:$F$578,2,FALSE)</f>
        <v>Kendaraan Bermotor Beroda Dua</v>
      </c>
      <c r="E9" s="391">
        <v>21650000</v>
      </c>
      <c r="F9" s="389"/>
      <c r="G9" s="390" t="e">
        <f>VLOOKUP(F9,'kode barang'!$E$2:$F$578,2,FALSE)</f>
        <v>#N/A</v>
      </c>
      <c r="H9" s="392"/>
      <c r="I9" s="392"/>
      <c r="J9" s="391">
        <v>0</v>
      </c>
      <c r="K9" s="393"/>
      <c r="L9" s="392"/>
    </row>
    <row r="10" spans="1:12" s="394" customFormat="1" ht="12" customHeight="1" x14ac:dyDescent="0.2">
      <c r="A10" s="387"/>
      <c r="B10" s="388"/>
      <c r="C10" s="396"/>
      <c r="D10" s="396"/>
      <c r="E10" s="396"/>
      <c r="F10" s="389"/>
      <c r="G10" s="390" t="e">
        <f>VLOOKUP(F10,'kode barang'!$E$2:$F$578,2,FALSE)</f>
        <v>#N/A</v>
      </c>
      <c r="H10" s="392"/>
      <c r="I10" s="392"/>
      <c r="J10" s="391">
        <v>0</v>
      </c>
      <c r="K10" s="393"/>
      <c r="L10" s="392"/>
    </row>
    <row r="11" spans="1:12" s="394" customFormat="1" ht="12" customHeight="1" x14ac:dyDescent="0.2">
      <c r="A11" s="387"/>
      <c r="B11" s="388"/>
      <c r="C11" s="396"/>
      <c r="D11" s="396"/>
      <c r="E11" s="396"/>
      <c r="F11" s="389"/>
      <c r="G11" s="390" t="e">
        <f>VLOOKUP(F11,'kode barang'!$E$2:$F$578,2,FALSE)</f>
        <v>#N/A</v>
      </c>
      <c r="H11" s="392"/>
      <c r="I11" s="392"/>
      <c r="J11" s="391">
        <v>0</v>
      </c>
      <c r="K11" s="393"/>
      <c r="L11" s="392"/>
    </row>
    <row r="12" spans="1:12" s="394" customFormat="1" ht="12" customHeight="1" x14ac:dyDescent="0.2">
      <c r="A12" s="387"/>
      <c r="B12" s="388"/>
      <c r="C12" s="396"/>
      <c r="D12" s="396"/>
      <c r="E12" s="396"/>
      <c r="F12" s="389"/>
      <c r="G12" s="390" t="e">
        <f>VLOOKUP(F12,'kode barang'!$E$2:$F$578,2,FALSE)</f>
        <v>#N/A</v>
      </c>
      <c r="H12" s="392"/>
      <c r="I12" s="392"/>
      <c r="J12" s="391">
        <v>0</v>
      </c>
      <c r="K12" s="393"/>
      <c r="L12" s="392"/>
    </row>
    <row r="13" spans="1:12" s="394" customFormat="1" ht="12" customHeight="1" x14ac:dyDescent="0.2">
      <c r="A13" s="387"/>
      <c r="B13" s="388"/>
      <c r="C13" s="396"/>
      <c r="D13" s="396"/>
      <c r="E13" s="396"/>
      <c r="F13" s="389"/>
      <c r="G13" s="390" t="e">
        <f>VLOOKUP(F13,'kode barang'!$E$2:$F$578,2,FALSE)</f>
        <v>#N/A</v>
      </c>
      <c r="H13" s="392"/>
      <c r="I13" s="392"/>
      <c r="J13" s="391">
        <v>0</v>
      </c>
      <c r="K13" s="393"/>
      <c r="L13" s="392"/>
    </row>
    <row r="14" spans="1:12" s="394" customFormat="1" ht="12" customHeight="1" x14ac:dyDescent="0.2">
      <c r="A14" s="387"/>
      <c r="B14" s="496">
        <f>SUM(B7:B13)</f>
        <v>18857880</v>
      </c>
      <c r="C14" s="396"/>
      <c r="D14" s="397"/>
      <c r="E14" s="496">
        <f>SUM(E7:E9)</f>
        <v>25250000</v>
      </c>
      <c r="F14" s="396"/>
      <c r="G14" s="397"/>
      <c r="H14" s="398">
        <f>SUM(H7:H13)</f>
        <v>0</v>
      </c>
      <c r="I14" s="398">
        <f>SUM(I7:I13)</f>
        <v>0</v>
      </c>
      <c r="J14" s="398">
        <f>SUM(J7:J13)</f>
        <v>3600000</v>
      </c>
      <c r="K14" s="398">
        <f>SUM(K7:K13)</f>
        <v>0</v>
      </c>
      <c r="L14" s="496">
        <f>SUM(L7:L13)</f>
        <v>40507880</v>
      </c>
    </row>
    <row r="15" spans="1:12" s="394" customFormat="1" ht="12" customHeight="1" x14ac:dyDescent="0.2">
      <c r="A15" s="387"/>
      <c r="B15" s="497"/>
      <c r="C15" s="399"/>
      <c r="D15" s="399"/>
      <c r="E15" s="497"/>
      <c r="F15" s="396"/>
      <c r="G15" s="396"/>
      <c r="H15" s="495" t="s">
        <v>8732</v>
      </c>
      <c r="I15" s="495"/>
      <c r="J15" s="495"/>
      <c r="K15" s="400">
        <f>SUM(H14:K14)</f>
        <v>3600000</v>
      </c>
      <c r="L15" s="497"/>
    </row>
    <row r="16" spans="1:12" x14ac:dyDescent="0.25">
      <c r="A16" s="379"/>
      <c r="B16" s="382" t="s">
        <v>8145</v>
      </c>
      <c r="C16" s="382"/>
      <c r="D16" s="382"/>
      <c r="E16" s="382"/>
      <c r="L16" s="422"/>
    </row>
    <row r="17" spans="1:12" x14ac:dyDescent="0.25">
      <c r="A17" s="379"/>
      <c r="B17" s="382" t="s">
        <v>8146</v>
      </c>
      <c r="C17" s="382" t="s">
        <v>8147</v>
      </c>
      <c r="D17" s="382"/>
      <c r="E17" s="382"/>
      <c r="J17" s="401"/>
      <c r="L17" s="422"/>
    </row>
    <row r="18" spans="1:12" x14ac:dyDescent="0.25">
      <c r="A18" s="379"/>
      <c r="B18" s="382" t="s">
        <v>8681</v>
      </c>
      <c r="C18" s="382" t="s">
        <v>8682</v>
      </c>
      <c r="E18" s="401"/>
      <c r="F18" s="382"/>
    </row>
    <row r="19" spans="1:12" x14ac:dyDescent="0.25">
      <c r="A19" s="379"/>
      <c r="B19" s="382" t="s">
        <v>8683</v>
      </c>
      <c r="C19" s="382" t="s">
        <v>8684</v>
      </c>
      <c r="F19" s="382"/>
    </row>
    <row r="20" spans="1:12" x14ac:dyDescent="0.25">
      <c r="A20" s="379"/>
      <c r="B20" s="382" t="s">
        <v>8685</v>
      </c>
      <c r="C20" s="382" t="s">
        <v>8688</v>
      </c>
      <c r="F20" s="382"/>
    </row>
    <row r="21" spans="1:12" x14ac:dyDescent="0.25">
      <c r="A21" s="379"/>
      <c r="B21" s="382" t="s">
        <v>8686</v>
      </c>
      <c r="C21" s="382" t="s">
        <v>8148</v>
      </c>
      <c r="D21" s="382"/>
      <c r="E21" s="382"/>
      <c r="F21" s="382"/>
    </row>
    <row r="22" spans="1:12" x14ac:dyDescent="0.25">
      <c r="A22" s="379"/>
      <c r="B22" s="382"/>
      <c r="C22" s="382"/>
      <c r="D22" s="382"/>
      <c r="E22" s="382"/>
      <c r="F22" s="382"/>
    </row>
    <row r="23" spans="1:12" x14ac:dyDescent="0.25">
      <c r="A23" s="379"/>
      <c r="B23" s="402"/>
      <c r="C23" s="403"/>
      <c r="D23" s="403"/>
      <c r="E23" s="403"/>
      <c r="F23" s="403"/>
    </row>
    <row r="24" spans="1:12" x14ac:dyDescent="0.25">
      <c r="A24" s="379"/>
      <c r="B24" s="404"/>
      <c r="C24" s="404"/>
      <c r="D24" s="405"/>
      <c r="F24" s="406"/>
    </row>
    <row r="25" spans="1:12" ht="15.75" x14ac:dyDescent="0.25">
      <c r="A25" s="379"/>
      <c r="D25" s="407"/>
      <c r="E25" s="406"/>
      <c r="F25" s="406"/>
    </row>
    <row r="26" spans="1:12" x14ac:dyDescent="0.25">
      <c r="A26" s="379"/>
      <c r="B26" s="406"/>
      <c r="C26" s="406"/>
      <c r="D26" s="406"/>
      <c r="E26" s="406"/>
      <c r="F26" s="406"/>
    </row>
    <row r="27" spans="1:12" x14ac:dyDescent="0.25">
      <c r="A27" s="379"/>
      <c r="B27" s="406"/>
      <c r="C27" s="406"/>
      <c r="D27" s="406"/>
      <c r="E27" s="406"/>
      <c r="F27" s="406"/>
    </row>
    <row r="28" spans="1:12" x14ac:dyDescent="0.25">
      <c r="A28" s="379"/>
      <c r="B28" s="406"/>
      <c r="C28" s="406"/>
      <c r="D28" s="406"/>
      <c r="E28" s="406"/>
      <c r="F28" s="406"/>
    </row>
    <row r="29" spans="1:12" x14ac:dyDescent="0.25">
      <c r="A29" s="379"/>
      <c r="B29" s="406"/>
      <c r="C29" s="406"/>
      <c r="D29" s="406"/>
      <c r="E29" s="406"/>
      <c r="F29" s="406"/>
    </row>
    <row r="30" spans="1:12" x14ac:dyDescent="0.25">
      <c r="A30" s="379"/>
      <c r="B30" s="406"/>
      <c r="C30" s="406"/>
      <c r="D30" s="406"/>
      <c r="E30" s="406"/>
      <c r="F30" s="406"/>
    </row>
    <row r="31" spans="1:12" x14ac:dyDescent="0.25">
      <c r="A31" s="379"/>
      <c r="B31" s="406"/>
      <c r="C31" s="406"/>
      <c r="D31" s="406"/>
      <c r="E31" s="406"/>
      <c r="F31" s="406"/>
    </row>
    <row r="32" spans="1:12" x14ac:dyDescent="0.25">
      <c r="A32" s="379"/>
      <c r="B32" s="406"/>
      <c r="C32" s="406"/>
      <c r="D32" s="406"/>
      <c r="E32" s="406"/>
      <c r="F32" s="406"/>
    </row>
    <row r="33" spans="1:6" x14ac:dyDescent="0.25">
      <c r="A33" s="379"/>
      <c r="B33" s="406"/>
      <c r="C33" s="406"/>
      <c r="D33" s="406"/>
      <c r="E33" s="406"/>
      <c r="F33" s="406"/>
    </row>
    <row r="34" spans="1:6" x14ac:dyDescent="0.25">
      <c r="A34" s="379"/>
      <c r="B34" s="406"/>
      <c r="C34" s="406"/>
      <c r="D34" s="406"/>
      <c r="E34" s="406"/>
      <c r="F34" s="406"/>
    </row>
    <row r="35" spans="1:6" x14ac:dyDescent="0.25">
      <c r="A35" s="379"/>
      <c r="B35" s="406"/>
      <c r="C35" s="406"/>
      <c r="D35" s="406"/>
      <c r="E35" s="406"/>
      <c r="F35" s="406"/>
    </row>
    <row r="36" spans="1:6" x14ac:dyDescent="0.25">
      <c r="A36" s="379"/>
      <c r="B36" s="406"/>
      <c r="C36" s="406"/>
      <c r="D36" s="406"/>
      <c r="E36" s="406"/>
      <c r="F36" s="406"/>
    </row>
    <row r="37" spans="1:6" x14ac:dyDescent="0.25">
      <c r="A37" s="379"/>
      <c r="B37" s="406"/>
      <c r="C37" s="406"/>
      <c r="D37" s="406"/>
      <c r="E37" s="406"/>
      <c r="F37" s="406"/>
    </row>
    <row r="38" spans="1:6" x14ac:dyDescent="0.25">
      <c r="A38" s="379"/>
      <c r="B38" s="406"/>
      <c r="C38" s="406"/>
      <c r="D38" s="406"/>
      <c r="E38" s="406"/>
      <c r="F38" s="406"/>
    </row>
    <row r="39" spans="1:6" x14ac:dyDescent="0.25">
      <c r="A39" s="379"/>
      <c r="B39" s="406"/>
      <c r="C39" s="406"/>
      <c r="D39" s="406"/>
      <c r="E39" s="406"/>
      <c r="F39" s="406"/>
    </row>
    <row r="40" spans="1:6" x14ac:dyDescent="0.25">
      <c r="A40" s="379"/>
      <c r="B40" s="406"/>
      <c r="C40" s="406"/>
      <c r="D40" s="406"/>
      <c r="E40" s="406"/>
      <c r="F40" s="406"/>
    </row>
    <row r="41" spans="1:6" x14ac:dyDescent="0.25">
      <c r="A41" s="379"/>
      <c r="B41" s="406"/>
      <c r="C41" s="406"/>
      <c r="D41" s="406"/>
      <c r="E41" s="406"/>
      <c r="F41" s="406"/>
    </row>
    <row r="42" spans="1:6" x14ac:dyDescent="0.25">
      <c r="A42" s="379"/>
      <c r="B42" s="406"/>
      <c r="C42" s="406"/>
      <c r="D42" s="406"/>
      <c r="E42" s="406"/>
      <c r="F42" s="406"/>
    </row>
    <row r="43" spans="1:6" x14ac:dyDescent="0.25">
      <c r="A43" s="379"/>
      <c r="B43" s="406"/>
      <c r="C43" s="406"/>
      <c r="D43" s="406"/>
      <c r="E43" s="406"/>
      <c r="F43" s="406"/>
    </row>
    <row r="44" spans="1:6" x14ac:dyDescent="0.25">
      <c r="A44" s="379"/>
      <c r="B44" s="406"/>
      <c r="C44" s="406"/>
      <c r="D44" s="406"/>
      <c r="E44" s="406"/>
      <c r="F44" s="406"/>
    </row>
    <row r="45" spans="1:6" x14ac:dyDescent="0.25">
      <c r="A45" s="379"/>
      <c r="B45" s="406"/>
      <c r="C45" s="406"/>
      <c r="D45" s="406"/>
      <c r="E45" s="406"/>
      <c r="F45" s="406"/>
    </row>
    <row r="46" spans="1:6" x14ac:dyDescent="0.25">
      <c r="A46" s="379"/>
      <c r="B46" s="406"/>
      <c r="C46" s="406"/>
      <c r="D46" s="406"/>
      <c r="E46" s="406"/>
      <c r="F46" s="406"/>
    </row>
    <row r="47" spans="1:6" x14ac:dyDescent="0.25">
      <c r="A47" s="379"/>
      <c r="B47" s="406"/>
      <c r="C47" s="406"/>
      <c r="D47" s="406"/>
      <c r="E47" s="406"/>
      <c r="F47" s="406"/>
    </row>
    <row r="48" spans="1:6" x14ac:dyDescent="0.25">
      <c r="A48" s="379"/>
      <c r="B48" s="406"/>
      <c r="C48" s="406"/>
      <c r="D48" s="406"/>
      <c r="E48" s="406"/>
      <c r="F48" s="406"/>
    </row>
    <row r="49" spans="1:6" x14ac:dyDescent="0.25">
      <c r="A49" s="379"/>
      <c r="B49" s="406"/>
      <c r="C49" s="406"/>
      <c r="D49" s="406"/>
      <c r="E49" s="406"/>
      <c r="F49" s="406"/>
    </row>
    <row r="50" spans="1:6" x14ac:dyDescent="0.25">
      <c r="A50" s="379"/>
      <c r="B50" s="406"/>
      <c r="C50" s="406"/>
      <c r="D50" s="406"/>
      <c r="E50" s="406"/>
      <c r="F50" s="406"/>
    </row>
    <row r="51" spans="1:6" x14ac:dyDescent="0.25">
      <c r="A51" s="379"/>
      <c r="B51" s="406"/>
      <c r="C51" s="406"/>
      <c r="D51" s="406"/>
      <c r="E51" s="406"/>
      <c r="F51" s="406"/>
    </row>
    <row r="52" spans="1:6" x14ac:dyDescent="0.25">
      <c r="A52" s="379"/>
      <c r="B52" s="406"/>
      <c r="C52" s="406"/>
      <c r="D52" s="406"/>
      <c r="E52" s="406"/>
      <c r="F52" s="406"/>
    </row>
    <row r="53" spans="1:6" x14ac:dyDescent="0.25">
      <c r="A53" s="379"/>
      <c r="B53" s="406"/>
      <c r="C53" s="406"/>
      <c r="D53" s="406"/>
      <c r="E53" s="406"/>
      <c r="F53" s="406"/>
    </row>
    <row r="54" spans="1:6" x14ac:dyDescent="0.25">
      <c r="A54" s="379"/>
      <c r="B54" s="406"/>
      <c r="C54" s="406"/>
      <c r="D54" s="406"/>
      <c r="E54" s="406"/>
      <c r="F54" s="406"/>
    </row>
    <row r="55" spans="1:6" x14ac:dyDescent="0.25">
      <c r="A55" s="379"/>
      <c r="B55" s="406"/>
      <c r="C55" s="406"/>
      <c r="D55" s="406"/>
      <c r="E55" s="406"/>
      <c r="F55" s="406"/>
    </row>
    <row r="56" spans="1:6" x14ac:dyDescent="0.25">
      <c r="A56" s="379"/>
      <c r="B56" s="406"/>
      <c r="C56" s="406"/>
      <c r="D56" s="406"/>
      <c r="E56" s="406"/>
      <c r="F56" s="406"/>
    </row>
    <row r="57" spans="1:6" x14ac:dyDescent="0.25">
      <c r="A57" s="379"/>
      <c r="B57" s="406"/>
      <c r="C57" s="406"/>
      <c r="D57" s="406"/>
      <c r="E57" s="406"/>
      <c r="F57" s="406"/>
    </row>
    <row r="58" spans="1:6" x14ac:dyDescent="0.25">
      <c r="A58" s="379"/>
      <c r="B58" s="406"/>
      <c r="C58" s="406"/>
      <c r="D58" s="406"/>
      <c r="E58" s="406"/>
      <c r="F58" s="406"/>
    </row>
    <row r="59" spans="1:6" x14ac:dyDescent="0.25">
      <c r="A59" s="379"/>
      <c r="B59" s="406"/>
      <c r="C59" s="406"/>
      <c r="D59" s="406"/>
      <c r="E59" s="406"/>
      <c r="F59" s="406"/>
    </row>
    <row r="60" spans="1:6" x14ac:dyDescent="0.25">
      <c r="A60" s="379"/>
      <c r="B60" s="406"/>
      <c r="C60" s="406"/>
      <c r="D60" s="406"/>
      <c r="E60" s="406"/>
      <c r="F60" s="406"/>
    </row>
    <row r="61" spans="1:6" x14ac:dyDescent="0.25">
      <c r="A61" s="379"/>
      <c r="B61" s="406"/>
      <c r="C61" s="406"/>
      <c r="D61" s="406"/>
      <c r="E61" s="406"/>
      <c r="F61" s="406"/>
    </row>
    <row r="62" spans="1:6" x14ac:dyDescent="0.25">
      <c r="A62" s="379"/>
      <c r="B62" s="406"/>
      <c r="C62" s="406"/>
      <c r="D62" s="406"/>
      <c r="E62" s="406"/>
      <c r="F62" s="406"/>
    </row>
    <row r="63" spans="1:6" x14ac:dyDescent="0.25">
      <c r="A63" s="379"/>
      <c r="B63" s="406"/>
      <c r="C63" s="406"/>
      <c r="D63" s="406"/>
      <c r="E63" s="406"/>
      <c r="F63" s="406"/>
    </row>
    <row r="64" spans="1:6" x14ac:dyDescent="0.25">
      <c r="A64" s="379"/>
      <c r="B64" s="406"/>
      <c r="C64" s="406"/>
      <c r="D64" s="406"/>
      <c r="E64" s="406"/>
      <c r="F64" s="406"/>
    </row>
    <row r="65" spans="1:6" x14ac:dyDescent="0.25">
      <c r="A65" s="379"/>
      <c r="B65" s="406"/>
      <c r="C65" s="406"/>
      <c r="D65" s="406"/>
      <c r="E65" s="406"/>
      <c r="F65" s="406"/>
    </row>
    <row r="66" spans="1:6" x14ac:dyDescent="0.25">
      <c r="A66" s="379"/>
      <c r="B66" s="406"/>
      <c r="C66" s="406"/>
      <c r="D66" s="406"/>
      <c r="E66" s="406"/>
      <c r="F66" s="406"/>
    </row>
    <row r="67" spans="1:6" x14ac:dyDescent="0.25">
      <c r="A67" s="379"/>
      <c r="B67" s="406"/>
      <c r="C67" s="406"/>
      <c r="D67" s="406"/>
      <c r="E67" s="406"/>
      <c r="F67" s="406"/>
    </row>
    <row r="68" spans="1:6" x14ac:dyDescent="0.25">
      <c r="A68" s="379"/>
      <c r="B68" s="406"/>
      <c r="C68" s="406"/>
      <c r="D68" s="406"/>
      <c r="E68" s="406"/>
      <c r="F68" s="406"/>
    </row>
    <row r="69" spans="1:6" x14ac:dyDescent="0.25">
      <c r="A69" s="379"/>
      <c r="B69" s="406"/>
      <c r="C69" s="406"/>
      <c r="D69" s="406"/>
      <c r="E69" s="406"/>
      <c r="F69" s="406"/>
    </row>
    <row r="70" spans="1:6" x14ac:dyDescent="0.25">
      <c r="A70" s="379"/>
      <c r="B70" s="406"/>
      <c r="C70" s="406"/>
      <c r="D70" s="406"/>
      <c r="E70" s="406"/>
      <c r="F70" s="406"/>
    </row>
    <row r="71" spans="1:6" x14ac:dyDescent="0.25">
      <c r="A71" s="379"/>
      <c r="B71" s="406"/>
      <c r="C71" s="406"/>
      <c r="D71" s="406"/>
      <c r="E71" s="406"/>
      <c r="F71" s="406"/>
    </row>
    <row r="72" spans="1:6" x14ac:dyDescent="0.25">
      <c r="A72" s="379"/>
      <c r="B72" s="406"/>
      <c r="C72" s="406"/>
      <c r="D72" s="406"/>
      <c r="E72" s="406"/>
      <c r="F72" s="406"/>
    </row>
    <row r="73" spans="1:6" x14ac:dyDescent="0.25">
      <c r="A73" s="379"/>
      <c r="B73" s="406"/>
      <c r="C73" s="406"/>
      <c r="D73" s="406"/>
      <c r="E73" s="406"/>
      <c r="F73" s="406"/>
    </row>
    <row r="74" spans="1:6" x14ac:dyDescent="0.25">
      <c r="A74" s="379"/>
      <c r="B74" s="406"/>
      <c r="C74" s="406"/>
      <c r="D74" s="406"/>
      <c r="E74" s="406"/>
      <c r="F74" s="406"/>
    </row>
    <row r="75" spans="1:6" x14ac:dyDescent="0.25">
      <c r="A75" s="379"/>
      <c r="B75" s="406"/>
      <c r="C75" s="406"/>
      <c r="D75" s="406"/>
      <c r="E75" s="406"/>
      <c r="F75" s="406"/>
    </row>
    <row r="76" spans="1:6" x14ac:dyDescent="0.25">
      <c r="A76" s="379"/>
      <c r="B76" s="406"/>
      <c r="C76" s="406"/>
      <c r="D76" s="406"/>
      <c r="E76" s="406"/>
      <c r="F76" s="406"/>
    </row>
    <row r="77" spans="1:6" x14ac:dyDescent="0.25">
      <c r="A77" s="379"/>
      <c r="B77" s="406"/>
      <c r="C77" s="406"/>
      <c r="D77" s="406"/>
      <c r="E77" s="406"/>
      <c r="F77" s="406"/>
    </row>
    <row r="78" spans="1:6" x14ac:dyDescent="0.25">
      <c r="A78" s="379"/>
      <c r="B78" s="406"/>
      <c r="C78" s="406"/>
      <c r="D78" s="406"/>
      <c r="E78" s="406"/>
      <c r="F78" s="406"/>
    </row>
    <row r="79" spans="1:6" x14ac:dyDescent="0.25">
      <c r="A79" s="379"/>
      <c r="B79" s="406"/>
      <c r="C79" s="406"/>
      <c r="D79" s="406"/>
      <c r="E79" s="406"/>
      <c r="F79" s="406"/>
    </row>
    <row r="80" spans="1:6" x14ac:dyDescent="0.25">
      <c r="A80" s="379"/>
      <c r="B80" s="406"/>
      <c r="C80" s="406"/>
      <c r="D80" s="406"/>
      <c r="E80" s="406"/>
      <c r="F80" s="406"/>
    </row>
    <row r="81" spans="1:6" x14ac:dyDescent="0.25">
      <c r="A81" s="379"/>
      <c r="B81" s="406"/>
      <c r="C81" s="406"/>
      <c r="D81" s="406"/>
      <c r="E81" s="406"/>
      <c r="F81" s="406"/>
    </row>
    <row r="82" spans="1:6" x14ac:dyDescent="0.25">
      <c r="A82" s="379"/>
      <c r="B82" s="406"/>
      <c r="C82" s="406"/>
      <c r="D82" s="406"/>
      <c r="E82" s="406"/>
      <c r="F82" s="406"/>
    </row>
    <row r="83" spans="1:6" x14ac:dyDescent="0.25">
      <c r="A83" s="379"/>
      <c r="B83" s="406"/>
      <c r="C83" s="406"/>
      <c r="D83" s="406"/>
      <c r="E83" s="406"/>
      <c r="F83" s="406"/>
    </row>
    <row r="84" spans="1:6" x14ac:dyDescent="0.25">
      <c r="A84" s="379"/>
      <c r="B84" s="406"/>
      <c r="C84" s="406"/>
      <c r="D84" s="406"/>
      <c r="E84" s="406"/>
      <c r="F84" s="406"/>
    </row>
    <row r="85" spans="1:6" x14ac:dyDescent="0.25">
      <c r="A85" s="379"/>
      <c r="B85" s="406"/>
      <c r="C85" s="406"/>
      <c r="D85" s="406"/>
      <c r="E85" s="406"/>
      <c r="F85" s="406"/>
    </row>
    <row r="86" spans="1:6" x14ac:dyDescent="0.25">
      <c r="A86" s="379"/>
      <c r="B86" s="406"/>
      <c r="C86" s="406"/>
      <c r="D86" s="406"/>
      <c r="E86" s="406"/>
      <c r="F86" s="406"/>
    </row>
    <row r="87" spans="1:6" x14ac:dyDescent="0.25">
      <c r="A87" s="379"/>
      <c r="B87" s="406"/>
      <c r="C87" s="406"/>
      <c r="D87" s="406"/>
      <c r="E87" s="406"/>
      <c r="F87" s="406"/>
    </row>
    <row r="88" spans="1:6" x14ac:dyDescent="0.25">
      <c r="A88" s="379"/>
      <c r="B88" s="406"/>
      <c r="C88" s="406"/>
      <c r="D88" s="406"/>
      <c r="E88" s="406"/>
      <c r="F88" s="406"/>
    </row>
    <row r="89" spans="1:6" x14ac:dyDescent="0.25">
      <c r="A89" s="379"/>
      <c r="B89" s="406"/>
      <c r="C89" s="406"/>
      <c r="D89" s="406"/>
      <c r="E89" s="406"/>
      <c r="F89" s="406"/>
    </row>
    <row r="90" spans="1:6" x14ac:dyDescent="0.25">
      <c r="A90" s="379"/>
      <c r="B90" s="406"/>
      <c r="C90" s="406"/>
      <c r="D90" s="406"/>
      <c r="E90" s="406"/>
      <c r="F90" s="406"/>
    </row>
    <row r="91" spans="1:6" x14ac:dyDescent="0.25">
      <c r="A91" s="379"/>
      <c r="B91" s="406"/>
      <c r="C91" s="406"/>
      <c r="D91" s="406"/>
      <c r="E91" s="406"/>
      <c r="F91" s="406"/>
    </row>
    <row r="92" spans="1:6" x14ac:dyDescent="0.25">
      <c r="A92" s="379"/>
      <c r="B92" s="406"/>
      <c r="C92" s="406"/>
      <c r="D92" s="406"/>
      <c r="E92" s="406"/>
      <c r="F92" s="406"/>
    </row>
    <row r="93" spans="1:6" x14ac:dyDescent="0.25">
      <c r="A93" s="379"/>
      <c r="B93" s="406"/>
      <c r="C93" s="406"/>
      <c r="D93" s="406"/>
      <c r="E93" s="406"/>
      <c r="F93" s="406"/>
    </row>
    <row r="94" spans="1:6" x14ac:dyDescent="0.25">
      <c r="A94" s="379"/>
      <c r="B94" s="406"/>
      <c r="C94" s="406"/>
      <c r="D94" s="406"/>
      <c r="E94" s="406"/>
      <c r="F94" s="406"/>
    </row>
    <row r="95" spans="1:6" x14ac:dyDescent="0.25">
      <c r="A95" s="379"/>
      <c r="B95" s="406"/>
      <c r="C95" s="406"/>
      <c r="D95" s="406"/>
      <c r="E95" s="406"/>
      <c r="F95" s="406"/>
    </row>
    <row r="96" spans="1:6" x14ac:dyDescent="0.25">
      <c r="A96" s="379"/>
      <c r="B96" s="406"/>
      <c r="C96" s="406"/>
      <c r="D96" s="406"/>
      <c r="E96" s="406"/>
      <c r="F96" s="406"/>
    </row>
    <row r="97" spans="1:6" x14ac:dyDescent="0.25">
      <c r="A97" s="379"/>
      <c r="B97" s="406"/>
      <c r="C97" s="406"/>
      <c r="D97" s="406"/>
      <c r="E97" s="406"/>
      <c r="F97" s="406"/>
    </row>
    <row r="98" spans="1:6" x14ac:dyDescent="0.25">
      <c r="A98" s="379"/>
      <c r="B98" s="406"/>
      <c r="C98" s="406"/>
      <c r="D98" s="406"/>
      <c r="E98" s="406"/>
      <c r="F98" s="406"/>
    </row>
    <row r="99" spans="1:6" x14ac:dyDescent="0.25">
      <c r="A99" s="379"/>
      <c r="B99" s="406"/>
      <c r="C99" s="406"/>
      <c r="D99" s="406"/>
      <c r="E99" s="406"/>
      <c r="F99" s="406"/>
    </row>
    <row r="100" spans="1:6" x14ac:dyDescent="0.25">
      <c r="A100" s="379"/>
      <c r="B100" s="406"/>
      <c r="C100" s="406"/>
      <c r="D100" s="406"/>
      <c r="E100" s="406"/>
      <c r="F100" s="406"/>
    </row>
    <row r="101" spans="1:6" x14ac:dyDescent="0.25">
      <c r="A101" s="379"/>
      <c r="B101" s="406"/>
      <c r="C101" s="406"/>
      <c r="D101" s="406"/>
      <c r="E101" s="406"/>
      <c r="F101" s="406"/>
    </row>
    <row r="102" spans="1:6" x14ac:dyDescent="0.25">
      <c r="A102" s="379"/>
      <c r="B102" s="406"/>
      <c r="C102" s="406"/>
      <c r="D102" s="406"/>
      <c r="E102" s="406"/>
      <c r="F102" s="406"/>
    </row>
    <row r="103" spans="1:6" x14ac:dyDescent="0.25">
      <c r="A103" s="379"/>
      <c r="B103" s="406"/>
      <c r="C103" s="406"/>
      <c r="D103" s="406"/>
      <c r="E103" s="406"/>
      <c r="F103" s="406"/>
    </row>
    <row r="104" spans="1:6" x14ac:dyDescent="0.25">
      <c r="A104" s="379"/>
      <c r="B104" s="406"/>
      <c r="C104" s="406"/>
      <c r="D104" s="406"/>
      <c r="E104" s="406"/>
      <c r="F104" s="406"/>
    </row>
    <row r="105" spans="1:6" x14ac:dyDescent="0.25">
      <c r="A105" s="379"/>
      <c r="B105" s="406"/>
      <c r="C105" s="406"/>
      <c r="D105" s="406"/>
      <c r="E105" s="406"/>
      <c r="F105" s="406"/>
    </row>
    <row r="106" spans="1:6" x14ac:dyDescent="0.25">
      <c r="A106" s="379"/>
      <c r="B106" s="406"/>
      <c r="C106" s="406"/>
      <c r="D106" s="406"/>
      <c r="E106" s="406"/>
      <c r="F106" s="406"/>
    </row>
    <row r="107" spans="1:6" x14ac:dyDescent="0.25">
      <c r="A107" s="379"/>
      <c r="B107" s="406"/>
      <c r="C107" s="406"/>
      <c r="D107" s="406"/>
      <c r="E107" s="406"/>
      <c r="F107" s="406"/>
    </row>
    <row r="108" spans="1:6" x14ac:dyDescent="0.25">
      <c r="A108" s="379"/>
      <c r="B108" s="406"/>
      <c r="C108" s="406"/>
      <c r="D108" s="406"/>
      <c r="E108" s="406"/>
      <c r="F108" s="406"/>
    </row>
    <row r="109" spans="1:6" x14ac:dyDescent="0.25">
      <c r="A109" s="379"/>
      <c r="B109" s="406"/>
      <c r="C109" s="406"/>
      <c r="D109" s="406"/>
      <c r="E109" s="406"/>
      <c r="F109" s="406"/>
    </row>
    <row r="110" spans="1:6" x14ac:dyDescent="0.25">
      <c r="A110" s="379"/>
      <c r="B110" s="406"/>
      <c r="C110" s="406"/>
      <c r="D110" s="406"/>
      <c r="E110" s="406"/>
      <c r="F110" s="406"/>
    </row>
    <row r="111" spans="1:6" x14ac:dyDescent="0.25">
      <c r="A111" s="379"/>
      <c r="B111" s="406"/>
      <c r="C111" s="406"/>
      <c r="D111" s="406"/>
      <c r="E111" s="406"/>
      <c r="F111" s="406"/>
    </row>
    <row r="112" spans="1:6" x14ac:dyDescent="0.25">
      <c r="A112" s="379"/>
      <c r="B112" s="406"/>
      <c r="C112" s="406"/>
      <c r="D112" s="406"/>
      <c r="E112" s="406"/>
      <c r="F112" s="406"/>
    </row>
    <row r="113" spans="1:6" x14ac:dyDescent="0.25">
      <c r="A113" s="379"/>
      <c r="B113" s="406"/>
      <c r="C113" s="406"/>
      <c r="D113" s="406"/>
      <c r="E113" s="406"/>
      <c r="F113" s="406"/>
    </row>
    <row r="114" spans="1:6" x14ac:dyDescent="0.25">
      <c r="A114" s="379"/>
      <c r="B114" s="406"/>
      <c r="C114" s="406"/>
      <c r="D114" s="406"/>
      <c r="E114" s="406"/>
      <c r="F114" s="406"/>
    </row>
    <row r="115" spans="1:6" x14ac:dyDescent="0.25">
      <c r="A115" s="379"/>
      <c r="B115" s="406"/>
      <c r="C115" s="406"/>
      <c r="D115" s="406"/>
      <c r="E115" s="406"/>
      <c r="F115" s="406"/>
    </row>
    <row r="116" spans="1:6" x14ac:dyDescent="0.25">
      <c r="A116" s="379"/>
      <c r="B116" s="406"/>
      <c r="C116" s="406"/>
      <c r="D116" s="406"/>
      <c r="E116" s="406"/>
      <c r="F116" s="406"/>
    </row>
    <row r="117" spans="1:6" x14ac:dyDescent="0.25">
      <c r="A117" s="379"/>
      <c r="B117" s="406"/>
      <c r="C117" s="406"/>
      <c r="D117" s="406"/>
      <c r="E117" s="406"/>
      <c r="F117" s="406"/>
    </row>
  </sheetData>
  <mergeCells count="15">
    <mergeCell ref="B3:B4"/>
    <mergeCell ref="C3:E3"/>
    <mergeCell ref="F3:K3"/>
    <mergeCell ref="L3:L4"/>
    <mergeCell ref="C4:C5"/>
    <mergeCell ref="D4:D5"/>
    <mergeCell ref="E4:E5"/>
    <mergeCell ref="F4:F5"/>
    <mergeCell ref="G4:G5"/>
    <mergeCell ref="H4:K4"/>
    <mergeCell ref="H15:J15"/>
    <mergeCell ref="L14:L15"/>
    <mergeCell ref="E14:E15"/>
    <mergeCell ref="B14:B15"/>
    <mergeCell ref="H6:K6"/>
  </mergeCells>
  <pageMargins left="1.39" right="0.23622047244094491" top="0.47244094488188981" bottom="0.23622047244094491" header="0.19685039370078741" footer="0.23622047244094491"/>
  <pageSetup paperSize="5" scale="65"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14"/>
  <sheetViews>
    <sheetView zoomScale="130" zoomScaleNormal="130" workbookViewId="0">
      <selection activeCell="F18" sqref="F18"/>
    </sheetView>
  </sheetViews>
  <sheetFormatPr defaultRowHeight="15" x14ac:dyDescent="0.25"/>
  <cols>
    <col min="1" max="1" width="1.85546875" customWidth="1"/>
    <col min="2" max="2" width="23" customWidth="1"/>
    <col min="3" max="3" width="16.42578125" customWidth="1"/>
    <col min="4" max="4" width="21.5703125" customWidth="1"/>
    <col min="5" max="5" width="25" customWidth="1"/>
    <col min="6" max="6" width="14.28515625" customWidth="1"/>
    <col min="7" max="7" width="14.140625" customWidth="1"/>
    <col min="8" max="8" width="16.28515625" customWidth="1"/>
    <col min="9" max="9" width="17" customWidth="1"/>
    <col min="10" max="10" width="14" customWidth="1"/>
    <col min="11" max="11" width="21.5703125" bestFit="1" customWidth="1"/>
    <col min="258" max="258" width="5.28515625" customWidth="1"/>
    <col min="259" max="259" width="33.42578125" bestFit="1" customWidth="1"/>
    <col min="260" max="260" width="20.85546875" customWidth="1"/>
    <col min="261" max="261" width="18.7109375" customWidth="1"/>
    <col min="262" max="262" width="18.28515625" customWidth="1"/>
    <col min="263" max="263" width="19" customWidth="1"/>
    <col min="264" max="264" width="12.42578125" customWidth="1"/>
    <col min="514" max="514" width="5.28515625" customWidth="1"/>
    <col min="515" max="515" width="33.42578125" bestFit="1" customWidth="1"/>
    <col min="516" max="516" width="20.85546875" customWidth="1"/>
    <col min="517" max="517" width="18.7109375" customWidth="1"/>
    <col min="518" max="518" width="18.28515625" customWidth="1"/>
    <col min="519" max="519" width="19" customWidth="1"/>
    <col min="520" max="520" width="12.42578125" customWidth="1"/>
    <col min="770" max="770" width="5.28515625" customWidth="1"/>
    <col min="771" max="771" width="33.42578125" bestFit="1" customWidth="1"/>
    <col min="772" max="772" width="20.85546875" customWidth="1"/>
    <col min="773" max="773" width="18.7109375" customWidth="1"/>
    <col min="774" max="774" width="18.28515625" customWidth="1"/>
    <col min="775" max="775" width="19" customWidth="1"/>
    <col min="776" max="776" width="12.42578125" customWidth="1"/>
    <col min="1026" max="1026" width="5.28515625" customWidth="1"/>
    <col min="1027" max="1027" width="33.42578125" bestFit="1" customWidth="1"/>
    <col min="1028" max="1028" width="20.85546875" customWidth="1"/>
    <col min="1029" max="1029" width="18.7109375" customWidth="1"/>
    <col min="1030" max="1030" width="18.28515625" customWidth="1"/>
    <col min="1031" max="1031" width="19" customWidth="1"/>
    <col min="1032" max="1032" width="12.42578125" customWidth="1"/>
    <col min="1282" max="1282" width="5.28515625" customWidth="1"/>
    <col min="1283" max="1283" width="33.42578125" bestFit="1" customWidth="1"/>
    <col min="1284" max="1284" width="20.85546875" customWidth="1"/>
    <col min="1285" max="1285" width="18.7109375" customWidth="1"/>
    <col min="1286" max="1286" width="18.28515625" customWidth="1"/>
    <col min="1287" max="1287" width="19" customWidth="1"/>
    <col min="1288" max="1288" width="12.42578125" customWidth="1"/>
    <col min="1538" max="1538" width="5.28515625" customWidth="1"/>
    <col min="1539" max="1539" width="33.42578125" bestFit="1" customWidth="1"/>
    <col min="1540" max="1540" width="20.85546875" customWidth="1"/>
    <col min="1541" max="1541" width="18.7109375" customWidth="1"/>
    <col min="1542" max="1542" width="18.28515625" customWidth="1"/>
    <col min="1543" max="1543" width="19" customWidth="1"/>
    <col min="1544" max="1544" width="12.42578125" customWidth="1"/>
    <col min="1794" max="1794" width="5.28515625" customWidth="1"/>
    <col min="1795" max="1795" width="33.42578125" bestFit="1" customWidth="1"/>
    <col min="1796" max="1796" width="20.85546875" customWidth="1"/>
    <col min="1797" max="1797" width="18.7109375" customWidth="1"/>
    <col min="1798" max="1798" width="18.28515625" customWidth="1"/>
    <col min="1799" max="1799" width="19" customWidth="1"/>
    <col min="1800" max="1800" width="12.42578125" customWidth="1"/>
    <col min="2050" max="2050" width="5.28515625" customWidth="1"/>
    <col min="2051" max="2051" width="33.42578125" bestFit="1" customWidth="1"/>
    <col min="2052" max="2052" width="20.85546875" customWidth="1"/>
    <col min="2053" max="2053" width="18.7109375" customWidth="1"/>
    <col min="2054" max="2054" width="18.28515625" customWidth="1"/>
    <col min="2055" max="2055" width="19" customWidth="1"/>
    <col min="2056" max="2056" width="12.42578125" customWidth="1"/>
    <col min="2306" max="2306" width="5.28515625" customWidth="1"/>
    <col min="2307" max="2307" width="33.42578125" bestFit="1" customWidth="1"/>
    <col min="2308" max="2308" width="20.85546875" customWidth="1"/>
    <col min="2309" max="2309" width="18.7109375" customWidth="1"/>
    <col min="2310" max="2310" width="18.28515625" customWidth="1"/>
    <col min="2311" max="2311" width="19" customWidth="1"/>
    <col min="2312" max="2312" width="12.42578125" customWidth="1"/>
    <col min="2562" max="2562" width="5.28515625" customWidth="1"/>
    <col min="2563" max="2563" width="33.42578125" bestFit="1" customWidth="1"/>
    <col min="2564" max="2564" width="20.85546875" customWidth="1"/>
    <col min="2565" max="2565" width="18.7109375" customWidth="1"/>
    <col min="2566" max="2566" width="18.28515625" customWidth="1"/>
    <col min="2567" max="2567" width="19" customWidth="1"/>
    <col min="2568" max="2568" width="12.42578125" customWidth="1"/>
    <col min="2818" max="2818" width="5.28515625" customWidth="1"/>
    <col min="2819" max="2819" width="33.42578125" bestFit="1" customWidth="1"/>
    <col min="2820" max="2820" width="20.85546875" customWidth="1"/>
    <col min="2821" max="2821" width="18.7109375" customWidth="1"/>
    <col min="2822" max="2822" width="18.28515625" customWidth="1"/>
    <col min="2823" max="2823" width="19" customWidth="1"/>
    <col min="2824" max="2824" width="12.42578125" customWidth="1"/>
    <col min="3074" max="3074" width="5.28515625" customWidth="1"/>
    <col min="3075" max="3075" width="33.42578125" bestFit="1" customWidth="1"/>
    <col min="3076" max="3076" width="20.85546875" customWidth="1"/>
    <col min="3077" max="3077" width="18.7109375" customWidth="1"/>
    <col min="3078" max="3078" width="18.28515625" customWidth="1"/>
    <col min="3079" max="3079" width="19" customWidth="1"/>
    <col min="3080" max="3080" width="12.42578125" customWidth="1"/>
    <col min="3330" max="3330" width="5.28515625" customWidth="1"/>
    <col min="3331" max="3331" width="33.42578125" bestFit="1" customWidth="1"/>
    <col min="3332" max="3332" width="20.85546875" customWidth="1"/>
    <col min="3333" max="3333" width="18.7109375" customWidth="1"/>
    <col min="3334" max="3334" width="18.28515625" customWidth="1"/>
    <col min="3335" max="3335" width="19" customWidth="1"/>
    <col min="3336" max="3336" width="12.42578125" customWidth="1"/>
    <col min="3586" max="3586" width="5.28515625" customWidth="1"/>
    <col min="3587" max="3587" width="33.42578125" bestFit="1" customWidth="1"/>
    <col min="3588" max="3588" width="20.85546875" customWidth="1"/>
    <col min="3589" max="3589" width="18.7109375" customWidth="1"/>
    <col min="3590" max="3590" width="18.28515625" customWidth="1"/>
    <col min="3591" max="3591" width="19" customWidth="1"/>
    <col min="3592" max="3592" width="12.42578125" customWidth="1"/>
    <col min="3842" max="3842" width="5.28515625" customWidth="1"/>
    <col min="3843" max="3843" width="33.42578125" bestFit="1" customWidth="1"/>
    <col min="3844" max="3844" width="20.85546875" customWidth="1"/>
    <col min="3845" max="3845" width="18.7109375" customWidth="1"/>
    <col min="3846" max="3846" width="18.28515625" customWidth="1"/>
    <col min="3847" max="3847" width="19" customWidth="1"/>
    <col min="3848" max="3848" width="12.42578125" customWidth="1"/>
    <col min="4098" max="4098" width="5.28515625" customWidth="1"/>
    <col min="4099" max="4099" width="33.42578125" bestFit="1" customWidth="1"/>
    <col min="4100" max="4100" width="20.85546875" customWidth="1"/>
    <col min="4101" max="4101" width="18.7109375" customWidth="1"/>
    <col min="4102" max="4102" width="18.28515625" customWidth="1"/>
    <col min="4103" max="4103" width="19" customWidth="1"/>
    <col min="4104" max="4104" width="12.42578125" customWidth="1"/>
    <col min="4354" max="4354" width="5.28515625" customWidth="1"/>
    <col min="4355" max="4355" width="33.42578125" bestFit="1" customWidth="1"/>
    <col min="4356" max="4356" width="20.85546875" customWidth="1"/>
    <col min="4357" max="4357" width="18.7109375" customWidth="1"/>
    <col min="4358" max="4358" width="18.28515625" customWidth="1"/>
    <col min="4359" max="4359" width="19" customWidth="1"/>
    <col min="4360" max="4360" width="12.42578125" customWidth="1"/>
    <col min="4610" max="4610" width="5.28515625" customWidth="1"/>
    <col min="4611" max="4611" width="33.42578125" bestFit="1" customWidth="1"/>
    <col min="4612" max="4612" width="20.85546875" customWidth="1"/>
    <col min="4613" max="4613" width="18.7109375" customWidth="1"/>
    <col min="4614" max="4614" width="18.28515625" customWidth="1"/>
    <col min="4615" max="4615" width="19" customWidth="1"/>
    <col min="4616" max="4616" width="12.42578125" customWidth="1"/>
    <col min="4866" max="4866" width="5.28515625" customWidth="1"/>
    <col min="4867" max="4867" width="33.42578125" bestFit="1" customWidth="1"/>
    <col min="4868" max="4868" width="20.85546875" customWidth="1"/>
    <col min="4869" max="4869" width="18.7109375" customWidth="1"/>
    <col min="4870" max="4870" width="18.28515625" customWidth="1"/>
    <col min="4871" max="4871" width="19" customWidth="1"/>
    <col min="4872" max="4872" width="12.42578125" customWidth="1"/>
    <col min="5122" max="5122" width="5.28515625" customWidth="1"/>
    <col min="5123" max="5123" width="33.42578125" bestFit="1" customWidth="1"/>
    <col min="5124" max="5124" width="20.85546875" customWidth="1"/>
    <col min="5125" max="5125" width="18.7109375" customWidth="1"/>
    <col min="5126" max="5126" width="18.28515625" customWidth="1"/>
    <col min="5127" max="5127" width="19" customWidth="1"/>
    <col min="5128" max="5128" width="12.42578125" customWidth="1"/>
    <col min="5378" max="5378" width="5.28515625" customWidth="1"/>
    <col min="5379" max="5379" width="33.42578125" bestFit="1" customWidth="1"/>
    <col min="5380" max="5380" width="20.85546875" customWidth="1"/>
    <col min="5381" max="5381" width="18.7109375" customWidth="1"/>
    <col min="5382" max="5382" width="18.28515625" customWidth="1"/>
    <col min="5383" max="5383" width="19" customWidth="1"/>
    <col min="5384" max="5384" width="12.42578125" customWidth="1"/>
    <col min="5634" max="5634" width="5.28515625" customWidth="1"/>
    <col min="5635" max="5635" width="33.42578125" bestFit="1" customWidth="1"/>
    <col min="5636" max="5636" width="20.85546875" customWidth="1"/>
    <col min="5637" max="5637" width="18.7109375" customWidth="1"/>
    <col min="5638" max="5638" width="18.28515625" customWidth="1"/>
    <col min="5639" max="5639" width="19" customWidth="1"/>
    <col min="5640" max="5640" width="12.42578125" customWidth="1"/>
    <col min="5890" max="5890" width="5.28515625" customWidth="1"/>
    <col min="5891" max="5891" width="33.42578125" bestFit="1" customWidth="1"/>
    <col min="5892" max="5892" width="20.85546875" customWidth="1"/>
    <col min="5893" max="5893" width="18.7109375" customWidth="1"/>
    <col min="5894" max="5894" width="18.28515625" customWidth="1"/>
    <col min="5895" max="5895" width="19" customWidth="1"/>
    <col min="5896" max="5896" width="12.42578125" customWidth="1"/>
    <col min="6146" max="6146" width="5.28515625" customWidth="1"/>
    <col min="6147" max="6147" width="33.42578125" bestFit="1" customWidth="1"/>
    <col min="6148" max="6148" width="20.85546875" customWidth="1"/>
    <col min="6149" max="6149" width="18.7109375" customWidth="1"/>
    <col min="6150" max="6150" width="18.28515625" customWidth="1"/>
    <col min="6151" max="6151" width="19" customWidth="1"/>
    <col min="6152" max="6152" width="12.42578125" customWidth="1"/>
    <col min="6402" max="6402" width="5.28515625" customWidth="1"/>
    <col min="6403" max="6403" width="33.42578125" bestFit="1" customWidth="1"/>
    <col min="6404" max="6404" width="20.85546875" customWidth="1"/>
    <col min="6405" max="6405" width="18.7109375" customWidth="1"/>
    <col min="6406" max="6406" width="18.28515625" customWidth="1"/>
    <col min="6407" max="6407" width="19" customWidth="1"/>
    <col min="6408" max="6408" width="12.42578125" customWidth="1"/>
    <col min="6658" max="6658" width="5.28515625" customWidth="1"/>
    <col min="6659" max="6659" width="33.42578125" bestFit="1" customWidth="1"/>
    <col min="6660" max="6660" width="20.85546875" customWidth="1"/>
    <col min="6661" max="6661" width="18.7109375" customWidth="1"/>
    <col min="6662" max="6662" width="18.28515625" customWidth="1"/>
    <col min="6663" max="6663" width="19" customWidth="1"/>
    <col min="6664" max="6664" width="12.42578125" customWidth="1"/>
    <col min="6914" max="6914" width="5.28515625" customWidth="1"/>
    <col min="6915" max="6915" width="33.42578125" bestFit="1" customWidth="1"/>
    <col min="6916" max="6916" width="20.85546875" customWidth="1"/>
    <col min="6917" max="6917" width="18.7109375" customWidth="1"/>
    <col min="6918" max="6918" width="18.28515625" customWidth="1"/>
    <col min="6919" max="6919" width="19" customWidth="1"/>
    <col min="6920" max="6920" width="12.42578125" customWidth="1"/>
    <col min="7170" max="7170" width="5.28515625" customWidth="1"/>
    <col min="7171" max="7171" width="33.42578125" bestFit="1" customWidth="1"/>
    <col min="7172" max="7172" width="20.85546875" customWidth="1"/>
    <col min="7173" max="7173" width="18.7109375" customWidth="1"/>
    <col min="7174" max="7174" width="18.28515625" customWidth="1"/>
    <col min="7175" max="7175" width="19" customWidth="1"/>
    <col min="7176" max="7176" width="12.42578125" customWidth="1"/>
    <col min="7426" max="7426" width="5.28515625" customWidth="1"/>
    <col min="7427" max="7427" width="33.42578125" bestFit="1" customWidth="1"/>
    <col min="7428" max="7428" width="20.85546875" customWidth="1"/>
    <col min="7429" max="7429" width="18.7109375" customWidth="1"/>
    <col min="7430" max="7430" width="18.28515625" customWidth="1"/>
    <col min="7431" max="7431" width="19" customWidth="1"/>
    <col min="7432" max="7432" width="12.42578125" customWidth="1"/>
    <col min="7682" max="7682" width="5.28515625" customWidth="1"/>
    <col min="7683" max="7683" width="33.42578125" bestFit="1" customWidth="1"/>
    <col min="7684" max="7684" width="20.85546875" customWidth="1"/>
    <col min="7685" max="7685" width="18.7109375" customWidth="1"/>
    <col min="7686" max="7686" width="18.28515625" customWidth="1"/>
    <col min="7687" max="7687" width="19" customWidth="1"/>
    <col min="7688" max="7688" width="12.42578125" customWidth="1"/>
    <col min="7938" max="7938" width="5.28515625" customWidth="1"/>
    <col min="7939" max="7939" width="33.42578125" bestFit="1" customWidth="1"/>
    <col min="7940" max="7940" width="20.85546875" customWidth="1"/>
    <col min="7941" max="7941" width="18.7109375" customWidth="1"/>
    <col min="7942" max="7942" width="18.28515625" customWidth="1"/>
    <col min="7943" max="7943" width="19" customWidth="1"/>
    <col min="7944" max="7944" width="12.42578125" customWidth="1"/>
    <col min="8194" max="8194" width="5.28515625" customWidth="1"/>
    <col min="8195" max="8195" width="33.42578125" bestFit="1" customWidth="1"/>
    <col min="8196" max="8196" width="20.85546875" customWidth="1"/>
    <col min="8197" max="8197" width="18.7109375" customWidth="1"/>
    <col min="8198" max="8198" width="18.28515625" customWidth="1"/>
    <col min="8199" max="8199" width="19" customWidth="1"/>
    <col min="8200" max="8200" width="12.42578125" customWidth="1"/>
    <col min="8450" max="8450" width="5.28515625" customWidth="1"/>
    <col min="8451" max="8451" width="33.42578125" bestFit="1" customWidth="1"/>
    <col min="8452" max="8452" width="20.85546875" customWidth="1"/>
    <col min="8453" max="8453" width="18.7109375" customWidth="1"/>
    <col min="8454" max="8454" width="18.28515625" customWidth="1"/>
    <col min="8455" max="8455" width="19" customWidth="1"/>
    <col min="8456" max="8456" width="12.42578125" customWidth="1"/>
    <col min="8706" max="8706" width="5.28515625" customWidth="1"/>
    <col min="8707" max="8707" width="33.42578125" bestFit="1" customWidth="1"/>
    <col min="8708" max="8708" width="20.85546875" customWidth="1"/>
    <col min="8709" max="8709" width="18.7109375" customWidth="1"/>
    <col min="8710" max="8710" width="18.28515625" customWidth="1"/>
    <col min="8711" max="8711" width="19" customWidth="1"/>
    <col min="8712" max="8712" width="12.42578125" customWidth="1"/>
    <col min="8962" max="8962" width="5.28515625" customWidth="1"/>
    <col min="8963" max="8963" width="33.42578125" bestFit="1" customWidth="1"/>
    <col min="8964" max="8964" width="20.85546875" customWidth="1"/>
    <col min="8965" max="8965" width="18.7109375" customWidth="1"/>
    <col min="8966" max="8966" width="18.28515625" customWidth="1"/>
    <col min="8967" max="8967" width="19" customWidth="1"/>
    <col min="8968" max="8968" width="12.42578125" customWidth="1"/>
    <col min="9218" max="9218" width="5.28515625" customWidth="1"/>
    <col min="9219" max="9219" width="33.42578125" bestFit="1" customWidth="1"/>
    <col min="9220" max="9220" width="20.85546875" customWidth="1"/>
    <col min="9221" max="9221" width="18.7109375" customWidth="1"/>
    <col min="9222" max="9222" width="18.28515625" customWidth="1"/>
    <col min="9223" max="9223" width="19" customWidth="1"/>
    <col min="9224" max="9224" width="12.42578125" customWidth="1"/>
    <col min="9474" max="9474" width="5.28515625" customWidth="1"/>
    <col min="9475" max="9475" width="33.42578125" bestFit="1" customWidth="1"/>
    <col min="9476" max="9476" width="20.85546875" customWidth="1"/>
    <col min="9477" max="9477" width="18.7109375" customWidth="1"/>
    <col min="9478" max="9478" width="18.28515625" customWidth="1"/>
    <col min="9479" max="9479" width="19" customWidth="1"/>
    <col min="9480" max="9480" width="12.42578125" customWidth="1"/>
    <col min="9730" max="9730" width="5.28515625" customWidth="1"/>
    <col min="9731" max="9731" width="33.42578125" bestFit="1" customWidth="1"/>
    <col min="9732" max="9732" width="20.85546875" customWidth="1"/>
    <col min="9733" max="9733" width="18.7109375" customWidth="1"/>
    <col min="9734" max="9734" width="18.28515625" customWidth="1"/>
    <col min="9735" max="9735" width="19" customWidth="1"/>
    <col min="9736" max="9736" width="12.42578125" customWidth="1"/>
    <col min="9986" max="9986" width="5.28515625" customWidth="1"/>
    <col min="9987" max="9987" width="33.42578125" bestFit="1" customWidth="1"/>
    <col min="9988" max="9988" width="20.85546875" customWidth="1"/>
    <col min="9989" max="9989" width="18.7109375" customWidth="1"/>
    <col min="9990" max="9990" width="18.28515625" customWidth="1"/>
    <col min="9991" max="9991" width="19" customWidth="1"/>
    <col min="9992" max="9992" width="12.42578125" customWidth="1"/>
    <col min="10242" max="10242" width="5.28515625" customWidth="1"/>
    <col min="10243" max="10243" width="33.42578125" bestFit="1" customWidth="1"/>
    <col min="10244" max="10244" width="20.85546875" customWidth="1"/>
    <col min="10245" max="10245" width="18.7109375" customWidth="1"/>
    <col min="10246" max="10246" width="18.28515625" customWidth="1"/>
    <col min="10247" max="10247" width="19" customWidth="1"/>
    <col min="10248" max="10248" width="12.42578125" customWidth="1"/>
    <col min="10498" max="10498" width="5.28515625" customWidth="1"/>
    <col min="10499" max="10499" width="33.42578125" bestFit="1" customWidth="1"/>
    <col min="10500" max="10500" width="20.85546875" customWidth="1"/>
    <col min="10501" max="10501" width="18.7109375" customWidth="1"/>
    <col min="10502" max="10502" width="18.28515625" customWidth="1"/>
    <col min="10503" max="10503" width="19" customWidth="1"/>
    <col min="10504" max="10504" width="12.42578125" customWidth="1"/>
    <col min="10754" max="10754" width="5.28515625" customWidth="1"/>
    <col min="10755" max="10755" width="33.42578125" bestFit="1" customWidth="1"/>
    <col min="10756" max="10756" width="20.85546875" customWidth="1"/>
    <col min="10757" max="10757" width="18.7109375" customWidth="1"/>
    <col min="10758" max="10758" width="18.28515625" customWidth="1"/>
    <col min="10759" max="10759" width="19" customWidth="1"/>
    <col min="10760" max="10760" width="12.42578125" customWidth="1"/>
    <col min="11010" max="11010" width="5.28515625" customWidth="1"/>
    <col min="11011" max="11011" width="33.42578125" bestFit="1" customWidth="1"/>
    <col min="11012" max="11012" width="20.85546875" customWidth="1"/>
    <col min="11013" max="11013" width="18.7109375" customWidth="1"/>
    <col min="11014" max="11014" width="18.28515625" customWidth="1"/>
    <col min="11015" max="11015" width="19" customWidth="1"/>
    <col min="11016" max="11016" width="12.42578125" customWidth="1"/>
    <col min="11266" max="11266" width="5.28515625" customWidth="1"/>
    <col min="11267" max="11267" width="33.42578125" bestFit="1" customWidth="1"/>
    <col min="11268" max="11268" width="20.85546875" customWidth="1"/>
    <col min="11269" max="11269" width="18.7109375" customWidth="1"/>
    <col min="11270" max="11270" width="18.28515625" customWidth="1"/>
    <col min="11271" max="11271" width="19" customWidth="1"/>
    <col min="11272" max="11272" width="12.42578125" customWidth="1"/>
    <col min="11522" max="11522" width="5.28515625" customWidth="1"/>
    <col min="11523" max="11523" width="33.42578125" bestFit="1" customWidth="1"/>
    <col min="11524" max="11524" width="20.85546875" customWidth="1"/>
    <col min="11525" max="11525" width="18.7109375" customWidth="1"/>
    <col min="11526" max="11526" width="18.28515625" customWidth="1"/>
    <col min="11527" max="11527" width="19" customWidth="1"/>
    <col min="11528" max="11528" width="12.42578125" customWidth="1"/>
    <col min="11778" max="11778" width="5.28515625" customWidth="1"/>
    <col min="11779" max="11779" width="33.42578125" bestFit="1" customWidth="1"/>
    <col min="11780" max="11780" width="20.85546875" customWidth="1"/>
    <col min="11781" max="11781" width="18.7109375" customWidth="1"/>
    <col min="11782" max="11782" width="18.28515625" customWidth="1"/>
    <col min="11783" max="11783" width="19" customWidth="1"/>
    <col min="11784" max="11784" width="12.42578125" customWidth="1"/>
    <col min="12034" max="12034" width="5.28515625" customWidth="1"/>
    <col min="12035" max="12035" width="33.42578125" bestFit="1" customWidth="1"/>
    <col min="12036" max="12036" width="20.85546875" customWidth="1"/>
    <col min="12037" max="12037" width="18.7109375" customWidth="1"/>
    <col min="12038" max="12038" width="18.28515625" customWidth="1"/>
    <col min="12039" max="12039" width="19" customWidth="1"/>
    <col min="12040" max="12040" width="12.42578125" customWidth="1"/>
    <col min="12290" max="12290" width="5.28515625" customWidth="1"/>
    <col min="12291" max="12291" width="33.42578125" bestFit="1" customWidth="1"/>
    <col min="12292" max="12292" width="20.85546875" customWidth="1"/>
    <col min="12293" max="12293" width="18.7109375" customWidth="1"/>
    <col min="12294" max="12294" width="18.28515625" customWidth="1"/>
    <col min="12295" max="12295" width="19" customWidth="1"/>
    <col min="12296" max="12296" width="12.42578125" customWidth="1"/>
    <col min="12546" max="12546" width="5.28515625" customWidth="1"/>
    <col min="12547" max="12547" width="33.42578125" bestFit="1" customWidth="1"/>
    <col min="12548" max="12548" width="20.85546875" customWidth="1"/>
    <col min="12549" max="12549" width="18.7109375" customWidth="1"/>
    <col min="12550" max="12550" width="18.28515625" customWidth="1"/>
    <col min="12551" max="12551" width="19" customWidth="1"/>
    <col min="12552" max="12552" width="12.42578125" customWidth="1"/>
    <col min="12802" max="12802" width="5.28515625" customWidth="1"/>
    <col min="12803" max="12803" width="33.42578125" bestFit="1" customWidth="1"/>
    <col min="12804" max="12804" width="20.85546875" customWidth="1"/>
    <col min="12805" max="12805" width="18.7109375" customWidth="1"/>
    <col min="12806" max="12806" width="18.28515625" customWidth="1"/>
    <col min="12807" max="12807" width="19" customWidth="1"/>
    <col min="12808" max="12808" width="12.42578125" customWidth="1"/>
    <col min="13058" max="13058" width="5.28515625" customWidth="1"/>
    <col min="13059" max="13059" width="33.42578125" bestFit="1" customWidth="1"/>
    <col min="13060" max="13060" width="20.85546875" customWidth="1"/>
    <col min="13061" max="13061" width="18.7109375" customWidth="1"/>
    <col min="13062" max="13062" width="18.28515625" customWidth="1"/>
    <col min="13063" max="13063" width="19" customWidth="1"/>
    <col min="13064" max="13064" width="12.42578125" customWidth="1"/>
    <col min="13314" max="13314" width="5.28515625" customWidth="1"/>
    <col min="13315" max="13315" width="33.42578125" bestFit="1" customWidth="1"/>
    <col min="13316" max="13316" width="20.85546875" customWidth="1"/>
    <col min="13317" max="13317" width="18.7109375" customWidth="1"/>
    <col min="13318" max="13318" width="18.28515625" customWidth="1"/>
    <col min="13319" max="13319" width="19" customWidth="1"/>
    <col min="13320" max="13320" width="12.42578125" customWidth="1"/>
    <col min="13570" max="13570" width="5.28515625" customWidth="1"/>
    <col min="13571" max="13571" width="33.42578125" bestFit="1" customWidth="1"/>
    <col min="13572" max="13572" width="20.85546875" customWidth="1"/>
    <col min="13573" max="13573" width="18.7109375" customWidth="1"/>
    <col min="13574" max="13574" width="18.28515625" customWidth="1"/>
    <col min="13575" max="13575" width="19" customWidth="1"/>
    <col min="13576" max="13576" width="12.42578125" customWidth="1"/>
    <col min="13826" max="13826" width="5.28515625" customWidth="1"/>
    <col min="13827" max="13827" width="33.42578125" bestFit="1" customWidth="1"/>
    <col min="13828" max="13828" width="20.85546875" customWidth="1"/>
    <col min="13829" max="13829" width="18.7109375" customWidth="1"/>
    <col min="13830" max="13830" width="18.28515625" customWidth="1"/>
    <col min="13831" max="13831" width="19" customWidth="1"/>
    <col min="13832" max="13832" width="12.42578125" customWidth="1"/>
    <col min="14082" max="14082" width="5.28515625" customWidth="1"/>
    <col min="14083" max="14083" width="33.42578125" bestFit="1" customWidth="1"/>
    <col min="14084" max="14084" width="20.85546875" customWidth="1"/>
    <col min="14085" max="14085" width="18.7109375" customWidth="1"/>
    <col min="14086" max="14086" width="18.28515625" customWidth="1"/>
    <col min="14087" max="14087" width="19" customWidth="1"/>
    <col min="14088" max="14088" width="12.42578125" customWidth="1"/>
    <col min="14338" max="14338" width="5.28515625" customWidth="1"/>
    <col min="14339" max="14339" width="33.42578125" bestFit="1" customWidth="1"/>
    <col min="14340" max="14340" width="20.85546875" customWidth="1"/>
    <col min="14341" max="14341" width="18.7109375" customWidth="1"/>
    <col min="14342" max="14342" width="18.28515625" customWidth="1"/>
    <col min="14343" max="14343" width="19" customWidth="1"/>
    <col min="14344" max="14344" width="12.42578125" customWidth="1"/>
    <col min="14594" max="14594" width="5.28515625" customWidth="1"/>
    <col min="14595" max="14595" width="33.42578125" bestFit="1" customWidth="1"/>
    <col min="14596" max="14596" width="20.85546875" customWidth="1"/>
    <col min="14597" max="14597" width="18.7109375" customWidth="1"/>
    <col min="14598" max="14598" width="18.28515625" customWidth="1"/>
    <col min="14599" max="14599" width="19" customWidth="1"/>
    <col min="14600" max="14600" width="12.42578125" customWidth="1"/>
    <col min="14850" max="14850" width="5.28515625" customWidth="1"/>
    <col min="14851" max="14851" width="33.42578125" bestFit="1" customWidth="1"/>
    <col min="14852" max="14852" width="20.85546875" customWidth="1"/>
    <col min="14853" max="14853" width="18.7109375" customWidth="1"/>
    <col min="14854" max="14854" width="18.28515625" customWidth="1"/>
    <col min="14855" max="14855" width="19" customWidth="1"/>
    <col min="14856" max="14856" width="12.42578125" customWidth="1"/>
    <col min="15106" max="15106" width="5.28515625" customWidth="1"/>
    <col min="15107" max="15107" width="33.42578125" bestFit="1" customWidth="1"/>
    <col min="15108" max="15108" width="20.85546875" customWidth="1"/>
    <col min="15109" max="15109" width="18.7109375" customWidth="1"/>
    <col min="15110" max="15110" width="18.28515625" customWidth="1"/>
    <col min="15111" max="15111" width="19" customWidth="1"/>
    <col min="15112" max="15112" width="12.42578125" customWidth="1"/>
    <col min="15362" max="15362" width="5.28515625" customWidth="1"/>
    <col min="15363" max="15363" width="33.42578125" bestFit="1" customWidth="1"/>
    <col min="15364" max="15364" width="20.85546875" customWidth="1"/>
    <col min="15365" max="15365" width="18.7109375" customWidth="1"/>
    <col min="15366" max="15366" width="18.28515625" customWidth="1"/>
    <col min="15367" max="15367" width="19" customWidth="1"/>
    <col min="15368" max="15368" width="12.42578125" customWidth="1"/>
    <col min="15618" max="15618" width="5.28515625" customWidth="1"/>
    <col min="15619" max="15619" width="33.42578125" bestFit="1" customWidth="1"/>
    <col min="15620" max="15620" width="20.85546875" customWidth="1"/>
    <col min="15621" max="15621" width="18.7109375" customWidth="1"/>
    <col min="15622" max="15622" width="18.28515625" customWidth="1"/>
    <col min="15623" max="15623" width="19" customWidth="1"/>
    <col min="15624" max="15624" width="12.42578125" customWidth="1"/>
    <col min="15874" max="15874" width="5.28515625" customWidth="1"/>
    <col min="15875" max="15875" width="33.42578125" bestFit="1" customWidth="1"/>
    <col min="15876" max="15876" width="20.85546875" customWidth="1"/>
    <col min="15877" max="15877" width="18.7109375" customWidth="1"/>
    <col min="15878" max="15878" width="18.28515625" customWidth="1"/>
    <col min="15879" max="15879" width="19" customWidth="1"/>
    <col min="15880" max="15880" width="12.42578125" customWidth="1"/>
    <col min="16130" max="16130" width="5.28515625" customWidth="1"/>
    <col min="16131" max="16131" width="33.42578125" bestFit="1" customWidth="1"/>
    <col min="16132" max="16132" width="20.85546875" customWidth="1"/>
    <col min="16133" max="16133" width="18.7109375" customWidth="1"/>
    <col min="16134" max="16134" width="18.28515625" customWidth="1"/>
    <col min="16135" max="16135" width="19" customWidth="1"/>
    <col min="16136" max="16136" width="12.42578125" customWidth="1"/>
  </cols>
  <sheetData>
    <row r="1" spans="1:11" ht="24" customHeight="1" x14ac:dyDescent="0.25">
      <c r="A1" s="127"/>
      <c r="B1" s="333" t="s">
        <v>8695</v>
      </c>
      <c r="C1" s="127"/>
      <c r="D1" s="128"/>
      <c r="E1" s="128"/>
      <c r="F1" s="128"/>
    </row>
    <row r="2" spans="1:11" x14ac:dyDescent="0.25">
      <c r="B2" s="117" t="s">
        <v>8691</v>
      </c>
      <c r="C2" s="117"/>
      <c r="D2" s="117"/>
      <c r="E2" s="117"/>
      <c r="F2" s="117"/>
    </row>
    <row r="3" spans="1:11" x14ac:dyDescent="0.25">
      <c r="A3" s="336"/>
      <c r="B3" s="117"/>
      <c r="C3" s="117"/>
      <c r="D3" s="117"/>
      <c r="E3" s="117"/>
      <c r="F3" s="117"/>
    </row>
    <row r="4" spans="1:11" x14ac:dyDescent="0.25">
      <c r="A4" s="336"/>
      <c r="B4" s="490" t="s">
        <v>7973</v>
      </c>
      <c r="C4" s="487" t="s">
        <v>7981</v>
      </c>
      <c r="D4" s="487"/>
      <c r="E4" s="487"/>
      <c r="F4" s="492" t="s">
        <v>7982</v>
      </c>
      <c r="G4" s="493"/>
      <c r="H4" s="493"/>
      <c r="I4" s="493"/>
      <c r="J4" s="494"/>
      <c r="K4" s="488" t="s">
        <v>7976</v>
      </c>
    </row>
    <row r="5" spans="1:11" x14ac:dyDescent="0.25">
      <c r="A5" s="336"/>
      <c r="B5" s="518"/>
      <c r="C5" s="516" t="s">
        <v>26</v>
      </c>
      <c r="D5" s="490" t="s">
        <v>8143</v>
      </c>
      <c r="E5" s="490" t="s">
        <v>22</v>
      </c>
      <c r="F5" s="516" t="s">
        <v>26</v>
      </c>
      <c r="G5" s="490" t="s">
        <v>8143</v>
      </c>
      <c r="H5" s="492" t="s">
        <v>22</v>
      </c>
      <c r="I5" s="493"/>
      <c r="J5" s="494"/>
      <c r="K5" s="489"/>
    </row>
    <row r="6" spans="1:11" ht="24" x14ac:dyDescent="0.25">
      <c r="A6" s="336"/>
      <c r="B6" s="491"/>
      <c r="C6" s="517"/>
      <c r="D6" s="491"/>
      <c r="E6" s="491"/>
      <c r="F6" s="517"/>
      <c r="G6" s="491"/>
      <c r="H6" s="369" t="s">
        <v>7987</v>
      </c>
      <c r="I6" s="369" t="s">
        <v>8727</v>
      </c>
      <c r="J6" s="369" t="s">
        <v>7974</v>
      </c>
      <c r="K6" s="370"/>
    </row>
    <row r="7" spans="1:11" x14ac:dyDescent="0.25">
      <c r="A7" s="336"/>
      <c r="B7" s="327">
        <v>1</v>
      </c>
      <c r="C7" s="327">
        <v>2</v>
      </c>
      <c r="D7" s="327">
        <v>3</v>
      </c>
      <c r="E7" s="327">
        <v>4</v>
      </c>
      <c r="F7" s="327">
        <v>5</v>
      </c>
      <c r="G7" s="327">
        <v>6</v>
      </c>
      <c r="H7" s="513">
        <v>7</v>
      </c>
      <c r="I7" s="514"/>
      <c r="J7" s="515"/>
      <c r="K7" s="327">
        <v>8</v>
      </c>
    </row>
    <row r="8" spans="1:11" ht="30.75" customHeight="1" x14ac:dyDescent="0.25">
      <c r="A8" s="336"/>
      <c r="B8" s="329">
        <f>'LAMP. REKON 1'!F42</f>
        <v>20450000</v>
      </c>
      <c r="C8" s="376"/>
      <c r="D8" s="332" t="e">
        <f>VLOOKUP(C8,'kode barang'!$E$2:$F$578,2,FALSE)</f>
        <v>#N/A</v>
      </c>
      <c r="E8" s="331">
        <v>0</v>
      </c>
      <c r="F8" s="376"/>
      <c r="G8" s="332" t="e">
        <f>VLOOKUP(F8,'kode barang'!$E$2:$F$578,2,FALSE)</f>
        <v>#N/A</v>
      </c>
      <c r="H8" s="331"/>
      <c r="I8" s="331"/>
      <c r="J8" s="328"/>
      <c r="K8" s="330">
        <f>B10+E10-H10-I10-J10</f>
        <v>20450000</v>
      </c>
    </row>
    <row r="9" spans="1:11" ht="30.75" customHeight="1" x14ac:dyDescent="0.25">
      <c r="A9" s="336"/>
      <c r="B9" s="328"/>
      <c r="C9" s="376"/>
      <c r="D9" s="332" t="e">
        <f>VLOOKUP(C9,'kode barang'!$E$2:$F$578,2,FALSE)</f>
        <v>#N/A</v>
      </c>
      <c r="E9" s="331"/>
      <c r="F9" s="376"/>
      <c r="G9" s="332" t="e">
        <f>VLOOKUP(F9,'kode barang'!$E$2:$F$578,2,FALSE)</f>
        <v>#N/A</v>
      </c>
      <c r="H9" s="331"/>
      <c r="I9" s="331"/>
      <c r="J9" s="328"/>
      <c r="K9" s="330">
        <f t="shared" ref="K9" si="0">B19+E19-H19</f>
        <v>0</v>
      </c>
    </row>
    <row r="10" spans="1:11" ht="30.75" customHeight="1" x14ac:dyDescent="0.25">
      <c r="A10" s="336"/>
      <c r="B10" s="511">
        <f>SUM(B8:B9)</f>
        <v>20450000</v>
      </c>
      <c r="C10" s="373"/>
      <c r="D10" s="323"/>
      <c r="E10" s="511">
        <f>SUM(E8:E9)</f>
        <v>0</v>
      </c>
      <c r="F10" s="373"/>
      <c r="G10" s="323"/>
      <c r="H10" s="324">
        <f>SUM(H8:H9)</f>
        <v>0</v>
      </c>
      <c r="I10" s="324">
        <f>SUM(I8:I9)</f>
        <v>0</v>
      </c>
      <c r="J10" s="324">
        <f>SUM(J8:J9)</f>
        <v>0</v>
      </c>
      <c r="K10" s="511">
        <f>SUM(K8:K9)</f>
        <v>20450000</v>
      </c>
    </row>
    <row r="11" spans="1:11" ht="30.75" customHeight="1" x14ac:dyDescent="0.25">
      <c r="A11" s="336"/>
      <c r="B11" s="512"/>
      <c r="C11" s="343"/>
      <c r="D11" s="343"/>
      <c r="E11" s="512"/>
      <c r="F11" s="373"/>
      <c r="G11" s="373"/>
      <c r="H11" s="439" t="s">
        <v>8732</v>
      </c>
      <c r="I11" s="441"/>
      <c r="J11" s="377">
        <f>SUM(H10:J10)</f>
        <v>0</v>
      </c>
      <c r="K11" s="512"/>
    </row>
    <row r="12" spans="1:11" x14ac:dyDescent="0.25">
      <c r="A12" s="339"/>
      <c r="B12" s="344"/>
      <c r="C12" s="345"/>
      <c r="D12" s="345"/>
      <c r="E12" s="344"/>
      <c r="F12" s="346"/>
      <c r="G12" s="346"/>
      <c r="H12" s="347"/>
      <c r="I12" s="347"/>
      <c r="J12" s="348"/>
      <c r="K12" s="344"/>
    </row>
    <row r="13" spans="1:11" x14ac:dyDescent="0.25">
      <c r="A13" s="336"/>
      <c r="B13" s="117" t="s">
        <v>8145</v>
      </c>
      <c r="C13" s="117"/>
      <c r="D13" s="117"/>
      <c r="E13" s="117"/>
    </row>
    <row r="14" spans="1:11" x14ac:dyDescent="0.25">
      <c r="A14" s="336"/>
      <c r="B14" s="117" t="s">
        <v>8146</v>
      </c>
      <c r="C14" s="117" t="s">
        <v>8147</v>
      </c>
      <c r="D14" s="117"/>
      <c r="E14" s="117"/>
    </row>
    <row r="15" spans="1:11" x14ac:dyDescent="0.25">
      <c r="A15" s="336"/>
      <c r="B15" s="117" t="s">
        <v>8681</v>
      </c>
      <c r="C15" s="117" t="s">
        <v>8682</v>
      </c>
      <c r="F15" s="117"/>
    </row>
    <row r="16" spans="1:11" x14ac:dyDescent="0.25">
      <c r="A16" s="336"/>
      <c r="B16" s="117" t="s">
        <v>8683</v>
      </c>
      <c r="C16" s="117" t="s">
        <v>8684</v>
      </c>
      <c r="F16" s="117"/>
    </row>
    <row r="17" spans="1:6" x14ac:dyDescent="0.25">
      <c r="A17" s="336"/>
      <c r="B17" s="117" t="s">
        <v>8685</v>
      </c>
      <c r="C17" s="117" t="s">
        <v>8688</v>
      </c>
      <c r="F17" s="117"/>
    </row>
    <row r="18" spans="1:6" x14ac:dyDescent="0.25">
      <c r="A18" s="336"/>
      <c r="B18" s="117" t="s">
        <v>8686</v>
      </c>
      <c r="C18" s="117" t="s">
        <v>8718</v>
      </c>
      <c r="D18" s="117"/>
      <c r="E18" s="117"/>
      <c r="F18" s="117"/>
    </row>
    <row r="19" spans="1:6" x14ac:dyDescent="0.25">
      <c r="A19" s="336"/>
      <c r="B19" s="117"/>
      <c r="C19" s="117"/>
      <c r="D19" s="117"/>
      <c r="E19" s="117"/>
      <c r="F19" s="117"/>
    </row>
    <row r="20" spans="1:6" x14ac:dyDescent="0.25">
      <c r="A20" s="336"/>
      <c r="B20" s="256"/>
      <c r="C20" s="255"/>
      <c r="D20" s="255"/>
      <c r="E20" s="255"/>
      <c r="F20" s="255"/>
    </row>
    <row r="21" spans="1:6" x14ac:dyDescent="0.25">
      <c r="A21" s="336"/>
      <c r="B21" s="130"/>
      <c r="C21" s="130"/>
      <c r="D21" s="131"/>
      <c r="F21" s="57"/>
    </row>
    <row r="22" spans="1:6" ht="15.75" x14ac:dyDescent="0.25">
      <c r="A22" s="336"/>
      <c r="D22" s="60"/>
      <c r="E22" s="57"/>
      <c r="F22" s="57"/>
    </row>
    <row r="23" spans="1:6" x14ac:dyDescent="0.25">
      <c r="A23" s="336"/>
      <c r="B23" s="57"/>
      <c r="C23" s="57"/>
      <c r="D23" s="57"/>
      <c r="E23" s="57"/>
      <c r="F23" s="57"/>
    </row>
    <row r="24" spans="1:6" x14ac:dyDescent="0.25">
      <c r="A24" s="336"/>
      <c r="B24" s="57"/>
      <c r="C24" s="57"/>
      <c r="D24" s="57"/>
      <c r="E24" s="57"/>
      <c r="F24" s="57"/>
    </row>
    <row r="25" spans="1:6" x14ac:dyDescent="0.25">
      <c r="A25" s="336"/>
      <c r="B25" s="57"/>
      <c r="C25" s="57"/>
      <c r="D25" s="57"/>
      <c r="E25" s="57"/>
      <c r="F25" s="57"/>
    </row>
    <row r="26" spans="1:6" x14ac:dyDescent="0.25">
      <c r="A26" s="336"/>
      <c r="B26" s="57"/>
      <c r="C26" s="57"/>
      <c r="D26" s="57"/>
      <c r="E26" s="57"/>
      <c r="F26" s="57"/>
    </row>
    <row r="27" spans="1:6" x14ac:dyDescent="0.25">
      <c r="A27" s="336"/>
      <c r="B27" s="57"/>
      <c r="C27" s="57"/>
      <c r="D27" s="57"/>
      <c r="E27" s="57"/>
      <c r="F27" s="57"/>
    </row>
    <row r="28" spans="1:6" x14ac:dyDescent="0.25">
      <c r="A28" s="336"/>
      <c r="B28" s="57"/>
      <c r="C28" s="57"/>
      <c r="D28" s="57"/>
      <c r="E28" s="57"/>
      <c r="F28" s="57"/>
    </row>
    <row r="29" spans="1:6" x14ac:dyDescent="0.25">
      <c r="A29" s="336"/>
      <c r="B29" s="57"/>
      <c r="C29" s="57"/>
      <c r="D29" s="57"/>
      <c r="E29" s="57"/>
      <c r="F29" s="57"/>
    </row>
    <row r="30" spans="1:6" x14ac:dyDescent="0.25">
      <c r="A30" s="336"/>
      <c r="B30" s="57"/>
      <c r="C30" s="57"/>
      <c r="D30" s="57"/>
      <c r="E30" s="57"/>
      <c r="F30" s="57"/>
    </row>
    <row r="31" spans="1:6" x14ac:dyDescent="0.25">
      <c r="A31" s="336"/>
      <c r="B31" s="57"/>
      <c r="C31" s="57"/>
      <c r="D31" s="57"/>
      <c r="E31" s="57"/>
      <c r="F31" s="57"/>
    </row>
    <row r="32" spans="1:6" x14ac:dyDescent="0.25">
      <c r="A32" s="336"/>
      <c r="B32" s="57"/>
      <c r="C32" s="57"/>
      <c r="D32" s="57"/>
      <c r="E32" s="57"/>
      <c r="F32" s="57"/>
    </row>
    <row r="33" spans="1:6" x14ac:dyDescent="0.25">
      <c r="A33" s="336"/>
      <c r="B33" s="57"/>
      <c r="C33" s="57"/>
      <c r="D33" s="57"/>
      <c r="E33" s="57"/>
      <c r="F33" s="57"/>
    </row>
    <row r="34" spans="1:6" x14ac:dyDescent="0.25">
      <c r="A34" s="336"/>
      <c r="B34" s="57"/>
      <c r="C34" s="57"/>
      <c r="D34" s="57"/>
      <c r="E34" s="57"/>
      <c r="F34" s="57"/>
    </row>
    <row r="35" spans="1:6" x14ac:dyDescent="0.25">
      <c r="A35" s="336"/>
      <c r="B35" s="57"/>
      <c r="C35" s="57"/>
      <c r="D35" s="57"/>
      <c r="E35" s="57"/>
      <c r="F35" s="57"/>
    </row>
    <row r="36" spans="1:6" x14ac:dyDescent="0.25">
      <c r="A36" s="336"/>
      <c r="B36" s="57"/>
      <c r="C36" s="57"/>
      <c r="D36" s="57"/>
      <c r="E36" s="57"/>
      <c r="F36" s="57"/>
    </row>
    <row r="37" spans="1:6" x14ac:dyDescent="0.25">
      <c r="A37" s="336"/>
      <c r="B37" s="57"/>
      <c r="C37" s="57"/>
      <c r="D37" s="57"/>
      <c r="E37" s="57"/>
      <c r="F37" s="57"/>
    </row>
    <row r="38" spans="1:6" x14ac:dyDescent="0.25">
      <c r="A38" s="336"/>
      <c r="B38" s="57"/>
      <c r="C38" s="57"/>
      <c r="D38" s="57"/>
      <c r="E38" s="57"/>
      <c r="F38" s="57"/>
    </row>
    <row r="39" spans="1:6" x14ac:dyDescent="0.25">
      <c r="A39" s="336"/>
      <c r="B39" s="57"/>
      <c r="C39" s="57"/>
      <c r="D39" s="57"/>
      <c r="E39" s="57"/>
      <c r="F39" s="57"/>
    </row>
    <row r="40" spans="1:6" x14ac:dyDescent="0.25">
      <c r="A40" s="336"/>
      <c r="B40" s="57"/>
      <c r="C40" s="57"/>
      <c r="D40" s="57"/>
      <c r="E40" s="57"/>
      <c r="F40" s="57"/>
    </row>
    <row r="41" spans="1:6" x14ac:dyDescent="0.25">
      <c r="A41" s="336"/>
      <c r="B41" s="57"/>
      <c r="C41" s="57"/>
      <c r="D41" s="57"/>
      <c r="E41" s="57"/>
      <c r="F41" s="57"/>
    </row>
    <row r="42" spans="1:6" x14ac:dyDescent="0.25">
      <c r="A42" s="336"/>
      <c r="B42" s="57"/>
      <c r="C42" s="57"/>
      <c r="D42" s="57"/>
      <c r="E42" s="57"/>
      <c r="F42" s="57"/>
    </row>
    <row r="43" spans="1:6" x14ac:dyDescent="0.25">
      <c r="A43" s="336"/>
      <c r="B43" s="57"/>
      <c r="C43" s="57"/>
      <c r="D43" s="57"/>
      <c r="E43" s="57"/>
      <c r="F43" s="57"/>
    </row>
    <row r="44" spans="1:6" x14ac:dyDescent="0.25">
      <c r="A44" s="336"/>
      <c r="B44" s="57"/>
      <c r="C44" s="57"/>
      <c r="D44" s="57"/>
      <c r="E44" s="57"/>
      <c r="F44" s="57"/>
    </row>
    <row r="45" spans="1:6" x14ac:dyDescent="0.25">
      <c r="A45" s="336"/>
      <c r="B45" s="57"/>
      <c r="C45" s="57"/>
      <c r="D45" s="57"/>
      <c r="E45" s="57"/>
      <c r="F45" s="57"/>
    </row>
    <row r="46" spans="1:6" x14ac:dyDescent="0.25">
      <c r="A46" s="336"/>
      <c r="B46" s="57"/>
      <c r="C46" s="57"/>
      <c r="D46" s="57"/>
      <c r="E46" s="57"/>
      <c r="F46" s="57"/>
    </row>
    <row r="47" spans="1:6" x14ac:dyDescent="0.25">
      <c r="A47" s="336"/>
      <c r="B47" s="57"/>
      <c r="C47" s="57"/>
      <c r="D47" s="57"/>
      <c r="E47" s="57"/>
      <c r="F47" s="57"/>
    </row>
    <row r="48" spans="1:6" x14ac:dyDescent="0.25">
      <c r="A48" s="336"/>
      <c r="B48" s="57"/>
      <c r="C48" s="57"/>
      <c r="D48" s="57"/>
      <c r="E48" s="57"/>
      <c r="F48" s="57"/>
    </row>
    <row r="49" spans="1:6" x14ac:dyDescent="0.25">
      <c r="A49" s="336"/>
      <c r="B49" s="57"/>
      <c r="C49" s="57"/>
      <c r="D49" s="57"/>
      <c r="E49" s="57"/>
      <c r="F49" s="57"/>
    </row>
    <row r="50" spans="1:6" x14ac:dyDescent="0.25">
      <c r="A50" s="336"/>
      <c r="B50" s="57"/>
      <c r="C50" s="57"/>
      <c r="D50" s="57"/>
      <c r="E50" s="57"/>
      <c r="F50" s="57"/>
    </row>
    <row r="51" spans="1:6" x14ac:dyDescent="0.25">
      <c r="A51" s="336"/>
      <c r="B51" s="57"/>
      <c r="C51" s="57"/>
      <c r="D51" s="57"/>
      <c r="E51" s="57"/>
      <c r="F51" s="57"/>
    </row>
    <row r="52" spans="1:6" x14ac:dyDescent="0.25">
      <c r="A52" s="336"/>
      <c r="B52" s="57"/>
      <c r="C52" s="57"/>
      <c r="D52" s="57"/>
      <c r="E52" s="57"/>
      <c r="F52" s="57"/>
    </row>
    <row r="53" spans="1:6" x14ac:dyDescent="0.25">
      <c r="A53" s="336"/>
      <c r="B53" s="57"/>
      <c r="C53" s="57"/>
      <c r="D53" s="57"/>
      <c r="E53" s="57"/>
      <c r="F53" s="57"/>
    </row>
    <row r="54" spans="1:6" x14ac:dyDescent="0.25">
      <c r="A54" s="336"/>
      <c r="B54" s="57"/>
      <c r="C54" s="57"/>
      <c r="D54" s="57"/>
      <c r="E54" s="57"/>
      <c r="F54" s="57"/>
    </row>
    <row r="55" spans="1:6" x14ac:dyDescent="0.25">
      <c r="A55" s="336"/>
      <c r="B55" s="57"/>
      <c r="C55" s="57"/>
      <c r="D55" s="57"/>
      <c r="E55" s="57"/>
      <c r="F55" s="57"/>
    </row>
    <row r="56" spans="1:6" x14ac:dyDescent="0.25">
      <c r="A56" s="336"/>
      <c r="B56" s="57"/>
      <c r="C56" s="57"/>
      <c r="D56" s="57"/>
      <c r="E56" s="57"/>
      <c r="F56" s="57"/>
    </row>
    <row r="57" spans="1:6" x14ac:dyDescent="0.25">
      <c r="A57" s="336"/>
      <c r="B57" s="57"/>
      <c r="C57" s="57"/>
      <c r="D57" s="57"/>
      <c r="E57" s="57"/>
      <c r="F57" s="57"/>
    </row>
    <row r="58" spans="1:6" x14ac:dyDescent="0.25">
      <c r="A58" s="336"/>
      <c r="B58" s="57"/>
      <c r="C58" s="57"/>
      <c r="D58" s="57"/>
      <c r="E58" s="57"/>
      <c r="F58" s="57"/>
    </row>
    <row r="59" spans="1:6" x14ac:dyDescent="0.25">
      <c r="A59" s="336"/>
      <c r="B59" s="57"/>
      <c r="C59" s="57"/>
      <c r="D59" s="57"/>
      <c r="E59" s="57"/>
      <c r="F59" s="57"/>
    </row>
    <row r="60" spans="1:6" x14ac:dyDescent="0.25">
      <c r="A60" s="336"/>
      <c r="B60" s="57"/>
      <c r="C60" s="57"/>
      <c r="D60" s="57"/>
      <c r="E60" s="57"/>
      <c r="F60" s="57"/>
    </row>
    <row r="61" spans="1:6" x14ac:dyDescent="0.25">
      <c r="A61" s="336"/>
      <c r="B61" s="57"/>
      <c r="C61" s="57"/>
      <c r="D61" s="57"/>
      <c r="E61" s="57"/>
      <c r="F61" s="57"/>
    </row>
    <row r="62" spans="1:6" x14ac:dyDescent="0.25">
      <c r="A62" s="336"/>
      <c r="B62" s="57"/>
      <c r="C62" s="57"/>
      <c r="D62" s="57"/>
      <c r="E62" s="57"/>
      <c r="F62" s="57"/>
    </row>
    <row r="63" spans="1:6" x14ac:dyDescent="0.25">
      <c r="A63" s="336"/>
      <c r="B63" s="57"/>
      <c r="C63" s="57"/>
      <c r="D63" s="57"/>
      <c r="E63" s="57"/>
      <c r="F63" s="57"/>
    </row>
    <row r="64" spans="1:6" x14ac:dyDescent="0.25">
      <c r="A64" s="336"/>
      <c r="B64" s="57"/>
      <c r="C64" s="57"/>
      <c r="D64" s="57"/>
      <c r="E64" s="57"/>
      <c r="F64" s="57"/>
    </row>
    <row r="65" spans="1:6" x14ac:dyDescent="0.25">
      <c r="A65" s="336"/>
      <c r="B65" s="57"/>
      <c r="C65" s="57"/>
      <c r="D65" s="57"/>
      <c r="E65" s="57"/>
      <c r="F65" s="57"/>
    </row>
    <row r="66" spans="1:6" x14ac:dyDescent="0.25">
      <c r="A66" s="336"/>
      <c r="B66" s="57"/>
      <c r="C66" s="57"/>
      <c r="D66" s="57"/>
      <c r="E66" s="57"/>
      <c r="F66" s="57"/>
    </row>
    <row r="67" spans="1:6" x14ac:dyDescent="0.25">
      <c r="A67" s="336"/>
      <c r="B67" s="57"/>
      <c r="C67" s="57"/>
      <c r="D67" s="57"/>
      <c r="E67" s="57"/>
      <c r="F67" s="57"/>
    </row>
    <row r="68" spans="1:6" x14ac:dyDescent="0.25">
      <c r="A68" s="336"/>
      <c r="B68" s="57"/>
      <c r="C68" s="57"/>
      <c r="D68" s="57"/>
      <c r="E68" s="57"/>
      <c r="F68" s="57"/>
    </row>
    <row r="69" spans="1:6" x14ac:dyDescent="0.25">
      <c r="A69" s="336"/>
      <c r="B69" s="57"/>
      <c r="C69" s="57"/>
      <c r="D69" s="57"/>
      <c r="E69" s="57"/>
      <c r="F69" s="57"/>
    </row>
    <row r="70" spans="1:6" x14ac:dyDescent="0.25">
      <c r="A70" s="336"/>
      <c r="B70" s="57"/>
      <c r="C70" s="57"/>
      <c r="D70" s="57"/>
      <c r="E70" s="57"/>
      <c r="F70" s="57"/>
    </row>
    <row r="71" spans="1:6" x14ac:dyDescent="0.25">
      <c r="A71" s="336"/>
      <c r="B71" s="57"/>
      <c r="C71" s="57"/>
      <c r="D71" s="57"/>
      <c r="E71" s="57"/>
      <c r="F71" s="57"/>
    </row>
    <row r="72" spans="1:6" x14ac:dyDescent="0.25">
      <c r="A72" s="336"/>
      <c r="B72" s="57"/>
      <c r="C72" s="57"/>
      <c r="D72" s="57"/>
      <c r="E72" s="57"/>
      <c r="F72" s="57"/>
    </row>
    <row r="73" spans="1:6" x14ac:dyDescent="0.25">
      <c r="A73" s="336"/>
      <c r="B73" s="57"/>
      <c r="C73" s="57"/>
      <c r="D73" s="57"/>
      <c r="E73" s="57"/>
      <c r="F73" s="57"/>
    </row>
    <row r="74" spans="1:6" x14ac:dyDescent="0.25">
      <c r="A74" s="336"/>
      <c r="B74" s="57"/>
      <c r="C74" s="57"/>
      <c r="D74" s="57"/>
      <c r="E74" s="57"/>
      <c r="F74" s="57"/>
    </row>
    <row r="75" spans="1:6" x14ac:dyDescent="0.25">
      <c r="A75" s="336"/>
      <c r="B75" s="57"/>
      <c r="C75" s="57"/>
      <c r="D75" s="57"/>
      <c r="E75" s="57"/>
      <c r="F75" s="57"/>
    </row>
    <row r="76" spans="1:6" x14ac:dyDescent="0.25">
      <c r="A76" s="336"/>
      <c r="B76" s="57"/>
      <c r="C76" s="57"/>
      <c r="D76" s="57"/>
      <c r="E76" s="57"/>
      <c r="F76" s="57"/>
    </row>
    <row r="77" spans="1:6" x14ac:dyDescent="0.25">
      <c r="A77" s="336"/>
      <c r="B77" s="57"/>
      <c r="C77" s="57"/>
      <c r="D77" s="57"/>
      <c r="E77" s="57"/>
      <c r="F77" s="57"/>
    </row>
    <row r="78" spans="1:6" x14ac:dyDescent="0.25">
      <c r="A78" s="336"/>
      <c r="B78" s="57"/>
      <c r="C78" s="57"/>
      <c r="D78" s="57"/>
      <c r="E78" s="57"/>
      <c r="F78" s="57"/>
    </row>
    <row r="79" spans="1:6" x14ac:dyDescent="0.25">
      <c r="A79" s="336"/>
      <c r="B79" s="57"/>
      <c r="C79" s="57"/>
      <c r="D79" s="57"/>
      <c r="E79" s="57"/>
      <c r="F79" s="57"/>
    </row>
    <row r="80" spans="1:6" x14ac:dyDescent="0.25">
      <c r="A80" s="336"/>
      <c r="B80" s="57"/>
      <c r="C80" s="57"/>
      <c r="D80" s="57"/>
      <c r="E80" s="57"/>
      <c r="F80" s="57"/>
    </row>
    <row r="81" spans="1:6" x14ac:dyDescent="0.25">
      <c r="A81" s="336"/>
      <c r="B81" s="57"/>
      <c r="C81" s="57"/>
      <c r="D81" s="57"/>
      <c r="E81" s="57"/>
      <c r="F81" s="57"/>
    </row>
    <row r="82" spans="1:6" x14ac:dyDescent="0.25">
      <c r="A82" s="336"/>
      <c r="B82" s="57"/>
      <c r="C82" s="57"/>
      <c r="D82" s="57"/>
      <c r="E82" s="57"/>
      <c r="F82" s="57"/>
    </row>
    <row r="83" spans="1:6" x14ac:dyDescent="0.25">
      <c r="A83" s="336"/>
      <c r="B83" s="57"/>
      <c r="C83" s="57"/>
      <c r="D83" s="57"/>
      <c r="E83" s="57"/>
      <c r="F83" s="57"/>
    </row>
    <row r="84" spans="1:6" x14ac:dyDescent="0.25">
      <c r="A84" s="336"/>
      <c r="B84" s="57"/>
      <c r="C84" s="57"/>
      <c r="D84" s="57"/>
      <c r="E84" s="57"/>
      <c r="F84" s="57"/>
    </row>
    <row r="85" spans="1:6" x14ac:dyDescent="0.25">
      <c r="A85" s="336"/>
      <c r="B85" s="57"/>
      <c r="C85" s="57"/>
      <c r="D85" s="57"/>
      <c r="E85" s="57"/>
      <c r="F85" s="57"/>
    </row>
    <row r="86" spans="1:6" x14ac:dyDescent="0.25">
      <c r="A86" s="336"/>
      <c r="B86" s="57"/>
      <c r="C86" s="57"/>
      <c r="D86" s="57"/>
      <c r="E86" s="57"/>
      <c r="F86" s="57"/>
    </row>
    <row r="87" spans="1:6" x14ac:dyDescent="0.25">
      <c r="A87" s="336"/>
      <c r="B87" s="57"/>
      <c r="C87" s="57"/>
      <c r="D87" s="57"/>
      <c r="E87" s="57"/>
      <c r="F87" s="57"/>
    </row>
    <row r="88" spans="1:6" x14ac:dyDescent="0.25">
      <c r="A88" s="336"/>
      <c r="B88" s="57"/>
      <c r="C88" s="57"/>
      <c r="D88" s="57"/>
      <c r="E88" s="57"/>
      <c r="F88" s="57"/>
    </row>
    <row r="89" spans="1:6" x14ac:dyDescent="0.25">
      <c r="A89" s="336"/>
      <c r="B89" s="57"/>
      <c r="C89" s="57"/>
      <c r="D89" s="57"/>
      <c r="E89" s="57"/>
      <c r="F89" s="57"/>
    </row>
    <row r="90" spans="1:6" x14ac:dyDescent="0.25">
      <c r="A90" s="336"/>
      <c r="B90" s="57"/>
      <c r="C90" s="57"/>
      <c r="D90" s="57"/>
      <c r="E90" s="57"/>
      <c r="F90" s="57"/>
    </row>
    <row r="91" spans="1:6" x14ac:dyDescent="0.25">
      <c r="A91" s="336"/>
      <c r="B91" s="57"/>
      <c r="C91" s="57"/>
      <c r="D91" s="57"/>
      <c r="E91" s="57"/>
      <c r="F91" s="57"/>
    </row>
    <row r="92" spans="1:6" x14ac:dyDescent="0.25">
      <c r="A92" s="336"/>
      <c r="B92" s="57"/>
      <c r="C92" s="57"/>
      <c r="D92" s="57"/>
      <c r="E92" s="57"/>
      <c r="F92" s="57"/>
    </row>
    <row r="93" spans="1:6" x14ac:dyDescent="0.25">
      <c r="A93" s="336"/>
      <c r="B93" s="57"/>
      <c r="C93" s="57"/>
      <c r="D93" s="57"/>
      <c r="E93" s="57"/>
      <c r="F93" s="57"/>
    </row>
    <row r="94" spans="1:6" x14ac:dyDescent="0.25">
      <c r="A94" s="336"/>
      <c r="B94" s="57"/>
      <c r="C94" s="57"/>
      <c r="D94" s="57"/>
      <c r="E94" s="57"/>
      <c r="F94" s="57"/>
    </row>
    <row r="95" spans="1:6" x14ac:dyDescent="0.25">
      <c r="A95" s="336"/>
      <c r="B95" s="57"/>
      <c r="C95" s="57"/>
      <c r="D95" s="57"/>
      <c r="E95" s="57"/>
      <c r="F95" s="57"/>
    </row>
    <row r="96" spans="1:6" x14ac:dyDescent="0.25">
      <c r="A96" s="336"/>
      <c r="B96" s="57"/>
      <c r="C96" s="57"/>
      <c r="D96" s="57"/>
      <c r="E96" s="57"/>
      <c r="F96" s="57"/>
    </row>
    <row r="97" spans="1:6" x14ac:dyDescent="0.25">
      <c r="A97" s="336"/>
      <c r="B97" s="57"/>
      <c r="C97" s="57"/>
      <c r="D97" s="57"/>
      <c r="E97" s="57"/>
      <c r="F97" s="57"/>
    </row>
    <row r="98" spans="1:6" x14ac:dyDescent="0.25">
      <c r="A98" s="336"/>
      <c r="B98" s="57"/>
      <c r="C98" s="57"/>
      <c r="D98" s="57"/>
      <c r="E98" s="57"/>
      <c r="F98" s="57"/>
    </row>
    <row r="99" spans="1:6" x14ac:dyDescent="0.25">
      <c r="A99" s="336"/>
      <c r="B99" s="57"/>
      <c r="C99" s="57"/>
      <c r="D99" s="57"/>
      <c r="E99" s="57"/>
      <c r="F99" s="57"/>
    </row>
    <row r="100" spans="1:6" x14ac:dyDescent="0.25">
      <c r="A100" s="336"/>
      <c r="B100" s="57"/>
      <c r="C100" s="57"/>
      <c r="D100" s="57"/>
      <c r="E100" s="57"/>
      <c r="F100" s="57"/>
    </row>
    <row r="101" spans="1:6" x14ac:dyDescent="0.25">
      <c r="A101" s="336"/>
      <c r="B101" s="57"/>
      <c r="C101" s="57"/>
      <c r="D101" s="57"/>
      <c r="E101" s="57"/>
      <c r="F101" s="57"/>
    </row>
    <row r="102" spans="1:6" x14ac:dyDescent="0.25">
      <c r="A102" s="336"/>
      <c r="B102" s="57"/>
      <c r="C102" s="57"/>
      <c r="D102" s="57"/>
      <c r="E102" s="57"/>
      <c r="F102" s="57"/>
    </row>
    <row r="103" spans="1:6" x14ac:dyDescent="0.25">
      <c r="A103" s="336"/>
      <c r="B103" s="57"/>
      <c r="C103" s="57"/>
      <c r="D103" s="57"/>
      <c r="E103" s="57"/>
      <c r="F103" s="57"/>
    </row>
    <row r="104" spans="1:6" x14ac:dyDescent="0.25">
      <c r="A104" s="336"/>
      <c r="B104" s="57"/>
      <c r="C104" s="57"/>
      <c r="D104" s="57"/>
      <c r="E104" s="57"/>
      <c r="F104" s="57"/>
    </row>
    <row r="105" spans="1:6" x14ac:dyDescent="0.25">
      <c r="A105" s="336"/>
      <c r="B105" s="57"/>
      <c r="C105" s="57"/>
      <c r="D105" s="57"/>
      <c r="E105" s="57"/>
      <c r="F105" s="57"/>
    </row>
    <row r="106" spans="1:6" x14ac:dyDescent="0.25">
      <c r="A106" s="336"/>
      <c r="B106" s="57"/>
      <c r="C106" s="57"/>
      <c r="D106" s="57"/>
      <c r="E106" s="57"/>
      <c r="F106" s="57"/>
    </row>
    <row r="107" spans="1:6" x14ac:dyDescent="0.25">
      <c r="A107" s="336"/>
      <c r="B107" s="57"/>
      <c r="C107" s="57"/>
      <c r="D107" s="57"/>
      <c r="E107" s="57"/>
      <c r="F107" s="57"/>
    </row>
    <row r="108" spans="1:6" x14ac:dyDescent="0.25">
      <c r="A108" s="336"/>
      <c r="B108" s="57"/>
      <c r="C108" s="57"/>
      <c r="D108" s="57"/>
      <c r="E108" s="57"/>
      <c r="F108" s="57"/>
    </row>
    <row r="109" spans="1:6" x14ac:dyDescent="0.25">
      <c r="A109" s="336"/>
      <c r="B109" s="57"/>
      <c r="C109" s="57"/>
      <c r="D109" s="57"/>
      <c r="E109" s="57"/>
      <c r="F109" s="57"/>
    </row>
    <row r="110" spans="1:6" x14ac:dyDescent="0.25">
      <c r="A110" s="336"/>
      <c r="B110" s="57"/>
      <c r="C110" s="57"/>
      <c r="D110" s="57"/>
      <c r="E110" s="57"/>
      <c r="F110" s="57"/>
    </row>
    <row r="111" spans="1:6" x14ac:dyDescent="0.25">
      <c r="A111" s="336"/>
      <c r="B111" s="57"/>
      <c r="C111" s="57"/>
      <c r="D111" s="57"/>
      <c r="E111" s="57"/>
      <c r="F111" s="57"/>
    </row>
    <row r="112" spans="1:6" x14ac:dyDescent="0.25">
      <c r="A112" s="336"/>
      <c r="B112" s="57"/>
      <c r="C112" s="57"/>
      <c r="D112" s="57"/>
      <c r="E112" s="57"/>
      <c r="F112" s="57"/>
    </row>
    <row r="113" spans="1:6" x14ac:dyDescent="0.25">
      <c r="A113" s="336"/>
      <c r="B113" s="57"/>
      <c r="C113" s="57"/>
      <c r="D113" s="57"/>
      <c r="E113" s="57"/>
      <c r="F113" s="57"/>
    </row>
    <row r="114" spans="1:6" x14ac:dyDescent="0.25">
      <c r="A114" s="336"/>
      <c r="B114" s="57"/>
      <c r="C114" s="57"/>
      <c r="D114" s="57"/>
      <c r="E114" s="57"/>
      <c r="F114" s="57"/>
    </row>
  </sheetData>
  <mergeCells count="15">
    <mergeCell ref="C4:E4"/>
    <mergeCell ref="F4:J4"/>
    <mergeCell ref="K4:K5"/>
    <mergeCell ref="C5:C6"/>
    <mergeCell ref="B4:B6"/>
    <mergeCell ref="D5:D6"/>
    <mergeCell ref="E5:E6"/>
    <mergeCell ref="F5:F6"/>
    <mergeCell ref="G5:G6"/>
    <mergeCell ref="K10:K11"/>
    <mergeCell ref="H11:I11"/>
    <mergeCell ref="E10:E11"/>
    <mergeCell ref="B10:B11"/>
    <mergeCell ref="H5:J5"/>
    <mergeCell ref="H7:J7"/>
  </mergeCells>
  <pageMargins left="1.3385826771653544" right="0.23622047244094491" top="0.47244094488188981" bottom="0.23622047244094491" header="0.19685039370078741" footer="0.23622047244094491"/>
  <pageSetup paperSize="5" scale="75"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80"/>
  <sheetViews>
    <sheetView zoomScale="115" zoomScaleNormal="115" workbookViewId="0">
      <selection activeCell="E24" sqref="E24"/>
    </sheetView>
  </sheetViews>
  <sheetFormatPr defaultRowHeight="15" x14ac:dyDescent="0.25"/>
  <cols>
    <col min="1" max="1" width="8.7109375" bestFit="1" customWidth="1"/>
    <col min="2" max="2" width="16.140625" customWidth="1"/>
    <col min="3" max="3" width="37.140625" bestFit="1" customWidth="1"/>
    <col min="4" max="4" width="17.85546875" bestFit="1" customWidth="1"/>
    <col min="5" max="5" width="15.42578125" customWidth="1"/>
    <col min="6" max="6" width="11.7109375" customWidth="1"/>
    <col min="7" max="8" width="15.5703125" customWidth="1"/>
    <col min="9" max="9" width="15.140625" bestFit="1" customWidth="1"/>
    <col min="10" max="10" width="15" bestFit="1" customWidth="1"/>
    <col min="11" max="11" width="18.140625" bestFit="1" customWidth="1"/>
    <col min="257" max="257" width="5.28515625" customWidth="1"/>
    <col min="258" max="258" width="33.42578125" bestFit="1" customWidth="1"/>
    <col min="259" max="259" width="20.85546875" customWidth="1"/>
    <col min="260" max="260" width="18.7109375" customWidth="1"/>
    <col min="261" max="261" width="18.28515625" customWidth="1"/>
    <col min="262" max="262" width="19" customWidth="1"/>
    <col min="263" max="263" width="12.42578125" customWidth="1"/>
    <col min="513" max="513" width="5.28515625" customWidth="1"/>
    <col min="514" max="514" width="33.42578125" bestFit="1" customWidth="1"/>
    <col min="515" max="515" width="20.85546875" customWidth="1"/>
    <col min="516" max="516" width="18.7109375" customWidth="1"/>
    <col min="517" max="517" width="18.28515625" customWidth="1"/>
    <col min="518" max="518" width="19" customWidth="1"/>
    <col min="519" max="519" width="12.42578125" customWidth="1"/>
    <col min="769" max="769" width="5.28515625" customWidth="1"/>
    <col min="770" max="770" width="33.42578125" bestFit="1" customWidth="1"/>
    <col min="771" max="771" width="20.85546875" customWidth="1"/>
    <col min="772" max="772" width="18.7109375" customWidth="1"/>
    <col min="773" max="773" width="18.28515625" customWidth="1"/>
    <col min="774" max="774" width="19" customWidth="1"/>
    <col min="775" max="775" width="12.42578125" customWidth="1"/>
    <col min="1025" max="1025" width="5.28515625" customWidth="1"/>
    <col min="1026" max="1026" width="33.42578125" bestFit="1" customWidth="1"/>
    <col min="1027" max="1027" width="20.85546875" customWidth="1"/>
    <col min="1028" max="1028" width="18.7109375" customWidth="1"/>
    <col min="1029" max="1029" width="18.28515625" customWidth="1"/>
    <col min="1030" max="1030" width="19" customWidth="1"/>
    <col min="1031" max="1031" width="12.42578125" customWidth="1"/>
    <col min="1281" max="1281" width="5.28515625" customWidth="1"/>
    <col min="1282" max="1282" width="33.42578125" bestFit="1" customWidth="1"/>
    <col min="1283" max="1283" width="20.85546875" customWidth="1"/>
    <col min="1284" max="1284" width="18.7109375" customWidth="1"/>
    <col min="1285" max="1285" width="18.28515625" customWidth="1"/>
    <col min="1286" max="1286" width="19" customWidth="1"/>
    <col min="1287" max="1287" width="12.42578125" customWidth="1"/>
    <col min="1537" max="1537" width="5.28515625" customWidth="1"/>
    <col min="1538" max="1538" width="33.42578125" bestFit="1" customWidth="1"/>
    <col min="1539" max="1539" width="20.85546875" customWidth="1"/>
    <col min="1540" max="1540" width="18.7109375" customWidth="1"/>
    <col min="1541" max="1541" width="18.28515625" customWidth="1"/>
    <col min="1542" max="1542" width="19" customWidth="1"/>
    <col min="1543" max="1543" width="12.42578125" customWidth="1"/>
    <col min="1793" max="1793" width="5.28515625" customWidth="1"/>
    <col min="1794" max="1794" width="33.42578125" bestFit="1" customWidth="1"/>
    <col min="1795" max="1795" width="20.85546875" customWidth="1"/>
    <col min="1796" max="1796" width="18.7109375" customWidth="1"/>
    <col min="1797" max="1797" width="18.28515625" customWidth="1"/>
    <col min="1798" max="1798" width="19" customWidth="1"/>
    <col min="1799" max="1799" width="12.42578125" customWidth="1"/>
    <col min="2049" max="2049" width="5.28515625" customWidth="1"/>
    <col min="2050" max="2050" width="33.42578125" bestFit="1" customWidth="1"/>
    <col min="2051" max="2051" width="20.85546875" customWidth="1"/>
    <col min="2052" max="2052" width="18.7109375" customWidth="1"/>
    <col min="2053" max="2053" width="18.28515625" customWidth="1"/>
    <col min="2054" max="2054" width="19" customWidth="1"/>
    <col min="2055" max="2055" width="12.42578125" customWidth="1"/>
    <col min="2305" max="2305" width="5.28515625" customWidth="1"/>
    <col min="2306" max="2306" width="33.42578125" bestFit="1" customWidth="1"/>
    <col min="2307" max="2307" width="20.85546875" customWidth="1"/>
    <col min="2308" max="2308" width="18.7109375" customWidth="1"/>
    <col min="2309" max="2309" width="18.28515625" customWidth="1"/>
    <col min="2310" max="2310" width="19" customWidth="1"/>
    <col min="2311" max="2311" width="12.42578125" customWidth="1"/>
    <col min="2561" max="2561" width="5.28515625" customWidth="1"/>
    <col min="2562" max="2562" width="33.42578125" bestFit="1" customWidth="1"/>
    <col min="2563" max="2563" width="20.85546875" customWidth="1"/>
    <col min="2564" max="2564" width="18.7109375" customWidth="1"/>
    <col min="2565" max="2565" width="18.28515625" customWidth="1"/>
    <col min="2566" max="2566" width="19" customWidth="1"/>
    <col min="2567" max="2567" width="12.42578125" customWidth="1"/>
    <col min="2817" max="2817" width="5.28515625" customWidth="1"/>
    <col min="2818" max="2818" width="33.42578125" bestFit="1" customWidth="1"/>
    <col min="2819" max="2819" width="20.85546875" customWidth="1"/>
    <col min="2820" max="2820" width="18.7109375" customWidth="1"/>
    <col min="2821" max="2821" width="18.28515625" customWidth="1"/>
    <col min="2822" max="2822" width="19" customWidth="1"/>
    <col min="2823" max="2823" width="12.42578125" customWidth="1"/>
    <col min="3073" max="3073" width="5.28515625" customWidth="1"/>
    <col min="3074" max="3074" width="33.42578125" bestFit="1" customWidth="1"/>
    <col min="3075" max="3075" width="20.85546875" customWidth="1"/>
    <col min="3076" max="3076" width="18.7109375" customWidth="1"/>
    <col min="3077" max="3077" width="18.28515625" customWidth="1"/>
    <col min="3078" max="3078" width="19" customWidth="1"/>
    <col min="3079" max="3079" width="12.42578125" customWidth="1"/>
    <col min="3329" max="3329" width="5.28515625" customWidth="1"/>
    <col min="3330" max="3330" width="33.42578125" bestFit="1" customWidth="1"/>
    <col min="3331" max="3331" width="20.85546875" customWidth="1"/>
    <col min="3332" max="3332" width="18.7109375" customWidth="1"/>
    <col min="3333" max="3333" width="18.28515625" customWidth="1"/>
    <col min="3334" max="3334" width="19" customWidth="1"/>
    <col min="3335" max="3335" width="12.42578125" customWidth="1"/>
    <col min="3585" max="3585" width="5.28515625" customWidth="1"/>
    <col min="3586" max="3586" width="33.42578125" bestFit="1" customWidth="1"/>
    <col min="3587" max="3587" width="20.85546875" customWidth="1"/>
    <col min="3588" max="3588" width="18.7109375" customWidth="1"/>
    <col min="3589" max="3589" width="18.28515625" customWidth="1"/>
    <col min="3590" max="3590" width="19" customWidth="1"/>
    <col min="3591" max="3591" width="12.42578125" customWidth="1"/>
    <col min="3841" max="3841" width="5.28515625" customWidth="1"/>
    <col min="3842" max="3842" width="33.42578125" bestFit="1" customWidth="1"/>
    <col min="3843" max="3843" width="20.85546875" customWidth="1"/>
    <col min="3844" max="3844" width="18.7109375" customWidth="1"/>
    <col min="3845" max="3845" width="18.28515625" customWidth="1"/>
    <col min="3846" max="3846" width="19" customWidth="1"/>
    <col min="3847" max="3847" width="12.42578125" customWidth="1"/>
    <col min="4097" max="4097" width="5.28515625" customWidth="1"/>
    <col min="4098" max="4098" width="33.42578125" bestFit="1" customWidth="1"/>
    <col min="4099" max="4099" width="20.85546875" customWidth="1"/>
    <col min="4100" max="4100" width="18.7109375" customWidth="1"/>
    <col min="4101" max="4101" width="18.28515625" customWidth="1"/>
    <col min="4102" max="4102" width="19" customWidth="1"/>
    <col min="4103" max="4103" width="12.42578125" customWidth="1"/>
    <col min="4353" max="4353" width="5.28515625" customWidth="1"/>
    <col min="4354" max="4354" width="33.42578125" bestFit="1" customWidth="1"/>
    <col min="4355" max="4355" width="20.85546875" customWidth="1"/>
    <col min="4356" max="4356" width="18.7109375" customWidth="1"/>
    <col min="4357" max="4357" width="18.28515625" customWidth="1"/>
    <col min="4358" max="4358" width="19" customWidth="1"/>
    <col min="4359" max="4359" width="12.42578125" customWidth="1"/>
    <col min="4609" max="4609" width="5.28515625" customWidth="1"/>
    <col min="4610" max="4610" width="33.42578125" bestFit="1" customWidth="1"/>
    <col min="4611" max="4611" width="20.85546875" customWidth="1"/>
    <col min="4612" max="4612" width="18.7109375" customWidth="1"/>
    <col min="4613" max="4613" width="18.28515625" customWidth="1"/>
    <col min="4614" max="4614" width="19" customWidth="1"/>
    <col min="4615" max="4615" width="12.42578125" customWidth="1"/>
    <col min="4865" max="4865" width="5.28515625" customWidth="1"/>
    <col min="4866" max="4866" width="33.42578125" bestFit="1" customWidth="1"/>
    <col min="4867" max="4867" width="20.85546875" customWidth="1"/>
    <col min="4868" max="4868" width="18.7109375" customWidth="1"/>
    <col min="4869" max="4869" width="18.28515625" customWidth="1"/>
    <col min="4870" max="4870" width="19" customWidth="1"/>
    <col min="4871" max="4871" width="12.42578125" customWidth="1"/>
    <col min="5121" max="5121" width="5.28515625" customWidth="1"/>
    <col min="5122" max="5122" width="33.42578125" bestFit="1" customWidth="1"/>
    <col min="5123" max="5123" width="20.85546875" customWidth="1"/>
    <col min="5124" max="5124" width="18.7109375" customWidth="1"/>
    <col min="5125" max="5125" width="18.28515625" customWidth="1"/>
    <col min="5126" max="5126" width="19" customWidth="1"/>
    <col min="5127" max="5127" width="12.42578125" customWidth="1"/>
    <col min="5377" max="5377" width="5.28515625" customWidth="1"/>
    <col min="5378" max="5378" width="33.42578125" bestFit="1" customWidth="1"/>
    <col min="5379" max="5379" width="20.85546875" customWidth="1"/>
    <col min="5380" max="5380" width="18.7109375" customWidth="1"/>
    <col min="5381" max="5381" width="18.28515625" customWidth="1"/>
    <col min="5382" max="5382" width="19" customWidth="1"/>
    <col min="5383" max="5383" width="12.42578125" customWidth="1"/>
    <col min="5633" max="5633" width="5.28515625" customWidth="1"/>
    <col min="5634" max="5634" width="33.42578125" bestFit="1" customWidth="1"/>
    <col min="5635" max="5635" width="20.85546875" customWidth="1"/>
    <col min="5636" max="5636" width="18.7109375" customWidth="1"/>
    <col min="5637" max="5637" width="18.28515625" customWidth="1"/>
    <col min="5638" max="5638" width="19" customWidth="1"/>
    <col min="5639" max="5639" width="12.42578125" customWidth="1"/>
    <col min="5889" max="5889" width="5.28515625" customWidth="1"/>
    <col min="5890" max="5890" width="33.42578125" bestFit="1" customWidth="1"/>
    <col min="5891" max="5891" width="20.85546875" customWidth="1"/>
    <col min="5892" max="5892" width="18.7109375" customWidth="1"/>
    <col min="5893" max="5893" width="18.28515625" customWidth="1"/>
    <col min="5894" max="5894" width="19" customWidth="1"/>
    <col min="5895" max="5895" width="12.42578125" customWidth="1"/>
    <col min="6145" max="6145" width="5.28515625" customWidth="1"/>
    <col min="6146" max="6146" width="33.42578125" bestFit="1" customWidth="1"/>
    <col min="6147" max="6147" width="20.85546875" customWidth="1"/>
    <col min="6148" max="6148" width="18.7109375" customWidth="1"/>
    <col min="6149" max="6149" width="18.28515625" customWidth="1"/>
    <col min="6150" max="6150" width="19" customWidth="1"/>
    <col min="6151" max="6151" width="12.42578125" customWidth="1"/>
    <col min="6401" max="6401" width="5.28515625" customWidth="1"/>
    <col min="6402" max="6402" width="33.42578125" bestFit="1" customWidth="1"/>
    <col min="6403" max="6403" width="20.85546875" customWidth="1"/>
    <col min="6404" max="6404" width="18.7109375" customWidth="1"/>
    <col min="6405" max="6405" width="18.28515625" customWidth="1"/>
    <col min="6406" max="6406" width="19" customWidth="1"/>
    <col min="6407" max="6407" width="12.42578125" customWidth="1"/>
    <col min="6657" max="6657" width="5.28515625" customWidth="1"/>
    <col min="6658" max="6658" width="33.42578125" bestFit="1" customWidth="1"/>
    <col min="6659" max="6659" width="20.85546875" customWidth="1"/>
    <col min="6660" max="6660" width="18.7109375" customWidth="1"/>
    <col min="6661" max="6661" width="18.28515625" customWidth="1"/>
    <col min="6662" max="6662" width="19" customWidth="1"/>
    <col min="6663" max="6663" width="12.42578125" customWidth="1"/>
    <col min="6913" max="6913" width="5.28515625" customWidth="1"/>
    <col min="6914" max="6914" width="33.42578125" bestFit="1" customWidth="1"/>
    <col min="6915" max="6915" width="20.85546875" customWidth="1"/>
    <col min="6916" max="6916" width="18.7109375" customWidth="1"/>
    <col min="6917" max="6917" width="18.28515625" customWidth="1"/>
    <col min="6918" max="6918" width="19" customWidth="1"/>
    <col min="6919" max="6919" width="12.42578125" customWidth="1"/>
    <col min="7169" max="7169" width="5.28515625" customWidth="1"/>
    <col min="7170" max="7170" width="33.42578125" bestFit="1" customWidth="1"/>
    <col min="7171" max="7171" width="20.85546875" customWidth="1"/>
    <col min="7172" max="7172" width="18.7109375" customWidth="1"/>
    <col min="7173" max="7173" width="18.28515625" customWidth="1"/>
    <col min="7174" max="7174" width="19" customWidth="1"/>
    <col min="7175" max="7175" width="12.42578125" customWidth="1"/>
    <col min="7425" max="7425" width="5.28515625" customWidth="1"/>
    <col min="7426" max="7426" width="33.42578125" bestFit="1" customWidth="1"/>
    <col min="7427" max="7427" width="20.85546875" customWidth="1"/>
    <col min="7428" max="7428" width="18.7109375" customWidth="1"/>
    <col min="7429" max="7429" width="18.28515625" customWidth="1"/>
    <col min="7430" max="7430" width="19" customWidth="1"/>
    <col min="7431" max="7431" width="12.42578125" customWidth="1"/>
    <col min="7681" max="7681" width="5.28515625" customWidth="1"/>
    <col min="7682" max="7682" width="33.42578125" bestFit="1" customWidth="1"/>
    <col min="7683" max="7683" width="20.85546875" customWidth="1"/>
    <col min="7684" max="7684" width="18.7109375" customWidth="1"/>
    <col min="7685" max="7685" width="18.28515625" customWidth="1"/>
    <col min="7686" max="7686" width="19" customWidth="1"/>
    <col min="7687" max="7687" width="12.42578125" customWidth="1"/>
    <col min="7937" max="7937" width="5.28515625" customWidth="1"/>
    <col min="7938" max="7938" width="33.42578125" bestFit="1" customWidth="1"/>
    <col min="7939" max="7939" width="20.85546875" customWidth="1"/>
    <col min="7940" max="7940" width="18.7109375" customWidth="1"/>
    <col min="7941" max="7941" width="18.28515625" customWidth="1"/>
    <col min="7942" max="7942" width="19" customWidth="1"/>
    <col min="7943" max="7943" width="12.42578125" customWidth="1"/>
    <col min="8193" max="8193" width="5.28515625" customWidth="1"/>
    <col min="8194" max="8194" width="33.42578125" bestFit="1" customWidth="1"/>
    <col min="8195" max="8195" width="20.85546875" customWidth="1"/>
    <col min="8196" max="8196" width="18.7109375" customWidth="1"/>
    <col min="8197" max="8197" width="18.28515625" customWidth="1"/>
    <col min="8198" max="8198" width="19" customWidth="1"/>
    <col min="8199" max="8199" width="12.42578125" customWidth="1"/>
    <col min="8449" max="8449" width="5.28515625" customWidth="1"/>
    <col min="8450" max="8450" width="33.42578125" bestFit="1" customWidth="1"/>
    <col min="8451" max="8451" width="20.85546875" customWidth="1"/>
    <col min="8452" max="8452" width="18.7109375" customWidth="1"/>
    <col min="8453" max="8453" width="18.28515625" customWidth="1"/>
    <col min="8454" max="8454" width="19" customWidth="1"/>
    <col min="8455" max="8455" width="12.42578125" customWidth="1"/>
    <col min="8705" max="8705" width="5.28515625" customWidth="1"/>
    <col min="8706" max="8706" width="33.42578125" bestFit="1" customWidth="1"/>
    <col min="8707" max="8707" width="20.85546875" customWidth="1"/>
    <col min="8708" max="8708" width="18.7109375" customWidth="1"/>
    <col min="8709" max="8709" width="18.28515625" customWidth="1"/>
    <col min="8710" max="8710" width="19" customWidth="1"/>
    <col min="8711" max="8711" width="12.42578125" customWidth="1"/>
    <col min="8961" max="8961" width="5.28515625" customWidth="1"/>
    <col min="8962" max="8962" width="33.42578125" bestFit="1" customWidth="1"/>
    <col min="8963" max="8963" width="20.85546875" customWidth="1"/>
    <col min="8964" max="8964" width="18.7109375" customWidth="1"/>
    <col min="8965" max="8965" width="18.28515625" customWidth="1"/>
    <col min="8966" max="8966" width="19" customWidth="1"/>
    <col min="8967" max="8967" width="12.42578125" customWidth="1"/>
    <col min="9217" max="9217" width="5.28515625" customWidth="1"/>
    <col min="9218" max="9218" width="33.42578125" bestFit="1" customWidth="1"/>
    <col min="9219" max="9219" width="20.85546875" customWidth="1"/>
    <col min="9220" max="9220" width="18.7109375" customWidth="1"/>
    <col min="9221" max="9221" width="18.28515625" customWidth="1"/>
    <col min="9222" max="9222" width="19" customWidth="1"/>
    <col min="9223" max="9223" width="12.42578125" customWidth="1"/>
    <col min="9473" max="9473" width="5.28515625" customWidth="1"/>
    <col min="9474" max="9474" width="33.42578125" bestFit="1" customWidth="1"/>
    <col min="9475" max="9475" width="20.85546875" customWidth="1"/>
    <col min="9476" max="9476" width="18.7109375" customWidth="1"/>
    <col min="9477" max="9477" width="18.28515625" customWidth="1"/>
    <col min="9478" max="9478" width="19" customWidth="1"/>
    <col min="9479" max="9479" width="12.42578125" customWidth="1"/>
    <col min="9729" max="9729" width="5.28515625" customWidth="1"/>
    <col min="9730" max="9730" width="33.42578125" bestFit="1" customWidth="1"/>
    <col min="9731" max="9731" width="20.85546875" customWidth="1"/>
    <col min="9732" max="9732" width="18.7109375" customWidth="1"/>
    <col min="9733" max="9733" width="18.28515625" customWidth="1"/>
    <col min="9734" max="9734" width="19" customWidth="1"/>
    <col min="9735" max="9735" width="12.42578125" customWidth="1"/>
    <col min="9985" max="9985" width="5.28515625" customWidth="1"/>
    <col min="9986" max="9986" width="33.42578125" bestFit="1" customWidth="1"/>
    <col min="9987" max="9987" width="20.85546875" customWidth="1"/>
    <col min="9988" max="9988" width="18.7109375" customWidth="1"/>
    <col min="9989" max="9989" width="18.28515625" customWidth="1"/>
    <col min="9990" max="9990" width="19" customWidth="1"/>
    <col min="9991" max="9991" width="12.42578125" customWidth="1"/>
    <col min="10241" max="10241" width="5.28515625" customWidth="1"/>
    <col min="10242" max="10242" width="33.42578125" bestFit="1" customWidth="1"/>
    <col min="10243" max="10243" width="20.85546875" customWidth="1"/>
    <col min="10244" max="10244" width="18.7109375" customWidth="1"/>
    <col min="10245" max="10245" width="18.28515625" customWidth="1"/>
    <col min="10246" max="10246" width="19" customWidth="1"/>
    <col min="10247" max="10247" width="12.42578125" customWidth="1"/>
    <col min="10497" max="10497" width="5.28515625" customWidth="1"/>
    <col min="10498" max="10498" width="33.42578125" bestFit="1" customWidth="1"/>
    <col min="10499" max="10499" width="20.85546875" customWidth="1"/>
    <col min="10500" max="10500" width="18.7109375" customWidth="1"/>
    <col min="10501" max="10501" width="18.28515625" customWidth="1"/>
    <col min="10502" max="10502" width="19" customWidth="1"/>
    <col min="10503" max="10503" width="12.42578125" customWidth="1"/>
    <col min="10753" max="10753" width="5.28515625" customWidth="1"/>
    <col min="10754" max="10754" width="33.42578125" bestFit="1" customWidth="1"/>
    <col min="10755" max="10755" width="20.85546875" customWidth="1"/>
    <col min="10756" max="10756" width="18.7109375" customWidth="1"/>
    <col min="10757" max="10757" width="18.28515625" customWidth="1"/>
    <col min="10758" max="10758" width="19" customWidth="1"/>
    <col min="10759" max="10759" width="12.42578125" customWidth="1"/>
    <col min="11009" max="11009" width="5.28515625" customWidth="1"/>
    <col min="11010" max="11010" width="33.42578125" bestFit="1" customWidth="1"/>
    <col min="11011" max="11011" width="20.85546875" customWidth="1"/>
    <col min="11012" max="11012" width="18.7109375" customWidth="1"/>
    <col min="11013" max="11013" width="18.28515625" customWidth="1"/>
    <col min="11014" max="11014" width="19" customWidth="1"/>
    <col min="11015" max="11015" width="12.42578125" customWidth="1"/>
    <col min="11265" max="11265" width="5.28515625" customWidth="1"/>
    <col min="11266" max="11266" width="33.42578125" bestFit="1" customWidth="1"/>
    <col min="11267" max="11267" width="20.85546875" customWidth="1"/>
    <col min="11268" max="11268" width="18.7109375" customWidth="1"/>
    <col min="11269" max="11269" width="18.28515625" customWidth="1"/>
    <col min="11270" max="11270" width="19" customWidth="1"/>
    <col min="11271" max="11271" width="12.42578125" customWidth="1"/>
    <col min="11521" max="11521" width="5.28515625" customWidth="1"/>
    <col min="11522" max="11522" width="33.42578125" bestFit="1" customWidth="1"/>
    <col min="11523" max="11523" width="20.85546875" customWidth="1"/>
    <col min="11524" max="11524" width="18.7109375" customWidth="1"/>
    <col min="11525" max="11525" width="18.28515625" customWidth="1"/>
    <col min="11526" max="11526" width="19" customWidth="1"/>
    <col min="11527" max="11527" width="12.42578125" customWidth="1"/>
    <col min="11777" max="11777" width="5.28515625" customWidth="1"/>
    <col min="11778" max="11778" width="33.42578125" bestFit="1" customWidth="1"/>
    <col min="11779" max="11779" width="20.85546875" customWidth="1"/>
    <col min="11780" max="11780" width="18.7109375" customWidth="1"/>
    <col min="11781" max="11781" width="18.28515625" customWidth="1"/>
    <col min="11782" max="11782" width="19" customWidth="1"/>
    <col min="11783" max="11783" width="12.42578125" customWidth="1"/>
    <col min="12033" max="12033" width="5.28515625" customWidth="1"/>
    <col min="12034" max="12034" width="33.42578125" bestFit="1" customWidth="1"/>
    <col min="12035" max="12035" width="20.85546875" customWidth="1"/>
    <col min="12036" max="12036" width="18.7109375" customWidth="1"/>
    <col min="12037" max="12037" width="18.28515625" customWidth="1"/>
    <col min="12038" max="12038" width="19" customWidth="1"/>
    <col min="12039" max="12039" width="12.42578125" customWidth="1"/>
    <col min="12289" max="12289" width="5.28515625" customWidth="1"/>
    <col min="12290" max="12290" width="33.42578125" bestFit="1" customWidth="1"/>
    <col min="12291" max="12291" width="20.85546875" customWidth="1"/>
    <col min="12292" max="12292" width="18.7109375" customWidth="1"/>
    <col min="12293" max="12293" width="18.28515625" customWidth="1"/>
    <col min="12294" max="12294" width="19" customWidth="1"/>
    <col min="12295" max="12295" width="12.42578125" customWidth="1"/>
    <col min="12545" max="12545" width="5.28515625" customWidth="1"/>
    <col min="12546" max="12546" width="33.42578125" bestFit="1" customWidth="1"/>
    <col min="12547" max="12547" width="20.85546875" customWidth="1"/>
    <col min="12548" max="12548" width="18.7109375" customWidth="1"/>
    <col min="12549" max="12549" width="18.28515625" customWidth="1"/>
    <col min="12550" max="12550" width="19" customWidth="1"/>
    <col min="12551" max="12551" width="12.42578125" customWidth="1"/>
    <col min="12801" max="12801" width="5.28515625" customWidth="1"/>
    <col min="12802" max="12802" width="33.42578125" bestFit="1" customWidth="1"/>
    <col min="12803" max="12803" width="20.85546875" customWidth="1"/>
    <col min="12804" max="12804" width="18.7109375" customWidth="1"/>
    <col min="12805" max="12805" width="18.28515625" customWidth="1"/>
    <col min="12806" max="12806" width="19" customWidth="1"/>
    <col min="12807" max="12807" width="12.42578125" customWidth="1"/>
    <col min="13057" max="13057" width="5.28515625" customWidth="1"/>
    <col min="13058" max="13058" width="33.42578125" bestFit="1" customWidth="1"/>
    <col min="13059" max="13059" width="20.85546875" customWidth="1"/>
    <col min="13060" max="13060" width="18.7109375" customWidth="1"/>
    <col min="13061" max="13061" width="18.28515625" customWidth="1"/>
    <col min="13062" max="13062" width="19" customWidth="1"/>
    <col min="13063" max="13063" width="12.42578125" customWidth="1"/>
    <col min="13313" max="13313" width="5.28515625" customWidth="1"/>
    <col min="13314" max="13314" width="33.42578125" bestFit="1" customWidth="1"/>
    <col min="13315" max="13315" width="20.85546875" customWidth="1"/>
    <col min="13316" max="13316" width="18.7109375" customWidth="1"/>
    <col min="13317" max="13317" width="18.28515625" customWidth="1"/>
    <col min="13318" max="13318" width="19" customWidth="1"/>
    <col min="13319" max="13319" width="12.42578125" customWidth="1"/>
    <col min="13569" max="13569" width="5.28515625" customWidth="1"/>
    <col min="13570" max="13570" width="33.42578125" bestFit="1" customWidth="1"/>
    <col min="13571" max="13571" width="20.85546875" customWidth="1"/>
    <col min="13572" max="13572" width="18.7109375" customWidth="1"/>
    <col min="13573" max="13573" width="18.28515625" customWidth="1"/>
    <col min="13574" max="13574" width="19" customWidth="1"/>
    <col min="13575" max="13575" width="12.42578125" customWidth="1"/>
    <col min="13825" max="13825" width="5.28515625" customWidth="1"/>
    <col min="13826" max="13826" width="33.42578125" bestFit="1" customWidth="1"/>
    <col min="13827" max="13827" width="20.85546875" customWidth="1"/>
    <col min="13828" max="13828" width="18.7109375" customWidth="1"/>
    <col min="13829" max="13829" width="18.28515625" customWidth="1"/>
    <col min="13830" max="13830" width="19" customWidth="1"/>
    <col min="13831" max="13831" width="12.42578125" customWidth="1"/>
    <col min="14081" max="14081" width="5.28515625" customWidth="1"/>
    <col min="14082" max="14082" width="33.42578125" bestFit="1" customWidth="1"/>
    <col min="14083" max="14083" width="20.85546875" customWidth="1"/>
    <col min="14084" max="14084" width="18.7109375" customWidth="1"/>
    <col min="14085" max="14085" width="18.28515625" customWidth="1"/>
    <col min="14086" max="14086" width="19" customWidth="1"/>
    <col min="14087" max="14087" width="12.42578125" customWidth="1"/>
    <col min="14337" max="14337" width="5.28515625" customWidth="1"/>
    <col min="14338" max="14338" width="33.42578125" bestFit="1" customWidth="1"/>
    <col min="14339" max="14339" width="20.85546875" customWidth="1"/>
    <col min="14340" max="14340" width="18.7109375" customWidth="1"/>
    <col min="14341" max="14341" width="18.28515625" customWidth="1"/>
    <col min="14342" max="14342" width="19" customWidth="1"/>
    <col min="14343" max="14343" width="12.42578125" customWidth="1"/>
    <col min="14593" max="14593" width="5.28515625" customWidth="1"/>
    <col min="14594" max="14594" width="33.42578125" bestFit="1" customWidth="1"/>
    <col min="14595" max="14595" width="20.85546875" customWidth="1"/>
    <col min="14596" max="14596" width="18.7109375" customWidth="1"/>
    <col min="14597" max="14597" width="18.28515625" customWidth="1"/>
    <col min="14598" max="14598" width="19" customWidth="1"/>
    <col min="14599" max="14599" width="12.42578125" customWidth="1"/>
    <col min="14849" max="14849" width="5.28515625" customWidth="1"/>
    <col min="14850" max="14850" width="33.42578125" bestFit="1" customWidth="1"/>
    <col min="14851" max="14851" width="20.85546875" customWidth="1"/>
    <col min="14852" max="14852" width="18.7109375" customWidth="1"/>
    <col min="14853" max="14853" width="18.28515625" customWidth="1"/>
    <col min="14854" max="14854" width="19" customWidth="1"/>
    <col min="14855" max="14855" width="12.42578125" customWidth="1"/>
    <col min="15105" max="15105" width="5.28515625" customWidth="1"/>
    <col min="15106" max="15106" width="33.42578125" bestFit="1" customWidth="1"/>
    <col min="15107" max="15107" width="20.85546875" customWidth="1"/>
    <col min="15108" max="15108" width="18.7109375" customWidth="1"/>
    <col min="15109" max="15109" width="18.28515625" customWidth="1"/>
    <col min="15110" max="15110" width="19" customWidth="1"/>
    <col min="15111" max="15111" width="12.42578125" customWidth="1"/>
    <col min="15361" max="15361" width="5.28515625" customWidth="1"/>
    <col min="15362" max="15362" width="33.42578125" bestFit="1" customWidth="1"/>
    <col min="15363" max="15363" width="20.85546875" customWidth="1"/>
    <col min="15364" max="15364" width="18.7109375" customWidth="1"/>
    <col min="15365" max="15365" width="18.28515625" customWidth="1"/>
    <col min="15366" max="15366" width="19" customWidth="1"/>
    <col min="15367" max="15367" width="12.42578125" customWidth="1"/>
    <col min="15617" max="15617" width="5.28515625" customWidth="1"/>
    <col min="15618" max="15618" width="33.42578125" bestFit="1" customWidth="1"/>
    <col min="15619" max="15619" width="20.85546875" customWidth="1"/>
    <col min="15620" max="15620" width="18.7109375" customWidth="1"/>
    <col min="15621" max="15621" width="18.28515625" customWidth="1"/>
    <col min="15622" max="15622" width="19" customWidth="1"/>
    <col min="15623" max="15623" width="12.42578125" customWidth="1"/>
    <col min="15873" max="15873" width="5.28515625" customWidth="1"/>
    <col min="15874" max="15874" width="33.42578125" bestFit="1" customWidth="1"/>
    <col min="15875" max="15875" width="20.85546875" customWidth="1"/>
    <col min="15876" max="15876" width="18.7109375" customWidth="1"/>
    <col min="15877" max="15877" width="18.28515625" customWidth="1"/>
    <col min="15878" max="15878" width="19" customWidth="1"/>
    <col min="15879" max="15879" width="12.42578125" customWidth="1"/>
    <col min="16129" max="16129" width="5.28515625" customWidth="1"/>
    <col min="16130" max="16130" width="33.42578125" bestFit="1" customWidth="1"/>
    <col min="16131" max="16131" width="20.85546875" customWidth="1"/>
    <col min="16132" max="16132" width="18.7109375" customWidth="1"/>
    <col min="16133" max="16133" width="18.28515625" customWidth="1"/>
    <col min="16134" max="16134" width="19" customWidth="1"/>
    <col min="16135" max="16135" width="12.42578125" customWidth="1"/>
  </cols>
  <sheetData>
    <row r="1" spans="1:11" ht="24" customHeight="1" x14ac:dyDescent="0.25">
      <c r="A1" s="127"/>
      <c r="B1" s="333" t="s">
        <v>8696</v>
      </c>
      <c r="C1" s="127"/>
      <c r="D1" s="128"/>
      <c r="E1" s="128"/>
      <c r="F1" s="128"/>
    </row>
    <row r="2" spans="1:11" x14ac:dyDescent="0.25">
      <c r="B2" s="117" t="s">
        <v>8697</v>
      </c>
      <c r="C2" s="117"/>
      <c r="D2" s="117"/>
      <c r="E2" s="117"/>
      <c r="F2" s="117"/>
    </row>
    <row r="3" spans="1:11" x14ac:dyDescent="0.25">
      <c r="A3" s="321"/>
      <c r="B3" s="117"/>
      <c r="C3" s="117"/>
      <c r="D3" s="117"/>
      <c r="E3" s="117"/>
      <c r="F3" s="117"/>
    </row>
    <row r="4" spans="1:11" ht="27.75" customHeight="1" x14ac:dyDescent="0.25">
      <c r="A4" s="321"/>
      <c r="B4" s="323" t="s">
        <v>26</v>
      </c>
      <c r="C4" s="323" t="s">
        <v>8143</v>
      </c>
      <c r="D4" s="323" t="s">
        <v>8698</v>
      </c>
      <c r="E4" s="323" t="s">
        <v>8705</v>
      </c>
      <c r="F4" s="323" t="s">
        <v>8700</v>
      </c>
      <c r="G4" s="323" t="s">
        <v>8701</v>
      </c>
      <c r="H4" s="323" t="s">
        <v>8702</v>
      </c>
      <c r="I4" s="323" t="s">
        <v>8703</v>
      </c>
      <c r="J4" s="323" t="s">
        <v>8704</v>
      </c>
      <c r="K4" s="323" t="s">
        <v>8717</v>
      </c>
    </row>
    <row r="5" spans="1:11" ht="27" customHeight="1" x14ac:dyDescent="0.25">
      <c r="A5" s="321"/>
      <c r="B5" s="371"/>
      <c r="C5" s="332" t="e">
        <f>VLOOKUP(B5,'kode barang'!$E$2:$F$578,2,FALSE)</f>
        <v>#N/A</v>
      </c>
      <c r="D5" s="372">
        <v>0</v>
      </c>
      <c r="E5" s="371"/>
      <c r="F5" s="371"/>
      <c r="G5" s="373"/>
      <c r="H5" s="373"/>
      <c r="I5" s="374">
        <v>0</v>
      </c>
      <c r="J5" s="373"/>
      <c r="K5" s="374">
        <f>SUM(D5:J5)</f>
        <v>0</v>
      </c>
    </row>
    <row r="6" spans="1:11" ht="27" customHeight="1" x14ac:dyDescent="0.25">
      <c r="A6" s="321"/>
      <c r="B6" s="371"/>
      <c r="C6" s="332" t="e">
        <f>VLOOKUP(B6,'kode barang'!$E$2:$F$578,2,FALSE)</f>
        <v>#N/A</v>
      </c>
      <c r="D6" s="371"/>
      <c r="E6" s="371"/>
      <c r="F6" s="371"/>
      <c r="G6" s="374"/>
      <c r="H6" s="373"/>
      <c r="I6" s="374">
        <v>0</v>
      </c>
      <c r="J6" s="373"/>
      <c r="K6" s="374">
        <f t="shared" ref="K6:K9" si="0">SUM(D6:J6)</f>
        <v>0</v>
      </c>
    </row>
    <row r="7" spans="1:11" ht="27" customHeight="1" x14ac:dyDescent="0.25">
      <c r="A7" s="321"/>
      <c r="B7" s="371"/>
      <c r="C7" s="332" t="e">
        <f>VLOOKUP(B7,'kode barang'!$E$2:$F$578,2,FALSE)</f>
        <v>#N/A</v>
      </c>
      <c r="D7" s="371"/>
      <c r="E7" s="371"/>
      <c r="F7" s="371"/>
      <c r="G7" s="373"/>
      <c r="H7" s="373"/>
      <c r="I7" s="374">
        <v>0</v>
      </c>
      <c r="J7" s="373"/>
      <c r="K7" s="374">
        <f t="shared" si="0"/>
        <v>0</v>
      </c>
    </row>
    <row r="8" spans="1:11" ht="27" customHeight="1" x14ac:dyDescent="0.25">
      <c r="A8" s="321"/>
      <c r="B8" s="371"/>
      <c r="C8" s="332" t="e">
        <f>VLOOKUP(B8,'kode barang'!$E$2:$F$578,2,FALSE)</f>
        <v>#N/A</v>
      </c>
      <c r="D8" s="371"/>
      <c r="E8" s="371"/>
      <c r="F8" s="371"/>
      <c r="G8" s="373"/>
      <c r="H8" s="373"/>
      <c r="I8" s="373"/>
      <c r="J8" s="373"/>
      <c r="K8" s="374">
        <f t="shared" si="0"/>
        <v>0</v>
      </c>
    </row>
    <row r="9" spans="1:11" ht="27" customHeight="1" x14ac:dyDescent="0.25">
      <c r="A9" s="321"/>
      <c r="B9" s="371"/>
      <c r="C9" s="371"/>
      <c r="D9" s="372">
        <f t="shared" ref="D9:J9" si="1">SUM(D5:D8)</f>
        <v>0</v>
      </c>
      <c r="E9" s="372">
        <f t="shared" si="1"/>
        <v>0</v>
      </c>
      <c r="F9" s="372">
        <f t="shared" si="1"/>
        <v>0</v>
      </c>
      <c r="G9" s="372">
        <f t="shared" si="1"/>
        <v>0</v>
      </c>
      <c r="H9" s="372">
        <f t="shared" si="1"/>
        <v>0</v>
      </c>
      <c r="I9" s="372">
        <f t="shared" si="1"/>
        <v>0</v>
      </c>
      <c r="J9" s="372">
        <f t="shared" si="1"/>
        <v>0</v>
      </c>
      <c r="K9" s="374">
        <f t="shared" si="0"/>
        <v>0</v>
      </c>
    </row>
    <row r="10" spans="1:11" x14ac:dyDescent="0.25">
      <c r="A10" s="321"/>
      <c r="B10" s="57"/>
      <c r="C10" s="57"/>
      <c r="D10" s="57"/>
      <c r="E10" s="57"/>
      <c r="F10" s="57"/>
    </row>
    <row r="11" spans="1:11" x14ac:dyDescent="0.25">
      <c r="A11" s="321"/>
      <c r="B11" s="57"/>
      <c r="C11" s="57"/>
      <c r="D11" s="57"/>
      <c r="E11" s="57"/>
      <c r="F11" s="57"/>
    </row>
    <row r="12" spans="1:11" x14ac:dyDescent="0.25">
      <c r="A12" s="321"/>
      <c r="B12" s="57"/>
      <c r="C12" s="57"/>
      <c r="D12" s="57"/>
      <c r="E12" s="57"/>
      <c r="F12" s="57"/>
    </row>
    <row r="13" spans="1:11" x14ac:dyDescent="0.25">
      <c r="A13" s="321"/>
      <c r="B13" s="57"/>
      <c r="C13" s="57"/>
      <c r="D13" s="57"/>
      <c r="E13" s="57"/>
      <c r="F13" s="57"/>
    </row>
    <row r="14" spans="1:11" x14ac:dyDescent="0.25">
      <c r="A14" s="321"/>
      <c r="B14" s="57"/>
      <c r="C14" s="57"/>
      <c r="D14" s="57"/>
      <c r="E14" s="57"/>
      <c r="F14" s="57"/>
    </row>
    <row r="15" spans="1:11" x14ac:dyDescent="0.25">
      <c r="A15" s="321"/>
      <c r="B15" s="57"/>
      <c r="C15" s="57"/>
      <c r="D15" s="57"/>
      <c r="E15" s="57"/>
      <c r="F15" s="57"/>
    </row>
    <row r="16" spans="1:11" x14ac:dyDescent="0.25">
      <c r="A16" s="321"/>
      <c r="B16" s="57"/>
      <c r="C16" s="57"/>
      <c r="D16" s="57"/>
      <c r="E16" s="57"/>
      <c r="F16" s="57"/>
    </row>
    <row r="17" spans="1:6" x14ac:dyDescent="0.25">
      <c r="A17" s="321"/>
      <c r="B17" s="57"/>
      <c r="C17" s="57"/>
      <c r="D17" s="57"/>
      <c r="E17" s="57"/>
      <c r="F17" s="57"/>
    </row>
    <row r="18" spans="1:6" x14ac:dyDescent="0.25">
      <c r="A18" s="321"/>
      <c r="B18" s="57"/>
      <c r="C18" s="57"/>
      <c r="D18" s="57"/>
      <c r="E18" s="57"/>
      <c r="F18" s="57"/>
    </row>
    <row r="19" spans="1:6" x14ac:dyDescent="0.25">
      <c r="A19" s="321"/>
      <c r="B19" s="57"/>
      <c r="C19" s="57"/>
      <c r="D19" s="57"/>
      <c r="E19" s="57"/>
      <c r="F19" s="57"/>
    </row>
    <row r="20" spans="1:6" x14ac:dyDescent="0.25">
      <c r="A20" s="321"/>
      <c r="B20" s="57"/>
      <c r="C20" s="57"/>
      <c r="D20" s="57"/>
      <c r="E20" s="57"/>
      <c r="F20" s="57"/>
    </row>
    <row r="21" spans="1:6" x14ac:dyDescent="0.25">
      <c r="A21" s="321"/>
      <c r="B21" s="57"/>
      <c r="C21" s="57"/>
      <c r="D21" s="57"/>
      <c r="E21" s="57"/>
      <c r="F21" s="57"/>
    </row>
    <row r="22" spans="1:6" x14ac:dyDescent="0.25">
      <c r="A22" s="321"/>
      <c r="B22" s="57"/>
      <c r="C22" s="57"/>
      <c r="D22" s="57"/>
      <c r="E22" s="57"/>
      <c r="F22" s="57"/>
    </row>
    <row r="23" spans="1:6" x14ac:dyDescent="0.25">
      <c r="A23" s="321"/>
      <c r="B23" s="57"/>
      <c r="C23" s="57"/>
      <c r="D23" s="57"/>
      <c r="E23" s="57"/>
      <c r="F23" s="57"/>
    </row>
    <row r="24" spans="1:6" x14ac:dyDescent="0.25">
      <c r="A24" s="321"/>
      <c r="B24" s="57"/>
      <c r="C24" s="57"/>
      <c r="D24" s="57"/>
      <c r="E24" s="57"/>
      <c r="F24" s="57"/>
    </row>
    <row r="25" spans="1:6" x14ac:dyDescent="0.25">
      <c r="A25" s="321"/>
      <c r="B25" s="57"/>
      <c r="C25" s="57"/>
      <c r="D25" s="57"/>
      <c r="E25" s="57"/>
      <c r="F25" s="57"/>
    </row>
    <row r="26" spans="1:6" x14ac:dyDescent="0.25">
      <c r="A26" s="321"/>
      <c r="B26" s="57"/>
      <c r="C26" s="57"/>
      <c r="D26" s="57"/>
      <c r="E26" s="57"/>
      <c r="F26" s="57"/>
    </row>
    <row r="27" spans="1:6" x14ac:dyDescent="0.25">
      <c r="A27" s="321"/>
      <c r="B27" s="57"/>
      <c r="C27" s="57"/>
      <c r="D27" s="57"/>
      <c r="E27" s="57"/>
      <c r="F27" s="57"/>
    </row>
    <row r="28" spans="1:6" x14ac:dyDescent="0.25">
      <c r="A28" s="321"/>
      <c r="B28" s="57"/>
      <c r="C28" s="57"/>
      <c r="D28" s="57"/>
      <c r="E28" s="57"/>
      <c r="F28" s="57"/>
    </row>
    <row r="29" spans="1:6" x14ac:dyDescent="0.25">
      <c r="A29" s="321"/>
      <c r="B29" s="57"/>
      <c r="C29" s="57"/>
      <c r="D29" s="57"/>
      <c r="E29" s="57"/>
      <c r="F29" s="57"/>
    </row>
    <row r="30" spans="1:6" x14ac:dyDescent="0.25">
      <c r="A30" s="321"/>
      <c r="B30" s="57"/>
      <c r="C30" s="57"/>
      <c r="D30" s="57"/>
      <c r="E30" s="57"/>
      <c r="F30" s="57"/>
    </row>
    <row r="31" spans="1:6" x14ac:dyDescent="0.25">
      <c r="A31" s="321"/>
      <c r="B31" s="57"/>
      <c r="C31" s="57"/>
      <c r="D31" s="57"/>
      <c r="E31" s="57"/>
      <c r="F31" s="57"/>
    </row>
    <row r="32" spans="1:6" x14ac:dyDescent="0.25">
      <c r="A32" s="321"/>
      <c r="B32" s="57"/>
      <c r="C32" s="57"/>
      <c r="D32" s="57"/>
      <c r="E32" s="57"/>
      <c r="F32" s="57"/>
    </row>
    <row r="33" spans="1:6" x14ac:dyDescent="0.25">
      <c r="A33" s="321"/>
      <c r="B33" s="57"/>
      <c r="C33" s="57"/>
      <c r="D33" s="57"/>
      <c r="E33" s="57"/>
      <c r="F33" s="57"/>
    </row>
    <row r="34" spans="1:6" x14ac:dyDescent="0.25">
      <c r="A34" s="321"/>
      <c r="B34" s="57"/>
      <c r="C34" s="57"/>
      <c r="D34" s="57"/>
      <c r="E34" s="57"/>
      <c r="F34" s="57"/>
    </row>
    <row r="35" spans="1:6" x14ac:dyDescent="0.25">
      <c r="A35" s="321"/>
      <c r="B35" s="57"/>
      <c r="C35" s="57"/>
      <c r="D35" s="57"/>
      <c r="E35" s="57"/>
      <c r="F35" s="57"/>
    </row>
    <row r="36" spans="1:6" x14ac:dyDescent="0.25">
      <c r="A36" s="321"/>
      <c r="B36" s="57"/>
      <c r="C36" s="57"/>
      <c r="D36" s="57"/>
      <c r="E36" s="57"/>
      <c r="F36" s="57"/>
    </row>
    <row r="37" spans="1:6" x14ac:dyDescent="0.25">
      <c r="A37" s="321"/>
      <c r="B37" s="57"/>
      <c r="C37" s="57"/>
      <c r="D37" s="57"/>
      <c r="E37" s="57"/>
      <c r="F37" s="57"/>
    </row>
    <row r="38" spans="1:6" x14ac:dyDescent="0.25">
      <c r="A38" s="321"/>
      <c r="B38" s="57"/>
      <c r="C38" s="57"/>
      <c r="D38" s="57"/>
      <c r="E38" s="57"/>
      <c r="F38" s="57"/>
    </row>
    <row r="39" spans="1:6" x14ac:dyDescent="0.25">
      <c r="A39" s="321"/>
      <c r="B39" s="57"/>
      <c r="C39" s="57"/>
      <c r="D39" s="57"/>
      <c r="E39" s="57"/>
      <c r="F39" s="57"/>
    </row>
    <row r="40" spans="1:6" x14ac:dyDescent="0.25">
      <c r="A40" s="321"/>
      <c r="B40" s="57"/>
      <c r="C40" s="57"/>
      <c r="D40" s="57"/>
      <c r="E40" s="57"/>
      <c r="F40" s="57"/>
    </row>
    <row r="41" spans="1:6" x14ac:dyDescent="0.25">
      <c r="A41" s="321"/>
      <c r="B41" s="57"/>
      <c r="C41" s="57"/>
      <c r="D41" s="57"/>
      <c r="E41" s="57"/>
      <c r="F41" s="57"/>
    </row>
    <row r="42" spans="1:6" x14ac:dyDescent="0.25">
      <c r="A42" s="321"/>
      <c r="B42" s="57"/>
      <c r="C42" s="57"/>
      <c r="D42" s="57"/>
      <c r="E42" s="57"/>
      <c r="F42" s="57"/>
    </row>
    <row r="43" spans="1:6" x14ac:dyDescent="0.25">
      <c r="A43" s="321"/>
      <c r="B43" s="57"/>
      <c r="C43" s="57"/>
      <c r="D43" s="57"/>
      <c r="E43" s="57"/>
      <c r="F43" s="57"/>
    </row>
    <row r="44" spans="1:6" x14ac:dyDescent="0.25">
      <c r="A44" s="321"/>
      <c r="B44" s="57"/>
      <c r="C44" s="57"/>
      <c r="D44" s="57"/>
      <c r="E44" s="57"/>
      <c r="F44" s="57"/>
    </row>
    <row r="45" spans="1:6" x14ac:dyDescent="0.25">
      <c r="A45" s="321"/>
      <c r="B45" s="57"/>
      <c r="C45" s="57"/>
      <c r="D45" s="57"/>
      <c r="E45" s="57"/>
      <c r="F45" s="57"/>
    </row>
    <row r="46" spans="1:6" x14ac:dyDescent="0.25">
      <c r="A46" s="321"/>
      <c r="B46" s="57"/>
      <c r="C46" s="57"/>
      <c r="D46" s="57"/>
      <c r="E46" s="57"/>
      <c r="F46" s="57"/>
    </row>
    <row r="47" spans="1:6" x14ac:dyDescent="0.25">
      <c r="A47" s="321"/>
      <c r="B47" s="57"/>
      <c r="C47" s="57"/>
      <c r="D47" s="57"/>
      <c r="E47" s="57"/>
      <c r="F47" s="57"/>
    </row>
    <row r="48" spans="1:6" x14ac:dyDescent="0.25">
      <c r="A48" s="321"/>
      <c r="B48" s="57"/>
      <c r="C48" s="57"/>
      <c r="D48" s="57"/>
      <c r="E48" s="57"/>
      <c r="F48" s="57"/>
    </row>
    <row r="49" spans="1:6" x14ac:dyDescent="0.25">
      <c r="A49" s="321"/>
      <c r="B49" s="57"/>
      <c r="C49" s="57"/>
      <c r="D49" s="57"/>
      <c r="E49" s="57"/>
      <c r="F49" s="57"/>
    </row>
    <row r="50" spans="1:6" x14ac:dyDescent="0.25">
      <c r="A50" s="321"/>
      <c r="B50" s="57"/>
      <c r="C50" s="57"/>
      <c r="D50" s="57"/>
      <c r="E50" s="57"/>
      <c r="F50" s="57"/>
    </row>
    <row r="51" spans="1:6" x14ac:dyDescent="0.25">
      <c r="A51" s="321"/>
      <c r="B51" s="57"/>
      <c r="C51" s="57"/>
      <c r="D51" s="57"/>
      <c r="E51" s="57"/>
      <c r="F51" s="57"/>
    </row>
    <row r="52" spans="1:6" x14ac:dyDescent="0.25">
      <c r="A52" s="321"/>
      <c r="B52" s="57"/>
      <c r="C52" s="57"/>
      <c r="D52" s="57"/>
      <c r="E52" s="57"/>
      <c r="F52" s="57"/>
    </row>
    <row r="53" spans="1:6" x14ac:dyDescent="0.25">
      <c r="A53" s="321"/>
      <c r="B53" s="57"/>
      <c r="C53" s="57"/>
      <c r="D53" s="57"/>
      <c r="E53" s="57"/>
      <c r="F53" s="57"/>
    </row>
    <row r="54" spans="1:6" x14ac:dyDescent="0.25">
      <c r="A54" s="321"/>
      <c r="B54" s="57"/>
      <c r="C54" s="57"/>
      <c r="D54" s="57"/>
      <c r="E54" s="57"/>
      <c r="F54" s="57"/>
    </row>
    <row r="55" spans="1:6" x14ac:dyDescent="0.25">
      <c r="A55" s="321"/>
      <c r="B55" s="57"/>
      <c r="C55" s="57"/>
      <c r="D55" s="57"/>
      <c r="E55" s="57"/>
      <c r="F55" s="57"/>
    </row>
    <row r="56" spans="1:6" x14ac:dyDescent="0.25">
      <c r="A56" s="321"/>
      <c r="B56" s="57"/>
      <c r="C56" s="57"/>
      <c r="D56" s="57"/>
      <c r="E56" s="57"/>
      <c r="F56" s="57"/>
    </row>
    <row r="57" spans="1:6" x14ac:dyDescent="0.25">
      <c r="A57" s="321"/>
      <c r="B57" s="57"/>
      <c r="C57" s="57"/>
      <c r="D57" s="57"/>
      <c r="E57" s="57"/>
      <c r="F57" s="57"/>
    </row>
    <row r="58" spans="1:6" x14ac:dyDescent="0.25">
      <c r="A58" s="321"/>
      <c r="B58" s="57"/>
      <c r="C58" s="57"/>
      <c r="D58" s="57"/>
      <c r="E58" s="57"/>
      <c r="F58" s="57"/>
    </row>
    <row r="59" spans="1:6" x14ac:dyDescent="0.25">
      <c r="A59" s="321"/>
      <c r="B59" s="57"/>
      <c r="C59" s="57"/>
      <c r="D59" s="57"/>
      <c r="E59" s="57"/>
      <c r="F59" s="57"/>
    </row>
    <row r="60" spans="1:6" x14ac:dyDescent="0.25">
      <c r="A60" s="321"/>
      <c r="B60" s="57"/>
      <c r="C60" s="57"/>
      <c r="D60" s="57"/>
      <c r="E60" s="57"/>
      <c r="F60" s="57"/>
    </row>
    <row r="61" spans="1:6" x14ac:dyDescent="0.25">
      <c r="A61" s="321"/>
      <c r="B61" s="57"/>
      <c r="C61" s="57"/>
      <c r="D61" s="57"/>
      <c r="E61" s="57"/>
      <c r="F61" s="57"/>
    </row>
    <row r="62" spans="1:6" x14ac:dyDescent="0.25">
      <c r="A62" s="321"/>
      <c r="B62" s="57"/>
      <c r="C62" s="57"/>
      <c r="D62" s="57"/>
      <c r="E62" s="57"/>
      <c r="F62" s="57"/>
    </row>
    <row r="63" spans="1:6" x14ac:dyDescent="0.25">
      <c r="A63" s="321"/>
      <c r="B63" s="57"/>
      <c r="C63" s="57"/>
      <c r="D63" s="57"/>
      <c r="E63" s="57"/>
      <c r="F63" s="57"/>
    </row>
    <row r="64" spans="1:6" x14ac:dyDescent="0.25">
      <c r="A64" s="321"/>
      <c r="B64" s="57"/>
      <c r="C64" s="57"/>
      <c r="D64" s="57"/>
      <c r="E64" s="57"/>
      <c r="F64" s="57"/>
    </row>
    <row r="65" spans="1:6" x14ac:dyDescent="0.25">
      <c r="A65" s="321"/>
      <c r="B65" s="57"/>
      <c r="C65" s="57"/>
      <c r="D65" s="57"/>
      <c r="E65" s="57"/>
      <c r="F65" s="57"/>
    </row>
    <row r="66" spans="1:6" x14ac:dyDescent="0.25">
      <c r="A66" s="321"/>
      <c r="B66" s="57"/>
      <c r="C66" s="57"/>
      <c r="D66" s="57"/>
      <c r="E66" s="57"/>
      <c r="F66" s="57"/>
    </row>
    <row r="67" spans="1:6" x14ac:dyDescent="0.25">
      <c r="A67" s="321"/>
      <c r="B67" s="57"/>
      <c r="C67" s="57"/>
      <c r="D67" s="57"/>
      <c r="E67" s="57"/>
      <c r="F67" s="57"/>
    </row>
    <row r="68" spans="1:6" x14ac:dyDescent="0.25">
      <c r="A68" s="321"/>
      <c r="B68" s="57"/>
      <c r="C68" s="57"/>
      <c r="D68" s="57"/>
      <c r="E68" s="57"/>
      <c r="F68" s="57"/>
    </row>
    <row r="69" spans="1:6" x14ac:dyDescent="0.25">
      <c r="A69" s="321"/>
      <c r="B69" s="57"/>
      <c r="C69" s="57"/>
      <c r="D69" s="57"/>
      <c r="E69" s="57"/>
      <c r="F69" s="57"/>
    </row>
    <row r="70" spans="1:6" x14ac:dyDescent="0.25">
      <c r="A70" s="321"/>
      <c r="B70" s="57"/>
      <c r="C70" s="57"/>
      <c r="D70" s="57"/>
      <c r="E70" s="57"/>
      <c r="F70" s="57"/>
    </row>
    <row r="71" spans="1:6" x14ac:dyDescent="0.25">
      <c r="A71" s="321"/>
      <c r="B71" s="57"/>
      <c r="C71" s="57"/>
      <c r="D71" s="57"/>
      <c r="E71" s="57"/>
      <c r="F71" s="57"/>
    </row>
    <row r="72" spans="1:6" x14ac:dyDescent="0.25">
      <c r="A72" s="321"/>
      <c r="B72" s="57"/>
      <c r="C72" s="57"/>
      <c r="D72" s="57"/>
      <c r="E72" s="57"/>
      <c r="F72" s="57"/>
    </row>
    <row r="73" spans="1:6" x14ac:dyDescent="0.25">
      <c r="A73" s="321"/>
      <c r="B73" s="57"/>
      <c r="C73" s="57"/>
      <c r="D73" s="57"/>
      <c r="E73" s="57"/>
      <c r="F73" s="57"/>
    </row>
    <row r="74" spans="1:6" x14ac:dyDescent="0.25">
      <c r="A74" s="321"/>
      <c r="B74" s="57"/>
      <c r="C74" s="57"/>
      <c r="D74" s="57"/>
      <c r="E74" s="57"/>
      <c r="F74" s="57"/>
    </row>
    <row r="75" spans="1:6" x14ac:dyDescent="0.25">
      <c r="A75" s="321"/>
      <c r="B75" s="57"/>
      <c r="C75" s="57"/>
      <c r="D75" s="57"/>
      <c r="E75" s="57"/>
      <c r="F75" s="57"/>
    </row>
    <row r="76" spans="1:6" x14ac:dyDescent="0.25">
      <c r="A76" s="321"/>
      <c r="B76" s="57"/>
      <c r="C76" s="57"/>
      <c r="D76" s="57"/>
      <c r="E76" s="57"/>
      <c r="F76" s="57"/>
    </row>
    <row r="77" spans="1:6" x14ac:dyDescent="0.25">
      <c r="A77" s="321"/>
      <c r="B77" s="57"/>
      <c r="C77" s="57"/>
      <c r="D77" s="57"/>
      <c r="E77" s="57"/>
      <c r="F77" s="57"/>
    </row>
    <row r="78" spans="1:6" x14ac:dyDescent="0.25">
      <c r="A78" s="321"/>
      <c r="B78" s="57"/>
      <c r="C78" s="57"/>
      <c r="D78" s="57"/>
      <c r="E78" s="57"/>
      <c r="F78" s="57"/>
    </row>
    <row r="79" spans="1:6" x14ac:dyDescent="0.25">
      <c r="A79" s="321"/>
      <c r="B79" s="57"/>
      <c r="C79" s="57"/>
      <c r="D79" s="57"/>
      <c r="E79" s="57"/>
      <c r="F79" s="57"/>
    </row>
    <row r="80" spans="1:6" x14ac:dyDescent="0.25">
      <c r="A80" s="321"/>
      <c r="B80" s="57"/>
      <c r="C80" s="57"/>
      <c r="D80" s="57"/>
      <c r="E80" s="57"/>
      <c r="F80" s="57"/>
    </row>
  </sheetData>
  <conditionalFormatting sqref="D4:K4">
    <cfRule type="duplicateValues" dxfId="1" priority="1"/>
  </conditionalFormatting>
  <pageMargins left="1.33" right="0.23622047244094491" top="0.47244094488188981" bottom="0.23622047244094491" header="0.19685039370078741" footer="0.23622047244094491"/>
  <pageSetup paperSize="5" scale="75" orientation="landscape"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81"/>
  <sheetViews>
    <sheetView workbookViewId="0">
      <selection activeCell="H21" sqref="H21"/>
    </sheetView>
  </sheetViews>
  <sheetFormatPr defaultRowHeight="15" x14ac:dyDescent="0.25"/>
  <cols>
    <col min="1" max="1" width="8.7109375" bestFit="1" customWidth="1"/>
    <col min="2" max="2" width="15.140625" customWidth="1"/>
    <col min="3" max="3" width="37.140625" bestFit="1" customWidth="1"/>
    <col min="4" max="4" width="13.42578125" customWidth="1"/>
    <col min="5" max="5" width="9.28515625" customWidth="1"/>
    <col min="6" max="6" width="16.5703125" customWidth="1"/>
    <col min="7" max="7" width="11.7109375" customWidth="1"/>
    <col min="8" max="8" width="9" customWidth="1"/>
    <col min="9" max="9" width="9.5703125" customWidth="1"/>
    <col min="10" max="10" width="16.42578125" bestFit="1" customWidth="1"/>
    <col min="11" max="11" width="9.42578125" customWidth="1"/>
    <col min="12" max="12" width="13.7109375" customWidth="1"/>
    <col min="13" max="13" width="13.28515625" bestFit="1" customWidth="1"/>
    <col min="14" max="14" width="11.5703125" customWidth="1"/>
    <col min="15" max="15" width="12.140625" customWidth="1"/>
    <col min="16" max="16" width="17.7109375" bestFit="1" customWidth="1"/>
    <col min="257" max="257" width="5.28515625" customWidth="1"/>
    <col min="258" max="258" width="33.42578125" bestFit="1" customWidth="1"/>
    <col min="259" max="259" width="20.85546875" customWidth="1"/>
    <col min="260" max="260" width="18.7109375" customWidth="1"/>
    <col min="261" max="261" width="18.28515625" customWidth="1"/>
    <col min="262" max="262" width="19" customWidth="1"/>
    <col min="263" max="263" width="12.42578125" customWidth="1"/>
    <col min="513" max="513" width="5.28515625" customWidth="1"/>
    <col min="514" max="514" width="33.42578125" bestFit="1" customWidth="1"/>
    <col min="515" max="515" width="20.85546875" customWidth="1"/>
    <col min="516" max="516" width="18.7109375" customWidth="1"/>
    <col min="517" max="517" width="18.28515625" customWidth="1"/>
    <col min="518" max="518" width="19" customWidth="1"/>
    <col min="519" max="519" width="12.42578125" customWidth="1"/>
    <col min="769" max="769" width="5.28515625" customWidth="1"/>
    <col min="770" max="770" width="33.42578125" bestFit="1" customWidth="1"/>
    <col min="771" max="771" width="20.85546875" customWidth="1"/>
    <col min="772" max="772" width="18.7109375" customWidth="1"/>
    <col min="773" max="773" width="18.28515625" customWidth="1"/>
    <col min="774" max="774" width="19" customWidth="1"/>
    <col min="775" max="775" width="12.42578125" customWidth="1"/>
    <col min="1025" max="1025" width="5.28515625" customWidth="1"/>
    <col min="1026" max="1026" width="33.42578125" bestFit="1" customWidth="1"/>
    <col min="1027" max="1027" width="20.85546875" customWidth="1"/>
    <col min="1028" max="1028" width="18.7109375" customWidth="1"/>
    <col min="1029" max="1029" width="18.28515625" customWidth="1"/>
    <col min="1030" max="1030" width="19" customWidth="1"/>
    <col min="1031" max="1031" width="12.42578125" customWidth="1"/>
    <col min="1281" max="1281" width="5.28515625" customWidth="1"/>
    <col min="1282" max="1282" width="33.42578125" bestFit="1" customWidth="1"/>
    <col min="1283" max="1283" width="20.85546875" customWidth="1"/>
    <col min="1284" max="1284" width="18.7109375" customWidth="1"/>
    <col min="1285" max="1285" width="18.28515625" customWidth="1"/>
    <col min="1286" max="1286" width="19" customWidth="1"/>
    <col min="1287" max="1287" width="12.42578125" customWidth="1"/>
    <col min="1537" max="1537" width="5.28515625" customWidth="1"/>
    <col min="1538" max="1538" width="33.42578125" bestFit="1" customWidth="1"/>
    <col min="1539" max="1539" width="20.85546875" customWidth="1"/>
    <col min="1540" max="1540" width="18.7109375" customWidth="1"/>
    <col min="1541" max="1541" width="18.28515625" customWidth="1"/>
    <col min="1542" max="1542" width="19" customWidth="1"/>
    <col min="1543" max="1543" width="12.42578125" customWidth="1"/>
    <col min="1793" max="1793" width="5.28515625" customWidth="1"/>
    <col min="1794" max="1794" width="33.42578125" bestFit="1" customWidth="1"/>
    <col min="1795" max="1795" width="20.85546875" customWidth="1"/>
    <col min="1796" max="1796" width="18.7109375" customWidth="1"/>
    <col min="1797" max="1797" width="18.28515625" customWidth="1"/>
    <col min="1798" max="1798" width="19" customWidth="1"/>
    <col min="1799" max="1799" width="12.42578125" customWidth="1"/>
    <col min="2049" max="2049" width="5.28515625" customWidth="1"/>
    <col min="2050" max="2050" width="33.42578125" bestFit="1" customWidth="1"/>
    <col min="2051" max="2051" width="20.85546875" customWidth="1"/>
    <col min="2052" max="2052" width="18.7109375" customWidth="1"/>
    <col min="2053" max="2053" width="18.28515625" customWidth="1"/>
    <col min="2054" max="2054" width="19" customWidth="1"/>
    <col min="2055" max="2055" width="12.42578125" customWidth="1"/>
    <col min="2305" max="2305" width="5.28515625" customWidth="1"/>
    <col min="2306" max="2306" width="33.42578125" bestFit="1" customWidth="1"/>
    <col min="2307" max="2307" width="20.85546875" customWidth="1"/>
    <col min="2308" max="2308" width="18.7109375" customWidth="1"/>
    <col min="2309" max="2309" width="18.28515625" customWidth="1"/>
    <col min="2310" max="2310" width="19" customWidth="1"/>
    <col min="2311" max="2311" width="12.42578125" customWidth="1"/>
    <col min="2561" max="2561" width="5.28515625" customWidth="1"/>
    <col min="2562" max="2562" width="33.42578125" bestFit="1" customWidth="1"/>
    <col min="2563" max="2563" width="20.85546875" customWidth="1"/>
    <col min="2564" max="2564" width="18.7109375" customWidth="1"/>
    <col min="2565" max="2565" width="18.28515625" customWidth="1"/>
    <col min="2566" max="2566" width="19" customWidth="1"/>
    <col min="2567" max="2567" width="12.42578125" customWidth="1"/>
    <col min="2817" max="2817" width="5.28515625" customWidth="1"/>
    <col min="2818" max="2818" width="33.42578125" bestFit="1" customWidth="1"/>
    <col min="2819" max="2819" width="20.85546875" customWidth="1"/>
    <col min="2820" max="2820" width="18.7109375" customWidth="1"/>
    <col min="2821" max="2821" width="18.28515625" customWidth="1"/>
    <col min="2822" max="2822" width="19" customWidth="1"/>
    <col min="2823" max="2823" width="12.42578125" customWidth="1"/>
    <col min="3073" max="3073" width="5.28515625" customWidth="1"/>
    <col min="3074" max="3074" width="33.42578125" bestFit="1" customWidth="1"/>
    <col min="3075" max="3075" width="20.85546875" customWidth="1"/>
    <col min="3076" max="3076" width="18.7109375" customWidth="1"/>
    <col min="3077" max="3077" width="18.28515625" customWidth="1"/>
    <col min="3078" max="3078" width="19" customWidth="1"/>
    <col min="3079" max="3079" width="12.42578125" customWidth="1"/>
    <col min="3329" max="3329" width="5.28515625" customWidth="1"/>
    <col min="3330" max="3330" width="33.42578125" bestFit="1" customWidth="1"/>
    <col min="3331" max="3331" width="20.85546875" customWidth="1"/>
    <col min="3332" max="3332" width="18.7109375" customWidth="1"/>
    <col min="3333" max="3333" width="18.28515625" customWidth="1"/>
    <col min="3334" max="3334" width="19" customWidth="1"/>
    <col min="3335" max="3335" width="12.42578125" customWidth="1"/>
    <col min="3585" max="3585" width="5.28515625" customWidth="1"/>
    <col min="3586" max="3586" width="33.42578125" bestFit="1" customWidth="1"/>
    <col min="3587" max="3587" width="20.85546875" customWidth="1"/>
    <col min="3588" max="3588" width="18.7109375" customWidth="1"/>
    <col min="3589" max="3589" width="18.28515625" customWidth="1"/>
    <col min="3590" max="3590" width="19" customWidth="1"/>
    <col min="3591" max="3591" width="12.42578125" customWidth="1"/>
    <col min="3841" max="3841" width="5.28515625" customWidth="1"/>
    <col min="3842" max="3842" width="33.42578125" bestFit="1" customWidth="1"/>
    <col min="3843" max="3843" width="20.85546875" customWidth="1"/>
    <col min="3844" max="3844" width="18.7109375" customWidth="1"/>
    <col min="3845" max="3845" width="18.28515625" customWidth="1"/>
    <col min="3846" max="3846" width="19" customWidth="1"/>
    <col min="3847" max="3847" width="12.42578125" customWidth="1"/>
    <col min="4097" max="4097" width="5.28515625" customWidth="1"/>
    <col min="4098" max="4098" width="33.42578125" bestFit="1" customWidth="1"/>
    <col min="4099" max="4099" width="20.85546875" customWidth="1"/>
    <col min="4100" max="4100" width="18.7109375" customWidth="1"/>
    <col min="4101" max="4101" width="18.28515625" customWidth="1"/>
    <col min="4102" max="4102" width="19" customWidth="1"/>
    <col min="4103" max="4103" width="12.42578125" customWidth="1"/>
    <col min="4353" max="4353" width="5.28515625" customWidth="1"/>
    <col min="4354" max="4354" width="33.42578125" bestFit="1" customWidth="1"/>
    <col min="4355" max="4355" width="20.85546875" customWidth="1"/>
    <col min="4356" max="4356" width="18.7109375" customWidth="1"/>
    <col min="4357" max="4357" width="18.28515625" customWidth="1"/>
    <col min="4358" max="4358" width="19" customWidth="1"/>
    <col min="4359" max="4359" width="12.42578125" customWidth="1"/>
    <col min="4609" max="4609" width="5.28515625" customWidth="1"/>
    <col min="4610" max="4610" width="33.42578125" bestFit="1" customWidth="1"/>
    <col min="4611" max="4611" width="20.85546875" customWidth="1"/>
    <col min="4612" max="4612" width="18.7109375" customWidth="1"/>
    <col min="4613" max="4613" width="18.28515625" customWidth="1"/>
    <col min="4614" max="4614" width="19" customWidth="1"/>
    <col min="4615" max="4615" width="12.42578125" customWidth="1"/>
    <col min="4865" max="4865" width="5.28515625" customWidth="1"/>
    <col min="4866" max="4866" width="33.42578125" bestFit="1" customWidth="1"/>
    <col min="4867" max="4867" width="20.85546875" customWidth="1"/>
    <col min="4868" max="4868" width="18.7109375" customWidth="1"/>
    <col min="4869" max="4869" width="18.28515625" customWidth="1"/>
    <col min="4870" max="4870" width="19" customWidth="1"/>
    <col min="4871" max="4871" width="12.42578125" customWidth="1"/>
    <col min="5121" max="5121" width="5.28515625" customWidth="1"/>
    <col min="5122" max="5122" width="33.42578125" bestFit="1" customWidth="1"/>
    <col min="5123" max="5123" width="20.85546875" customWidth="1"/>
    <col min="5124" max="5124" width="18.7109375" customWidth="1"/>
    <col min="5125" max="5125" width="18.28515625" customWidth="1"/>
    <col min="5126" max="5126" width="19" customWidth="1"/>
    <col min="5127" max="5127" width="12.42578125" customWidth="1"/>
    <col min="5377" max="5377" width="5.28515625" customWidth="1"/>
    <col min="5378" max="5378" width="33.42578125" bestFit="1" customWidth="1"/>
    <col min="5379" max="5379" width="20.85546875" customWidth="1"/>
    <col min="5380" max="5380" width="18.7109375" customWidth="1"/>
    <col min="5381" max="5381" width="18.28515625" customWidth="1"/>
    <col min="5382" max="5382" width="19" customWidth="1"/>
    <col min="5383" max="5383" width="12.42578125" customWidth="1"/>
    <col min="5633" max="5633" width="5.28515625" customWidth="1"/>
    <col min="5634" max="5634" width="33.42578125" bestFit="1" customWidth="1"/>
    <col min="5635" max="5635" width="20.85546875" customWidth="1"/>
    <col min="5636" max="5636" width="18.7109375" customWidth="1"/>
    <col min="5637" max="5637" width="18.28515625" customWidth="1"/>
    <col min="5638" max="5638" width="19" customWidth="1"/>
    <col min="5639" max="5639" width="12.42578125" customWidth="1"/>
    <col min="5889" max="5889" width="5.28515625" customWidth="1"/>
    <col min="5890" max="5890" width="33.42578125" bestFit="1" customWidth="1"/>
    <col min="5891" max="5891" width="20.85546875" customWidth="1"/>
    <col min="5892" max="5892" width="18.7109375" customWidth="1"/>
    <col min="5893" max="5893" width="18.28515625" customWidth="1"/>
    <col min="5894" max="5894" width="19" customWidth="1"/>
    <col min="5895" max="5895" width="12.42578125" customWidth="1"/>
    <col min="6145" max="6145" width="5.28515625" customWidth="1"/>
    <col min="6146" max="6146" width="33.42578125" bestFit="1" customWidth="1"/>
    <col min="6147" max="6147" width="20.85546875" customWidth="1"/>
    <col min="6148" max="6148" width="18.7109375" customWidth="1"/>
    <col min="6149" max="6149" width="18.28515625" customWidth="1"/>
    <col min="6150" max="6150" width="19" customWidth="1"/>
    <col min="6151" max="6151" width="12.42578125" customWidth="1"/>
    <col min="6401" max="6401" width="5.28515625" customWidth="1"/>
    <col min="6402" max="6402" width="33.42578125" bestFit="1" customWidth="1"/>
    <col min="6403" max="6403" width="20.85546875" customWidth="1"/>
    <col min="6404" max="6404" width="18.7109375" customWidth="1"/>
    <col min="6405" max="6405" width="18.28515625" customWidth="1"/>
    <col min="6406" max="6406" width="19" customWidth="1"/>
    <col min="6407" max="6407" width="12.42578125" customWidth="1"/>
    <col min="6657" max="6657" width="5.28515625" customWidth="1"/>
    <col min="6658" max="6658" width="33.42578125" bestFit="1" customWidth="1"/>
    <col min="6659" max="6659" width="20.85546875" customWidth="1"/>
    <col min="6660" max="6660" width="18.7109375" customWidth="1"/>
    <col min="6661" max="6661" width="18.28515625" customWidth="1"/>
    <col min="6662" max="6662" width="19" customWidth="1"/>
    <col min="6663" max="6663" width="12.42578125" customWidth="1"/>
    <col min="6913" max="6913" width="5.28515625" customWidth="1"/>
    <col min="6914" max="6914" width="33.42578125" bestFit="1" customWidth="1"/>
    <col min="6915" max="6915" width="20.85546875" customWidth="1"/>
    <col min="6916" max="6916" width="18.7109375" customWidth="1"/>
    <col min="6917" max="6917" width="18.28515625" customWidth="1"/>
    <col min="6918" max="6918" width="19" customWidth="1"/>
    <col min="6919" max="6919" width="12.42578125" customWidth="1"/>
    <col min="7169" max="7169" width="5.28515625" customWidth="1"/>
    <col min="7170" max="7170" width="33.42578125" bestFit="1" customWidth="1"/>
    <col min="7171" max="7171" width="20.85546875" customWidth="1"/>
    <col min="7172" max="7172" width="18.7109375" customWidth="1"/>
    <col min="7173" max="7173" width="18.28515625" customWidth="1"/>
    <col min="7174" max="7174" width="19" customWidth="1"/>
    <col min="7175" max="7175" width="12.42578125" customWidth="1"/>
    <col min="7425" max="7425" width="5.28515625" customWidth="1"/>
    <col min="7426" max="7426" width="33.42578125" bestFit="1" customWidth="1"/>
    <col min="7427" max="7427" width="20.85546875" customWidth="1"/>
    <col min="7428" max="7428" width="18.7109375" customWidth="1"/>
    <col min="7429" max="7429" width="18.28515625" customWidth="1"/>
    <col min="7430" max="7430" width="19" customWidth="1"/>
    <col min="7431" max="7431" width="12.42578125" customWidth="1"/>
    <col min="7681" max="7681" width="5.28515625" customWidth="1"/>
    <col min="7682" max="7682" width="33.42578125" bestFit="1" customWidth="1"/>
    <col min="7683" max="7683" width="20.85546875" customWidth="1"/>
    <col min="7684" max="7684" width="18.7109375" customWidth="1"/>
    <col min="7685" max="7685" width="18.28515625" customWidth="1"/>
    <col min="7686" max="7686" width="19" customWidth="1"/>
    <col min="7687" max="7687" width="12.42578125" customWidth="1"/>
    <col min="7937" max="7937" width="5.28515625" customWidth="1"/>
    <col min="7938" max="7938" width="33.42578125" bestFit="1" customWidth="1"/>
    <col min="7939" max="7939" width="20.85546875" customWidth="1"/>
    <col min="7940" max="7940" width="18.7109375" customWidth="1"/>
    <col min="7941" max="7941" width="18.28515625" customWidth="1"/>
    <col min="7942" max="7942" width="19" customWidth="1"/>
    <col min="7943" max="7943" width="12.42578125" customWidth="1"/>
    <col min="8193" max="8193" width="5.28515625" customWidth="1"/>
    <col min="8194" max="8194" width="33.42578125" bestFit="1" customWidth="1"/>
    <col min="8195" max="8195" width="20.85546875" customWidth="1"/>
    <col min="8196" max="8196" width="18.7109375" customWidth="1"/>
    <col min="8197" max="8197" width="18.28515625" customWidth="1"/>
    <col min="8198" max="8198" width="19" customWidth="1"/>
    <col min="8199" max="8199" width="12.42578125" customWidth="1"/>
    <col min="8449" max="8449" width="5.28515625" customWidth="1"/>
    <col min="8450" max="8450" width="33.42578125" bestFit="1" customWidth="1"/>
    <col min="8451" max="8451" width="20.85546875" customWidth="1"/>
    <col min="8452" max="8452" width="18.7109375" customWidth="1"/>
    <col min="8453" max="8453" width="18.28515625" customWidth="1"/>
    <col min="8454" max="8454" width="19" customWidth="1"/>
    <col min="8455" max="8455" width="12.42578125" customWidth="1"/>
    <col min="8705" max="8705" width="5.28515625" customWidth="1"/>
    <col min="8706" max="8706" width="33.42578125" bestFit="1" customWidth="1"/>
    <col min="8707" max="8707" width="20.85546875" customWidth="1"/>
    <col min="8708" max="8708" width="18.7109375" customWidth="1"/>
    <col min="8709" max="8709" width="18.28515625" customWidth="1"/>
    <col min="8710" max="8710" width="19" customWidth="1"/>
    <col min="8711" max="8711" width="12.42578125" customWidth="1"/>
    <col min="8961" max="8961" width="5.28515625" customWidth="1"/>
    <col min="8962" max="8962" width="33.42578125" bestFit="1" customWidth="1"/>
    <col min="8963" max="8963" width="20.85546875" customWidth="1"/>
    <col min="8964" max="8964" width="18.7109375" customWidth="1"/>
    <col min="8965" max="8965" width="18.28515625" customWidth="1"/>
    <col min="8966" max="8966" width="19" customWidth="1"/>
    <col min="8967" max="8967" width="12.42578125" customWidth="1"/>
    <col min="9217" max="9217" width="5.28515625" customWidth="1"/>
    <col min="9218" max="9218" width="33.42578125" bestFit="1" customWidth="1"/>
    <col min="9219" max="9219" width="20.85546875" customWidth="1"/>
    <col min="9220" max="9220" width="18.7109375" customWidth="1"/>
    <col min="9221" max="9221" width="18.28515625" customWidth="1"/>
    <col min="9222" max="9222" width="19" customWidth="1"/>
    <col min="9223" max="9223" width="12.42578125" customWidth="1"/>
    <col min="9473" max="9473" width="5.28515625" customWidth="1"/>
    <col min="9474" max="9474" width="33.42578125" bestFit="1" customWidth="1"/>
    <col min="9475" max="9475" width="20.85546875" customWidth="1"/>
    <col min="9476" max="9476" width="18.7109375" customWidth="1"/>
    <col min="9477" max="9477" width="18.28515625" customWidth="1"/>
    <col min="9478" max="9478" width="19" customWidth="1"/>
    <col min="9479" max="9479" width="12.42578125" customWidth="1"/>
    <col min="9729" max="9729" width="5.28515625" customWidth="1"/>
    <col min="9730" max="9730" width="33.42578125" bestFit="1" customWidth="1"/>
    <col min="9731" max="9731" width="20.85546875" customWidth="1"/>
    <col min="9732" max="9732" width="18.7109375" customWidth="1"/>
    <col min="9733" max="9733" width="18.28515625" customWidth="1"/>
    <col min="9734" max="9734" width="19" customWidth="1"/>
    <col min="9735" max="9735" width="12.42578125" customWidth="1"/>
    <col min="9985" max="9985" width="5.28515625" customWidth="1"/>
    <col min="9986" max="9986" width="33.42578125" bestFit="1" customWidth="1"/>
    <col min="9987" max="9987" width="20.85546875" customWidth="1"/>
    <col min="9988" max="9988" width="18.7109375" customWidth="1"/>
    <col min="9989" max="9989" width="18.28515625" customWidth="1"/>
    <col min="9990" max="9990" width="19" customWidth="1"/>
    <col min="9991" max="9991" width="12.42578125" customWidth="1"/>
    <col min="10241" max="10241" width="5.28515625" customWidth="1"/>
    <col min="10242" max="10242" width="33.42578125" bestFit="1" customWidth="1"/>
    <col min="10243" max="10243" width="20.85546875" customWidth="1"/>
    <col min="10244" max="10244" width="18.7109375" customWidth="1"/>
    <col min="10245" max="10245" width="18.28515625" customWidth="1"/>
    <col min="10246" max="10246" width="19" customWidth="1"/>
    <col min="10247" max="10247" width="12.42578125" customWidth="1"/>
    <col min="10497" max="10497" width="5.28515625" customWidth="1"/>
    <col min="10498" max="10498" width="33.42578125" bestFit="1" customWidth="1"/>
    <col min="10499" max="10499" width="20.85546875" customWidth="1"/>
    <col min="10500" max="10500" width="18.7109375" customWidth="1"/>
    <col min="10501" max="10501" width="18.28515625" customWidth="1"/>
    <col min="10502" max="10502" width="19" customWidth="1"/>
    <col min="10503" max="10503" width="12.42578125" customWidth="1"/>
    <col min="10753" max="10753" width="5.28515625" customWidth="1"/>
    <col min="10754" max="10754" width="33.42578125" bestFit="1" customWidth="1"/>
    <col min="10755" max="10755" width="20.85546875" customWidth="1"/>
    <col min="10756" max="10756" width="18.7109375" customWidth="1"/>
    <col min="10757" max="10757" width="18.28515625" customWidth="1"/>
    <col min="10758" max="10758" width="19" customWidth="1"/>
    <col min="10759" max="10759" width="12.42578125" customWidth="1"/>
    <col min="11009" max="11009" width="5.28515625" customWidth="1"/>
    <col min="11010" max="11010" width="33.42578125" bestFit="1" customWidth="1"/>
    <col min="11011" max="11011" width="20.85546875" customWidth="1"/>
    <col min="11012" max="11012" width="18.7109375" customWidth="1"/>
    <col min="11013" max="11013" width="18.28515625" customWidth="1"/>
    <col min="11014" max="11014" width="19" customWidth="1"/>
    <col min="11015" max="11015" width="12.42578125" customWidth="1"/>
    <col min="11265" max="11265" width="5.28515625" customWidth="1"/>
    <col min="11266" max="11266" width="33.42578125" bestFit="1" customWidth="1"/>
    <col min="11267" max="11267" width="20.85546875" customWidth="1"/>
    <col min="11268" max="11268" width="18.7109375" customWidth="1"/>
    <col min="11269" max="11269" width="18.28515625" customWidth="1"/>
    <col min="11270" max="11270" width="19" customWidth="1"/>
    <col min="11271" max="11271" width="12.42578125" customWidth="1"/>
    <col min="11521" max="11521" width="5.28515625" customWidth="1"/>
    <col min="11522" max="11522" width="33.42578125" bestFit="1" customWidth="1"/>
    <col min="11523" max="11523" width="20.85546875" customWidth="1"/>
    <col min="11524" max="11524" width="18.7109375" customWidth="1"/>
    <col min="11525" max="11525" width="18.28515625" customWidth="1"/>
    <col min="11526" max="11526" width="19" customWidth="1"/>
    <col min="11527" max="11527" width="12.42578125" customWidth="1"/>
    <col min="11777" max="11777" width="5.28515625" customWidth="1"/>
    <col min="11778" max="11778" width="33.42578125" bestFit="1" customWidth="1"/>
    <col min="11779" max="11779" width="20.85546875" customWidth="1"/>
    <col min="11780" max="11780" width="18.7109375" customWidth="1"/>
    <col min="11781" max="11781" width="18.28515625" customWidth="1"/>
    <col min="11782" max="11782" width="19" customWidth="1"/>
    <col min="11783" max="11783" width="12.42578125" customWidth="1"/>
    <col min="12033" max="12033" width="5.28515625" customWidth="1"/>
    <col min="12034" max="12034" width="33.42578125" bestFit="1" customWidth="1"/>
    <col min="12035" max="12035" width="20.85546875" customWidth="1"/>
    <col min="12036" max="12036" width="18.7109375" customWidth="1"/>
    <col min="12037" max="12037" width="18.28515625" customWidth="1"/>
    <col min="12038" max="12038" width="19" customWidth="1"/>
    <col min="12039" max="12039" width="12.42578125" customWidth="1"/>
    <col min="12289" max="12289" width="5.28515625" customWidth="1"/>
    <col min="12290" max="12290" width="33.42578125" bestFit="1" customWidth="1"/>
    <col min="12291" max="12291" width="20.85546875" customWidth="1"/>
    <col min="12292" max="12292" width="18.7109375" customWidth="1"/>
    <col min="12293" max="12293" width="18.28515625" customWidth="1"/>
    <col min="12294" max="12294" width="19" customWidth="1"/>
    <col min="12295" max="12295" width="12.42578125" customWidth="1"/>
    <col min="12545" max="12545" width="5.28515625" customWidth="1"/>
    <col min="12546" max="12546" width="33.42578125" bestFit="1" customWidth="1"/>
    <col min="12547" max="12547" width="20.85546875" customWidth="1"/>
    <col min="12548" max="12548" width="18.7109375" customWidth="1"/>
    <col min="12549" max="12549" width="18.28515625" customWidth="1"/>
    <col min="12550" max="12550" width="19" customWidth="1"/>
    <col min="12551" max="12551" width="12.42578125" customWidth="1"/>
    <col min="12801" max="12801" width="5.28515625" customWidth="1"/>
    <col min="12802" max="12802" width="33.42578125" bestFit="1" customWidth="1"/>
    <col min="12803" max="12803" width="20.85546875" customWidth="1"/>
    <col min="12804" max="12804" width="18.7109375" customWidth="1"/>
    <col min="12805" max="12805" width="18.28515625" customWidth="1"/>
    <col min="12806" max="12806" width="19" customWidth="1"/>
    <col min="12807" max="12807" width="12.42578125" customWidth="1"/>
    <col min="13057" max="13057" width="5.28515625" customWidth="1"/>
    <col min="13058" max="13058" width="33.42578125" bestFit="1" customWidth="1"/>
    <col min="13059" max="13059" width="20.85546875" customWidth="1"/>
    <col min="13060" max="13060" width="18.7109375" customWidth="1"/>
    <col min="13061" max="13061" width="18.28515625" customWidth="1"/>
    <col min="13062" max="13062" width="19" customWidth="1"/>
    <col min="13063" max="13063" width="12.42578125" customWidth="1"/>
    <col min="13313" max="13313" width="5.28515625" customWidth="1"/>
    <col min="13314" max="13314" width="33.42578125" bestFit="1" customWidth="1"/>
    <col min="13315" max="13315" width="20.85546875" customWidth="1"/>
    <col min="13316" max="13316" width="18.7109375" customWidth="1"/>
    <col min="13317" max="13317" width="18.28515625" customWidth="1"/>
    <col min="13318" max="13318" width="19" customWidth="1"/>
    <col min="13319" max="13319" width="12.42578125" customWidth="1"/>
    <col min="13569" max="13569" width="5.28515625" customWidth="1"/>
    <col min="13570" max="13570" width="33.42578125" bestFit="1" customWidth="1"/>
    <col min="13571" max="13571" width="20.85546875" customWidth="1"/>
    <col min="13572" max="13572" width="18.7109375" customWidth="1"/>
    <col min="13573" max="13573" width="18.28515625" customWidth="1"/>
    <col min="13574" max="13574" width="19" customWidth="1"/>
    <col min="13575" max="13575" width="12.42578125" customWidth="1"/>
    <col min="13825" max="13825" width="5.28515625" customWidth="1"/>
    <col min="13826" max="13826" width="33.42578125" bestFit="1" customWidth="1"/>
    <col min="13827" max="13827" width="20.85546875" customWidth="1"/>
    <col min="13828" max="13828" width="18.7109375" customWidth="1"/>
    <col min="13829" max="13829" width="18.28515625" customWidth="1"/>
    <col min="13830" max="13830" width="19" customWidth="1"/>
    <col min="13831" max="13831" width="12.42578125" customWidth="1"/>
    <col min="14081" max="14081" width="5.28515625" customWidth="1"/>
    <col min="14082" max="14082" width="33.42578125" bestFit="1" customWidth="1"/>
    <col min="14083" max="14083" width="20.85546875" customWidth="1"/>
    <col min="14084" max="14084" width="18.7109375" customWidth="1"/>
    <col min="14085" max="14085" width="18.28515625" customWidth="1"/>
    <col min="14086" max="14086" width="19" customWidth="1"/>
    <col min="14087" max="14087" width="12.42578125" customWidth="1"/>
    <col min="14337" max="14337" width="5.28515625" customWidth="1"/>
    <col min="14338" max="14338" width="33.42578125" bestFit="1" customWidth="1"/>
    <col min="14339" max="14339" width="20.85546875" customWidth="1"/>
    <col min="14340" max="14340" width="18.7109375" customWidth="1"/>
    <col min="14341" max="14341" width="18.28515625" customWidth="1"/>
    <col min="14342" max="14342" width="19" customWidth="1"/>
    <col min="14343" max="14343" width="12.42578125" customWidth="1"/>
    <col min="14593" max="14593" width="5.28515625" customWidth="1"/>
    <col min="14594" max="14594" width="33.42578125" bestFit="1" customWidth="1"/>
    <col min="14595" max="14595" width="20.85546875" customWidth="1"/>
    <col min="14596" max="14596" width="18.7109375" customWidth="1"/>
    <col min="14597" max="14597" width="18.28515625" customWidth="1"/>
    <col min="14598" max="14598" width="19" customWidth="1"/>
    <col min="14599" max="14599" width="12.42578125" customWidth="1"/>
    <col min="14849" max="14849" width="5.28515625" customWidth="1"/>
    <col min="14850" max="14850" width="33.42578125" bestFit="1" customWidth="1"/>
    <col min="14851" max="14851" width="20.85546875" customWidth="1"/>
    <col min="14852" max="14852" width="18.7109375" customWidth="1"/>
    <col min="14853" max="14853" width="18.28515625" customWidth="1"/>
    <col min="14854" max="14854" width="19" customWidth="1"/>
    <col min="14855" max="14855" width="12.42578125" customWidth="1"/>
    <col min="15105" max="15105" width="5.28515625" customWidth="1"/>
    <col min="15106" max="15106" width="33.42578125" bestFit="1" customWidth="1"/>
    <col min="15107" max="15107" width="20.85546875" customWidth="1"/>
    <col min="15108" max="15108" width="18.7109375" customWidth="1"/>
    <col min="15109" max="15109" width="18.28515625" customWidth="1"/>
    <col min="15110" max="15110" width="19" customWidth="1"/>
    <col min="15111" max="15111" width="12.42578125" customWidth="1"/>
    <col min="15361" max="15361" width="5.28515625" customWidth="1"/>
    <col min="15362" max="15362" width="33.42578125" bestFit="1" customWidth="1"/>
    <col min="15363" max="15363" width="20.85546875" customWidth="1"/>
    <col min="15364" max="15364" width="18.7109375" customWidth="1"/>
    <col min="15365" max="15365" width="18.28515625" customWidth="1"/>
    <col min="15366" max="15366" width="19" customWidth="1"/>
    <col min="15367" max="15367" width="12.42578125" customWidth="1"/>
    <col min="15617" max="15617" width="5.28515625" customWidth="1"/>
    <col min="15618" max="15618" width="33.42578125" bestFit="1" customWidth="1"/>
    <col min="15619" max="15619" width="20.85546875" customWidth="1"/>
    <col min="15620" max="15620" width="18.7109375" customWidth="1"/>
    <col min="15621" max="15621" width="18.28515625" customWidth="1"/>
    <col min="15622" max="15622" width="19" customWidth="1"/>
    <col min="15623" max="15623" width="12.42578125" customWidth="1"/>
    <col min="15873" max="15873" width="5.28515625" customWidth="1"/>
    <col min="15874" max="15874" width="33.42578125" bestFit="1" customWidth="1"/>
    <col min="15875" max="15875" width="20.85546875" customWidth="1"/>
    <col min="15876" max="15876" width="18.7109375" customWidth="1"/>
    <col min="15877" max="15877" width="18.28515625" customWidth="1"/>
    <col min="15878" max="15878" width="19" customWidth="1"/>
    <col min="15879" max="15879" width="12.42578125" customWidth="1"/>
    <col min="16129" max="16129" width="5.28515625" customWidth="1"/>
    <col min="16130" max="16130" width="33.42578125" bestFit="1" customWidth="1"/>
    <col min="16131" max="16131" width="20.85546875" customWidth="1"/>
    <col min="16132" max="16132" width="18.7109375" customWidth="1"/>
    <col min="16133" max="16133" width="18.28515625" customWidth="1"/>
    <col min="16134" max="16134" width="19" customWidth="1"/>
    <col min="16135" max="16135" width="12.42578125" customWidth="1"/>
  </cols>
  <sheetData>
    <row r="1" spans="1:16" ht="24" customHeight="1" x14ac:dyDescent="0.25">
      <c r="A1" s="127"/>
      <c r="B1" s="333" t="s">
        <v>8731</v>
      </c>
      <c r="C1" s="127"/>
      <c r="D1" s="128"/>
      <c r="E1" s="128"/>
      <c r="F1" s="128"/>
    </row>
    <row r="2" spans="1:16" x14ac:dyDescent="0.25">
      <c r="B2" s="117" t="s">
        <v>8724</v>
      </c>
      <c r="C2" s="117"/>
      <c r="D2" s="117"/>
      <c r="E2" s="117"/>
      <c r="F2" s="117"/>
    </row>
    <row r="3" spans="1:16" x14ac:dyDescent="0.25">
      <c r="A3" s="321"/>
      <c r="B3" s="117"/>
      <c r="C3" s="117"/>
      <c r="D3" s="117"/>
      <c r="E3" s="117"/>
      <c r="F3" s="117"/>
    </row>
    <row r="4" spans="1:16" ht="38.25" customHeight="1" x14ac:dyDescent="0.25">
      <c r="A4" s="321"/>
      <c r="B4" s="327" t="s">
        <v>26</v>
      </c>
      <c r="C4" s="327" t="s">
        <v>8143</v>
      </c>
      <c r="D4" s="340" t="s">
        <v>8706</v>
      </c>
      <c r="E4" s="340" t="s">
        <v>8707</v>
      </c>
      <c r="F4" s="340" t="s">
        <v>8708</v>
      </c>
      <c r="G4" s="340" t="s">
        <v>8709</v>
      </c>
      <c r="H4" s="341" t="s">
        <v>8710</v>
      </c>
      <c r="I4" s="340" t="s">
        <v>8711</v>
      </c>
      <c r="J4" s="340" t="s">
        <v>8712</v>
      </c>
      <c r="K4" s="340" t="s">
        <v>8700</v>
      </c>
      <c r="L4" s="340" t="s">
        <v>8699</v>
      </c>
      <c r="M4" s="340" t="s">
        <v>8713</v>
      </c>
      <c r="N4" s="340" t="s">
        <v>8714</v>
      </c>
      <c r="O4" s="340" t="s">
        <v>8715</v>
      </c>
      <c r="P4" s="340" t="s">
        <v>8716</v>
      </c>
    </row>
    <row r="5" spans="1:16" ht="30" customHeight="1" x14ac:dyDescent="0.25">
      <c r="A5" s="321"/>
      <c r="B5" s="371"/>
      <c r="C5" s="332" t="e">
        <f>VLOOKUP(B5,'kode barang'!$E$2:$F$578,2,FALSE)</f>
        <v>#N/A</v>
      </c>
      <c r="D5" s="372"/>
      <c r="E5" s="371"/>
      <c r="F5" s="372">
        <v>0</v>
      </c>
      <c r="G5" s="373"/>
      <c r="H5" s="373"/>
      <c r="I5" s="373"/>
      <c r="J5" s="374">
        <v>0</v>
      </c>
      <c r="K5" s="373"/>
      <c r="L5" s="373"/>
      <c r="M5" s="373"/>
      <c r="N5" s="373"/>
      <c r="O5" s="373"/>
      <c r="P5" s="374">
        <f>SUM(D5:O5)</f>
        <v>0</v>
      </c>
    </row>
    <row r="6" spans="1:16" ht="30" customHeight="1" x14ac:dyDescent="0.25">
      <c r="A6" s="321"/>
      <c r="B6" s="371"/>
      <c r="C6" s="332" t="e">
        <f>VLOOKUP(B6,'kode barang'!$E$2:$F$578,2,FALSE)</f>
        <v>#N/A</v>
      </c>
      <c r="D6" s="371"/>
      <c r="E6" s="371"/>
      <c r="F6" s="371"/>
      <c r="G6" s="373"/>
      <c r="H6" s="373"/>
      <c r="I6" s="373"/>
      <c r="J6" s="374">
        <v>0</v>
      </c>
      <c r="K6" s="373"/>
      <c r="L6" s="373"/>
      <c r="M6" s="373"/>
      <c r="N6" s="373"/>
      <c r="O6" s="373"/>
      <c r="P6" s="374">
        <f t="shared" ref="P6:P9" si="0">SUM(D6:O6)</f>
        <v>0</v>
      </c>
    </row>
    <row r="7" spans="1:16" ht="30" customHeight="1" x14ac:dyDescent="0.25">
      <c r="A7" s="321"/>
      <c r="B7" s="371"/>
      <c r="C7" s="332" t="e">
        <f>VLOOKUP(B7,'kode barang'!$E$2:$F$578,2,FALSE)</f>
        <v>#N/A</v>
      </c>
      <c r="D7" s="371"/>
      <c r="E7" s="371"/>
      <c r="F7" s="371"/>
      <c r="G7" s="373"/>
      <c r="H7" s="373"/>
      <c r="I7" s="373"/>
      <c r="J7" s="374">
        <v>0</v>
      </c>
      <c r="K7" s="373"/>
      <c r="L7" s="373"/>
      <c r="M7" s="373"/>
      <c r="N7" s="373"/>
      <c r="O7" s="373"/>
      <c r="P7" s="374">
        <f t="shared" si="0"/>
        <v>0</v>
      </c>
    </row>
    <row r="8" spans="1:16" ht="30" customHeight="1" x14ac:dyDescent="0.25">
      <c r="A8" s="321"/>
      <c r="B8" s="371"/>
      <c r="C8" s="332" t="e">
        <f>VLOOKUP(B8,'kode barang'!$E$2:$F$578,2,FALSE)</f>
        <v>#N/A</v>
      </c>
      <c r="D8" s="371"/>
      <c r="E8" s="371"/>
      <c r="F8" s="371"/>
      <c r="G8" s="373"/>
      <c r="H8" s="373"/>
      <c r="I8" s="373"/>
      <c r="J8" s="374">
        <v>0</v>
      </c>
      <c r="K8" s="373"/>
      <c r="L8" s="373"/>
      <c r="M8" s="373"/>
      <c r="N8" s="373"/>
      <c r="O8" s="373"/>
      <c r="P8" s="374">
        <f t="shared" si="0"/>
        <v>0</v>
      </c>
    </row>
    <row r="9" spans="1:16" ht="30" customHeight="1" x14ac:dyDescent="0.25">
      <c r="A9" s="321"/>
      <c r="B9" s="371"/>
      <c r="C9" s="332" t="e">
        <f>VLOOKUP(B9,'kode barang'!$E$2:$F$578,2,FALSE)</f>
        <v>#N/A</v>
      </c>
      <c r="D9" s="371"/>
      <c r="E9" s="371"/>
      <c r="F9" s="371"/>
      <c r="G9" s="373"/>
      <c r="H9" s="373"/>
      <c r="I9" s="373"/>
      <c r="J9" s="374">
        <v>0</v>
      </c>
      <c r="K9" s="373"/>
      <c r="L9" s="373"/>
      <c r="M9" s="373"/>
      <c r="N9" s="373"/>
      <c r="O9" s="373"/>
      <c r="P9" s="374">
        <f t="shared" si="0"/>
        <v>0</v>
      </c>
    </row>
    <row r="10" spans="1:16" ht="27" customHeight="1" x14ac:dyDescent="0.25">
      <c r="A10" s="321"/>
      <c r="B10" s="371"/>
      <c r="C10" s="371"/>
      <c r="D10" s="372">
        <f t="shared" ref="D10:O10" si="1">SUM(D5:D9)</f>
        <v>0</v>
      </c>
      <c r="E10" s="372">
        <f t="shared" si="1"/>
        <v>0</v>
      </c>
      <c r="F10" s="372">
        <f t="shared" si="1"/>
        <v>0</v>
      </c>
      <c r="G10" s="372">
        <f t="shared" si="1"/>
        <v>0</v>
      </c>
      <c r="H10" s="372">
        <f t="shared" si="1"/>
        <v>0</v>
      </c>
      <c r="I10" s="372">
        <f t="shared" si="1"/>
        <v>0</v>
      </c>
      <c r="J10" s="375">
        <f>SUM(J5:J9)</f>
        <v>0</v>
      </c>
      <c r="K10" s="372">
        <f t="shared" si="1"/>
        <v>0</v>
      </c>
      <c r="L10" s="372">
        <f t="shared" si="1"/>
        <v>0</v>
      </c>
      <c r="M10" s="372">
        <f t="shared" si="1"/>
        <v>0</v>
      </c>
      <c r="N10" s="372">
        <f t="shared" si="1"/>
        <v>0</v>
      </c>
      <c r="O10" s="372">
        <f t="shared" si="1"/>
        <v>0</v>
      </c>
      <c r="P10" s="374">
        <f>SUM(D10:N10)</f>
        <v>0</v>
      </c>
    </row>
    <row r="11" spans="1:16" x14ac:dyDescent="0.25">
      <c r="A11" s="321"/>
      <c r="B11" s="57"/>
      <c r="C11" s="57"/>
      <c r="D11" s="57"/>
      <c r="E11" s="57"/>
      <c r="F11" s="57"/>
    </row>
    <row r="12" spans="1:16" x14ac:dyDescent="0.25">
      <c r="A12" s="321"/>
      <c r="B12" s="57"/>
      <c r="C12" s="57"/>
      <c r="D12" s="57"/>
      <c r="E12" s="57"/>
      <c r="F12" s="57"/>
    </row>
    <row r="13" spans="1:16" x14ac:dyDescent="0.25">
      <c r="A13" s="321"/>
      <c r="B13" s="57"/>
      <c r="C13" s="57"/>
      <c r="D13" s="57"/>
      <c r="E13" s="57"/>
      <c r="F13" s="57"/>
    </row>
    <row r="14" spans="1:16" x14ac:dyDescent="0.25">
      <c r="A14" s="321"/>
      <c r="B14" s="57"/>
      <c r="C14" s="57"/>
      <c r="D14" s="57"/>
      <c r="E14" s="57"/>
      <c r="F14" s="57"/>
    </row>
    <row r="15" spans="1:16" x14ac:dyDescent="0.25">
      <c r="A15" s="321"/>
      <c r="B15" s="57"/>
      <c r="C15" s="57"/>
      <c r="D15" s="57"/>
      <c r="E15" s="57"/>
      <c r="F15" s="57"/>
    </row>
    <row r="16" spans="1:16" x14ac:dyDescent="0.25">
      <c r="A16" s="321"/>
      <c r="B16" s="57"/>
      <c r="C16" s="57"/>
      <c r="D16" s="57"/>
      <c r="E16" s="57"/>
      <c r="F16" s="57"/>
    </row>
    <row r="17" spans="1:6" x14ac:dyDescent="0.25">
      <c r="A17" s="321"/>
      <c r="B17" s="57"/>
      <c r="C17" s="57"/>
      <c r="D17" s="57"/>
      <c r="E17" s="57"/>
      <c r="F17" s="57"/>
    </row>
    <row r="18" spans="1:6" x14ac:dyDescent="0.25">
      <c r="A18" s="321"/>
      <c r="B18" s="57"/>
      <c r="C18" s="57"/>
      <c r="D18" s="57"/>
      <c r="E18" s="57"/>
      <c r="F18" s="57"/>
    </row>
    <row r="19" spans="1:6" x14ac:dyDescent="0.25">
      <c r="A19" s="321"/>
      <c r="B19" s="57"/>
      <c r="C19" s="57"/>
      <c r="D19" s="57"/>
      <c r="E19" s="57"/>
      <c r="F19" s="57"/>
    </row>
    <row r="20" spans="1:6" x14ac:dyDescent="0.25">
      <c r="A20" s="321"/>
      <c r="B20" s="57"/>
      <c r="C20" s="57"/>
      <c r="D20" s="57"/>
      <c r="E20" s="57"/>
      <c r="F20" s="57"/>
    </row>
    <row r="21" spans="1:6" x14ac:dyDescent="0.25">
      <c r="A21" s="321"/>
      <c r="B21" s="57"/>
      <c r="C21" s="57"/>
      <c r="D21" s="57"/>
      <c r="E21" s="57"/>
      <c r="F21" s="57"/>
    </row>
    <row r="22" spans="1:6" x14ac:dyDescent="0.25">
      <c r="A22" s="321"/>
      <c r="B22" s="57"/>
      <c r="C22" s="57"/>
      <c r="D22" s="57"/>
      <c r="E22" s="57"/>
      <c r="F22" s="57"/>
    </row>
    <row r="23" spans="1:6" x14ac:dyDescent="0.25">
      <c r="A23" s="321"/>
      <c r="B23" s="57"/>
      <c r="C23" s="57"/>
      <c r="D23" s="57"/>
      <c r="E23" s="57"/>
      <c r="F23" s="57"/>
    </row>
    <row r="24" spans="1:6" x14ac:dyDescent="0.25">
      <c r="A24" s="321"/>
      <c r="B24" s="57"/>
      <c r="C24" s="57"/>
      <c r="D24" s="57"/>
      <c r="E24" s="57"/>
      <c r="F24" s="57"/>
    </row>
    <row r="25" spans="1:6" x14ac:dyDescent="0.25">
      <c r="A25" s="321"/>
      <c r="B25" s="57"/>
      <c r="C25" s="57"/>
      <c r="D25" s="57"/>
      <c r="E25" s="57"/>
      <c r="F25" s="57"/>
    </row>
    <row r="26" spans="1:6" x14ac:dyDescent="0.25">
      <c r="A26" s="321"/>
      <c r="B26" s="57"/>
      <c r="C26" s="57"/>
      <c r="D26" s="57"/>
      <c r="E26" s="57"/>
      <c r="F26" s="57"/>
    </row>
    <row r="27" spans="1:6" x14ac:dyDescent="0.25">
      <c r="A27" s="321"/>
      <c r="B27" s="57"/>
      <c r="C27" s="57"/>
      <c r="D27" s="57"/>
      <c r="E27" s="57"/>
      <c r="F27" s="57"/>
    </row>
    <row r="28" spans="1:6" x14ac:dyDescent="0.25">
      <c r="A28" s="321"/>
      <c r="B28" s="57"/>
      <c r="C28" s="57"/>
      <c r="D28" s="57"/>
      <c r="E28" s="57"/>
      <c r="F28" s="57"/>
    </row>
    <row r="29" spans="1:6" x14ac:dyDescent="0.25">
      <c r="A29" s="321"/>
      <c r="B29" s="57"/>
      <c r="C29" s="57"/>
      <c r="D29" s="57"/>
      <c r="E29" s="57"/>
      <c r="F29" s="57"/>
    </row>
    <row r="30" spans="1:6" x14ac:dyDescent="0.25">
      <c r="A30" s="321"/>
      <c r="B30" s="57"/>
      <c r="C30" s="57"/>
      <c r="D30" s="57"/>
      <c r="E30" s="57"/>
      <c r="F30" s="57"/>
    </row>
    <row r="31" spans="1:6" x14ac:dyDescent="0.25">
      <c r="A31" s="321"/>
      <c r="B31" s="57"/>
      <c r="C31" s="57"/>
      <c r="D31" s="57"/>
      <c r="E31" s="57"/>
      <c r="F31" s="57"/>
    </row>
    <row r="32" spans="1:6" x14ac:dyDescent="0.25">
      <c r="A32" s="321"/>
      <c r="B32" s="57"/>
      <c r="C32" s="57"/>
      <c r="D32" s="57"/>
      <c r="E32" s="57"/>
      <c r="F32" s="57"/>
    </row>
    <row r="33" spans="1:6" x14ac:dyDescent="0.25">
      <c r="A33" s="321"/>
      <c r="B33" s="57"/>
      <c r="C33" s="57"/>
      <c r="D33" s="57"/>
      <c r="E33" s="57"/>
      <c r="F33" s="57"/>
    </row>
    <row r="34" spans="1:6" x14ac:dyDescent="0.25">
      <c r="A34" s="321"/>
      <c r="B34" s="57"/>
      <c r="C34" s="57"/>
      <c r="D34" s="57"/>
      <c r="E34" s="57"/>
      <c r="F34" s="57"/>
    </row>
    <row r="35" spans="1:6" x14ac:dyDescent="0.25">
      <c r="A35" s="321"/>
      <c r="B35" s="57"/>
      <c r="C35" s="57"/>
      <c r="D35" s="57"/>
      <c r="E35" s="57"/>
      <c r="F35" s="57"/>
    </row>
    <row r="36" spans="1:6" x14ac:dyDescent="0.25">
      <c r="A36" s="321"/>
      <c r="B36" s="57"/>
      <c r="C36" s="57"/>
      <c r="D36" s="57"/>
      <c r="E36" s="57"/>
      <c r="F36" s="57"/>
    </row>
    <row r="37" spans="1:6" x14ac:dyDescent="0.25">
      <c r="A37" s="321"/>
      <c r="B37" s="57"/>
      <c r="C37" s="57"/>
      <c r="D37" s="57"/>
      <c r="E37" s="57"/>
      <c r="F37" s="57"/>
    </row>
    <row r="38" spans="1:6" x14ac:dyDescent="0.25">
      <c r="A38" s="321"/>
      <c r="B38" s="57"/>
      <c r="C38" s="57"/>
      <c r="D38" s="57"/>
      <c r="E38" s="57"/>
      <c r="F38" s="57"/>
    </row>
    <row r="39" spans="1:6" x14ac:dyDescent="0.25">
      <c r="A39" s="321"/>
      <c r="B39" s="57"/>
      <c r="C39" s="57"/>
      <c r="D39" s="57"/>
      <c r="E39" s="57"/>
      <c r="F39" s="57"/>
    </row>
    <row r="40" spans="1:6" x14ac:dyDescent="0.25">
      <c r="A40" s="321"/>
      <c r="B40" s="57"/>
      <c r="C40" s="57"/>
      <c r="D40" s="57"/>
      <c r="E40" s="57"/>
      <c r="F40" s="57"/>
    </row>
    <row r="41" spans="1:6" x14ac:dyDescent="0.25">
      <c r="A41" s="321"/>
      <c r="B41" s="57"/>
      <c r="C41" s="57"/>
      <c r="D41" s="57"/>
      <c r="E41" s="57"/>
      <c r="F41" s="57"/>
    </row>
    <row r="42" spans="1:6" x14ac:dyDescent="0.25">
      <c r="A42" s="321"/>
      <c r="B42" s="57"/>
      <c r="C42" s="57"/>
      <c r="D42" s="57"/>
      <c r="E42" s="57"/>
      <c r="F42" s="57"/>
    </row>
    <row r="43" spans="1:6" x14ac:dyDescent="0.25">
      <c r="A43" s="321"/>
      <c r="B43" s="57"/>
      <c r="C43" s="57"/>
      <c r="D43" s="57"/>
      <c r="E43" s="57"/>
      <c r="F43" s="57"/>
    </row>
    <row r="44" spans="1:6" x14ac:dyDescent="0.25">
      <c r="A44" s="321"/>
      <c r="B44" s="57"/>
      <c r="C44" s="57"/>
      <c r="D44" s="57"/>
      <c r="E44" s="57"/>
      <c r="F44" s="57"/>
    </row>
    <row r="45" spans="1:6" x14ac:dyDescent="0.25">
      <c r="A45" s="321"/>
      <c r="B45" s="57"/>
      <c r="C45" s="57"/>
      <c r="D45" s="57"/>
      <c r="E45" s="57"/>
      <c r="F45" s="57"/>
    </row>
    <row r="46" spans="1:6" x14ac:dyDescent="0.25">
      <c r="A46" s="321"/>
      <c r="B46" s="57"/>
      <c r="C46" s="57"/>
      <c r="D46" s="57"/>
      <c r="E46" s="57"/>
      <c r="F46" s="57"/>
    </row>
    <row r="47" spans="1:6" x14ac:dyDescent="0.25">
      <c r="A47" s="321"/>
      <c r="B47" s="57"/>
      <c r="C47" s="57"/>
      <c r="D47" s="57"/>
      <c r="E47" s="57"/>
      <c r="F47" s="57"/>
    </row>
    <row r="48" spans="1:6" x14ac:dyDescent="0.25">
      <c r="A48" s="321"/>
      <c r="B48" s="57"/>
      <c r="C48" s="57"/>
      <c r="D48" s="57"/>
      <c r="E48" s="57"/>
      <c r="F48" s="57"/>
    </row>
    <row r="49" spans="1:6" x14ac:dyDescent="0.25">
      <c r="A49" s="321"/>
      <c r="B49" s="57"/>
      <c r="C49" s="57"/>
      <c r="D49" s="57"/>
      <c r="E49" s="57"/>
      <c r="F49" s="57"/>
    </row>
    <row r="50" spans="1:6" x14ac:dyDescent="0.25">
      <c r="A50" s="321"/>
      <c r="B50" s="57"/>
      <c r="C50" s="57"/>
      <c r="D50" s="57"/>
      <c r="E50" s="57"/>
      <c r="F50" s="57"/>
    </row>
    <row r="51" spans="1:6" x14ac:dyDescent="0.25">
      <c r="A51" s="321"/>
      <c r="B51" s="57"/>
      <c r="C51" s="57"/>
      <c r="D51" s="57"/>
      <c r="E51" s="57"/>
      <c r="F51" s="57"/>
    </row>
    <row r="52" spans="1:6" x14ac:dyDescent="0.25">
      <c r="A52" s="321"/>
      <c r="B52" s="57"/>
      <c r="C52" s="57"/>
      <c r="D52" s="57"/>
      <c r="E52" s="57"/>
      <c r="F52" s="57"/>
    </row>
    <row r="53" spans="1:6" x14ac:dyDescent="0.25">
      <c r="A53" s="321"/>
      <c r="B53" s="57"/>
      <c r="C53" s="57"/>
      <c r="D53" s="57"/>
      <c r="E53" s="57"/>
      <c r="F53" s="57"/>
    </row>
    <row r="54" spans="1:6" x14ac:dyDescent="0.25">
      <c r="A54" s="321"/>
      <c r="B54" s="57"/>
      <c r="C54" s="57"/>
      <c r="D54" s="57"/>
      <c r="E54" s="57"/>
      <c r="F54" s="57"/>
    </row>
    <row r="55" spans="1:6" x14ac:dyDescent="0.25">
      <c r="A55" s="321"/>
      <c r="B55" s="57"/>
      <c r="C55" s="57"/>
      <c r="D55" s="57"/>
      <c r="E55" s="57"/>
      <c r="F55" s="57"/>
    </row>
    <row r="56" spans="1:6" x14ac:dyDescent="0.25">
      <c r="A56" s="321"/>
      <c r="B56" s="57"/>
      <c r="C56" s="57"/>
      <c r="D56" s="57"/>
      <c r="E56" s="57"/>
      <c r="F56" s="57"/>
    </row>
    <row r="57" spans="1:6" x14ac:dyDescent="0.25">
      <c r="A57" s="321"/>
      <c r="B57" s="57"/>
      <c r="C57" s="57"/>
      <c r="D57" s="57"/>
      <c r="E57" s="57"/>
      <c r="F57" s="57"/>
    </row>
    <row r="58" spans="1:6" x14ac:dyDescent="0.25">
      <c r="A58" s="321"/>
      <c r="B58" s="57"/>
      <c r="C58" s="57"/>
      <c r="D58" s="57"/>
      <c r="E58" s="57"/>
      <c r="F58" s="57"/>
    </row>
    <row r="59" spans="1:6" x14ac:dyDescent="0.25">
      <c r="A59" s="321"/>
      <c r="B59" s="57"/>
      <c r="C59" s="57"/>
      <c r="D59" s="57"/>
      <c r="E59" s="57"/>
      <c r="F59" s="57"/>
    </row>
    <row r="60" spans="1:6" x14ac:dyDescent="0.25">
      <c r="A60" s="321"/>
      <c r="B60" s="57"/>
      <c r="C60" s="57"/>
      <c r="D60" s="57"/>
      <c r="E60" s="57"/>
      <c r="F60" s="57"/>
    </row>
    <row r="61" spans="1:6" x14ac:dyDescent="0.25">
      <c r="A61" s="321"/>
      <c r="B61" s="57"/>
      <c r="C61" s="57"/>
      <c r="D61" s="57"/>
      <c r="E61" s="57"/>
      <c r="F61" s="57"/>
    </row>
    <row r="62" spans="1:6" x14ac:dyDescent="0.25">
      <c r="A62" s="321"/>
      <c r="B62" s="57"/>
      <c r="C62" s="57"/>
      <c r="D62" s="57"/>
      <c r="E62" s="57"/>
      <c r="F62" s="57"/>
    </row>
    <row r="63" spans="1:6" x14ac:dyDescent="0.25">
      <c r="A63" s="321"/>
      <c r="B63" s="57"/>
      <c r="C63" s="57"/>
      <c r="D63" s="57"/>
      <c r="E63" s="57"/>
      <c r="F63" s="57"/>
    </row>
    <row r="64" spans="1:6" x14ac:dyDescent="0.25">
      <c r="A64" s="321"/>
      <c r="B64" s="57"/>
      <c r="C64" s="57"/>
      <c r="D64" s="57"/>
      <c r="E64" s="57"/>
      <c r="F64" s="57"/>
    </row>
    <row r="65" spans="1:6" x14ac:dyDescent="0.25">
      <c r="A65" s="321"/>
      <c r="B65" s="57"/>
      <c r="C65" s="57"/>
      <c r="D65" s="57"/>
      <c r="E65" s="57"/>
      <c r="F65" s="57"/>
    </row>
    <row r="66" spans="1:6" x14ac:dyDescent="0.25">
      <c r="A66" s="321"/>
      <c r="B66" s="57"/>
      <c r="C66" s="57"/>
      <c r="D66" s="57"/>
      <c r="E66" s="57"/>
      <c r="F66" s="57"/>
    </row>
    <row r="67" spans="1:6" x14ac:dyDescent="0.25">
      <c r="A67" s="321"/>
      <c r="B67" s="57"/>
      <c r="C67" s="57"/>
      <c r="D67" s="57"/>
      <c r="E67" s="57"/>
      <c r="F67" s="57"/>
    </row>
    <row r="68" spans="1:6" x14ac:dyDescent="0.25">
      <c r="A68" s="321"/>
      <c r="B68" s="57"/>
      <c r="C68" s="57"/>
      <c r="D68" s="57"/>
      <c r="E68" s="57"/>
      <c r="F68" s="57"/>
    </row>
    <row r="69" spans="1:6" x14ac:dyDescent="0.25">
      <c r="A69" s="321"/>
      <c r="B69" s="57"/>
      <c r="C69" s="57"/>
      <c r="D69" s="57"/>
      <c r="E69" s="57"/>
      <c r="F69" s="57"/>
    </row>
    <row r="70" spans="1:6" x14ac:dyDescent="0.25">
      <c r="A70" s="321"/>
      <c r="B70" s="57"/>
      <c r="C70" s="57"/>
      <c r="D70" s="57"/>
      <c r="E70" s="57"/>
      <c r="F70" s="57"/>
    </row>
    <row r="71" spans="1:6" x14ac:dyDescent="0.25">
      <c r="A71" s="321"/>
      <c r="B71" s="57"/>
      <c r="C71" s="57"/>
      <c r="D71" s="57"/>
      <c r="E71" s="57"/>
      <c r="F71" s="57"/>
    </row>
    <row r="72" spans="1:6" x14ac:dyDescent="0.25">
      <c r="A72" s="321"/>
      <c r="B72" s="57"/>
      <c r="C72" s="57"/>
      <c r="D72" s="57"/>
      <c r="E72" s="57"/>
      <c r="F72" s="57"/>
    </row>
    <row r="73" spans="1:6" x14ac:dyDescent="0.25">
      <c r="A73" s="321"/>
      <c r="B73" s="57"/>
      <c r="C73" s="57"/>
      <c r="D73" s="57"/>
      <c r="E73" s="57"/>
      <c r="F73" s="57"/>
    </row>
    <row r="74" spans="1:6" x14ac:dyDescent="0.25">
      <c r="A74" s="321"/>
      <c r="B74" s="57"/>
      <c r="C74" s="57"/>
      <c r="D74" s="57"/>
      <c r="E74" s="57"/>
      <c r="F74" s="57"/>
    </row>
    <row r="75" spans="1:6" x14ac:dyDescent="0.25">
      <c r="A75" s="321"/>
      <c r="B75" s="57"/>
      <c r="C75" s="57"/>
      <c r="D75" s="57"/>
      <c r="E75" s="57"/>
      <c r="F75" s="57"/>
    </row>
    <row r="76" spans="1:6" x14ac:dyDescent="0.25">
      <c r="A76" s="321"/>
      <c r="B76" s="57"/>
      <c r="C76" s="57"/>
      <c r="D76" s="57"/>
      <c r="E76" s="57"/>
      <c r="F76" s="57"/>
    </row>
    <row r="77" spans="1:6" x14ac:dyDescent="0.25">
      <c r="A77" s="321"/>
      <c r="B77" s="57"/>
      <c r="C77" s="57"/>
      <c r="D77" s="57"/>
      <c r="E77" s="57"/>
      <c r="F77" s="57"/>
    </row>
    <row r="78" spans="1:6" x14ac:dyDescent="0.25">
      <c r="A78" s="321"/>
      <c r="B78" s="57"/>
      <c r="C78" s="57"/>
      <c r="D78" s="57"/>
      <c r="E78" s="57"/>
      <c r="F78" s="57"/>
    </row>
    <row r="79" spans="1:6" x14ac:dyDescent="0.25">
      <c r="A79" s="321"/>
      <c r="B79" s="57"/>
      <c r="C79" s="57"/>
      <c r="D79" s="57"/>
      <c r="E79" s="57"/>
      <c r="F79" s="57"/>
    </row>
    <row r="80" spans="1:6" x14ac:dyDescent="0.25">
      <c r="A80" s="321"/>
      <c r="B80" s="57"/>
      <c r="C80" s="57"/>
      <c r="D80" s="57"/>
      <c r="E80" s="57"/>
      <c r="F80" s="57"/>
    </row>
    <row r="81" spans="1:6" x14ac:dyDescent="0.25">
      <c r="A81" s="321"/>
      <c r="B81" s="57"/>
      <c r="C81" s="57"/>
      <c r="D81" s="57"/>
      <c r="E81" s="57"/>
      <c r="F81" s="57"/>
    </row>
  </sheetData>
  <conditionalFormatting sqref="D4:P4">
    <cfRule type="duplicateValues" dxfId="0" priority="1"/>
  </conditionalFormatting>
  <pageMargins left="1.3" right="0.23622047244094491" top="0.47244094488188981" bottom="0.23622047244094491" header="0.19685039370078741" footer="0.23622047244094491"/>
  <pageSetup paperSize="5" scale="7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Sheet1</vt:lpstr>
      <vt:lpstr>CEK KEBENARAN</vt:lpstr>
      <vt:lpstr>LAMP. REKON 1</vt:lpstr>
      <vt:lpstr>REKON 2</vt:lpstr>
      <vt:lpstr>REKON 3</vt:lpstr>
      <vt:lpstr>LAMP. REKON 2</vt:lpstr>
      <vt:lpstr>LAMP. REKON 3</vt:lpstr>
      <vt:lpstr>LAMP. REKON 4</vt:lpstr>
      <vt:lpstr>LAMP. REKON 5</vt:lpstr>
      <vt:lpstr>BA REKON EKSTERN </vt:lpstr>
      <vt:lpstr>BA REKON INTERN</vt:lpstr>
      <vt:lpstr>Rekap Mutasi</vt:lpstr>
      <vt:lpstr>REKAP BI</vt:lpstr>
      <vt:lpstr>Sheet2</vt:lpstr>
      <vt:lpstr>DAFTAR MUTASI</vt:lpstr>
      <vt:lpstr>Sheet4</vt:lpstr>
      <vt:lpstr>Sheet5</vt:lpstr>
      <vt:lpstr>kode barang</vt:lpstr>
      <vt:lpstr>'BA REKON EKSTERN '!Print_Area</vt:lpstr>
      <vt:lpstr>'BA REKON INTERN'!Print_Area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Kecamatan Mranggen</cp:lastModifiedBy>
  <cp:lastPrinted>2019-07-18T04:04:49Z</cp:lastPrinted>
  <dcterms:created xsi:type="dcterms:W3CDTF">2017-09-15T15:27:40Z</dcterms:created>
  <dcterms:modified xsi:type="dcterms:W3CDTF">2019-07-18T04:21:07Z</dcterms:modified>
</cp:coreProperties>
</file>