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90" yWindow="60" windowWidth="10335" windowHeight="11370"/>
  </bookViews>
  <sheets>
    <sheet name="Data Menara Per Desa 2026" sheetId="2" r:id="rId1"/>
    <sheet name="DATA TOWER TELEKOMUNIKASI" sheetId="4" r:id="rId2"/>
    <sheet name="Data Menara Per Desa series" sheetId="3" r:id="rId3"/>
  </sheets>
  <definedNames>
    <definedName name="_xlnm._FilterDatabase" localSheetId="1" hidden="1">'DATA TOWER TELEKOMUNIKASI'!$A$3:$U$30</definedName>
    <definedName name="_Hlk112914395" localSheetId="0">'Data Menara Per Desa 2026'!#REF!</definedName>
    <definedName name="_Hlk112914395" localSheetId="2">'Data Menara Per Desa series'!$A$3</definedName>
    <definedName name="_Toc467248118" localSheetId="0">'Data Menara Per Desa 2026'!#REF!</definedName>
    <definedName name="_Toc467248118" localSheetId="2">'Data Menara Per Desa series'!$B$1</definedName>
    <definedName name="_xlnm.Print_Area" localSheetId="0">'Data Menara Per Desa 2026'!$A$1:$C$349</definedName>
    <definedName name="_xlnm.Print_Area" localSheetId="2">'Data Menara Per Desa series'!$A$1:$I$348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3" i="2" l="1"/>
  <c r="B98" i="2"/>
  <c r="B295" i="2"/>
  <c r="B9" i="2"/>
  <c r="B8" i="2"/>
  <c r="B15" i="2"/>
  <c r="B111" i="2"/>
  <c r="B117" i="2"/>
  <c r="B34" i="2"/>
  <c r="B39" i="2"/>
  <c r="B43" i="2"/>
  <c r="B294" i="2"/>
  <c r="B68" i="2"/>
  <c r="B58" i="2"/>
  <c r="B162" i="2"/>
  <c r="H346" i="3" l="1"/>
  <c r="E346" i="3"/>
  <c r="B346" i="3"/>
  <c r="H319" i="3"/>
  <c r="H348" i="3" s="1"/>
  <c r="E319" i="3"/>
  <c r="B319" i="3"/>
  <c r="H297" i="3"/>
  <c r="E297" i="3"/>
  <c r="E348" i="3" s="1"/>
  <c r="B297" i="3"/>
  <c r="H273" i="3"/>
  <c r="E273" i="3"/>
  <c r="B273" i="3"/>
  <c r="H248" i="3"/>
  <c r="E248" i="3"/>
  <c r="B248" i="3"/>
  <c r="H227" i="3"/>
  <c r="E227" i="3"/>
  <c r="B227" i="3"/>
  <c r="H204" i="3"/>
  <c r="E204" i="3"/>
  <c r="B204" i="3"/>
  <c r="H176" i="3"/>
  <c r="E176" i="3"/>
  <c r="B176" i="3"/>
  <c r="H150" i="3"/>
  <c r="E150" i="3"/>
  <c r="B150" i="3"/>
  <c r="H122" i="3"/>
  <c r="E122" i="3"/>
  <c r="B122" i="3"/>
  <c r="H98" i="3"/>
  <c r="E98" i="3"/>
  <c r="B98" i="3"/>
  <c r="H71" i="3"/>
  <c r="E71" i="3"/>
  <c r="B71" i="3"/>
  <c r="H44" i="3"/>
  <c r="E44" i="3"/>
  <c r="B44" i="3"/>
  <c r="H25" i="3"/>
  <c r="E25" i="3"/>
  <c r="B25" i="3"/>
  <c r="B347" i="2" l="1"/>
  <c r="B320" i="2"/>
  <c r="B298" i="2"/>
  <c r="B274" i="2"/>
  <c r="B249" i="2"/>
  <c r="B228" i="2"/>
  <c r="B205" i="2"/>
  <c r="B177" i="2"/>
  <c r="B151" i="2"/>
  <c r="B123" i="2"/>
  <c r="B99" i="2"/>
  <c r="B72" i="2"/>
  <c r="B45" i="2"/>
  <c r="B26" i="2"/>
  <c r="B349" i="2" l="1"/>
</calcChain>
</file>

<file path=xl/sharedStrings.xml><?xml version="1.0" encoding="utf-8"?>
<sst xmlns="http://schemas.openxmlformats.org/spreadsheetml/2006/main" count="1708" uniqueCount="555">
  <si>
    <t>Tabel</t>
  </si>
  <si>
    <t>Desa</t>
  </si>
  <si>
    <t>1.        BANYUMENENG</t>
  </si>
  <si>
    <t>2.        KEBONBATUR</t>
  </si>
  <si>
    <t>3.        SUMBEREJO</t>
  </si>
  <si>
    <t>4.        KALITENGAH</t>
  </si>
  <si>
    <t>5.        KANGKUNG</t>
  </si>
  <si>
    <t>6.        MRANGGEN</t>
  </si>
  <si>
    <t>7.        BATURSARI</t>
  </si>
  <si>
    <t>8.        BANDUNGREJO</t>
  </si>
  <si>
    <t>9.        BRUMBUNG</t>
  </si>
  <si>
    <t>10.     KEMBANGARUM</t>
  </si>
  <si>
    <t>11.     KARANGSONO</t>
  </si>
  <si>
    <t>12.     TAMANSARI</t>
  </si>
  <si>
    <t>13.     NGEMPLAK</t>
  </si>
  <si>
    <t>14.     MENUR</t>
  </si>
  <si>
    <t>15.     JAMUS</t>
  </si>
  <si>
    <t>16.     WRINGINJAJAR</t>
  </si>
  <si>
    <t>17.     WARU</t>
  </si>
  <si>
    <t>18.     TEGALARUM</t>
  </si>
  <si>
    <t>19.     CANDISARI</t>
  </si>
  <si>
    <t>Jumlah</t>
  </si>
  <si>
    <t>1.        JRAGUNG</t>
  </si>
  <si>
    <t>2.        WONOSEKAR</t>
  </si>
  <si>
    <t>3.        MARGOHAYU</t>
  </si>
  <si>
    <t>4.        TELUK</t>
  </si>
  <si>
    <t>5.        TLOGOREJO</t>
  </si>
  <si>
    <t>6.        REJOSARI</t>
  </si>
  <si>
    <t>7.        KARANGAWEN</t>
  </si>
  <si>
    <t>8.        KURIPAN</t>
  </si>
  <si>
    <t>9.        BUMIREJO</t>
  </si>
  <si>
    <t>10.     BRAMBANG</t>
  </si>
  <si>
    <t>11.     SIDOREJO</t>
  </si>
  <si>
    <t>12.     PUNDENARUM</t>
  </si>
  <si>
    <t>1.        BLERONG</t>
  </si>
  <si>
    <t>2.        BANJAREJO</t>
  </si>
  <si>
    <t>3.        WONOREJO</t>
  </si>
  <si>
    <t>4.        SARIREJO</t>
  </si>
  <si>
    <t>5.        PAMONGAN</t>
  </si>
  <si>
    <t>6.        TLOGOWERU</t>
  </si>
  <si>
    <t>7.        BOGOSARI</t>
  </si>
  <si>
    <t>8.        SUKOREJO</t>
  </si>
  <si>
    <t>9.        SIDOKUMPUL</t>
  </si>
  <si>
    <t>10.     GAJI</t>
  </si>
  <si>
    <t>11.     KRANDON</t>
  </si>
  <si>
    <t>12.     TANGKIS</t>
  </si>
  <si>
    <t>13.     TEMUROSO</t>
  </si>
  <si>
    <t>14.     BAKALREJO</t>
  </si>
  <si>
    <t>15.     GUNTUR</t>
  </si>
  <si>
    <t>16.     BUMIHARJO</t>
  </si>
  <si>
    <t>17.     TLOGOREJO</t>
  </si>
  <si>
    <t>18.     TRIMULYO</t>
  </si>
  <si>
    <t>19.     SIDOHARJO</t>
  </si>
  <si>
    <t>20.     TURITEMPEL</t>
  </si>
  <si>
    <t>1.        BULUSARI</t>
  </si>
  <si>
    <t>2.        DOMBO</t>
  </si>
  <si>
    <t>3.        JETAKSARI</t>
  </si>
  <si>
    <t>4.        KALISARI</t>
  </si>
  <si>
    <t>5.        KARANGASEM</t>
  </si>
  <si>
    <t>6.        PRAMPELAN</t>
  </si>
  <si>
    <t>7.        PILANGSARI</t>
  </si>
  <si>
    <t>8.        TAMBAKROTO</t>
  </si>
  <si>
    <t>9.        LOIRENG</t>
  </si>
  <si>
    <t>10.     SAYUNG</t>
  </si>
  <si>
    <t>11.     SRIWULAN</t>
  </si>
  <si>
    <t>12.     BEDONO</t>
  </si>
  <si>
    <t>13.     PURWOSARI</t>
  </si>
  <si>
    <t>14.     SIDOGEMAH</t>
  </si>
  <si>
    <t>15.     GEMULAK</t>
  </si>
  <si>
    <t>16.     TIMBULSLOKO</t>
  </si>
  <si>
    <t>17.     SURODADI</t>
  </si>
  <si>
    <t>18.     TUGU</t>
  </si>
  <si>
    <t>19.     SIDOREJO</t>
  </si>
  <si>
    <t>20.     BANJARSARI</t>
  </si>
  <si>
    <t>1.        PLOSO</t>
  </si>
  <si>
    <t>2.        GROGOL</t>
  </si>
  <si>
    <t>3.        PULOSARI</t>
  </si>
  <si>
    <t>4.        DONOREJO</t>
  </si>
  <si>
    <t>5.        PIDODO</t>
  </si>
  <si>
    <t>6.        KLITIH</t>
  </si>
  <si>
    <t>7.        SAMPANG</t>
  </si>
  <si>
    <t>8.        KEDUNGUTER</t>
  </si>
  <si>
    <t>9.        DUKUN</t>
  </si>
  <si>
    <t>10.     KARANGSARI</t>
  </si>
  <si>
    <t>11.     KARANGTOWO</t>
  </si>
  <si>
    <t>12.     WONOWOSO</t>
  </si>
  <si>
    <t>13.     WONOKERTO</t>
  </si>
  <si>
    <t>14.     BATU</t>
  </si>
  <si>
    <t>15.     REJOSARI</t>
  </si>
  <si>
    <t>16.     WONOAGUNG</t>
  </si>
  <si>
    <t>17.     TAMBAKBULUSAN</t>
  </si>
  <si>
    <t>1.        JATIMULYO</t>
  </si>
  <si>
    <t>2.        KRAJANBOGO</t>
  </si>
  <si>
    <t>3.        SUKODONO</t>
  </si>
  <si>
    <t>4.        SUMBEREJO</t>
  </si>
  <si>
    <t>5.        KEMBANGAN</t>
  </si>
  <si>
    <t>6.        KARANGREJO</t>
  </si>
  <si>
    <t>7.        GEBANGARUM</t>
  </si>
  <si>
    <t>8.        GEBANG</t>
  </si>
  <si>
    <t>9.        MARGOLINDUK</t>
  </si>
  <si>
    <t>10.     MORODEMAK</t>
  </si>
  <si>
    <t>11.     PURWOREJO</t>
  </si>
  <si>
    <t>12.     BETAHWALANG</t>
  </si>
  <si>
    <t>13.     SERANGAN</t>
  </si>
  <si>
    <t>14.     TRIDONOREJO</t>
  </si>
  <si>
    <t>15.     TLOGOBOYO</t>
  </si>
  <si>
    <t>16.     JATIROGO</t>
  </si>
  <si>
    <t>17.     BONANGREJO</t>
  </si>
  <si>
    <t>18.     PONCOHARJO</t>
  </si>
  <si>
    <t>19.     WONOSARI</t>
  </si>
  <si>
    <t>20.     JALI</t>
  </si>
  <si>
    <t>21.     WEDING</t>
  </si>
  <si>
    <t>1.        MANGUNJIWAN</t>
  </si>
  <si>
    <t>2.        KALICILIK</t>
  </si>
  <si>
    <t>3.        SINGOREJO</t>
  </si>
  <si>
    <t>4.        BETOKAN</t>
  </si>
  <si>
    <t>5.        BINTORO</t>
  </si>
  <si>
    <t>6.        KADILANGU</t>
  </si>
  <si>
    <t>7.        BOLO</t>
  </si>
  <si>
    <t>8.        BANGO</t>
  </si>
  <si>
    <t>9.        KEDONDONG</t>
  </si>
  <si>
    <t>10.     SEDO</t>
  </si>
  <si>
    <t>11.     MULYOREJO</t>
  </si>
  <si>
    <t>12.     TURIREJO</t>
  </si>
  <si>
    <t>13.     RAJI</t>
  </si>
  <si>
    <t>14.     CABEAN</t>
  </si>
  <si>
    <t>15.     TEMPURAN</t>
  </si>
  <si>
    <t>16.     KARANGMLATI</t>
  </si>
  <si>
    <t>17.     KATONSARI</t>
  </si>
  <si>
    <t>18.     KALIKONDANG</t>
  </si>
  <si>
    <t>19.     DONOROJO</t>
  </si>
  <si>
    <t>1.        DORENG</t>
  </si>
  <si>
    <t>2.        KALIANYAR</t>
  </si>
  <si>
    <t>3.        TLOGODOWO</t>
  </si>
  <si>
    <t>4.        KARANGROWO</t>
  </si>
  <si>
    <t>5.        LEMPUYANG</t>
  </si>
  <si>
    <t>6.        KENDALDOYONG</t>
  </si>
  <si>
    <t>7.        WONOSALAM</t>
  </si>
  <si>
    <t>8.        KARANGREJO</t>
  </si>
  <si>
    <t>9.        JOGOLOYO</t>
  </si>
  <si>
    <t>10.     BOTOREJO</t>
  </si>
  <si>
    <t>11.     SIDOMULYO</t>
  </si>
  <si>
    <t>12.     PILANGREJO</t>
  </si>
  <si>
    <t>13.     TLOGOREJO</t>
  </si>
  <si>
    <t>14.     KERANGKULON</t>
  </si>
  <si>
    <t>15.     BUNDERAN</t>
  </si>
  <si>
    <t>16.     GETAS</t>
  </si>
  <si>
    <t>17.     MOJODEMAK</t>
  </si>
  <si>
    <t>18.     KUNCIR</t>
  </si>
  <si>
    <t>19.     TRENGGULI</t>
  </si>
  <si>
    <t>20.     MRISEN</t>
  </si>
  <si>
    <t>21.     MRANAK</t>
  </si>
  <si>
    <t>1.        MERAK</t>
  </si>
  <si>
    <t>2.        KARANGREJO</t>
  </si>
  <si>
    <t>3.        BOTOSENGON</t>
  </si>
  <si>
    <t>4.        JERUKGULUNG</t>
  </si>
  <si>
    <t>5.        KUNIR</t>
  </si>
  <si>
    <t>6.        BRAKAS</t>
  </si>
  <si>
    <t>7.        BALEREJO</t>
  </si>
  <si>
    <t>8.        BALEROMO</t>
  </si>
  <si>
    <t>9.        KEDUNGORI</t>
  </si>
  <si>
    <t>10.     KUWU</t>
  </si>
  <si>
    <t>11.     KEBONSARI</t>
  </si>
  <si>
    <t>12.     GEMPOLDENOK</t>
  </si>
  <si>
    <t>13.     SIDOMULYO</t>
  </si>
  <si>
    <t>14.     HARJOWINANGUN</t>
  </si>
  <si>
    <t>15.     KRAMAT</t>
  </si>
  <si>
    <t>16.     DEMPET</t>
  </si>
  <si>
    <t>1.        PILANGWETAN</t>
  </si>
  <si>
    <t>2.        KEBONAGUNG</t>
  </si>
  <si>
    <t>3.        KLAMPOK LOR</t>
  </si>
  <si>
    <t>4.        MIJEN</t>
  </si>
  <si>
    <t>5.        WERDOYO</t>
  </si>
  <si>
    <t>6.        MANGUNREJO</t>
  </si>
  <si>
    <t>7.        BABAT</t>
  </si>
  <si>
    <t>8.        MANGUNANLOR</t>
  </si>
  <si>
    <t>9.        TLOGOSIH</t>
  </si>
  <si>
    <t>10.     PRIGI</t>
  </si>
  <si>
    <t>11.     SARIMULYO</t>
  </si>
  <si>
    <t>12.     SOLOWIRE</t>
  </si>
  <si>
    <t>13.     SOKOKIDUL</t>
  </si>
  <si>
    <t>14.     MEGONTEN</t>
  </si>
  <si>
    <t>1.        SURODADI</t>
  </si>
  <si>
    <t>2.        JATISONO</t>
  </si>
  <si>
    <t>3.        KEDONDONG</t>
  </si>
  <si>
    <t>4.        GEDANGALAS</t>
  </si>
  <si>
    <t>5.        SAMBIROTO</t>
  </si>
  <si>
    <t>6.        TANJUNGANYAR</t>
  </si>
  <si>
    <t>7.        WILALUNG</t>
  </si>
  <si>
    <t>8.        MEDINI</t>
  </si>
  <si>
    <t>9.        MLATIHARJO</t>
  </si>
  <si>
    <t>10.     TAMBIREJO</t>
  </si>
  <si>
    <t>11.     BANJARSARI</t>
  </si>
  <si>
    <t>12.     BOYOLALI</t>
  </si>
  <si>
    <t>13.     GAJAH</t>
  </si>
  <si>
    <t>14.     SARI</t>
  </si>
  <si>
    <t>15.     MLEKANG</t>
  </si>
  <si>
    <t>16.     SAMBUNG</t>
  </si>
  <si>
    <t>17.     MOJOSIMO</t>
  </si>
  <si>
    <t>18.     TLOGOPANDOGAN</t>
  </si>
  <si>
    <t>1.        JATIREJO</t>
  </si>
  <si>
    <t>2.        NGALURAN</t>
  </si>
  <si>
    <t>3.        WONOKETINGAL</t>
  </si>
  <si>
    <t>4.        CANGKRINGREMBANG</t>
  </si>
  <si>
    <t>5.        CANGKRING</t>
  </si>
  <si>
    <t>6.        TUWANG</t>
  </si>
  <si>
    <t>7.        UNDAAN KIDUL</t>
  </si>
  <si>
    <t>8.        UNDAAN LOR</t>
  </si>
  <si>
    <t>9.        KETANJUNG</t>
  </si>
  <si>
    <t>10.     NGEMPLIKWETAN</t>
  </si>
  <si>
    <t>11.     WONOREJO</t>
  </si>
  <si>
    <t>12.     KARANGANYAR</t>
  </si>
  <si>
    <t>13.     KEDUNGWARU KIDUL</t>
  </si>
  <si>
    <t>14.     KEDUNGWARU LOR</t>
  </si>
  <si>
    <t>15.     BANDUNGREJO</t>
  </si>
  <si>
    <t>16.     TUGU LOR</t>
  </si>
  <si>
    <t>17.     KOTAAN</t>
  </si>
  <si>
    <t>1.        GENENG</t>
  </si>
  <si>
    <t>2.        NGELOWETAN</t>
  </si>
  <si>
    <t>3.        MLATEN</t>
  </si>
  <si>
    <t>4.        BANTENGMATI</t>
  </si>
  <si>
    <t>5.        NGELOKULON</t>
  </si>
  <si>
    <t>6.        PASIR</t>
  </si>
  <si>
    <t>7.        REJOSARI</t>
  </si>
  <si>
    <t>8.        NGEGOT</t>
  </si>
  <si>
    <t>9.        JLEPER</t>
  </si>
  <si>
    <t>10.     PECUK</t>
  </si>
  <si>
    <t>11.     TANGGUL</t>
  </si>
  <si>
    <t>12.     BAKUNG</t>
  </si>
  <si>
    <t>13.     BREMI</t>
  </si>
  <si>
    <t>14.     MIJEN</t>
  </si>
  <si>
    <t>15.     GEMPOLSONGO</t>
  </si>
  <si>
    <t>1.        WEDUNG</t>
  </si>
  <si>
    <t>2.        NGAWEN</t>
  </si>
  <si>
    <t>3.        RUWIT</t>
  </si>
  <si>
    <t>4.        KENDUREN</t>
  </si>
  <si>
    <t>5.        BUKO</t>
  </si>
  <si>
    <t>6.        MANDUNG</t>
  </si>
  <si>
    <t>7.        BERAHAN KULON</t>
  </si>
  <si>
    <t>8.        BERAHAN WETAN</t>
  </si>
  <si>
    <t>9.        BUNGO</t>
  </si>
  <si>
    <t>10.     TEMPEL</t>
  </si>
  <si>
    <t>11.     JETAK</t>
  </si>
  <si>
    <t>12.     JUNGSEMI</t>
  </si>
  <si>
    <t>13.     JUNGPASIR</t>
  </si>
  <si>
    <t>14.     MUTIHWETAN</t>
  </si>
  <si>
    <t>15.     BABALAN</t>
  </si>
  <si>
    <t>16.     MUTIHKULON</t>
  </si>
  <si>
    <t>17.     TEDUNAN</t>
  </si>
  <si>
    <t>18.     KENDALASEM</t>
  </si>
  <si>
    <t>19.     KEDUNGMUTIH</t>
  </si>
  <si>
    <t>20.     KEDUNGKARANG</t>
  </si>
  <si>
    <t>1.1.   Jumlah Menara Telekomunikasi menurut Desa  Kecamatan Mranggen, 2022</t>
  </si>
  <si>
    <t>1.2.   Jumlah Menara Telekomunikasi menurut Desa  Kecamatan Karangawen, 2022</t>
  </si>
  <si>
    <t>1.3.   Jumlah Menara Telekomunikasi menurut Desa  Kecamatan Guntur, 2022</t>
  </si>
  <si>
    <t>1.4.   Jumlah Menara Telekomunikasi menurut Desa  Kecamatan Sayung, 2022</t>
  </si>
  <si>
    <t>1.5.   Jumlah Menara Telekomunikasi menurut Desa  Kecamatan Karangtengah, 2022</t>
  </si>
  <si>
    <t>1.6.   Jumlah Menara Telekomunikasi menurut Desa  Kecamatan Bonang, 2022</t>
  </si>
  <si>
    <t>1.7.   Jumlah Menara Telekomunikasi menurut Desa  Kecamatan Demak, 2022</t>
  </si>
  <si>
    <t>1.8.   Jumlah Menara Telekomunikasi menurut Desa  Kecamatan Wonosalam, 2022</t>
  </si>
  <si>
    <t>1.9.   Jumlah Menara Telekomunikasi menurut Desa  Kecamatan Dempet, 2022</t>
  </si>
  <si>
    <t>1.10.   Jumlah Menara Telekomunikasi menurut Desa  Kecamatan Kebonagung, 2022</t>
  </si>
  <si>
    <t>1.11.   Jumlah Menara Telekomunikasi menurut Desa  Kecamatan Gajah, 2022</t>
  </si>
  <si>
    <t>1.12.   Jumlah Menara Telekomunikasi menurut Desa  Kecamatan Karanganyar, 2022</t>
  </si>
  <si>
    <t>1.13.   Jumlah Menara Telekomunikasi menurut Desa  Kecamatan Mijen, 2022</t>
  </si>
  <si>
    <t>1.14.   Jumlah Menara Telekomunikasi menurut Desa  Kecamatan Wedung, 2022</t>
  </si>
  <si>
    <t>Jumlah Menara Telekomunikasi</t>
  </si>
  <si>
    <t>1.1.   Jumlah Menara Telekomunikasi menurut Desa  Kecamatan Mranggen, 2023</t>
  </si>
  <si>
    <t>1.2.   Jumlah Menara Telekomunikasi menurut Desa  Kecamatan Karangawen, 2023</t>
  </si>
  <si>
    <t>1.3.   Jumlah Menara Telekomunikasi menurut Desa  Kecamatan Guntur, 2023</t>
  </si>
  <si>
    <t>1.4.   Jumlah Menara Telekomunikasi menurut Desa  Kecamatan Sayung, 2023</t>
  </si>
  <si>
    <t>1.5.   Jumlah Menara Telekomunikasi menurut Desa  Kecamatan Karangtengah, 2023</t>
  </si>
  <si>
    <t>1.6.   Jumlah Menara Telekomunikasi menurut Desa  Kecamatan Bonang, 2023</t>
  </si>
  <si>
    <t>1.7.   Jumlah Menara Telekomunikasi menurut Desa  Kecamatan Demak, 2023</t>
  </si>
  <si>
    <t>1.8.   Jumlah Menara Telekomunikasi menurut Desa  Kecamatan Wonosalam, 2023</t>
  </si>
  <si>
    <t>1.9.   Jumlah Menara Telekomunikasi menurut Desa  Kecamatan Dempet, 2023</t>
  </si>
  <si>
    <t>1.10.   Jumlah Menara Telekomunikasi menurut Desa  Kecamatan Kebonagung, 2023</t>
  </si>
  <si>
    <t>1.11.   Jumlah Menara Telekomunikasi menurut Desa  Kecamatan Gajah, 2023</t>
  </si>
  <si>
    <t>1.12.   Jumlah Menara Telekomunikasi menurut Desa  Kecamatan Karanganyar, 2023</t>
  </si>
  <si>
    <t>1.13.   Jumlah Menara Telekomunikasi menurut Desa  Kecamatan Mijen, 2023</t>
  </si>
  <si>
    <t>1.14.   Jumlah Menara Telekomunikasi menurut Desa  Kecamatan Wedung, 2023</t>
  </si>
  <si>
    <t>Mranggen</t>
  </si>
  <si>
    <t>Karangawen</t>
  </si>
  <si>
    <t>Guntur</t>
  </si>
  <si>
    <t>Sayung</t>
  </si>
  <si>
    <t>Karangtengah</t>
  </si>
  <si>
    <t>Demak</t>
  </si>
  <si>
    <t>Karanganyar</t>
  </si>
  <si>
    <t>Wedung</t>
  </si>
  <si>
    <t>1.1.   Jumlah Menara Telekomunikasi menurut Desa  Kecamatan Mranggen, 2024</t>
  </si>
  <si>
    <t>1.2.   Jumlah Menara Telekomunikasi menurut Desa  Kecamatan Karangawen, 2024</t>
  </si>
  <si>
    <t>1.3.   Jumlah Menara Telekomunikasi menurut Desa  Kecamatan Guntur, 2024</t>
  </si>
  <si>
    <t>1.4.   Jumlah Menara Telekomunikasi menurut Desa  Kecamatan Sayung, 2024</t>
  </si>
  <si>
    <t>1.5.   Jumlah Menara Telekomunikasi menurut Desa  Kecamatan Karangtengah, 2024</t>
  </si>
  <si>
    <t>1.6.   Jumlah Menara Telekomunikasi menurut Desa  Kecamatan Bonang, 2024</t>
  </si>
  <si>
    <t>1.7.   Jumlah Menara Telekomunikasi menurut Desa  Kecamatan Demak, 2024</t>
  </si>
  <si>
    <t>1.8.   Jumlah Menara Telekomunikasi menurut Desa  Kecamatan Wonosalam, 2024</t>
  </si>
  <si>
    <t>1.9.   Jumlah Menara Telekomunikasi menurut Desa  Kecamatan Dempet, 2024</t>
  </si>
  <si>
    <t>1.10.   Jumlah Menara Telekomunikasi menurut Desa  Kecamatan Kebonagung, 2024</t>
  </si>
  <si>
    <t>1.11.   Jumlah Menara Telekomunikasi menurut Desa  Kecamatan Gajah, 2024</t>
  </si>
  <si>
    <t>1.12.   Jumlah Menara Telekomunikasi menurut Desa  Kecamatan Karanganyar, 2024</t>
  </si>
  <si>
    <t>1.13.   Jumlah Menara Telekomunikasi menurut Desa  Kecamatan Mijen, 2024</t>
  </si>
  <si>
    <t>1.14.   Jumlah Menara Telekomunikasi menurut Desa  Kecamatan Wedung, 2024</t>
  </si>
  <si>
    <t>DATA TOWER TELEKOMUNIKASI</t>
  </si>
  <si>
    <t>NO.</t>
  </si>
  <si>
    <t>NO. REGISTRASI</t>
  </si>
  <si>
    <t>NAMA PEMILIK</t>
  </si>
  <si>
    <t>NOMER KTP/ KTA</t>
  </si>
  <si>
    <t>NPWP</t>
  </si>
  <si>
    <t>ALAMAT PEMOHON</t>
  </si>
  <si>
    <t>ALAMAT BANGUNAN</t>
  </si>
  <si>
    <t>Kecamatan</t>
  </si>
  <si>
    <t>desa</t>
  </si>
  <si>
    <t>LUAS TANAH (m2)</t>
  </si>
  <si>
    <t>LUAS RETRIBUSI (m2)</t>
  </si>
  <si>
    <t>TINGGI TOWER (m)</t>
  </si>
  <si>
    <t>FUNGSI BANGUNAN GEDUNG</t>
  </si>
  <si>
    <t>JENIS BANGUNAN GEDUNG</t>
  </si>
  <si>
    <t>NAMA BANGUNAN</t>
  </si>
  <si>
    <t>JENIS KONSULTASI</t>
  </si>
  <si>
    <t>NOMER/ STATUS TANAH</t>
  </si>
  <si>
    <t>NAMA SERTIFIKAT</t>
  </si>
  <si>
    <t>KOORDINAT X</t>
  </si>
  <si>
    <t>KOORDINAT Y</t>
  </si>
  <si>
    <t>POLA RUANG</t>
  </si>
  <si>
    <t>332111-11032025-001</t>
  </si>
  <si>
    <t>MUCHAMAD HARYANTO a.n PT. TOWER BERSAMA</t>
  </si>
  <si>
    <t>02,596,910,6-062,000</t>
  </si>
  <si>
    <t xml:space="preserve">THE CONVERGENCE INDONESIA LT 11. Kawasan Rasuna Epicentrur.
JL HR Rasuna Said, Kel. Karet Kuningan. Kec Setiabudi, Kota Adm. Jakafta
Selatan. Provilsi DKI ^lakarra., DesrL/Kelurahan Karet Kuningan. Kec.
Sctiabudi, Kota Adm. Jakafia Selatan, Provinsi DKI Jakarta
</t>
  </si>
  <si>
    <t>Krapyak Barat RT. 005 RW. 012 Desa / Kelurahan Bintoro Kecamatan Demak kab. demak</t>
  </si>
  <si>
    <t>Bintoro</t>
  </si>
  <si>
    <t>173 m2</t>
  </si>
  <si>
    <t>Bangunan Prasarana</t>
  </si>
  <si>
    <t>Kontruksi Antena (Tower Telekomunikasi)</t>
  </si>
  <si>
    <t>Menara Telekomunikasi</t>
  </si>
  <si>
    <t>Bangunan Gedung Eksisting (Teknis)</t>
  </si>
  <si>
    <t>SHM 04919</t>
  </si>
  <si>
    <t>RAHMAN SUDARSONO</t>
  </si>
  <si>
    <t xml:space="preserve">Kawasan Permukiman </t>
  </si>
  <si>
    <t>332111-05102025-001</t>
  </si>
  <si>
    <t>DIDI DJUMARDI a.n. PT TELEKOMUNIKASI SELULAR</t>
  </si>
  <si>
    <t>3174011003700004</t>
  </si>
  <si>
    <t>00.171.832.7-809.3000</t>
  </si>
  <si>
    <t>JL. PELITA NO. 2 RT : 015 RW : 002 KEL/DS. MENTENG DALAM KEC. TEBET JAKARTA SELATAN PROV. DKI JAKARTA</t>
  </si>
  <si>
    <t>Petengan Utara No 1324 RT 07 RW 08 Kel/ds. Bintoro Kec. Demak Kab. Demak</t>
  </si>
  <si>
    <t>26.6 m2</t>
  </si>
  <si>
    <t>SHM 3387</t>
  </si>
  <si>
    <t>Haji Muhammad Nasichin</t>
  </si>
  <si>
    <t>332111-07112025-001</t>
  </si>
  <si>
    <t>JL SULTAN FATAH NO. 6 RT : 003 RW : 003 KEL/DS. BINTORO KEC. DEMAK KAB. DEMAK PROV. JAWA TENGAH</t>
  </si>
  <si>
    <t>DEMAK</t>
  </si>
  <si>
    <t>BINTORO</t>
  </si>
  <si>
    <t>12 m2</t>
  </si>
  <si>
    <t>SHM 00457</t>
  </si>
  <si>
    <t>1. Tan Eng Ang 2. Liem Tjoan Nio</t>
  </si>
  <si>
    <t>SLF-332107-06072024-01</t>
  </si>
  <si>
    <t>Adi Mulyono a.n. PT. Centratama Menara Indonesia GEMPOL DENOK</t>
  </si>
  <si>
    <t>3175070802820013</t>
  </si>
  <si>
    <t>02.626.717.9-064.000</t>
  </si>
  <si>
    <t>TCC Batavia  One lt. 16 &amp; 19 Jl. KH. Mas Mansyur Kav. 126 kel. Karet Tengsin, kec. tanah abang, kota adm. Jakarta Pusat</t>
  </si>
  <si>
    <t>Dukuh Galeh  RT 06 RW 01 kel. Gempoldenok, kec. dempet, kab. Demak</t>
  </si>
  <si>
    <t>dempet</t>
  </si>
  <si>
    <t>Gempoldenok</t>
  </si>
  <si>
    <t>SHM No.1292</t>
  </si>
  <si>
    <t xml:space="preserve">Dwi Iwan Setiawan
</t>
  </si>
  <si>
    <t>Kawasan Permukiman Pedesaan</t>
  </si>
  <si>
    <t>SLF-332106-06072024-01</t>
  </si>
  <si>
    <t>Adi Mulyono a.n. PT. Centratama Menara Indonesia WONOSALAM</t>
  </si>
  <si>
    <t>SHM No. 1254</t>
  </si>
  <si>
    <t>Musabikhah</t>
  </si>
  <si>
    <t>SLF-332103-10082023-01</t>
  </si>
  <si>
    <t>MUCHAMAD HARYANTO An.  PT TOWER BERSAMA</t>
  </si>
  <si>
    <t>3374032102760001</t>
  </si>
  <si>
    <t>02.596.910.6-062.000</t>
  </si>
  <si>
    <t>Jl. BADER RAYA I NO. 17 RT : 005 RW :007 KEL/ DS. BANDARHARJO KEC. SEMARANG UTARA KOTA SEMARANG</t>
  </si>
  <si>
    <t>Karangturi RT : 008 RW : 001, Kel/Desa Bogosari,
Kec. Guntur, KAB. DEMAK, Prov Jawa Tengah</t>
  </si>
  <si>
    <t>Bogosari</t>
  </si>
  <si>
    <t>C Desa Persil 083 klas D 18</t>
  </si>
  <si>
    <t>SLAMET RIYADI</t>
  </si>
  <si>
    <t>SLF-332103-19062024-01</t>
  </si>
  <si>
    <t xml:space="preserve">
JEANETTE TANKIRIWANG a.n PT. PROFESIONAL TELEKOMUNIKASI INDONESIA</t>
  </si>
  <si>
    <t>3273164801840000</t>
  </si>
  <si>
    <t>02.203.420.1-423.000</t>
  </si>
  <si>
    <t>Menara BCA Lt. 55 Jl. MH. Thamrin N0. 1 , Kec. Menteng,KOTA ADM. JAKARTA PUSAT, DKI Jakarta</t>
  </si>
  <si>
    <t>TLOGOREJO RT : 002 RW : 006 Kec. Guntur, Kab. Demak, Prov. Jawa Tengah</t>
  </si>
  <si>
    <t>TLOGOREJO</t>
  </si>
  <si>
    <t>SHM 00160</t>
  </si>
  <si>
    <t>SUROTO</t>
  </si>
  <si>
    <t>332103-19032025-001</t>
  </si>
  <si>
    <t>JEANETTE TANKIRIWANG a.n PT. SOLUSI TUNAS PRATAMA Tbk.</t>
  </si>
  <si>
    <t>Wonorejo RT 008 RW 002 kec. Guntur Kab. Demak Prov . Jawa Tengah</t>
  </si>
  <si>
    <t>Wonorejo</t>
  </si>
  <si>
    <t xml:space="preserve">
1696 m2</t>
  </si>
  <si>
    <t>SHM  02049</t>
  </si>
  <si>
    <t>Subroto</t>
  </si>
  <si>
    <t>Kawasan Tanaman Pangan</t>
  </si>
  <si>
    <t>SLF-332109-01062023-01</t>
  </si>
  <si>
    <t>JEANETTE TANKIRIWANG An. PT. PROFESIONAL TELEKOMUNIKASI INDONESIA</t>
  </si>
  <si>
    <t>Ngemplik Wetan RT 006 RW 001 Kec. Karanganyar KAB. DEMAK, Prov. Jawa Tengah</t>
  </si>
  <si>
    <t>9,04</t>
  </si>
  <si>
    <t>SHM 214</t>
  </si>
  <si>
    <t>NURYATI</t>
  </si>
  <si>
    <t>SLF-332109-19092023-01</t>
  </si>
  <si>
    <t>MELINDA MUCHTAR An.PT INTI BANGUN SEJAHTERA Tbk.</t>
  </si>
  <si>
    <t>3374107008800000</t>
  </si>
  <si>
    <t>02.492.463.1-054.000</t>
  </si>
  <si>
    <t>Jl.Mutiara IV No.57 RT.04 RW.03 Ds.Sambiroto Kec.Tembalang</t>
  </si>
  <si>
    <t>Kedungwaru Lor RT 008 RW 003 Kec. Karanganyar, KAB. DEMAK, Prov. Jawa Tengah</t>
  </si>
  <si>
    <t>Kedungwaru Lor</t>
  </si>
  <si>
    <t>7,82</t>
  </si>
  <si>
    <t>SHM / 716</t>
  </si>
  <si>
    <t>H. SOLIKHUL HADI</t>
  </si>
  <si>
    <t>SLF-332102-19092023-01</t>
  </si>
  <si>
    <t>Singopadu RT 002 RW 002 Kel/ Desa Sidorejo Kec. Karangawen KAB. DEMAK, Prov. Jawa Tengah</t>
  </si>
  <si>
    <t>Sidorejo</t>
  </si>
  <si>
    <t>5,97</t>
  </si>
  <si>
    <t>C Desa No. 635 Persil 88 Klas DIII</t>
  </si>
  <si>
    <t>Bibit sutrisno</t>
  </si>
  <si>
    <t>SLF-332102-06072024-01</t>
  </si>
  <si>
    <t>Adi Mulyono a.n. PT. Centratama Menara Indonesia KARANGAWEN REJOSARI</t>
  </si>
  <si>
    <t>Dukuh Karangpacing RT 04 RW 13 kel. karangawen, kec. karangawen, kab. demak</t>
  </si>
  <si>
    <t>karangawen</t>
  </si>
  <si>
    <t xml:space="preserve">
SHM No. 0963</t>
  </si>
  <si>
    <t>Ahmad Munif</t>
  </si>
  <si>
    <t>SLF-332102-01112024-01</t>
  </si>
  <si>
    <t>MERZA FACHYS a.n PT. SMART TELECOM</t>
  </si>
  <si>
    <t>3175072004560002</t>
  </si>
  <si>
    <t>-</t>
  </si>
  <si>
    <t>Jl. Alam Elok II No. 17 Pondok Indah RT : 009 RW : 016 kel/ds. Pondok Pinang Kec. Kebayoran lama Jakarta Selatan Prov. DKI Jakarta</t>
  </si>
  <si>
    <t>Karangawen, Wonosekar, Dukuh Wonosekar RT01 RW05</t>
  </si>
  <si>
    <t>Wonosekar</t>
  </si>
  <si>
    <t>SHM 00782</t>
  </si>
  <si>
    <t>Suwarno</t>
  </si>
  <si>
    <t>Kawasan Permukiman Perkotaan</t>
  </si>
  <si>
    <t>SLF-332105-19092023-02</t>
  </si>
  <si>
    <t>Wonowoso Tugu RT 003 RW 003 Desa/kel. Wonowoso Kec. Karangtengah KAB. DEMAK, Prov. Jawa Tengah</t>
  </si>
  <si>
    <t>Wonowoso</t>
  </si>
  <si>
    <t>7,41</t>
  </si>
  <si>
    <t>SHM/00459</t>
  </si>
  <si>
    <t>SUJARWO</t>
  </si>
  <si>
    <t>SLF-332105-19092023-01</t>
  </si>
  <si>
    <t>Klitih RT 005 RW 004, Kel/Desa Klitih, Kec.
 Karangtengah, KAB. DEMAK, Prov Jawa Tengah</t>
  </si>
  <si>
    <t>Klitih</t>
  </si>
  <si>
    <t>C Desa No. 163 Klas SIII</t>
  </si>
  <si>
    <t>MOHAMAD FAHRI HAMAM</t>
  </si>
  <si>
    <t>SLF-332101-01062023-02</t>
  </si>
  <si>
    <t>RT 001 RW 004, Kel. Brumbung, Kec. Mranggen, KAB. DEMAK, Prov. Jawa Tengah</t>
  </si>
  <si>
    <t>Brumbung</t>
  </si>
  <si>
    <t>5,55</t>
  </si>
  <si>
    <t>LETTER C NOMOR 333</t>
  </si>
  <si>
    <t>AFIF MASRUR ROZI</t>
  </si>
  <si>
    <t>SLF-332101-01062023-01</t>
  </si>
  <si>
    <t>Kebonbatur RT.003 RW.006 Kec. Mranggen, KAB. DEMAK, Prov. Jawa Tengah</t>
  </si>
  <si>
    <t>Kebonbatur</t>
  </si>
  <si>
    <t>kutipan C nomor.76</t>
  </si>
  <si>
    <t>SHOLEHAN</t>
  </si>
  <si>
    <t>SLF-332101-19092023-01</t>
  </si>
  <si>
    <t>Sendang Delik, Sumberejo RT 001/ RW 008 Kec. Mranggen, KAB. DEMAK</t>
  </si>
  <si>
    <t>Sumberejo</t>
  </si>
  <si>
    <t>6,26</t>
  </si>
  <si>
    <t>SHM / 36</t>
  </si>
  <si>
    <t>PARTUN BIN NARDI</t>
  </si>
  <si>
    <t>SLF-332101-08122023-01</t>
  </si>
  <si>
    <t>Karangasem RT 03 RW 02 Kel/Desa 
 Sumberejo, Kec. Mranggen, KAB. DEMAK, Prov Jawa 
 Tengah</t>
  </si>
  <si>
    <t>6,52</t>
  </si>
  <si>
    <t>C Desa No. 1621 Persil 27 Klas DIII</t>
  </si>
  <si>
    <t>AFIDATUN</t>
  </si>
  <si>
    <t>332101-01072025-003</t>
  </si>
  <si>
    <t>RT : 008 RW : 002 DS/KEL.BANDUNGMULYO KEC. MRANGGEN KAB. DEMAK PROV. JAWA TENGAH</t>
  </si>
  <si>
    <t>MRANGGEN</t>
  </si>
  <si>
    <t>1670 m2</t>
  </si>
  <si>
    <t>15.94</t>
  </si>
  <si>
    <t xml:space="preserve">
SHM 00929</t>
  </si>
  <si>
    <t>Yayasan Pengembangan Pendidikan Pondok Pesantren Darul Qur'an</t>
  </si>
  <si>
    <t>Perumahan Kepadatan Sedang</t>
  </si>
  <si>
    <t>PBG-332104-22082023-02</t>
  </si>
  <si>
    <t>: Jl Karang Geneng RT 009 RW 002 Timbulsloko
Sayung Kabupaten Demak Jawa Tengah</t>
  </si>
  <si>
    <t>Timbulsloko</t>
  </si>
  <si>
    <t>10,44</t>
  </si>
  <si>
    <t>Bangunan Gedung Kepentingan Umum</t>
  </si>
  <si>
    <t>C desa No. 614 Persil 30 R Klas I</t>
  </si>
  <si>
    <t>Mukhamad Rodhi Azhari</t>
  </si>
  <si>
    <t>Kawasan Peruntukan Industri</t>
  </si>
  <si>
    <t>SLF-332104-04032024-01</t>
  </si>
  <si>
    <t>VICTOR ANDRIANTO WIBAWA An. PT. CAHAYA ANUGERAH INFRASTRUKTUR</t>
  </si>
  <si>
    <t>3173051603780004</t>
  </si>
  <si>
    <t>53.568.831.1-451.000</t>
  </si>
  <si>
    <t>CLUSTER SAN LORENZO VIII NO. 30 ILLAGO GADING SRP RT : 002 RW:010 KEL/DS. CURUG SANGERENG KEC. KELAPA DUA KAB. TANGGERANG PROV. BANTEN</t>
  </si>
  <si>
    <t>Dukuh Bukosari RT : 001 RW : 005, Kel/Desa
Banjarsari, Kec. Sayung, KAB. DEMAK, Prov Jawa
Tengah</t>
  </si>
  <si>
    <t>Banjarsari</t>
  </si>
  <si>
    <t>SHM No. 0168</t>
  </si>
  <si>
    <t>SUKARNO bin LEGIMAN</t>
  </si>
  <si>
    <t>SLF-332104-01112024-01</t>
  </si>
  <si>
    <t>Jogo RT05 RW02 Kec. Sayung, Kab. Demak, Prov. Jawa Tengah</t>
  </si>
  <si>
    <t>SHM 01094</t>
  </si>
  <si>
    <t>Soleh</t>
  </si>
  <si>
    <t>Kawasan Peruntukan industri</t>
  </si>
  <si>
    <t>SLF-332113-14102024-01</t>
  </si>
  <si>
    <t>SAMUEL SAMSU a.n PT. DAYAMITRA TELEKOMUNIKASI Tbk.</t>
  </si>
  <si>
    <t>3674012202730005</t>
  </si>
  <si>
    <t>01.071.244-6-093.000</t>
  </si>
  <si>
    <t>GEDUNG TELKOM LANDMARK TOWER (TOWER 2) LT. 27, JL. JENDERAL GATOT SUBROTO KAV. 52,Desa / Kelurahan
Kuningan Barat Kecamatan Kabupaten / Kota kota adm. jakarta selatan Kecamatan Mampang Prapatan Provinsi
dki jakarta</t>
  </si>
  <si>
    <t>Berahan Kulon RT. 002 RW. 003, Kelurahan Berahan Kulon, Kec. Wedung, Kab. Demak</t>
  </si>
  <si>
    <t>Berahan Kulon</t>
  </si>
  <si>
    <t>210 m2</t>
  </si>
  <si>
    <t>C Desa No 467 Persil 98 Klas S1</t>
  </si>
  <si>
    <t>Sugiarto</t>
  </si>
  <si>
    <t>332113-20022026-001</t>
  </si>
  <si>
    <t>REZA WAHIDY a.n. PT. BINA MITRA SEHATI</t>
  </si>
  <si>
    <t>3674042808750002</t>
  </si>
  <si>
    <t>09.183.586.8-414.000</t>
  </si>
  <si>
    <t>Puri Bintaro PB 26 NO. 11B RT : 003 RW : 009 Kel/ds. Sawah Baru Kec. Ciputat Kota Tangerang Selatan Prov. Banten</t>
  </si>
  <si>
    <t>Jl. Kenduren, Rw. 3, Kenduren, Kecamatan Wedung, Kabupaten Demak, Provinsi Jawa Tengah</t>
  </si>
  <si>
    <t>Kenduren</t>
  </si>
  <si>
    <t xml:space="preserve">
9150 m2</t>
  </si>
  <si>
    <t>SHM N0 118</t>
  </si>
  <si>
    <t>ABDUL ALEK</t>
  </si>
  <si>
    <t>454306</t>
  </si>
  <si>
    <t>332113-12022026-003</t>
  </si>
  <si>
    <t>PANDE KETUT MEGA ADIPUTRA a. n PT. DAYAMITRA TELEKOMUNIKASI Tbk.</t>
  </si>
  <si>
    <t>3674012111710001</t>
  </si>
  <si>
    <t>00.107.124.4-609.3000</t>
  </si>
  <si>
    <t>Jl.Tukad Badung IIA No.6B Tengah RT : 000/ RW : 000 Kel/Ds. Renon Kec. Denpasar Selatan Kota Denpasar Prov. Bali</t>
  </si>
  <si>
    <t>Lapangan Desa Mutihkulon Kecamatan Wedung Kabupaten Demak</t>
  </si>
  <si>
    <t>Mutihkulon</t>
  </si>
  <si>
    <t>9230 m2</t>
  </si>
  <si>
    <t>SHP NO 00004</t>
  </si>
  <si>
    <t>Pemerintah Desa Mutihkulon</t>
  </si>
  <si>
    <t>462683</t>
  </si>
  <si>
    <t>9254960</t>
  </si>
  <si>
    <t>SLF-332106-19062024-01</t>
  </si>
  <si>
    <t>KARANGROWO RT : 002 RW : 004 kec. wonosalam Kab. Demak Prov. Jawa Tengah</t>
  </si>
  <si>
    <t>wonosalam</t>
  </si>
  <si>
    <t>KARANGROWO</t>
  </si>
  <si>
    <t>Girik 285</t>
  </si>
  <si>
    <t>MUDAKIR</t>
  </si>
  <si>
    <t>1.1.   Jumlah Menara Telekomunikasi menurut Desa  Kecamatan Mranggen, 2026</t>
  </si>
  <si>
    <t>1.2.   Jumlah Menara Telekomunikasi menurut Desa  Kecamatan Karangawen, 2026</t>
  </si>
  <si>
    <t>1.3.   Jumlah Menara Telekomunikasi menurut Desa  Kecamatan Guntur, 2026</t>
  </si>
  <si>
    <t>1.4.   Jumlah Menara Telekomunikasi menurut Desa  Kecamatan Sayung, 2026</t>
  </si>
  <si>
    <t>1.5.   Jumlah Menara Telekomunikasi menurut Desa  Kecamatan Karangtengah, 2026</t>
  </si>
  <si>
    <t>1.6.   Jumlah Menara Telekomunikasi menurut Desa  Kecamatan Bonang, 2026</t>
  </si>
  <si>
    <t>1.7.   Jumlah Menara Telekomunikasi menurut Desa  Kecamatan Demak, 2026</t>
  </si>
  <si>
    <t>1.8.   Jumlah Menara Telekomunikasi menurut Desa  Kecamatan Wonosalam, 2026</t>
  </si>
  <si>
    <t>1.9.   Jumlah Menara Telekomunikasi menurut Desa  Kecamatan Dempet, 2026</t>
  </si>
  <si>
    <t>1.10.   Jumlah Menara Telekomunikasi menurut Desa  Kecamatan Kebonagung, 2026</t>
  </si>
  <si>
    <t>1.11.   Jumlah Menara Telekomunikasi menurut Desa  Kecamatan Gajah, 2026</t>
  </si>
  <si>
    <t>1.12.   Jumlah Menara Telekomunikasi menurut Desa  Kecamatan Karanganyar, 2026</t>
  </si>
  <si>
    <t>1.13.   Jumlah Menara Telekomunikasi menurut Desa  Kecamatan Mijen, 2026</t>
  </si>
  <si>
    <t>1.14.   Jumlah Menara Telekomunikasi menurut Desa  Kecamatan Wedung, 2026</t>
  </si>
  <si>
    <t>Ngemplikwetan</t>
  </si>
  <si>
    <t>BANDUNGREJO</t>
  </si>
  <si>
    <t>Gemulak</t>
  </si>
  <si>
    <t>Jumlah Menara Telekomunikasi perdesa</t>
  </si>
  <si>
    <t>Jumlah Total Menara Telekomunikasi perdesa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</si>
</sst>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"/>
  </numFmts>
  <fonts count="10" x14ac:knownFonts="1">
    <font>
      <sz val="11"/>
      <color theme="1"/>
      <name val="Calibri"/>
      <family val="2"/>
      <scheme val="minor"/>
    </font>
    <font>
      <b/>
      <sz val="10"/>
      <color rgb="FF000000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color rgb="FF000000"/>
      <name val="Calibri"/>
      <scheme val="minor"/>
    </font>
    <font>
      <sz val="18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rgb="FFFFFFFF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indent="2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wrapText="1"/>
    </xf>
    <xf numFmtId="3" fontId="1" fillId="0" borderId="3" xfId="0" applyNumberFormat="1" applyFont="1" applyBorder="1" applyAlignment="1">
      <alignment horizontal="center" wrapText="1"/>
    </xf>
    <xf numFmtId="3" fontId="3" fillId="0" borderId="0" xfId="0" applyNumberFormat="1" applyFont="1"/>
    <xf numFmtId="0" fontId="1" fillId="0" borderId="2" xfId="0" applyFont="1" applyBorder="1" applyAlignment="1">
      <alignment horizontal="center" vertical="center"/>
    </xf>
    <xf numFmtId="0" fontId="5" fillId="0" borderId="0" xfId="1" applyAlignment="1">
      <alignment wrapText="1"/>
    </xf>
    <xf numFmtId="0" fontId="7" fillId="0" borderId="0" xfId="1" applyFont="1" applyAlignment="1">
      <alignment horizontal="center" wrapText="1"/>
    </xf>
    <xf numFmtId="0" fontId="7" fillId="0" borderId="0" xfId="1" applyFont="1" applyAlignment="1">
      <alignment wrapText="1"/>
    </xf>
    <xf numFmtId="0" fontId="8" fillId="2" borderId="4" xfId="1" applyFont="1" applyFill="1" applyBorder="1" applyAlignment="1">
      <alignment horizontal="center" wrapText="1"/>
    </xf>
    <xf numFmtId="0" fontId="8" fillId="2" borderId="5" xfId="1" applyFont="1" applyFill="1" applyBorder="1" applyAlignment="1">
      <alignment horizontal="center" wrapText="1"/>
    </xf>
    <xf numFmtId="0" fontId="8" fillId="2" borderId="6" xfId="1" applyFont="1" applyFill="1" applyBorder="1" applyAlignment="1">
      <alignment horizontal="center" wrapText="1"/>
    </xf>
    <xf numFmtId="0" fontId="9" fillId="2" borderId="7" xfId="1" applyFont="1" applyFill="1" applyBorder="1" applyAlignment="1">
      <alignment horizontal="center" wrapText="1"/>
    </xf>
    <xf numFmtId="0" fontId="9" fillId="2" borderId="8" xfId="1" applyFont="1" applyFill="1" applyBorder="1" applyAlignment="1">
      <alignment wrapText="1"/>
    </xf>
    <xf numFmtId="0" fontId="9" fillId="2" borderId="8" xfId="1" applyFont="1" applyFill="1" applyBorder="1" applyAlignment="1">
      <alignment vertical="top" wrapText="1"/>
    </xf>
    <xf numFmtId="0" fontId="9" fillId="0" borderId="8" xfId="1" applyFont="1" applyBorder="1" applyAlignment="1">
      <alignment horizontal="right" wrapText="1"/>
    </xf>
    <xf numFmtId="0" fontId="9" fillId="0" borderId="8" xfId="1" applyFont="1" applyBorder="1" applyAlignment="1">
      <alignment wrapText="1"/>
    </xf>
    <xf numFmtId="0" fontId="9" fillId="2" borderId="8" xfId="1" applyFont="1" applyFill="1" applyBorder="1" applyAlignment="1">
      <alignment horizontal="left" wrapText="1"/>
    </xf>
    <xf numFmtId="0" fontId="9" fillId="2" borderId="9" xfId="1" applyFont="1" applyFill="1" applyBorder="1" applyAlignment="1">
      <alignment horizontal="left" wrapText="1"/>
    </xf>
    <xf numFmtId="0" fontId="9" fillId="2" borderId="7" xfId="1" applyFont="1" applyFill="1" applyBorder="1" applyAlignment="1">
      <alignment wrapText="1"/>
    </xf>
    <xf numFmtId="0" fontId="7" fillId="0" borderId="7" xfId="1" applyFont="1" applyBorder="1" applyAlignment="1">
      <alignment horizontal="center" wrapText="1"/>
    </xf>
    <xf numFmtId="0" fontId="9" fillId="2" borderId="8" xfId="1" quotePrefix="1" applyFont="1" applyFill="1" applyBorder="1" applyAlignment="1">
      <alignment wrapText="1"/>
    </xf>
    <xf numFmtId="0" fontId="9" fillId="2" borderId="8" xfId="1" applyFont="1" applyFill="1" applyBorder="1" applyAlignment="1">
      <alignment horizontal="right" wrapText="1"/>
    </xf>
    <xf numFmtId="0" fontId="9" fillId="2" borderId="9" xfId="1" applyFont="1" applyFill="1" applyBorder="1" applyAlignment="1">
      <alignment wrapText="1"/>
    </xf>
    <xf numFmtId="164" fontId="9" fillId="2" borderId="8" xfId="1" applyNumberFormat="1" applyFont="1" applyFill="1" applyBorder="1" applyAlignment="1">
      <alignment wrapText="1"/>
    </xf>
    <xf numFmtId="0" fontId="9" fillId="0" borderId="7" xfId="1" applyFont="1" applyBorder="1" applyAlignment="1">
      <alignment horizontal="center" wrapText="1"/>
    </xf>
    <xf numFmtId="0" fontId="9" fillId="0" borderId="8" xfId="1" quotePrefix="1" applyFont="1" applyBorder="1" applyAlignment="1">
      <alignment wrapText="1"/>
    </xf>
    <xf numFmtId="0" fontId="9" fillId="0" borderId="4" xfId="1" applyFont="1" applyBorder="1" applyAlignment="1">
      <alignment wrapText="1"/>
    </xf>
    <xf numFmtId="0" fontId="9" fillId="0" borderId="4" xfId="1" applyFont="1" applyBorder="1" applyAlignment="1">
      <alignment horizontal="right" wrapText="1"/>
    </xf>
    <xf numFmtId="0" fontId="7" fillId="0" borderId="8" xfId="1" quotePrefix="1" applyFont="1" applyBorder="1" applyAlignment="1">
      <alignment wrapText="1"/>
    </xf>
    <xf numFmtId="0" fontId="9" fillId="2" borderId="4" xfId="1" applyFont="1" applyFill="1" applyBorder="1" applyAlignment="1">
      <alignment horizontal="right" wrapText="1"/>
    </xf>
    <xf numFmtId="0" fontId="7" fillId="0" borderId="8" xfId="1" applyFont="1" applyBorder="1" applyAlignment="1">
      <alignment horizontal="left" wrapText="1"/>
    </xf>
    <xf numFmtId="0" fontId="7" fillId="0" borderId="9" xfId="1" applyFont="1" applyBorder="1" applyAlignment="1">
      <alignment horizontal="left" wrapText="1"/>
    </xf>
    <xf numFmtId="0" fontId="7" fillId="0" borderId="8" xfId="1" applyFont="1" applyBorder="1" applyAlignment="1">
      <alignment wrapText="1"/>
    </xf>
    <xf numFmtId="0" fontId="9" fillId="0" borderId="4" xfId="1" applyFont="1" applyBorder="1" applyAlignment="1">
      <alignment horizontal="center" wrapText="1"/>
    </xf>
    <xf numFmtId="0" fontId="9" fillId="2" borderId="4" xfId="1" applyFont="1" applyFill="1" applyBorder="1" applyAlignment="1">
      <alignment wrapText="1"/>
    </xf>
    <xf numFmtId="0" fontId="7" fillId="0" borderId="8" xfId="1" applyFont="1" applyBorder="1" applyAlignment="1">
      <alignment horizontal="center" wrapText="1"/>
    </xf>
    <xf numFmtId="0" fontId="9" fillId="0" borderId="8" xfId="1" applyFont="1" applyBorder="1" applyAlignment="1">
      <alignment horizontal="center" wrapText="1"/>
    </xf>
    <xf numFmtId="0" fontId="9" fillId="0" borderId="8" xfId="1" applyFont="1" applyBorder="1" applyAlignment="1">
      <alignment horizontal="left" wrapText="1"/>
    </xf>
    <xf numFmtId="0" fontId="9" fillId="2" borderId="8" xfId="1" applyFont="1" applyFill="1" applyBorder="1" applyAlignment="1">
      <alignment horizontal="center" wrapText="1"/>
    </xf>
    <xf numFmtId="0" fontId="9" fillId="3" borderId="8" xfId="1" applyFont="1" applyFill="1" applyBorder="1" applyAlignment="1">
      <alignment vertical="top" wrapText="1"/>
    </xf>
    <xf numFmtId="0" fontId="9" fillId="3" borderId="8" xfId="1" applyFont="1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0" fontId="5" fillId="0" borderId="0" xfId="1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9"/>
  <sheetViews>
    <sheetView tabSelected="1" view="pageBreakPreview" topLeftCell="A322" zoomScaleNormal="130" zoomScaleSheetLayoutView="100" workbookViewId="0">
      <selection activeCell="A353" sqref="A353"/>
    </sheetView>
  </sheetViews>
  <sheetFormatPr defaultColWidth="9.140625" defaultRowHeight="12.75" x14ac:dyDescent="0.2"/>
  <cols>
    <col min="1" max="1" width="43" style="2" customWidth="1"/>
    <col min="2" max="2" width="55.28515625" style="2" customWidth="1"/>
    <col min="3" max="16384" width="9.140625" style="2"/>
  </cols>
  <sheetData>
    <row r="1" spans="1:3" x14ac:dyDescent="0.2">
      <c r="A1" s="56" t="s">
        <v>553</v>
      </c>
      <c r="B1" s="56"/>
      <c r="C1" s="56"/>
    </row>
    <row r="2" spans="1:3" ht="60" customHeight="1" x14ac:dyDescent="0.2">
      <c r="A2" s="1" t="s">
        <v>0</v>
      </c>
      <c r="B2" s="7" t="s">
        <v>536</v>
      </c>
    </row>
    <row r="3" spans="1:3" ht="13.5" thickBot="1" x14ac:dyDescent="0.25"/>
    <row r="4" spans="1:3" ht="12.75" customHeight="1" x14ac:dyDescent="0.2">
      <c r="A4" s="50" t="s">
        <v>1</v>
      </c>
      <c r="B4" s="52" t="s">
        <v>266</v>
      </c>
    </row>
    <row r="5" spans="1:3" ht="15.75" customHeight="1" thickBot="1" x14ac:dyDescent="0.25">
      <c r="A5" s="51"/>
      <c r="B5" s="53"/>
    </row>
    <row r="6" spans="1:3" ht="13.5" thickBot="1" x14ac:dyDescent="0.25">
      <c r="A6" s="3">
        <v>-1</v>
      </c>
      <c r="B6" s="4">
        <v>-2</v>
      </c>
    </row>
    <row r="7" spans="1:3" ht="13.5" thickBot="1" x14ac:dyDescent="0.25">
      <c r="A7" s="5" t="s">
        <v>2</v>
      </c>
      <c r="B7" s="8">
        <v>1</v>
      </c>
    </row>
    <row r="8" spans="1:3" ht="13.5" thickBot="1" x14ac:dyDescent="0.25">
      <c r="A8" s="5" t="s">
        <v>3</v>
      </c>
      <c r="B8" s="8">
        <f>1+4</f>
        <v>5</v>
      </c>
    </row>
    <row r="9" spans="1:3" ht="13.5" thickBot="1" x14ac:dyDescent="0.25">
      <c r="A9" s="5" t="s">
        <v>4</v>
      </c>
      <c r="B9" s="8">
        <f>3+2</f>
        <v>5</v>
      </c>
    </row>
    <row r="10" spans="1:3" ht="13.5" thickBot="1" x14ac:dyDescent="0.25">
      <c r="A10" s="5" t="s">
        <v>5</v>
      </c>
      <c r="B10" s="8">
        <v>2</v>
      </c>
    </row>
    <row r="11" spans="1:3" ht="13.5" thickBot="1" x14ac:dyDescent="0.25">
      <c r="A11" s="5" t="s">
        <v>6</v>
      </c>
      <c r="B11" s="8">
        <v>2</v>
      </c>
    </row>
    <row r="12" spans="1:3" ht="13.5" thickBot="1" x14ac:dyDescent="0.25">
      <c r="A12" s="5" t="s">
        <v>7</v>
      </c>
      <c r="B12" s="8">
        <v>8</v>
      </c>
    </row>
    <row r="13" spans="1:3" ht="13.5" thickBot="1" x14ac:dyDescent="0.25">
      <c r="A13" s="5" t="s">
        <v>8</v>
      </c>
      <c r="B13" s="8">
        <v>11</v>
      </c>
    </row>
    <row r="14" spans="1:3" ht="13.5" thickBot="1" x14ac:dyDescent="0.25">
      <c r="A14" s="5" t="s">
        <v>9</v>
      </c>
      <c r="B14" s="8">
        <v>2</v>
      </c>
    </row>
    <row r="15" spans="1:3" ht="13.5" thickBot="1" x14ac:dyDescent="0.25">
      <c r="A15" s="5" t="s">
        <v>10</v>
      </c>
      <c r="B15" s="8">
        <f>1+1</f>
        <v>2</v>
      </c>
    </row>
    <row r="16" spans="1:3" ht="13.5" thickBot="1" x14ac:dyDescent="0.25">
      <c r="A16" s="5" t="s">
        <v>11</v>
      </c>
      <c r="B16" s="8">
        <v>3</v>
      </c>
    </row>
    <row r="17" spans="1:2" ht="13.5" thickBot="1" x14ac:dyDescent="0.25">
      <c r="A17" s="5" t="s">
        <v>12</v>
      </c>
      <c r="B17" s="8">
        <v>3</v>
      </c>
    </row>
    <row r="18" spans="1:2" ht="13.5" thickBot="1" x14ac:dyDescent="0.25">
      <c r="A18" s="5" t="s">
        <v>13</v>
      </c>
      <c r="B18" s="8">
        <v>2</v>
      </c>
    </row>
    <row r="19" spans="1:2" ht="13.5" thickBot="1" x14ac:dyDescent="0.25">
      <c r="A19" s="5" t="s">
        <v>14</v>
      </c>
      <c r="B19" s="8">
        <v>2</v>
      </c>
    </row>
    <row r="20" spans="1:2" ht="13.5" thickBot="1" x14ac:dyDescent="0.25">
      <c r="A20" s="5" t="s">
        <v>15</v>
      </c>
      <c r="B20" s="8">
        <v>1</v>
      </c>
    </row>
    <row r="21" spans="1:2" ht="13.5" thickBot="1" x14ac:dyDescent="0.25">
      <c r="A21" s="5" t="s">
        <v>16</v>
      </c>
      <c r="B21" s="8">
        <v>5</v>
      </c>
    </row>
    <row r="22" spans="1:2" ht="13.5" thickBot="1" x14ac:dyDescent="0.25">
      <c r="A22" s="5" t="s">
        <v>17</v>
      </c>
      <c r="B22" s="8">
        <v>3</v>
      </c>
    </row>
    <row r="23" spans="1:2" ht="13.5" thickBot="1" x14ac:dyDescent="0.25">
      <c r="A23" s="5" t="s">
        <v>18</v>
      </c>
      <c r="B23" s="8">
        <v>1</v>
      </c>
    </row>
    <row r="24" spans="1:2" ht="13.5" thickBot="1" x14ac:dyDescent="0.25">
      <c r="A24" s="5" t="s">
        <v>19</v>
      </c>
      <c r="B24" s="8">
        <v>1</v>
      </c>
    </row>
    <row r="25" spans="1:2" ht="13.5" thickBot="1" x14ac:dyDescent="0.25">
      <c r="A25" s="5" t="s">
        <v>20</v>
      </c>
      <c r="B25" s="8">
        <v>2</v>
      </c>
    </row>
    <row r="26" spans="1:2" ht="13.5" thickBot="1" x14ac:dyDescent="0.25">
      <c r="A26" s="6" t="s">
        <v>21</v>
      </c>
      <c r="B26" s="9">
        <f>SUM(B7:B25)</f>
        <v>61</v>
      </c>
    </row>
    <row r="28" spans="1:2" ht="60" customHeight="1" x14ac:dyDescent="0.2">
      <c r="A28" s="1" t="s">
        <v>0</v>
      </c>
      <c r="B28" s="7" t="s">
        <v>537</v>
      </c>
    </row>
    <row r="29" spans="1:2" ht="13.5" thickBot="1" x14ac:dyDescent="0.25"/>
    <row r="30" spans="1:2" ht="12.75" customHeight="1" x14ac:dyDescent="0.2">
      <c r="A30" s="50" t="s">
        <v>1</v>
      </c>
      <c r="B30" s="52" t="s">
        <v>266</v>
      </c>
    </row>
    <row r="31" spans="1:2" ht="13.5" thickBot="1" x14ac:dyDescent="0.25">
      <c r="A31" s="51"/>
      <c r="B31" s="53"/>
    </row>
    <row r="32" spans="1:2" ht="13.5" thickBot="1" x14ac:dyDescent="0.25">
      <c r="A32" s="3">
        <v>-1</v>
      </c>
      <c r="B32" s="4">
        <v>-2</v>
      </c>
    </row>
    <row r="33" spans="1:2" ht="13.5" thickBot="1" x14ac:dyDescent="0.25">
      <c r="A33" s="5" t="s">
        <v>22</v>
      </c>
      <c r="B33" s="10">
        <v>4</v>
      </c>
    </row>
    <row r="34" spans="1:2" ht="13.5" thickBot="1" x14ac:dyDescent="0.25">
      <c r="A34" s="5" t="s">
        <v>23</v>
      </c>
      <c r="B34" s="10">
        <f>2+1</f>
        <v>3</v>
      </c>
    </row>
    <row r="35" spans="1:2" ht="13.5" thickBot="1" x14ac:dyDescent="0.25">
      <c r="A35" s="5" t="s">
        <v>24</v>
      </c>
      <c r="B35" s="10">
        <v>4</v>
      </c>
    </row>
    <row r="36" spans="1:2" ht="13.5" thickBot="1" x14ac:dyDescent="0.25">
      <c r="A36" s="5" t="s">
        <v>25</v>
      </c>
      <c r="B36" s="10">
        <v>1</v>
      </c>
    </row>
    <row r="37" spans="1:2" ht="13.5" thickBot="1" x14ac:dyDescent="0.25">
      <c r="A37" s="5" t="s">
        <v>26</v>
      </c>
      <c r="B37" s="10">
        <v>4</v>
      </c>
    </row>
    <row r="38" spans="1:2" ht="13.5" thickBot="1" x14ac:dyDescent="0.25">
      <c r="A38" s="5" t="s">
        <v>27</v>
      </c>
      <c r="B38" s="10">
        <v>1</v>
      </c>
    </row>
    <row r="39" spans="1:2" ht="13.5" thickBot="1" x14ac:dyDescent="0.25">
      <c r="A39" s="5" t="s">
        <v>28</v>
      </c>
      <c r="B39" s="10">
        <f>3+1</f>
        <v>4</v>
      </c>
    </row>
    <row r="40" spans="1:2" ht="13.5" thickBot="1" x14ac:dyDescent="0.25">
      <c r="A40" s="5" t="s">
        <v>29</v>
      </c>
      <c r="B40" s="10">
        <v>2</v>
      </c>
    </row>
    <row r="41" spans="1:2" ht="13.5" thickBot="1" x14ac:dyDescent="0.25">
      <c r="A41" s="5" t="s">
        <v>30</v>
      </c>
      <c r="B41" s="10">
        <v>2</v>
      </c>
    </row>
    <row r="42" spans="1:2" ht="13.5" thickBot="1" x14ac:dyDescent="0.25">
      <c r="A42" s="5" t="s">
        <v>31</v>
      </c>
      <c r="B42" s="10">
        <v>4</v>
      </c>
    </row>
    <row r="43" spans="1:2" ht="13.5" thickBot="1" x14ac:dyDescent="0.25">
      <c r="A43" s="5" t="s">
        <v>32</v>
      </c>
      <c r="B43" s="10">
        <f>1+1</f>
        <v>2</v>
      </c>
    </row>
    <row r="44" spans="1:2" ht="13.5" thickBot="1" x14ac:dyDescent="0.25">
      <c r="A44" s="5" t="s">
        <v>33</v>
      </c>
      <c r="B44" s="10">
        <v>1</v>
      </c>
    </row>
    <row r="45" spans="1:2" ht="13.5" thickBot="1" x14ac:dyDescent="0.25">
      <c r="A45" s="6" t="s">
        <v>21</v>
      </c>
      <c r="B45" s="11">
        <f>SUM(B33:B44)</f>
        <v>32</v>
      </c>
    </row>
    <row r="47" spans="1:2" ht="60" customHeight="1" x14ac:dyDescent="0.2">
      <c r="A47" s="1" t="s">
        <v>0</v>
      </c>
      <c r="B47" s="7" t="s">
        <v>538</v>
      </c>
    </row>
    <row r="48" spans="1:2" ht="13.5" thickBot="1" x14ac:dyDescent="0.25"/>
    <row r="49" spans="1:2" ht="12.75" customHeight="1" x14ac:dyDescent="0.2">
      <c r="A49" s="50" t="s">
        <v>1</v>
      </c>
      <c r="B49" s="52" t="s">
        <v>266</v>
      </c>
    </row>
    <row r="50" spans="1:2" ht="13.5" thickBot="1" x14ac:dyDescent="0.25">
      <c r="A50" s="51"/>
      <c r="B50" s="53"/>
    </row>
    <row r="51" spans="1:2" ht="13.5" thickBot="1" x14ac:dyDescent="0.25">
      <c r="A51" s="3">
        <v>-1</v>
      </c>
      <c r="B51" s="4">
        <v>-2</v>
      </c>
    </row>
    <row r="52" spans="1:2" ht="13.5" thickBot="1" x14ac:dyDescent="0.25">
      <c r="A52" s="5" t="s">
        <v>34</v>
      </c>
      <c r="B52" s="10"/>
    </row>
    <row r="53" spans="1:2" ht="13.5" thickBot="1" x14ac:dyDescent="0.25">
      <c r="A53" s="5" t="s">
        <v>35</v>
      </c>
      <c r="B53" s="10"/>
    </row>
    <row r="54" spans="1:2" ht="13.5" thickBot="1" x14ac:dyDescent="0.25">
      <c r="A54" s="5" t="s">
        <v>36</v>
      </c>
      <c r="B54" s="10">
        <v>1</v>
      </c>
    </row>
    <row r="55" spans="1:2" ht="13.5" thickBot="1" x14ac:dyDescent="0.25">
      <c r="A55" s="5" t="s">
        <v>37</v>
      </c>
      <c r="B55" s="10">
        <v>1</v>
      </c>
    </row>
    <row r="56" spans="1:2" ht="13.5" thickBot="1" x14ac:dyDescent="0.25">
      <c r="A56" s="5" t="s">
        <v>38</v>
      </c>
      <c r="B56" s="10">
        <v>2</v>
      </c>
    </row>
    <row r="57" spans="1:2" ht="13.5" thickBot="1" x14ac:dyDescent="0.25">
      <c r="A57" s="5" t="s">
        <v>39</v>
      </c>
      <c r="B57" s="10"/>
    </row>
    <row r="58" spans="1:2" ht="13.5" thickBot="1" x14ac:dyDescent="0.25">
      <c r="A58" s="5" t="s">
        <v>40</v>
      </c>
      <c r="B58" s="10">
        <f>1+1</f>
        <v>2</v>
      </c>
    </row>
    <row r="59" spans="1:2" ht="13.5" thickBot="1" x14ac:dyDescent="0.25">
      <c r="A59" s="5" t="s">
        <v>41</v>
      </c>
      <c r="B59" s="10"/>
    </row>
    <row r="60" spans="1:2" ht="13.5" thickBot="1" x14ac:dyDescent="0.25">
      <c r="A60" s="5" t="s">
        <v>42</v>
      </c>
      <c r="B60" s="10">
        <v>1</v>
      </c>
    </row>
    <row r="61" spans="1:2" ht="13.5" thickBot="1" x14ac:dyDescent="0.25">
      <c r="A61" s="5" t="s">
        <v>43</v>
      </c>
      <c r="B61" s="10">
        <v>2</v>
      </c>
    </row>
    <row r="62" spans="1:2" ht="13.5" thickBot="1" x14ac:dyDescent="0.25">
      <c r="A62" s="5" t="s">
        <v>44</v>
      </c>
      <c r="B62" s="10"/>
    </row>
    <row r="63" spans="1:2" ht="13.5" thickBot="1" x14ac:dyDescent="0.25">
      <c r="A63" s="5" t="s">
        <v>45</v>
      </c>
      <c r="B63" s="10">
        <v>2</v>
      </c>
    </row>
    <row r="64" spans="1:2" ht="13.5" thickBot="1" x14ac:dyDescent="0.25">
      <c r="A64" s="5" t="s">
        <v>46</v>
      </c>
      <c r="B64" s="10">
        <v>2</v>
      </c>
    </row>
    <row r="65" spans="1:2" ht="13.5" thickBot="1" x14ac:dyDescent="0.25">
      <c r="A65" s="5" t="s">
        <v>47</v>
      </c>
      <c r="B65" s="10">
        <v>1</v>
      </c>
    </row>
    <row r="66" spans="1:2" ht="13.5" thickBot="1" x14ac:dyDescent="0.25">
      <c r="A66" s="5" t="s">
        <v>48</v>
      </c>
      <c r="B66" s="10">
        <v>3</v>
      </c>
    </row>
    <row r="67" spans="1:2" ht="13.5" thickBot="1" x14ac:dyDescent="0.25">
      <c r="A67" s="5" t="s">
        <v>49</v>
      </c>
      <c r="B67" s="10">
        <v>1</v>
      </c>
    </row>
    <row r="68" spans="1:2" ht="13.5" thickBot="1" x14ac:dyDescent="0.25">
      <c r="A68" s="5" t="s">
        <v>50</v>
      </c>
      <c r="B68" s="10">
        <f>1+1</f>
        <v>2</v>
      </c>
    </row>
    <row r="69" spans="1:2" ht="13.5" thickBot="1" x14ac:dyDescent="0.25">
      <c r="A69" s="5" t="s">
        <v>51</v>
      </c>
      <c r="B69" s="10"/>
    </row>
    <row r="70" spans="1:2" ht="13.5" thickBot="1" x14ac:dyDescent="0.25">
      <c r="A70" s="5" t="s">
        <v>52</v>
      </c>
      <c r="B70" s="10"/>
    </row>
    <row r="71" spans="1:2" ht="13.5" thickBot="1" x14ac:dyDescent="0.25">
      <c r="A71" s="5" t="s">
        <v>53</v>
      </c>
      <c r="B71" s="10">
        <v>1</v>
      </c>
    </row>
    <row r="72" spans="1:2" ht="13.5" thickBot="1" x14ac:dyDescent="0.25">
      <c r="A72" s="6" t="s">
        <v>21</v>
      </c>
      <c r="B72" s="11">
        <f>SUM(B52:B71)</f>
        <v>21</v>
      </c>
    </row>
    <row r="74" spans="1:2" ht="60" customHeight="1" x14ac:dyDescent="0.2">
      <c r="A74" s="1" t="s">
        <v>0</v>
      </c>
      <c r="B74" s="7" t="s">
        <v>539</v>
      </c>
    </row>
    <row r="75" spans="1:2" ht="13.5" thickBot="1" x14ac:dyDescent="0.25"/>
    <row r="76" spans="1:2" ht="12.75" customHeight="1" x14ac:dyDescent="0.2">
      <c r="A76" s="50" t="s">
        <v>1</v>
      </c>
      <c r="B76" s="52" t="s">
        <v>266</v>
      </c>
    </row>
    <row r="77" spans="1:2" ht="13.5" thickBot="1" x14ac:dyDescent="0.25">
      <c r="A77" s="51"/>
      <c r="B77" s="53"/>
    </row>
    <row r="78" spans="1:2" ht="13.5" thickBot="1" x14ac:dyDescent="0.25">
      <c r="A78" s="3">
        <v>-1</v>
      </c>
      <c r="B78" s="4">
        <v>-2</v>
      </c>
    </row>
    <row r="79" spans="1:2" ht="13.5" thickBot="1" x14ac:dyDescent="0.25">
      <c r="A79" s="5" t="s">
        <v>54</v>
      </c>
      <c r="B79" s="10">
        <v>4</v>
      </c>
    </row>
    <row r="80" spans="1:2" ht="13.5" thickBot="1" x14ac:dyDescent="0.25">
      <c r="A80" s="5" t="s">
        <v>55</v>
      </c>
      <c r="B80" s="10"/>
    </row>
    <row r="81" spans="1:2" ht="13.5" thickBot="1" x14ac:dyDescent="0.25">
      <c r="A81" s="5" t="s">
        <v>56</v>
      </c>
      <c r="B81" s="10">
        <v>1</v>
      </c>
    </row>
    <row r="82" spans="1:2" ht="13.5" thickBot="1" x14ac:dyDescent="0.25">
      <c r="A82" s="5" t="s">
        <v>57</v>
      </c>
      <c r="B82" s="10">
        <v>3</v>
      </c>
    </row>
    <row r="83" spans="1:2" ht="13.5" thickBot="1" x14ac:dyDescent="0.25">
      <c r="A83" s="5" t="s">
        <v>58</v>
      </c>
      <c r="B83" s="10">
        <v>1</v>
      </c>
    </row>
    <row r="84" spans="1:2" ht="13.5" thickBot="1" x14ac:dyDescent="0.25">
      <c r="A84" s="5" t="s">
        <v>59</v>
      </c>
      <c r="B84" s="10"/>
    </row>
    <row r="85" spans="1:2" ht="13.5" thickBot="1" x14ac:dyDescent="0.25">
      <c r="A85" s="5" t="s">
        <v>60</v>
      </c>
      <c r="B85" s="10"/>
    </row>
    <row r="86" spans="1:2" ht="13.5" thickBot="1" x14ac:dyDescent="0.25">
      <c r="A86" s="5" t="s">
        <v>61</v>
      </c>
      <c r="B86" s="10">
        <v>1</v>
      </c>
    </row>
    <row r="87" spans="1:2" ht="13.5" thickBot="1" x14ac:dyDescent="0.25">
      <c r="A87" s="5" t="s">
        <v>62</v>
      </c>
      <c r="B87" s="10"/>
    </row>
    <row r="88" spans="1:2" ht="13.5" thickBot="1" x14ac:dyDescent="0.25">
      <c r="A88" s="5" t="s">
        <v>63</v>
      </c>
      <c r="B88" s="10">
        <v>4</v>
      </c>
    </row>
    <row r="89" spans="1:2" ht="13.5" thickBot="1" x14ac:dyDescent="0.25">
      <c r="A89" s="5" t="s">
        <v>64</v>
      </c>
      <c r="B89" s="10">
        <v>3</v>
      </c>
    </row>
    <row r="90" spans="1:2" ht="13.5" thickBot="1" x14ac:dyDescent="0.25">
      <c r="A90" s="5" t="s">
        <v>65</v>
      </c>
      <c r="B90" s="10">
        <v>1</v>
      </c>
    </row>
    <row r="91" spans="1:2" ht="13.5" thickBot="1" x14ac:dyDescent="0.25">
      <c r="A91" s="5" t="s">
        <v>66</v>
      </c>
      <c r="B91" s="10">
        <v>3</v>
      </c>
    </row>
    <row r="92" spans="1:2" ht="13.5" thickBot="1" x14ac:dyDescent="0.25">
      <c r="A92" s="5" t="s">
        <v>67</v>
      </c>
      <c r="B92" s="10"/>
    </row>
    <row r="93" spans="1:2" ht="13.5" thickBot="1" x14ac:dyDescent="0.25">
      <c r="A93" s="5" t="s">
        <v>68</v>
      </c>
      <c r="B93" s="10">
        <f>2+1</f>
        <v>3</v>
      </c>
    </row>
    <row r="94" spans="1:2" ht="13.5" thickBot="1" x14ac:dyDescent="0.25">
      <c r="A94" s="5" t="s">
        <v>69</v>
      </c>
      <c r="B94" s="10">
        <v>1</v>
      </c>
    </row>
    <row r="95" spans="1:2" ht="13.5" thickBot="1" x14ac:dyDescent="0.25">
      <c r="A95" s="5" t="s">
        <v>70</v>
      </c>
      <c r="B95" s="10"/>
    </row>
    <row r="96" spans="1:2" ht="13.5" thickBot="1" x14ac:dyDescent="0.25">
      <c r="A96" s="5" t="s">
        <v>71</v>
      </c>
      <c r="B96" s="10">
        <v>1</v>
      </c>
    </row>
    <row r="97" spans="1:2" ht="13.5" thickBot="1" x14ac:dyDescent="0.25">
      <c r="A97" s="5" t="s">
        <v>72</v>
      </c>
      <c r="B97" s="10">
        <v>1</v>
      </c>
    </row>
    <row r="98" spans="1:2" ht="13.5" thickBot="1" x14ac:dyDescent="0.25">
      <c r="A98" s="5" t="s">
        <v>73</v>
      </c>
      <c r="B98" s="10">
        <f>1+1</f>
        <v>2</v>
      </c>
    </row>
    <row r="99" spans="1:2" ht="13.5" thickBot="1" x14ac:dyDescent="0.25">
      <c r="A99" s="6" t="s">
        <v>21</v>
      </c>
      <c r="B99" s="11">
        <f>SUM(B79:B98)</f>
        <v>29</v>
      </c>
    </row>
    <row r="101" spans="1:2" ht="60" customHeight="1" x14ac:dyDescent="0.2">
      <c r="A101" s="1" t="s">
        <v>0</v>
      </c>
      <c r="B101" s="7" t="s">
        <v>540</v>
      </c>
    </row>
    <row r="102" spans="1:2" ht="13.5" thickBot="1" x14ac:dyDescent="0.25"/>
    <row r="103" spans="1:2" ht="12.75" customHeight="1" x14ac:dyDescent="0.2">
      <c r="A103" s="50" t="s">
        <v>1</v>
      </c>
      <c r="B103" s="52" t="s">
        <v>266</v>
      </c>
    </row>
    <row r="104" spans="1:2" ht="13.5" thickBot="1" x14ac:dyDescent="0.25">
      <c r="A104" s="51"/>
      <c r="B104" s="53"/>
    </row>
    <row r="105" spans="1:2" ht="13.5" thickBot="1" x14ac:dyDescent="0.25">
      <c r="A105" s="3">
        <v>-1</v>
      </c>
      <c r="B105" s="4">
        <v>-2</v>
      </c>
    </row>
    <row r="106" spans="1:2" ht="13.5" thickBot="1" x14ac:dyDescent="0.25">
      <c r="A106" s="5" t="s">
        <v>74</v>
      </c>
      <c r="B106" s="10">
        <v>1</v>
      </c>
    </row>
    <row r="107" spans="1:2" ht="13.5" thickBot="1" x14ac:dyDescent="0.25">
      <c r="A107" s="5" t="s">
        <v>75</v>
      </c>
      <c r="B107" s="10">
        <v>1</v>
      </c>
    </row>
    <row r="108" spans="1:2" ht="13.5" thickBot="1" x14ac:dyDescent="0.25">
      <c r="A108" s="5" t="s">
        <v>76</v>
      </c>
      <c r="B108" s="10"/>
    </row>
    <row r="109" spans="1:2" ht="13.5" thickBot="1" x14ac:dyDescent="0.25">
      <c r="A109" s="5" t="s">
        <v>77</v>
      </c>
      <c r="B109" s="10">
        <v>3</v>
      </c>
    </row>
    <row r="110" spans="1:2" ht="13.5" thickBot="1" x14ac:dyDescent="0.25">
      <c r="A110" s="5" t="s">
        <v>78</v>
      </c>
      <c r="B110" s="10"/>
    </row>
    <row r="111" spans="1:2" ht="13.5" thickBot="1" x14ac:dyDescent="0.25">
      <c r="A111" s="5" t="s">
        <v>79</v>
      </c>
      <c r="B111" s="10">
        <f>1+1</f>
        <v>2</v>
      </c>
    </row>
    <row r="112" spans="1:2" ht="13.5" thickBot="1" x14ac:dyDescent="0.25">
      <c r="A112" s="5" t="s">
        <v>80</v>
      </c>
      <c r="B112" s="10"/>
    </row>
    <row r="113" spans="1:2" ht="13.5" thickBot="1" x14ac:dyDescent="0.25">
      <c r="A113" s="5" t="s">
        <v>81</v>
      </c>
      <c r="B113" s="10"/>
    </row>
    <row r="114" spans="1:2" ht="13.5" thickBot="1" x14ac:dyDescent="0.25">
      <c r="A114" s="5" t="s">
        <v>82</v>
      </c>
      <c r="B114" s="10"/>
    </row>
    <row r="115" spans="1:2" ht="13.5" thickBot="1" x14ac:dyDescent="0.25">
      <c r="A115" s="5" t="s">
        <v>83</v>
      </c>
      <c r="B115" s="10">
        <v>3</v>
      </c>
    </row>
    <row r="116" spans="1:2" ht="13.5" thickBot="1" x14ac:dyDescent="0.25">
      <c r="A116" s="5" t="s">
        <v>84</v>
      </c>
      <c r="B116" s="10">
        <v>1</v>
      </c>
    </row>
    <row r="117" spans="1:2" ht="13.5" thickBot="1" x14ac:dyDescent="0.25">
      <c r="A117" s="5" t="s">
        <v>85</v>
      </c>
      <c r="B117" s="10">
        <f>1+1</f>
        <v>2</v>
      </c>
    </row>
    <row r="118" spans="1:2" ht="13.5" thickBot="1" x14ac:dyDescent="0.25">
      <c r="A118" s="5" t="s">
        <v>86</v>
      </c>
      <c r="B118" s="10">
        <v>1</v>
      </c>
    </row>
    <row r="119" spans="1:2" ht="13.5" thickBot="1" x14ac:dyDescent="0.25">
      <c r="A119" s="5" t="s">
        <v>87</v>
      </c>
      <c r="B119" s="10">
        <v>5</v>
      </c>
    </row>
    <row r="120" spans="1:2" ht="13.5" thickBot="1" x14ac:dyDescent="0.25">
      <c r="A120" s="5" t="s">
        <v>88</v>
      </c>
      <c r="B120" s="10">
        <v>1</v>
      </c>
    </row>
    <row r="121" spans="1:2" ht="13.5" thickBot="1" x14ac:dyDescent="0.25">
      <c r="A121" s="5" t="s">
        <v>89</v>
      </c>
      <c r="B121" s="10"/>
    </row>
    <row r="122" spans="1:2" ht="13.5" thickBot="1" x14ac:dyDescent="0.25">
      <c r="A122" s="5" t="s">
        <v>90</v>
      </c>
      <c r="B122" s="10"/>
    </row>
    <row r="123" spans="1:2" ht="13.5" thickBot="1" x14ac:dyDescent="0.25">
      <c r="A123" s="6" t="s">
        <v>21</v>
      </c>
      <c r="B123" s="11">
        <f>SUM(B106:B122)</f>
        <v>20</v>
      </c>
    </row>
    <row r="125" spans="1:2" ht="60" customHeight="1" x14ac:dyDescent="0.2">
      <c r="A125" s="1" t="s">
        <v>0</v>
      </c>
      <c r="B125" s="7" t="s">
        <v>541</v>
      </c>
    </row>
    <row r="126" spans="1:2" ht="13.5" thickBot="1" x14ac:dyDescent="0.25"/>
    <row r="127" spans="1:2" ht="12.75" customHeight="1" x14ac:dyDescent="0.2">
      <c r="A127" s="50" t="s">
        <v>1</v>
      </c>
      <c r="B127" s="52" t="s">
        <v>266</v>
      </c>
    </row>
    <row r="128" spans="1:2" ht="13.5" thickBot="1" x14ac:dyDescent="0.25">
      <c r="A128" s="51"/>
      <c r="B128" s="53"/>
    </row>
    <row r="129" spans="1:2" ht="13.5" thickBot="1" x14ac:dyDescent="0.25">
      <c r="A129" s="3">
        <v>-1</v>
      </c>
      <c r="B129" s="4">
        <v>-2</v>
      </c>
    </row>
    <row r="130" spans="1:2" ht="13.5" thickBot="1" x14ac:dyDescent="0.25">
      <c r="A130" s="5" t="s">
        <v>91</v>
      </c>
      <c r="B130" s="10"/>
    </row>
    <row r="131" spans="1:2" ht="13.5" thickBot="1" x14ac:dyDescent="0.25">
      <c r="A131" s="5" t="s">
        <v>92</v>
      </c>
      <c r="B131" s="10"/>
    </row>
    <row r="132" spans="1:2" ht="13.5" thickBot="1" x14ac:dyDescent="0.25">
      <c r="A132" s="5" t="s">
        <v>93</v>
      </c>
      <c r="B132" s="10">
        <v>2</v>
      </c>
    </row>
    <row r="133" spans="1:2" ht="13.5" thickBot="1" x14ac:dyDescent="0.25">
      <c r="A133" s="5" t="s">
        <v>94</v>
      </c>
      <c r="B133" s="10"/>
    </row>
    <row r="134" spans="1:2" ht="13.5" thickBot="1" x14ac:dyDescent="0.25">
      <c r="A134" s="5" t="s">
        <v>95</v>
      </c>
      <c r="B134" s="10">
        <v>1</v>
      </c>
    </row>
    <row r="135" spans="1:2" ht="13.5" thickBot="1" x14ac:dyDescent="0.25">
      <c r="A135" s="5" t="s">
        <v>96</v>
      </c>
      <c r="B135" s="10">
        <v>1</v>
      </c>
    </row>
    <row r="136" spans="1:2" ht="13.5" thickBot="1" x14ac:dyDescent="0.25">
      <c r="A136" s="5" t="s">
        <v>97</v>
      </c>
      <c r="B136" s="10"/>
    </row>
    <row r="137" spans="1:2" ht="13.5" thickBot="1" x14ac:dyDescent="0.25">
      <c r="A137" s="5" t="s">
        <v>98</v>
      </c>
      <c r="B137" s="10"/>
    </row>
    <row r="138" spans="1:2" ht="13.5" thickBot="1" x14ac:dyDescent="0.25">
      <c r="A138" s="5" t="s">
        <v>99</v>
      </c>
      <c r="B138" s="10"/>
    </row>
    <row r="139" spans="1:2" ht="13.5" thickBot="1" x14ac:dyDescent="0.25">
      <c r="A139" s="5" t="s">
        <v>100</v>
      </c>
      <c r="B139" s="10">
        <v>1</v>
      </c>
    </row>
    <row r="140" spans="1:2" ht="13.5" thickBot="1" x14ac:dyDescent="0.25">
      <c r="A140" s="5" t="s">
        <v>101</v>
      </c>
      <c r="B140" s="10"/>
    </row>
    <row r="141" spans="1:2" ht="13.5" thickBot="1" x14ac:dyDescent="0.25">
      <c r="A141" s="5" t="s">
        <v>102</v>
      </c>
      <c r="B141" s="10">
        <v>1</v>
      </c>
    </row>
    <row r="142" spans="1:2" ht="13.5" thickBot="1" x14ac:dyDescent="0.25">
      <c r="A142" s="5" t="s">
        <v>103</v>
      </c>
      <c r="B142" s="10">
        <v>1</v>
      </c>
    </row>
    <row r="143" spans="1:2" ht="13.5" thickBot="1" x14ac:dyDescent="0.25">
      <c r="A143" s="5" t="s">
        <v>104</v>
      </c>
      <c r="B143" s="10">
        <v>3</v>
      </c>
    </row>
    <row r="144" spans="1:2" ht="13.5" thickBot="1" x14ac:dyDescent="0.25">
      <c r="A144" s="5" t="s">
        <v>105</v>
      </c>
      <c r="B144" s="10">
        <v>1</v>
      </c>
    </row>
    <row r="145" spans="1:2" ht="13.5" thickBot="1" x14ac:dyDescent="0.25">
      <c r="A145" s="5" t="s">
        <v>106</v>
      </c>
      <c r="B145" s="10">
        <v>2</v>
      </c>
    </row>
    <row r="146" spans="1:2" ht="13.5" thickBot="1" x14ac:dyDescent="0.25">
      <c r="A146" s="5" t="s">
        <v>107</v>
      </c>
      <c r="B146" s="10"/>
    </row>
    <row r="147" spans="1:2" ht="13.5" thickBot="1" x14ac:dyDescent="0.25">
      <c r="A147" s="5" t="s">
        <v>108</v>
      </c>
      <c r="B147" s="10"/>
    </row>
    <row r="148" spans="1:2" ht="13.5" thickBot="1" x14ac:dyDescent="0.25">
      <c r="A148" s="5" t="s">
        <v>109</v>
      </c>
      <c r="B148" s="10">
        <v>1</v>
      </c>
    </row>
    <row r="149" spans="1:2" ht="13.5" thickBot="1" x14ac:dyDescent="0.25">
      <c r="A149" s="5" t="s">
        <v>110</v>
      </c>
      <c r="B149" s="10">
        <v>2</v>
      </c>
    </row>
    <row r="150" spans="1:2" ht="13.5" thickBot="1" x14ac:dyDescent="0.25">
      <c r="A150" s="5" t="s">
        <v>111</v>
      </c>
      <c r="B150" s="10">
        <v>1</v>
      </c>
    </row>
    <row r="151" spans="1:2" ht="13.5" thickBot="1" x14ac:dyDescent="0.25">
      <c r="A151" s="6" t="s">
        <v>21</v>
      </c>
      <c r="B151" s="11">
        <f>SUM(B130:B150)</f>
        <v>17</v>
      </c>
    </row>
    <row r="153" spans="1:2" ht="60" customHeight="1" x14ac:dyDescent="0.2">
      <c r="A153" s="1" t="s">
        <v>0</v>
      </c>
      <c r="B153" s="7" t="s">
        <v>542</v>
      </c>
    </row>
    <row r="154" spans="1:2" ht="13.5" thickBot="1" x14ac:dyDescent="0.25"/>
    <row r="155" spans="1:2" ht="12.75" customHeight="1" x14ac:dyDescent="0.2">
      <c r="A155" s="50" t="s">
        <v>1</v>
      </c>
      <c r="B155" s="52" t="s">
        <v>266</v>
      </c>
    </row>
    <row r="156" spans="1:2" ht="13.5" thickBot="1" x14ac:dyDescent="0.25">
      <c r="A156" s="51"/>
      <c r="B156" s="53"/>
    </row>
    <row r="157" spans="1:2" ht="13.5" thickBot="1" x14ac:dyDescent="0.25">
      <c r="A157" s="3">
        <v>-1</v>
      </c>
      <c r="B157" s="4">
        <v>-2</v>
      </c>
    </row>
    <row r="158" spans="1:2" ht="13.5" thickBot="1" x14ac:dyDescent="0.25">
      <c r="A158" s="5" t="s">
        <v>112</v>
      </c>
      <c r="B158" s="10">
        <v>3</v>
      </c>
    </row>
    <row r="159" spans="1:2" ht="13.5" thickBot="1" x14ac:dyDescent="0.25">
      <c r="A159" s="5" t="s">
        <v>113</v>
      </c>
      <c r="B159" s="10"/>
    </row>
    <row r="160" spans="1:2" ht="13.5" thickBot="1" x14ac:dyDescent="0.25">
      <c r="A160" s="5" t="s">
        <v>114</v>
      </c>
      <c r="B160" s="8">
        <v>1</v>
      </c>
    </row>
    <row r="161" spans="1:2" ht="13.5" thickBot="1" x14ac:dyDescent="0.25">
      <c r="A161" s="5" t="s">
        <v>115</v>
      </c>
      <c r="B161" s="10"/>
    </row>
    <row r="162" spans="1:2" ht="13.5" thickBot="1" x14ac:dyDescent="0.25">
      <c r="A162" s="5" t="s">
        <v>116</v>
      </c>
      <c r="B162" s="10">
        <f>11+3</f>
        <v>14</v>
      </c>
    </row>
    <row r="163" spans="1:2" ht="13.5" thickBot="1" x14ac:dyDescent="0.25">
      <c r="A163" s="5" t="s">
        <v>117</v>
      </c>
      <c r="B163" s="10">
        <v>1</v>
      </c>
    </row>
    <row r="164" spans="1:2" ht="13.5" thickBot="1" x14ac:dyDescent="0.25">
      <c r="A164" s="5" t="s">
        <v>118</v>
      </c>
      <c r="B164" s="10">
        <v>2</v>
      </c>
    </row>
    <row r="165" spans="1:2" ht="13.5" thickBot="1" x14ac:dyDescent="0.25">
      <c r="A165" s="5" t="s">
        <v>119</v>
      </c>
      <c r="B165" s="10"/>
    </row>
    <row r="166" spans="1:2" ht="13.5" thickBot="1" x14ac:dyDescent="0.25">
      <c r="A166" s="5" t="s">
        <v>120</v>
      </c>
      <c r="B166" s="10"/>
    </row>
    <row r="167" spans="1:2" ht="13.5" thickBot="1" x14ac:dyDescent="0.25">
      <c r="A167" s="5" t="s">
        <v>121</v>
      </c>
      <c r="B167" s="10">
        <v>4</v>
      </c>
    </row>
    <row r="168" spans="1:2" ht="13.5" thickBot="1" x14ac:dyDescent="0.25">
      <c r="A168" s="5" t="s">
        <v>122</v>
      </c>
      <c r="B168" s="10"/>
    </row>
    <row r="169" spans="1:2" ht="13.5" thickBot="1" x14ac:dyDescent="0.25">
      <c r="A169" s="5" t="s">
        <v>123</v>
      </c>
      <c r="B169" s="10"/>
    </row>
    <row r="170" spans="1:2" ht="13.5" thickBot="1" x14ac:dyDescent="0.25">
      <c r="A170" s="5" t="s">
        <v>124</v>
      </c>
      <c r="B170" s="10">
        <v>2</v>
      </c>
    </row>
    <row r="171" spans="1:2" ht="13.5" thickBot="1" x14ac:dyDescent="0.25">
      <c r="A171" s="5" t="s">
        <v>125</v>
      </c>
      <c r="B171" s="10"/>
    </row>
    <row r="172" spans="1:2" ht="13.5" thickBot="1" x14ac:dyDescent="0.25">
      <c r="A172" s="5" t="s">
        <v>126</v>
      </c>
      <c r="B172" s="10"/>
    </row>
    <row r="173" spans="1:2" ht="13.5" thickBot="1" x14ac:dyDescent="0.25">
      <c r="A173" s="5" t="s">
        <v>127</v>
      </c>
      <c r="B173" s="10">
        <v>1</v>
      </c>
    </row>
    <row r="174" spans="1:2" ht="13.5" thickBot="1" x14ac:dyDescent="0.25">
      <c r="A174" s="5" t="s">
        <v>128</v>
      </c>
      <c r="B174" s="10">
        <v>1</v>
      </c>
    </row>
    <row r="175" spans="1:2" ht="13.5" thickBot="1" x14ac:dyDescent="0.25">
      <c r="A175" s="5" t="s">
        <v>129</v>
      </c>
      <c r="B175" s="10">
        <v>1</v>
      </c>
    </row>
    <row r="176" spans="1:2" ht="13.5" thickBot="1" x14ac:dyDescent="0.25">
      <c r="A176" s="5" t="s">
        <v>130</v>
      </c>
      <c r="B176" s="10"/>
    </row>
    <row r="177" spans="1:2" ht="13.5" thickBot="1" x14ac:dyDescent="0.25">
      <c r="A177" s="6" t="s">
        <v>21</v>
      </c>
      <c r="B177" s="11">
        <f>SUM(B158:B176)</f>
        <v>30</v>
      </c>
    </row>
    <row r="179" spans="1:2" ht="60" customHeight="1" x14ac:dyDescent="0.2">
      <c r="A179" s="1" t="s">
        <v>0</v>
      </c>
      <c r="B179" s="7" t="s">
        <v>543</v>
      </c>
    </row>
    <row r="180" spans="1:2" ht="13.5" thickBot="1" x14ac:dyDescent="0.25"/>
    <row r="181" spans="1:2" ht="12.75" customHeight="1" x14ac:dyDescent="0.2">
      <c r="A181" s="50" t="s">
        <v>1</v>
      </c>
      <c r="B181" s="52" t="s">
        <v>266</v>
      </c>
    </row>
    <row r="182" spans="1:2" ht="13.5" thickBot="1" x14ac:dyDescent="0.25">
      <c r="A182" s="51"/>
      <c r="B182" s="53"/>
    </row>
    <row r="183" spans="1:2" ht="13.5" thickBot="1" x14ac:dyDescent="0.25">
      <c r="A183" s="3">
        <v>-1</v>
      </c>
      <c r="B183" s="4">
        <v>-2</v>
      </c>
    </row>
    <row r="184" spans="1:2" ht="13.5" thickBot="1" x14ac:dyDescent="0.25">
      <c r="A184" s="5" t="s">
        <v>131</v>
      </c>
      <c r="B184" s="10"/>
    </row>
    <row r="185" spans="1:2" ht="13.5" thickBot="1" x14ac:dyDescent="0.25">
      <c r="A185" s="5" t="s">
        <v>132</v>
      </c>
      <c r="B185" s="10">
        <v>4</v>
      </c>
    </row>
    <row r="186" spans="1:2" ht="13.5" thickBot="1" x14ac:dyDescent="0.25">
      <c r="A186" s="5" t="s">
        <v>133</v>
      </c>
      <c r="B186" s="8">
        <v>1</v>
      </c>
    </row>
    <row r="187" spans="1:2" ht="13.5" thickBot="1" x14ac:dyDescent="0.25">
      <c r="A187" s="5" t="s">
        <v>134</v>
      </c>
      <c r="B187" s="10">
        <v>1</v>
      </c>
    </row>
    <row r="188" spans="1:2" ht="13.5" thickBot="1" x14ac:dyDescent="0.25">
      <c r="A188" s="5" t="s">
        <v>135</v>
      </c>
      <c r="B188" s="8"/>
    </row>
    <row r="189" spans="1:2" ht="13.5" thickBot="1" x14ac:dyDescent="0.25">
      <c r="A189" s="5" t="s">
        <v>136</v>
      </c>
      <c r="B189" s="10"/>
    </row>
    <row r="190" spans="1:2" ht="13.5" thickBot="1" x14ac:dyDescent="0.25">
      <c r="A190" s="5" t="s">
        <v>137</v>
      </c>
      <c r="B190" s="10">
        <v>3</v>
      </c>
    </row>
    <row r="191" spans="1:2" ht="13.5" thickBot="1" x14ac:dyDescent="0.25">
      <c r="A191" s="5" t="s">
        <v>138</v>
      </c>
      <c r="B191" s="10">
        <v>1</v>
      </c>
    </row>
    <row r="192" spans="1:2" ht="13.5" thickBot="1" x14ac:dyDescent="0.25">
      <c r="A192" s="5" t="s">
        <v>139</v>
      </c>
      <c r="B192" s="10">
        <v>3</v>
      </c>
    </row>
    <row r="193" spans="1:2" ht="13.5" thickBot="1" x14ac:dyDescent="0.25">
      <c r="A193" s="5" t="s">
        <v>140</v>
      </c>
      <c r="B193" s="10">
        <v>3</v>
      </c>
    </row>
    <row r="194" spans="1:2" ht="13.5" thickBot="1" x14ac:dyDescent="0.25">
      <c r="A194" s="5" t="s">
        <v>141</v>
      </c>
      <c r="B194" s="10">
        <v>3</v>
      </c>
    </row>
    <row r="195" spans="1:2" ht="13.5" thickBot="1" x14ac:dyDescent="0.25">
      <c r="A195" s="5" t="s">
        <v>142</v>
      </c>
      <c r="B195" s="10">
        <v>2</v>
      </c>
    </row>
    <row r="196" spans="1:2" ht="13.5" thickBot="1" x14ac:dyDescent="0.25">
      <c r="A196" s="5" t="s">
        <v>143</v>
      </c>
      <c r="B196" s="10"/>
    </row>
    <row r="197" spans="1:2" ht="13.5" thickBot="1" x14ac:dyDescent="0.25">
      <c r="A197" s="5" t="s">
        <v>144</v>
      </c>
      <c r="B197" s="10"/>
    </row>
    <row r="198" spans="1:2" ht="13.5" thickBot="1" x14ac:dyDescent="0.25">
      <c r="A198" s="5" t="s">
        <v>145</v>
      </c>
      <c r="B198" s="10"/>
    </row>
    <row r="199" spans="1:2" ht="13.5" thickBot="1" x14ac:dyDescent="0.25">
      <c r="A199" s="5" t="s">
        <v>146</v>
      </c>
      <c r="B199" s="10">
        <v>1</v>
      </c>
    </row>
    <row r="200" spans="1:2" ht="13.5" thickBot="1" x14ac:dyDescent="0.25">
      <c r="A200" s="5" t="s">
        <v>147</v>
      </c>
      <c r="B200" s="10"/>
    </row>
    <row r="201" spans="1:2" ht="13.5" thickBot="1" x14ac:dyDescent="0.25">
      <c r="A201" s="5" t="s">
        <v>148</v>
      </c>
      <c r="B201" s="10">
        <v>2</v>
      </c>
    </row>
    <row r="202" spans="1:2" ht="13.5" thickBot="1" x14ac:dyDescent="0.25">
      <c r="A202" s="5" t="s">
        <v>149</v>
      </c>
      <c r="B202" s="10">
        <v>2</v>
      </c>
    </row>
    <row r="203" spans="1:2" ht="13.5" thickBot="1" x14ac:dyDescent="0.25">
      <c r="A203" s="5" t="s">
        <v>150</v>
      </c>
      <c r="B203" s="10"/>
    </row>
    <row r="204" spans="1:2" ht="13.5" thickBot="1" x14ac:dyDescent="0.25">
      <c r="A204" s="5" t="s">
        <v>151</v>
      </c>
      <c r="B204" s="10">
        <v>1</v>
      </c>
    </row>
    <row r="205" spans="1:2" ht="13.5" thickBot="1" x14ac:dyDescent="0.25">
      <c r="A205" s="6" t="s">
        <v>21</v>
      </c>
      <c r="B205" s="11">
        <f>SUM(B184:B204)</f>
        <v>27</v>
      </c>
    </row>
    <row r="207" spans="1:2" ht="60" customHeight="1" x14ac:dyDescent="0.2">
      <c r="A207" s="1" t="s">
        <v>0</v>
      </c>
      <c r="B207" s="7" t="s">
        <v>544</v>
      </c>
    </row>
    <row r="208" spans="1:2" ht="13.5" thickBot="1" x14ac:dyDescent="0.25"/>
    <row r="209" spans="1:2" ht="12.75" customHeight="1" x14ac:dyDescent="0.2">
      <c r="A209" s="50" t="s">
        <v>1</v>
      </c>
      <c r="B209" s="52" t="s">
        <v>266</v>
      </c>
    </row>
    <row r="210" spans="1:2" ht="13.5" thickBot="1" x14ac:dyDescent="0.25">
      <c r="A210" s="51"/>
      <c r="B210" s="53"/>
    </row>
    <row r="211" spans="1:2" ht="13.5" thickBot="1" x14ac:dyDescent="0.25">
      <c r="A211" s="3">
        <v>-1</v>
      </c>
      <c r="B211" s="4">
        <v>-2</v>
      </c>
    </row>
    <row r="212" spans="1:2" ht="13.5" thickBot="1" x14ac:dyDescent="0.25">
      <c r="A212" s="5" t="s">
        <v>152</v>
      </c>
      <c r="B212" s="10"/>
    </row>
    <row r="213" spans="1:2" ht="13.5" thickBot="1" x14ac:dyDescent="0.25">
      <c r="A213" s="5" t="s">
        <v>153</v>
      </c>
      <c r="B213" s="10">
        <v>1</v>
      </c>
    </row>
    <row r="214" spans="1:2" ht="13.5" thickBot="1" x14ac:dyDescent="0.25">
      <c r="A214" s="5" t="s">
        <v>154</v>
      </c>
      <c r="B214" s="10">
        <v>3</v>
      </c>
    </row>
    <row r="215" spans="1:2" ht="13.5" thickBot="1" x14ac:dyDescent="0.25">
      <c r="A215" s="5" t="s">
        <v>155</v>
      </c>
      <c r="B215" s="10">
        <v>1</v>
      </c>
    </row>
    <row r="216" spans="1:2" ht="13.5" thickBot="1" x14ac:dyDescent="0.25">
      <c r="A216" s="5" t="s">
        <v>156</v>
      </c>
      <c r="B216" s="10">
        <v>1</v>
      </c>
    </row>
    <row r="217" spans="1:2" ht="13.5" thickBot="1" x14ac:dyDescent="0.25">
      <c r="A217" s="5" t="s">
        <v>157</v>
      </c>
      <c r="B217" s="10">
        <v>2</v>
      </c>
    </row>
    <row r="218" spans="1:2" ht="13.5" thickBot="1" x14ac:dyDescent="0.25">
      <c r="A218" s="5" t="s">
        <v>158</v>
      </c>
      <c r="B218" s="10">
        <v>1</v>
      </c>
    </row>
    <row r="219" spans="1:2" ht="13.5" thickBot="1" x14ac:dyDescent="0.25">
      <c r="A219" s="5" t="s">
        <v>159</v>
      </c>
      <c r="B219" s="10"/>
    </row>
    <row r="220" spans="1:2" ht="13.5" thickBot="1" x14ac:dyDescent="0.25">
      <c r="A220" s="5" t="s">
        <v>160</v>
      </c>
      <c r="B220" s="10"/>
    </row>
    <row r="221" spans="1:2" ht="13.5" thickBot="1" x14ac:dyDescent="0.25">
      <c r="A221" s="5" t="s">
        <v>161</v>
      </c>
      <c r="B221" s="10">
        <v>1</v>
      </c>
    </row>
    <row r="222" spans="1:2" ht="13.5" thickBot="1" x14ac:dyDescent="0.25">
      <c r="A222" s="5" t="s">
        <v>162</v>
      </c>
      <c r="B222" s="10"/>
    </row>
    <row r="223" spans="1:2" ht="13.5" thickBot="1" x14ac:dyDescent="0.25">
      <c r="A223" s="5" t="s">
        <v>163</v>
      </c>
      <c r="B223" s="8">
        <v>2</v>
      </c>
    </row>
    <row r="224" spans="1:2" ht="13.5" thickBot="1" x14ac:dyDescent="0.25">
      <c r="A224" s="5" t="s">
        <v>164</v>
      </c>
      <c r="B224" s="10">
        <v>1</v>
      </c>
    </row>
    <row r="225" spans="1:2" ht="13.5" thickBot="1" x14ac:dyDescent="0.25">
      <c r="A225" s="5" t="s">
        <v>165</v>
      </c>
      <c r="B225" s="10">
        <v>1</v>
      </c>
    </row>
    <row r="226" spans="1:2" ht="13.5" thickBot="1" x14ac:dyDescent="0.25">
      <c r="A226" s="5" t="s">
        <v>166</v>
      </c>
      <c r="B226" s="10">
        <v>1</v>
      </c>
    </row>
    <row r="227" spans="1:2" ht="13.5" thickBot="1" x14ac:dyDescent="0.25">
      <c r="A227" s="5" t="s">
        <v>167</v>
      </c>
      <c r="B227" s="10">
        <v>1</v>
      </c>
    </row>
    <row r="228" spans="1:2" ht="13.5" thickBot="1" x14ac:dyDescent="0.25">
      <c r="A228" s="6" t="s">
        <v>21</v>
      </c>
      <c r="B228" s="11">
        <f>SUM(B212:B227)</f>
        <v>16</v>
      </c>
    </row>
    <row r="230" spans="1:2" ht="60" customHeight="1" x14ac:dyDescent="0.2">
      <c r="A230" s="1" t="s">
        <v>0</v>
      </c>
      <c r="B230" s="7" t="s">
        <v>545</v>
      </c>
    </row>
    <row r="231" spans="1:2" ht="13.5" thickBot="1" x14ac:dyDescent="0.25"/>
    <row r="232" spans="1:2" ht="12.75" customHeight="1" x14ac:dyDescent="0.2">
      <c r="A232" s="50" t="s">
        <v>1</v>
      </c>
      <c r="B232" s="52" t="s">
        <v>266</v>
      </c>
    </row>
    <row r="233" spans="1:2" ht="13.5" thickBot="1" x14ac:dyDescent="0.25">
      <c r="A233" s="51"/>
      <c r="B233" s="53"/>
    </row>
    <row r="234" spans="1:2" ht="13.5" thickBot="1" x14ac:dyDescent="0.25">
      <c r="A234" s="3">
        <v>-1</v>
      </c>
      <c r="B234" s="4">
        <v>-2</v>
      </c>
    </row>
    <row r="235" spans="1:2" ht="13.5" thickBot="1" x14ac:dyDescent="0.25">
      <c r="A235" s="5" t="s">
        <v>168</v>
      </c>
      <c r="B235" s="10">
        <v>1</v>
      </c>
    </row>
    <row r="236" spans="1:2" ht="13.5" thickBot="1" x14ac:dyDescent="0.25">
      <c r="A236" s="5" t="s">
        <v>169</v>
      </c>
      <c r="B236" s="10">
        <v>2</v>
      </c>
    </row>
    <row r="237" spans="1:2" ht="13.5" thickBot="1" x14ac:dyDescent="0.25">
      <c r="A237" s="5" t="s">
        <v>170</v>
      </c>
      <c r="B237" s="8"/>
    </row>
    <row r="238" spans="1:2" ht="13.5" thickBot="1" x14ac:dyDescent="0.25">
      <c r="A238" s="5" t="s">
        <v>171</v>
      </c>
      <c r="B238" s="10"/>
    </row>
    <row r="239" spans="1:2" ht="13.5" thickBot="1" x14ac:dyDescent="0.25">
      <c r="A239" s="5" t="s">
        <v>172</v>
      </c>
      <c r="B239" s="10">
        <v>1</v>
      </c>
    </row>
    <row r="240" spans="1:2" ht="13.5" thickBot="1" x14ac:dyDescent="0.25">
      <c r="A240" s="5" t="s">
        <v>173</v>
      </c>
      <c r="B240" s="10">
        <v>2</v>
      </c>
    </row>
    <row r="241" spans="1:2" ht="13.5" thickBot="1" x14ac:dyDescent="0.25">
      <c r="A241" s="5" t="s">
        <v>174</v>
      </c>
      <c r="B241" s="10"/>
    </row>
    <row r="242" spans="1:2" ht="13.5" thickBot="1" x14ac:dyDescent="0.25">
      <c r="A242" s="5" t="s">
        <v>175</v>
      </c>
      <c r="B242" s="8"/>
    </row>
    <row r="243" spans="1:2" ht="13.5" thickBot="1" x14ac:dyDescent="0.25">
      <c r="A243" s="5" t="s">
        <v>176</v>
      </c>
      <c r="B243" s="10"/>
    </row>
    <row r="244" spans="1:2" ht="13.5" thickBot="1" x14ac:dyDescent="0.25">
      <c r="A244" s="5" t="s">
        <v>177</v>
      </c>
      <c r="B244" s="10"/>
    </row>
    <row r="245" spans="1:2" ht="13.5" thickBot="1" x14ac:dyDescent="0.25">
      <c r="A245" s="5" t="s">
        <v>178</v>
      </c>
      <c r="B245" s="10">
        <v>1</v>
      </c>
    </row>
    <row r="246" spans="1:2" ht="13.5" thickBot="1" x14ac:dyDescent="0.25">
      <c r="A246" s="5" t="s">
        <v>179</v>
      </c>
      <c r="B246" s="10">
        <v>1</v>
      </c>
    </row>
    <row r="247" spans="1:2" ht="13.5" thickBot="1" x14ac:dyDescent="0.25">
      <c r="A247" s="5" t="s">
        <v>180</v>
      </c>
      <c r="B247" s="10"/>
    </row>
    <row r="248" spans="1:2" ht="13.5" thickBot="1" x14ac:dyDescent="0.25">
      <c r="A248" s="5" t="s">
        <v>181</v>
      </c>
      <c r="B248" s="10">
        <v>1</v>
      </c>
    </row>
    <row r="249" spans="1:2" ht="13.5" thickBot="1" x14ac:dyDescent="0.25">
      <c r="A249" s="6" t="s">
        <v>21</v>
      </c>
      <c r="B249" s="11">
        <f>SUM(B235:B248)</f>
        <v>9</v>
      </c>
    </row>
    <row r="251" spans="1:2" ht="60" customHeight="1" x14ac:dyDescent="0.2">
      <c r="A251" s="1" t="s">
        <v>0</v>
      </c>
      <c r="B251" s="7" t="s">
        <v>546</v>
      </c>
    </row>
    <row r="252" spans="1:2" ht="13.5" thickBot="1" x14ac:dyDescent="0.25"/>
    <row r="253" spans="1:2" ht="12.75" customHeight="1" x14ac:dyDescent="0.2">
      <c r="A253" s="50" t="s">
        <v>1</v>
      </c>
      <c r="B253" s="52" t="s">
        <v>266</v>
      </c>
    </row>
    <row r="254" spans="1:2" ht="13.5" thickBot="1" x14ac:dyDescent="0.25">
      <c r="A254" s="51"/>
      <c r="B254" s="53"/>
    </row>
    <row r="255" spans="1:2" ht="13.5" thickBot="1" x14ac:dyDescent="0.25">
      <c r="A255" s="3">
        <v>-1</v>
      </c>
      <c r="B255" s="4">
        <v>-2</v>
      </c>
    </row>
    <row r="256" spans="1:2" ht="13.5" thickBot="1" x14ac:dyDescent="0.25">
      <c r="A256" s="5" t="s">
        <v>182</v>
      </c>
      <c r="B256" s="8"/>
    </row>
    <row r="257" spans="1:2" ht="13.5" thickBot="1" x14ac:dyDescent="0.25">
      <c r="A257" s="5" t="s">
        <v>183</v>
      </c>
      <c r="B257" s="10">
        <v>1</v>
      </c>
    </row>
    <row r="258" spans="1:2" ht="13.5" thickBot="1" x14ac:dyDescent="0.25">
      <c r="A258" s="5" t="s">
        <v>184</v>
      </c>
      <c r="B258" s="10">
        <v>1</v>
      </c>
    </row>
    <row r="259" spans="1:2" ht="13.5" thickBot="1" x14ac:dyDescent="0.25">
      <c r="A259" s="5" t="s">
        <v>185</v>
      </c>
      <c r="B259" s="10">
        <v>1</v>
      </c>
    </row>
    <row r="260" spans="1:2" ht="13.5" thickBot="1" x14ac:dyDescent="0.25">
      <c r="A260" s="5" t="s">
        <v>186</v>
      </c>
      <c r="B260" s="8">
        <v>1</v>
      </c>
    </row>
    <row r="261" spans="1:2" ht="13.5" thickBot="1" x14ac:dyDescent="0.25">
      <c r="A261" s="5" t="s">
        <v>187</v>
      </c>
      <c r="B261" s="10"/>
    </row>
    <row r="262" spans="1:2" ht="13.5" thickBot="1" x14ac:dyDescent="0.25">
      <c r="A262" s="5" t="s">
        <v>188</v>
      </c>
      <c r="B262" s="10"/>
    </row>
    <row r="263" spans="1:2" ht="13.5" thickBot="1" x14ac:dyDescent="0.25">
      <c r="A263" s="5" t="s">
        <v>189</v>
      </c>
      <c r="B263" s="10">
        <v>2</v>
      </c>
    </row>
    <row r="264" spans="1:2" ht="13.5" thickBot="1" x14ac:dyDescent="0.25">
      <c r="A264" s="5" t="s">
        <v>190</v>
      </c>
      <c r="B264" s="10"/>
    </row>
    <row r="265" spans="1:2" ht="13.5" thickBot="1" x14ac:dyDescent="0.25">
      <c r="A265" s="5" t="s">
        <v>191</v>
      </c>
      <c r="B265" s="10">
        <v>1</v>
      </c>
    </row>
    <row r="266" spans="1:2" ht="13.5" thickBot="1" x14ac:dyDescent="0.25">
      <c r="A266" s="5" t="s">
        <v>192</v>
      </c>
      <c r="B266" s="10">
        <v>1</v>
      </c>
    </row>
    <row r="267" spans="1:2" ht="13.5" thickBot="1" x14ac:dyDescent="0.25">
      <c r="A267" s="5" t="s">
        <v>193</v>
      </c>
      <c r="B267" s="8"/>
    </row>
    <row r="268" spans="1:2" ht="13.5" thickBot="1" x14ac:dyDescent="0.25">
      <c r="A268" s="5" t="s">
        <v>194</v>
      </c>
      <c r="B268" s="10">
        <v>3</v>
      </c>
    </row>
    <row r="269" spans="1:2" ht="13.5" thickBot="1" x14ac:dyDescent="0.25">
      <c r="A269" s="5" t="s">
        <v>195</v>
      </c>
      <c r="B269" s="10"/>
    </row>
    <row r="270" spans="1:2" ht="13.5" thickBot="1" x14ac:dyDescent="0.25">
      <c r="A270" s="5" t="s">
        <v>196</v>
      </c>
      <c r="B270" s="10">
        <v>1</v>
      </c>
    </row>
    <row r="271" spans="1:2" ht="13.5" thickBot="1" x14ac:dyDescent="0.25">
      <c r="A271" s="5" t="s">
        <v>197</v>
      </c>
      <c r="B271" s="10"/>
    </row>
    <row r="272" spans="1:2" ht="13.5" thickBot="1" x14ac:dyDescent="0.25">
      <c r="A272" s="5" t="s">
        <v>198</v>
      </c>
      <c r="B272" s="8">
        <v>1</v>
      </c>
    </row>
    <row r="273" spans="1:2" ht="13.5" thickBot="1" x14ac:dyDescent="0.25">
      <c r="A273" s="5" t="s">
        <v>199</v>
      </c>
      <c r="B273" s="8"/>
    </row>
    <row r="274" spans="1:2" ht="13.5" thickBot="1" x14ac:dyDescent="0.25">
      <c r="A274" s="6" t="s">
        <v>21</v>
      </c>
      <c r="B274" s="11">
        <f>SUM(B256:B273)</f>
        <v>13</v>
      </c>
    </row>
    <row r="276" spans="1:2" ht="60" customHeight="1" x14ac:dyDescent="0.2">
      <c r="A276" s="1" t="s">
        <v>0</v>
      </c>
      <c r="B276" s="7" t="s">
        <v>547</v>
      </c>
    </row>
    <row r="277" spans="1:2" ht="13.5" thickBot="1" x14ac:dyDescent="0.25"/>
    <row r="278" spans="1:2" ht="12.75" customHeight="1" x14ac:dyDescent="0.2">
      <c r="A278" s="50" t="s">
        <v>1</v>
      </c>
      <c r="B278" s="52" t="s">
        <v>266</v>
      </c>
    </row>
    <row r="279" spans="1:2" ht="13.5" thickBot="1" x14ac:dyDescent="0.25">
      <c r="A279" s="51"/>
      <c r="B279" s="53"/>
    </row>
    <row r="280" spans="1:2" ht="13.5" thickBot="1" x14ac:dyDescent="0.25">
      <c r="A280" s="3">
        <v>-1</v>
      </c>
      <c r="B280" s="4">
        <v>-2</v>
      </c>
    </row>
    <row r="281" spans="1:2" ht="13.5" thickBot="1" x14ac:dyDescent="0.25">
      <c r="A281" s="5" t="s">
        <v>200</v>
      </c>
      <c r="B281" s="10"/>
    </row>
    <row r="282" spans="1:2" ht="13.5" thickBot="1" x14ac:dyDescent="0.25">
      <c r="A282" s="5" t="s">
        <v>201</v>
      </c>
      <c r="B282" s="10">
        <v>1</v>
      </c>
    </row>
    <row r="283" spans="1:2" ht="13.5" thickBot="1" x14ac:dyDescent="0.25">
      <c r="A283" s="5" t="s">
        <v>202</v>
      </c>
      <c r="B283" s="10"/>
    </row>
    <row r="284" spans="1:2" ht="13.5" thickBot="1" x14ac:dyDescent="0.25">
      <c r="A284" s="5" t="s">
        <v>203</v>
      </c>
      <c r="B284" s="10"/>
    </row>
    <row r="285" spans="1:2" ht="13.5" thickBot="1" x14ac:dyDescent="0.25">
      <c r="A285" s="5" t="s">
        <v>204</v>
      </c>
      <c r="B285" s="10">
        <v>3</v>
      </c>
    </row>
    <row r="286" spans="1:2" ht="13.5" thickBot="1" x14ac:dyDescent="0.25">
      <c r="A286" s="5" t="s">
        <v>205</v>
      </c>
      <c r="B286" s="10"/>
    </row>
    <row r="287" spans="1:2" ht="13.5" thickBot="1" x14ac:dyDescent="0.25">
      <c r="A287" s="5" t="s">
        <v>206</v>
      </c>
      <c r="B287" s="10">
        <v>2</v>
      </c>
    </row>
    <row r="288" spans="1:2" ht="13.5" thickBot="1" x14ac:dyDescent="0.25">
      <c r="A288" s="5" t="s">
        <v>207</v>
      </c>
      <c r="B288" s="10"/>
    </row>
    <row r="289" spans="1:2" ht="13.5" thickBot="1" x14ac:dyDescent="0.25">
      <c r="A289" s="5" t="s">
        <v>208</v>
      </c>
      <c r="B289" s="10"/>
    </row>
    <row r="290" spans="1:2" ht="13.5" thickBot="1" x14ac:dyDescent="0.25">
      <c r="A290" s="5" t="s">
        <v>209</v>
      </c>
      <c r="B290" s="10">
        <v>1</v>
      </c>
    </row>
    <row r="291" spans="1:2" ht="13.5" thickBot="1" x14ac:dyDescent="0.25">
      <c r="A291" s="5" t="s">
        <v>210</v>
      </c>
      <c r="B291" s="10">
        <v>1</v>
      </c>
    </row>
    <row r="292" spans="1:2" ht="13.5" thickBot="1" x14ac:dyDescent="0.25">
      <c r="A292" s="5" t="s">
        <v>211</v>
      </c>
      <c r="B292" s="10">
        <v>3</v>
      </c>
    </row>
    <row r="293" spans="1:2" ht="13.5" thickBot="1" x14ac:dyDescent="0.25">
      <c r="A293" s="5" t="s">
        <v>212</v>
      </c>
      <c r="B293" s="10">
        <v>2</v>
      </c>
    </row>
    <row r="294" spans="1:2" ht="13.5" thickBot="1" x14ac:dyDescent="0.25">
      <c r="A294" s="5" t="s">
        <v>213</v>
      </c>
      <c r="B294" s="10">
        <f>1+1</f>
        <v>2</v>
      </c>
    </row>
    <row r="295" spans="1:2" ht="13.5" thickBot="1" x14ac:dyDescent="0.25">
      <c r="A295" s="5" t="s">
        <v>214</v>
      </c>
      <c r="B295" s="10">
        <f>1+1</f>
        <v>2</v>
      </c>
    </row>
    <row r="296" spans="1:2" ht="13.5" thickBot="1" x14ac:dyDescent="0.25">
      <c r="A296" s="5" t="s">
        <v>215</v>
      </c>
      <c r="B296" s="10"/>
    </row>
    <row r="297" spans="1:2" ht="13.5" thickBot="1" x14ac:dyDescent="0.25">
      <c r="A297" s="5" t="s">
        <v>216</v>
      </c>
      <c r="B297" s="10">
        <v>1</v>
      </c>
    </row>
    <row r="298" spans="1:2" ht="13.5" thickBot="1" x14ac:dyDescent="0.25">
      <c r="A298" s="6" t="s">
        <v>21</v>
      </c>
      <c r="B298" s="11">
        <f>SUM(B281:B297)</f>
        <v>18</v>
      </c>
    </row>
    <row r="300" spans="1:2" ht="60" customHeight="1" x14ac:dyDescent="0.2">
      <c r="A300" s="1" t="s">
        <v>0</v>
      </c>
      <c r="B300" s="7" t="s">
        <v>548</v>
      </c>
    </row>
    <row r="301" spans="1:2" ht="13.5" thickBot="1" x14ac:dyDescent="0.25"/>
    <row r="302" spans="1:2" ht="12.75" customHeight="1" x14ac:dyDescent="0.2">
      <c r="A302" s="50" t="s">
        <v>1</v>
      </c>
      <c r="B302" s="52" t="s">
        <v>266</v>
      </c>
    </row>
    <row r="303" spans="1:2" ht="13.5" thickBot="1" x14ac:dyDescent="0.25">
      <c r="A303" s="51"/>
      <c r="B303" s="53"/>
    </row>
    <row r="304" spans="1:2" ht="13.5" thickBot="1" x14ac:dyDescent="0.25">
      <c r="A304" s="3">
        <v>-1</v>
      </c>
      <c r="B304" s="4">
        <v>-2</v>
      </c>
    </row>
    <row r="305" spans="1:2" ht="13.5" thickBot="1" x14ac:dyDescent="0.25">
      <c r="A305" s="5" t="s">
        <v>217</v>
      </c>
      <c r="B305" s="10">
        <v>2</v>
      </c>
    </row>
    <row r="306" spans="1:2" ht="13.5" thickBot="1" x14ac:dyDescent="0.25">
      <c r="A306" s="5" t="s">
        <v>218</v>
      </c>
      <c r="B306" s="10">
        <v>1</v>
      </c>
    </row>
    <row r="307" spans="1:2" ht="13.5" thickBot="1" x14ac:dyDescent="0.25">
      <c r="A307" s="5" t="s">
        <v>219</v>
      </c>
      <c r="B307" s="10">
        <v>2</v>
      </c>
    </row>
    <row r="308" spans="1:2" ht="13.5" thickBot="1" x14ac:dyDescent="0.25">
      <c r="A308" s="5" t="s">
        <v>220</v>
      </c>
      <c r="B308" s="10"/>
    </row>
    <row r="309" spans="1:2" ht="13.5" thickBot="1" x14ac:dyDescent="0.25">
      <c r="A309" s="5" t="s">
        <v>221</v>
      </c>
      <c r="B309" s="10"/>
    </row>
    <row r="310" spans="1:2" ht="13.5" thickBot="1" x14ac:dyDescent="0.25">
      <c r="A310" s="5" t="s">
        <v>222</v>
      </c>
      <c r="B310" s="10">
        <v>1</v>
      </c>
    </row>
    <row r="311" spans="1:2" ht="13.5" thickBot="1" x14ac:dyDescent="0.25">
      <c r="A311" s="5" t="s">
        <v>223</v>
      </c>
      <c r="B311" s="10">
        <v>1</v>
      </c>
    </row>
    <row r="312" spans="1:2" ht="13.5" thickBot="1" x14ac:dyDescent="0.25">
      <c r="A312" s="5" t="s">
        <v>224</v>
      </c>
      <c r="B312" s="10"/>
    </row>
    <row r="313" spans="1:2" ht="13.5" thickBot="1" x14ac:dyDescent="0.25">
      <c r="A313" s="5" t="s">
        <v>225</v>
      </c>
      <c r="B313" s="10"/>
    </row>
    <row r="314" spans="1:2" ht="13.5" thickBot="1" x14ac:dyDescent="0.25">
      <c r="A314" s="5" t="s">
        <v>226</v>
      </c>
      <c r="B314" s="10">
        <v>1</v>
      </c>
    </row>
    <row r="315" spans="1:2" ht="13.5" thickBot="1" x14ac:dyDescent="0.25">
      <c r="A315" s="5" t="s">
        <v>227</v>
      </c>
      <c r="B315" s="10"/>
    </row>
    <row r="316" spans="1:2" ht="13.5" thickBot="1" x14ac:dyDescent="0.25">
      <c r="A316" s="5" t="s">
        <v>228</v>
      </c>
      <c r="B316" s="10">
        <v>1</v>
      </c>
    </row>
    <row r="317" spans="1:2" ht="13.5" thickBot="1" x14ac:dyDescent="0.25">
      <c r="A317" s="5" t="s">
        <v>229</v>
      </c>
      <c r="B317" s="10"/>
    </row>
    <row r="318" spans="1:2" ht="13.5" thickBot="1" x14ac:dyDescent="0.25">
      <c r="A318" s="5" t="s">
        <v>230</v>
      </c>
      <c r="B318" s="10">
        <v>1</v>
      </c>
    </row>
    <row r="319" spans="1:2" ht="13.5" thickBot="1" x14ac:dyDescent="0.25">
      <c r="A319" s="5" t="s">
        <v>231</v>
      </c>
      <c r="B319" s="8"/>
    </row>
    <row r="320" spans="1:2" ht="13.5" thickBot="1" x14ac:dyDescent="0.25">
      <c r="A320" s="6" t="s">
        <v>21</v>
      </c>
      <c r="B320" s="11">
        <f>SUM(B305:B319)</f>
        <v>10</v>
      </c>
    </row>
    <row r="322" spans="1:2" ht="60" customHeight="1" x14ac:dyDescent="0.2">
      <c r="A322" s="1" t="s">
        <v>0</v>
      </c>
      <c r="B322" s="7" t="s">
        <v>549</v>
      </c>
    </row>
    <row r="323" spans="1:2" ht="13.5" thickBot="1" x14ac:dyDescent="0.25"/>
    <row r="324" spans="1:2" ht="12.75" customHeight="1" x14ac:dyDescent="0.2">
      <c r="A324" s="50" t="s">
        <v>1</v>
      </c>
      <c r="B324" s="52" t="s">
        <v>266</v>
      </c>
    </row>
    <row r="325" spans="1:2" ht="13.5" thickBot="1" x14ac:dyDescent="0.25">
      <c r="A325" s="51"/>
      <c r="B325" s="53"/>
    </row>
    <row r="326" spans="1:2" ht="13.5" thickBot="1" x14ac:dyDescent="0.25">
      <c r="A326" s="3">
        <v>-1</v>
      </c>
      <c r="B326" s="4">
        <v>-2</v>
      </c>
    </row>
    <row r="327" spans="1:2" ht="13.5" thickBot="1" x14ac:dyDescent="0.25">
      <c r="A327" s="5" t="s">
        <v>232</v>
      </c>
      <c r="B327" s="10">
        <v>1</v>
      </c>
    </row>
    <row r="328" spans="1:2" ht="13.5" thickBot="1" x14ac:dyDescent="0.25">
      <c r="A328" s="5" t="s">
        <v>233</v>
      </c>
      <c r="B328" s="10">
        <v>2</v>
      </c>
    </row>
    <row r="329" spans="1:2" ht="13.5" thickBot="1" x14ac:dyDescent="0.25">
      <c r="A329" s="5" t="s">
        <v>234</v>
      </c>
      <c r="B329" s="10"/>
    </row>
    <row r="330" spans="1:2" ht="13.5" thickBot="1" x14ac:dyDescent="0.25">
      <c r="A330" s="5" t="s">
        <v>235</v>
      </c>
      <c r="B330" s="10">
        <v>1</v>
      </c>
    </row>
    <row r="331" spans="1:2" ht="13.5" thickBot="1" x14ac:dyDescent="0.25">
      <c r="A331" s="5" t="s">
        <v>236</v>
      </c>
      <c r="B331" s="10"/>
    </row>
    <row r="332" spans="1:2" ht="13.5" thickBot="1" x14ac:dyDescent="0.25">
      <c r="A332" s="5" t="s">
        <v>237</v>
      </c>
      <c r="B332" s="8"/>
    </row>
    <row r="333" spans="1:2" ht="13.5" thickBot="1" x14ac:dyDescent="0.25">
      <c r="A333" s="5" t="s">
        <v>238</v>
      </c>
      <c r="B333" s="8">
        <v>1</v>
      </c>
    </row>
    <row r="334" spans="1:2" ht="13.5" thickBot="1" x14ac:dyDescent="0.25">
      <c r="A334" s="5" t="s">
        <v>239</v>
      </c>
      <c r="B334" s="10"/>
    </row>
    <row r="335" spans="1:2" ht="13.5" thickBot="1" x14ac:dyDescent="0.25">
      <c r="A335" s="5" t="s">
        <v>240</v>
      </c>
      <c r="B335" s="10">
        <v>1</v>
      </c>
    </row>
    <row r="336" spans="1:2" ht="13.5" thickBot="1" x14ac:dyDescent="0.25">
      <c r="A336" s="5" t="s">
        <v>241</v>
      </c>
      <c r="B336" s="10"/>
    </row>
    <row r="337" spans="1:2" ht="13.5" thickBot="1" x14ac:dyDescent="0.25">
      <c r="A337" s="5" t="s">
        <v>242</v>
      </c>
      <c r="B337" s="10">
        <v>1</v>
      </c>
    </row>
    <row r="338" spans="1:2" ht="13.5" thickBot="1" x14ac:dyDescent="0.25">
      <c r="A338" s="5" t="s">
        <v>243</v>
      </c>
      <c r="B338" s="10"/>
    </row>
    <row r="339" spans="1:2" ht="13.5" thickBot="1" x14ac:dyDescent="0.25">
      <c r="A339" s="5" t="s">
        <v>244</v>
      </c>
      <c r="B339" s="10">
        <v>1</v>
      </c>
    </row>
    <row r="340" spans="1:2" ht="13.5" thickBot="1" x14ac:dyDescent="0.25">
      <c r="A340" s="5" t="s">
        <v>245</v>
      </c>
      <c r="B340" s="8"/>
    </row>
    <row r="341" spans="1:2" ht="13.5" thickBot="1" x14ac:dyDescent="0.25">
      <c r="A341" s="5" t="s">
        <v>246</v>
      </c>
      <c r="B341" s="10"/>
    </row>
    <row r="342" spans="1:2" ht="13.5" thickBot="1" x14ac:dyDescent="0.25">
      <c r="A342" s="5" t="s">
        <v>247</v>
      </c>
      <c r="B342" s="10">
        <v>1</v>
      </c>
    </row>
    <row r="343" spans="1:2" ht="13.5" thickBot="1" x14ac:dyDescent="0.25">
      <c r="A343" s="5" t="s">
        <v>248</v>
      </c>
      <c r="B343" s="10"/>
    </row>
    <row r="344" spans="1:2" ht="13.5" thickBot="1" x14ac:dyDescent="0.25">
      <c r="A344" s="5" t="s">
        <v>249</v>
      </c>
      <c r="B344" s="8"/>
    </row>
    <row r="345" spans="1:2" ht="13.5" thickBot="1" x14ac:dyDescent="0.25">
      <c r="A345" s="5" t="s">
        <v>250</v>
      </c>
      <c r="B345" s="10"/>
    </row>
    <row r="346" spans="1:2" ht="13.5" thickBot="1" x14ac:dyDescent="0.25">
      <c r="A346" s="5" t="s">
        <v>251</v>
      </c>
      <c r="B346" s="10"/>
    </row>
    <row r="347" spans="1:2" ht="13.5" thickBot="1" x14ac:dyDescent="0.25">
      <c r="A347" s="6" t="s">
        <v>21</v>
      </c>
      <c r="B347" s="11">
        <f>SUM(B327:B346)</f>
        <v>9</v>
      </c>
    </row>
    <row r="349" spans="1:2" x14ac:dyDescent="0.2">
      <c r="A349" s="57" t="s">
        <v>554</v>
      </c>
      <c r="B349" s="58">
        <f>SUM(B347,B320,B298,B274,B249,B228,B205,B177,B151,B123,B99,B72,B45,B26)</f>
        <v>312</v>
      </c>
    </row>
  </sheetData>
  <mergeCells count="29">
    <mergeCell ref="A1:C1"/>
    <mergeCell ref="A4:A5"/>
    <mergeCell ref="B4:B5"/>
    <mergeCell ref="A30:A31"/>
    <mergeCell ref="B30:B31"/>
    <mergeCell ref="A49:A50"/>
    <mergeCell ref="B49:B50"/>
    <mergeCell ref="A76:A77"/>
    <mergeCell ref="B76:B77"/>
    <mergeCell ref="A103:A104"/>
    <mergeCell ref="B103:B104"/>
    <mergeCell ref="A127:A128"/>
    <mergeCell ref="B127:B128"/>
    <mergeCell ref="A155:A156"/>
    <mergeCell ref="B155:B156"/>
    <mergeCell ref="A181:A182"/>
    <mergeCell ref="B181:B182"/>
    <mergeCell ref="A209:A210"/>
    <mergeCell ref="B209:B210"/>
    <mergeCell ref="A302:A303"/>
    <mergeCell ref="B302:B303"/>
    <mergeCell ref="A324:A325"/>
    <mergeCell ref="B324:B325"/>
    <mergeCell ref="A232:A233"/>
    <mergeCell ref="B232:B233"/>
    <mergeCell ref="A253:A254"/>
    <mergeCell ref="B253:B254"/>
    <mergeCell ref="A278:A279"/>
    <mergeCell ref="B278:B279"/>
  </mergeCells>
  <pageMargins left="0.7" right="0.7" top="0.75" bottom="0.75" header="0.3" footer="0.3"/>
  <pageSetup scale="79" orientation="portrait" horizontalDpi="4294967293" r:id="rId1"/>
  <rowBreaks count="5" manualBreakCount="5">
    <brk id="100" max="16383" man="1"/>
    <brk id="152" max="16383" man="1"/>
    <brk id="206" max="16383" man="1"/>
    <brk id="250" max="16383" man="1"/>
    <brk id="29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37"/>
  <sheetViews>
    <sheetView topLeftCell="A24" workbookViewId="0">
      <selection activeCell="F34" sqref="F34"/>
    </sheetView>
  </sheetViews>
  <sheetFormatPr defaultColWidth="12.5703125" defaultRowHeight="12.75" x14ac:dyDescent="0.2"/>
  <cols>
    <col min="1" max="1" width="5.5703125" style="14" customWidth="1"/>
    <col min="2" max="2" width="24.28515625" style="14" customWidth="1"/>
    <col min="3" max="3" width="64.42578125" style="14" customWidth="1"/>
    <col min="4" max="4" width="27.7109375" style="14" customWidth="1"/>
    <col min="5" max="5" width="25" style="14" customWidth="1"/>
    <col min="6" max="6" width="34.140625" style="14" customWidth="1"/>
    <col min="7" max="7" width="38.140625" style="14" customWidth="1"/>
    <col min="8" max="9" width="21.28515625" style="14" customWidth="1"/>
    <col min="10" max="10" width="17.140625" style="14" customWidth="1"/>
    <col min="11" max="11" width="19.42578125" style="14" hidden="1" customWidth="1"/>
    <col min="12" max="12" width="16.5703125" style="14" customWidth="1"/>
    <col min="13" max="13" width="42.5703125" style="14" hidden="1" customWidth="1"/>
    <col min="14" max="14" width="41.140625" style="14" hidden="1" customWidth="1"/>
    <col min="15" max="15" width="30.7109375" style="14" hidden="1" customWidth="1"/>
    <col min="16" max="16" width="35.42578125" style="14" hidden="1" customWidth="1"/>
    <col min="17" max="17" width="33.140625" style="14" customWidth="1"/>
    <col min="18" max="18" width="32.5703125" style="14" customWidth="1"/>
    <col min="19" max="19" width="19.42578125" style="14" customWidth="1"/>
    <col min="20" max="20" width="26.42578125" style="14" customWidth="1"/>
    <col min="21" max="21" width="30.85546875" style="14" customWidth="1"/>
    <col min="22" max="16384" width="12.5703125" style="14"/>
  </cols>
  <sheetData>
    <row r="1" spans="1:21" ht="15" x14ac:dyDescent="0.35">
      <c r="A1" s="54" t="s">
        <v>303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1" ht="15" x14ac:dyDescent="0.25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25.5" x14ac:dyDescent="0.2">
      <c r="A3" s="17" t="s">
        <v>304</v>
      </c>
      <c r="B3" s="18" t="s">
        <v>305</v>
      </c>
      <c r="C3" s="18" t="s">
        <v>306</v>
      </c>
      <c r="D3" s="18" t="s">
        <v>307</v>
      </c>
      <c r="E3" s="18" t="s">
        <v>308</v>
      </c>
      <c r="F3" s="18" t="s">
        <v>309</v>
      </c>
      <c r="G3" s="18" t="s">
        <v>310</v>
      </c>
      <c r="H3" s="18" t="s">
        <v>311</v>
      </c>
      <c r="I3" s="18" t="s">
        <v>312</v>
      </c>
      <c r="J3" s="18" t="s">
        <v>313</v>
      </c>
      <c r="K3" s="18" t="s">
        <v>314</v>
      </c>
      <c r="L3" s="18" t="s">
        <v>315</v>
      </c>
      <c r="M3" s="18" t="s">
        <v>316</v>
      </c>
      <c r="N3" s="18" t="s">
        <v>317</v>
      </c>
      <c r="O3" s="18" t="s">
        <v>318</v>
      </c>
      <c r="P3" s="18" t="s">
        <v>319</v>
      </c>
      <c r="Q3" s="18" t="s">
        <v>320</v>
      </c>
      <c r="R3" s="18" t="s">
        <v>321</v>
      </c>
      <c r="S3" s="18" t="s">
        <v>322</v>
      </c>
      <c r="T3" s="19" t="s">
        <v>323</v>
      </c>
      <c r="U3" s="17" t="s">
        <v>324</v>
      </c>
    </row>
    <row r="4" spans="1:21" ht="127.5" x14ac:dyDescent="0.2">
      <c r="A4" s="20">
        <v>21</v>
      </c>
      <c r="B4" s="21" t="s">
        <v>325</v>
      </c>
      <c r="C4" s="21" t="s">
        <v>326</v>
      </c>
      <c r="D4" s="21"/>
      <c r="E4" s="21" t="s">
        <v>327</v>
      </c>
      <c r="F4" s="22" t="s">
        <v>328</v>
      </c>
      <c r="G4" s="22" t="s">
        <v>329</v>
      </c>
      <c r="H4" s="48" t="s">
        <v>286</v>
      </c>
      <c r="I4" s="48" t="s">
        <v>330</v>
      </c>
      <c r="J4" s="23" t="s">
        <v>331</v>
      </c>
      <c r="K4" s="24"/>
      <c r="L4" s="24">
        <v>52</v>
      </c>
      <c r="M4" s="24" t="s">
        <v>332</v>
      </c>
      <c r="N4" s="24" t="s">
        <v>333</v>
      </c>
      <c r="O4" s="21" t="s">
        <v>334</v>
      </c>
      <c r="P4" s="21" t="s">
        <v>335</v>
      </c>
      <c r="Q4" s="25" t="s">
        <v>336</v>
      </c>
      <c r="R4" s="25" t="s">
        <v>337</v>
      </c>
      <c r="S4" s="25">
        <v>460695</v>
      </c>
      <c r="T4" s="26">
        <v>9238891</v>
      </c>
      <c r="U4" s="27" t="s">
        <v>338</v>
      </c>
    </row>
    <row r="5" spans="1:21" ht="51" x14ac:dyDescent="0.25">
      <c r="A5" s="28">
        <v>24</v>
      </c>
      <c r="B5" s="21" t="s">
        <v>339</v>
      </c>
      <c r="C5" s="21" t="s">
        <v>340</v>
      </c>
      <c r="D5" s="29" t="s">
        <v>341</v>
      </c>
      <c r="E5" s="21" t="s">
        <v>342</v>
      </c>
      <c r="F5" s="22" t="s">
        <v>343</v>
      </c>
      <c r="G5" s="21" t="s">
        <v>344</v>
      </c>
      <c r="H5" s="49" t="s">
        <v>286</v>
      </c>
      <c r="I5" s="49" t="s">
        <v>330</v>
      </c>
      <c r="J5" s="30" t="s">
        <v>345</v>
      </c>
      <c r="K5" s="21">
        <v>14</v>
      </c>
      <c r="L5" s="21">
        <v>14</v>
      </c>
      <c r="M5" s="24" t="s">
        <v>332</v>
      </c>
      <c r="N5" s="24" t="s">
        <v>333</v>
      </c>
      <c r="O5" s="21" t="s">
        <v>334</v>
      </c>
      <c r="P5" s="21" t="s">
        <v>335</v>
      </c>
      <c r="Q5" s="21" t="s">
        <v>346</v>
      </c>
      <c r="R5" s="21" t="s">
        <v>347</v>
      </c>
      <c r="S5" s="25"/>
      <c r="T5" s="31"/>
      <c r="U5" s="27"/>
    </row>
    <row r="6" spans="1:21" ht="51" x14ac:dyDescent="0.2">
      <c r="A6" s="20">
        <v>25</v>
      </c>
      <c r="B6" s="21" t="s">
        <v>348</v>
      </c>
      <c r="C6" s="21" t="s">
        <v>340</v>
      </c>
      <c r="D6" s="29" t="s">
        <v>341</v>
      </c>
      <c r="E6" s="21" t="s">
        <v>342</v>
      </c>
      <c r="F6" s="22" t="s">
        <v>343</v>
      </c>
      <c r="G6" s="21" t="s">
        <v>349</v>
      </c>
      <c r="H6" s="49" t="s">
        <v>350</v>
      </c>
      <c r="I6" s="49" t="s">
        <v>351</v>
      </c>
      <c r="J6" s="30" t="s">
        <v>352</v>
      </c>
      <c r="K6" s="32">
        <v>46251</v>
      </c>
      <c r="L6" s="32">
        <v>46251</v>
      </c>
      <c r="M6" s="24" t="s">
        <v>332</v>
      </c>
      <c r="N6" s="24" t="s">
        <v>333</v>
      </c>
      <c r="O6" s="21" t="s">
        <v>334</v>
      </c>
      <c r="P6" s="21" t="s">
        <v>335</v>
      </c>
      <c r="Q6" s="21" t="s">
        <v>353</v>
      </c>
      <c r="R6" s="21" t="s">
        <v>354</v>
      </c>
      <c r="S6" s="25"/>
      <c r="T6" s="31"/>
      <c r="U6" s="27"/>
    </row>
    <row r="7" spans="1:21" ht="51" x14ac:dyDescent="0.2">
      <c r="A7" s="33">
        <v>13</v>
      </c>
      <c r="B7" s="24" t="s">
        <v>355</v>
      </c>
      <c r="C7" s="24" t="s">
        <v>356</v>
      </c>
      <c r="D7" s="24" t="s">
        <v>357</v>
      </c>
      <c r="E7" s="24" t="s">
        <v>358</v>
      </c>
      <c r="F7" s="22" t="s">
        <v>359</v>
      </c>
      <c r="G7" s="22" t="s">
        <v>360</v>
      </c>
      <c r="H7" s="48" t="s">
        <v>361</v>
      </c>
      <c r="I7" s="48" t="s">
        <v>362</v>
      </c>
      <c r="J7" s="24">
        <v>1041</v>
      </c>
      <c r="K7" s="24">
        <v>15.54</v>
      </c>
      <c r="L7" s="24">
        <v>62</v>
      </c>
      <c r="M7" s="24" t="s">
        <v>332</v>
      </c>
      <c r="N7" s="24" t="s">
        <v>333</v>
      </c>
      <c r="O7" s="21" t="s">
        <v>334</v>
      </c>
      <c r="P7" s="21" t="s">
        <v>335</v>
      </c>
      <c r="Q7" s="21" t="s">
        <v>363</v>
      </c>
      <c r="R7" s="21" t="s">
        <v>364</v>
      </c>
      <c r="S7" s="25">
        <v>473151</v>
      </c>
      <c r="T7" s="26">
        <v>9232758</v>
      </c>
      <c r="U7" s="27" t="s">
        <v>365</v>
      </c>
    </row>
    <row r="8" spans="1:21" ht="51" x14ac:dyDescent="0.2">
      <c r="A8" s="33">
        <v>15</v>
      </c>
      <c r="B8" s="24" t="s">
        <v>366</v>
      </c>
      <c r="C8" s="24" t="s">
        <v>367</v>
      </c>
      <c r="D8" s="24" t="s">
        <v>357</v>
      </c>
      <c r="E8" s="24" t="s">
        <v>358</v>
      </c>
      <c r="F8" s="22" t="s">
        <v>359</v>
      </c>
      <c r="G8" s="22" t="s">
        <v>360</v>
      </c>
      <c r="H8" s="48" t="s">
        <v>361</v>
      </c>
      <c r="I8" s="48" t="s">
        <v>362</v>
      </c>
      <c r="J8" s="24">
        <v>517</v>
      </c>
      <c r="K8" s="24">
        <v>15.54</v>
      </c>
      <c r="L8" s="24">
        <v>62</v>
      </c>
      <c r="M8" s="24" t="s">
        <v>332</v>
      </c>
      <c r="N8" s="24" t="s">
        <v>333</v>
      </c>
      <c r="O8" s="21" t="s">
        <v>334</v>
      </c>
      <c r="P8" s="21" t="s">
        <v>335</v>
      </c>
      <c r="Q8" s="21" t="s">
        <v>368</v>
      </c>
      <c r="R8" s="21" t="s">
        <v>369</v>
      </c>
      <c r="S8" s="25">
        <v>465757</v>
      </c>
      <c r="T8" s="26">
        <v>9234236</v>
      </c>
      <c r="U8" s="27" t="s">
        <v>365</v>
      </c>
    </row>
    <row r="9" spans="1:21" ht="51" x14ac:dyDescent="0.2">
      <c r="A9" s="33">
        <v>11</v>
      </c>
      <c r="B9" s="24" t="s">
        <v>370</v>
      </c>
      <c r="C9" s="24" t="s">
        <v>371</v>
      </c>
      <c r="D9" s="24" t="s">
        <v>372</v>
      </c>
      <c r="E9" s="24" t="s">
        <v>373</v>
      </c>
      <c r="F9" s="22" t="s">
        <v>374</v>
      </c>
      <c r="G9" s="22" t="s">
        <v>375</v>
      </c>
      <c r="H9" s="48" t="s">
        <v>283</v>
      </c>
      <c r="I9" s="48" t="s">
        <v>376</v>
      </c>
      <c r="J9" s="24">
        <v>370</v>
      </c>
      <c r="K9" s="24">
        <v>11.56</v>
      </c>
      <c r="L9" s="24">
        <v>42</v>
      </c>
      <c r="M9" s="24" t="s">
        <v>332</v>
      </c>
      <c r="N9" s="24" t="s">
        <v>333</v>
      </c>
      <c r="O9" s="24" t="s">
        <v>334</v>
      </c>
      <c r="P9" s="21" t="s">
        <v>335</v>
      </c>
      <c r="Q9" s="21" t="s">
        <v>377</v>
      </c>
      <c r="R9" s="21" t="s">
        <v>378</v>
      </c>
      <c r="S9" s="25">
        <v>456322</v>
      </c>
      <c r="T9" s="26">
        <v>9227863</v>
      </c>
      <c r="U9" s="27" t="s">
        <v>365</v>
      </c>
    </row>
    <row r="10" spans="1:21" ht="39" x14ac:dyDescent="0.25">
      <c r="A10" s="28">
        <v>16</v>
      </c>
      <c r="B10" s="24" t="s">
        <v>379</v>
      </c>
      <c r="C10" s="24" t="s">
        <v>380</v>
      </c>
      <c r="D10" s="34" t="s">
        <v>381</v>
      </c>
      <c r="E10" s="24" t="s">
        <v>382</v>
      </c>
      <c r="F10" s="22" t="s">
        <v>383</v>
      </c>
      <c r="G10" s="22" t="s">
        <v>384</v>
      </c>
      <c r="H10" s="48" t="s">
        <v>283</v>
      </c>
      <c r="I10" s="48" t="s">
        <v>385</v>
      </c>
      <c r="J10" s="35">
        <v>502</v>
      </c>
      <c r="K10" s="35"/>
      <c r="L10" s="35">
        <v>73</v>
      </c>
      <c r="M10" s="35" t="s">
        <v>332</v>
      </c>
      <c r="N10" s="35" t="s">
        <v>333</v>
      </c>
      <c r="O10" s="21" t="s">
        <v>334</v>
      </c>
      <c r="P10" s="21" t="s">
        <v>335</v>
      </c>
      <c r="Q10" s="25" t="s">
        <v>386</v>
      </c>
      <c r="R10" s="25" t="s">
        <v>387</v>
      </c>
      <c r="S10" s="25">
        <v>460479</v>
      </c>
      <c r="T10" s="25">
        <v>9229212</v>
      </c>
      <c r="U10" s="21" t="s">
        <v>365</v>
      </c>
    </row>
    <row r="11" spans="1:21" ht="38.25" x14ac:dyDescent="0.25">
      <c r="A11" s="28">
        <v>22</v>
      </c>
      <c r="B11" s="21" t="s">
        <v>388</v>
      </c>
      <c r="C11" s="21" t="s">
        <v>389</v>
      </c>
      <c r="D11" s="34" t="s">
        <v>381</v>
      </c>
      <c r="E11" s="24" t="s">
        <v>382</v>
      </c>
      <c r="F11" s="22" t="s">
        <v>383</v>
      </c>
      <c r="G11" s="22" t="s">
        <v>390</v>
      </c>
      <c r="H11" s="48" t="s">
        <v>283</v>
      </c>
      <c r="I11" s="48" t="s">
        <v>391</v>
      </c>
      <c r="J11" s="36" t="s">
        <v>392</v>
      </c>
      <c r="K11" s="35"/>
      <c r="L11" s="35">
        <v>63</v>
      </c>
      <c r="M11" s="35" t="s">
        <v>332</v>
      </c>
      <c r="N11" s="35" t="s">
        <v>333</v>
      </c>
      <c r="O11" s="21" t="s">
        <v>334</v>
      </c>
      <c r="P11" s="21" t="s">
        <v>335</v>
      </c>
      <c r="Q11" s="21" t="s">
        <v>393</v>
      </c>
      <c r="R11" s="21" t="s">
        <v>394</v>
      </c>
      <c r="S11" s="25">
        <v>453550</v>
      </c>
      <c r="T11" s="26">
        <v>9225236</v>
      </c>
      <c r="U11" s="27" t="s">
        <v>395</v>
      </c>
    </row>
    <row r="12" spans="1:21" ht="39" x14ac:dyDescent="0.25">
      <c r="A12" s="28">
        <v>2</v>
      </c>
      <c r="B12" s="21" t="s">
        <v>396</v>
      </c>
      <c r="C12" s="24" t="s">
        <v>397</v>
      </c>
      <c r="D12" s="37" t="s">
        <v>381</v>
      </c>
      <c r="E12" s="24" t="s">
        <v>382</v>
      </c>
      <c r="F12" s="21" t="s">
        <v>383</v>
      </c>
      <c r="G12" s="22" t="s">
        <v>398</v>
      </c>
      <c r="H12" s="48" t="s">
        <v>287</v>
      </c>
      <c r="I12" s="48" t="s">
        <v>550</v>
      </c>
      <c r="J12" s="38">
        <v>111</v>
      </c>
      <c r="K12" s="38" t="s">
        <v>399</v>
      </c>
      <c r="L12" s="38">
        <v>46</v>
      </c>
      <c r="M12" s="35" t="s">
        <v>332</v>
      </c>
      <c r="N12" s="35" t="s">
        <v>333</v>
      </c>
      <c r="O12" s="24" t="s">
        <v>334</v>
      </c>
      <c r="P12" s="21" t="s">
        <v>335</v>
      </c>
      <c r="Q12" s="21" t="s">
        <v>400</v>
      </c>
      <c r="R12" s="21" t="s">
        <v>401</v>
      </c>
      <c r="S12" s="39">
        <v>478742</v>
      </c>
      <c r="T12" s="40">
        <v>9241713</v>
      </c>
      <c r="U12" s="27" t="s">
        <v>365</v>
      </c>
    </row>
    <row r="13" spans="1:21" ht="39" x14ac:dyDescent="0.25">
      <c r="A13" s="28">
        <v>6</v>
      </c>
      <c r="B13" s="21" t="s">
        <v>402</v>
      </c>
      <c r="C13" s="24" t="s">
        <v>403</v>
      </c>
      <c r="D13" s="37" t="s">
        <v>404</v>
      </c>
      <c r="E13" s="41" t="s">
        <v>405</v>
      </c>
      <c r="F13" s="21" t="s">
        <v>406</v>
      </c>
      <c r="G13" s="21" t="s">
        <v>407</v>
      </c>
      <c r="H13" s="49" t="s">
        <v>287</v>
      </c>
      <c r="I13" s="49" t="s">
        <v>408</v>
      </c>
      <c r="J13" s="38">
        <v>7605</v>
      </c>
      <c r="K13" s="38" t="s">
        <v>409</v>
      </c>
      <c r="L13" s="38">
        <v>55</v>
      </c>
      <c r="M13" s="35" t="s">
        <v>332</v>
      </c>
      <c r="N13" s="35" t="s">
        <v>333</v>
      </c>
      <c r="O13" s="24" t="s">
        <v>334</v>
      </c>
      <c r="P13" s="21" t="s">
        <v>335</v>
      </c>
      <c r="Q13" s="21" t="s">
        <v>410</v>
      </c>
      <c r="R13" s="21" t="s">
        <v>411</v>
      </c>
      <c r="S13" s="39">
        <v>476035</v>
      </c>
      <c r="T13" s="40">
        <v>9246040</v>
      </c>
      <c r="U13" s="27" t="s">
        <v>395</v>
      </c>
    </row>
    <row r="14" spans="1:21" ht="39" x14ac:dyDescent="0.25">
      <c r="A14" s="42">
        <v>7</v>
      </c>
      <c r="B14" s="21" t="s">
        <v>412</v>
      </c>
      <c r="C14" s="24" t="s">
        <v>403</v>
      </c>
      <c r="D14" s="37" t="s">
        <v>404</v>
      </c>
      <c r="E14" s="41" t="s">
        <v>405</v>
      </c>
      <c r="F14" s="21" t="s">
        <v>406</v>
      </c>
      <c r="G14" s="21" t="s">
        <v>413</v>
      </c>
      <c r="H14" s="49" t="s">
        <v>282</v>
      </c>
      <c r="I14" s="49" t="s">
        <v>414</v>
      </c>
      <c r="J14" s="35">
        <v>1250</v>
      </c>
      <c r="K14" s="36" t="s">
        <v>415</v>
      </c>
      <c r="L14" s="35">
        <v>42</v>
      </c>
      <c r="M14" s="35" t="s">
        <v>332</v>
      </c>
      <c r="N14" s="35" t="s">
        <v>333</v>
      </c>
      <c r="O14" s="35" t="s">
        <v>334</v>
      </c>
      <c r="P14" s="43" t="s">
        <v>335</v>
      </c>
      <c r="Q14" s="21" t="s">
        <v>416</v>
      </c>
      <c r="R14" s="21" t="s">
        <v>417</v>
      </c>
      <c r="S14" s="39">
        <v>456302</v>
      </c>
      <c r="T14" s="39">
        <v>9222518</v>
      </c>
      <c r="U14" s="21" t="s">
        <v>365</v>
      </c>
    </row>
    <row r="15" spans="1:21" ht="51" x14ac:dyDescent="0.25">
      <c r="A15" s="28">
        <v>14</v>
      </c>
      <c r="B15" s="24" t="s">
        <v>418</v>
      </c>
      <c r="C15" s="24" t="s">
        <v>419</v>
      </c>
      <c r="D15" s="24" t="s">
        <v>357</v>
      </c>
      <c r="E15" s="24" t="s">
        <v>358</v>
      </c>
      <c r="F15" s="22" t="s">
        <v>359</v>
      </c>
      <c r="G15" s="22" t="s">
        <v>420</v>
      </c>
      <c r="H15" s="48" t="s">
        <v>421</v>
      </c>
      <c r="I15" s="48" t="s">
        <v>421</v>
      </c>
      <c r="J15" s="35">
        <v>378</v>
      </c>
      <c r="K15" s="35">
        <v>15.54</v>
      </c>
      <c r="L15" s="35">
        <v>62</v>
      </c>
      <c r="M15" s="35" t="s">
        <v>332</v>
      </c>
      <c r="N15" s="35" t="s">
        <v>333</v>
      </c>
      <c r="O15" s="21" t="s">
        <v>334</v>
      </c>
      <c r="P15" s="21" t="s">
        <v>335</v>
      </c>
      <c r="Q15" s="21" t="s">
        <v>422</v>
      </c>
      <c r="R15" s="21" t="s">
        <v>423</v>
      </c>
      <c r="S15" s="25">
        <v>453894</v>
      </c>
      <c r="T15" s="25">
        <v>9218776</v>
      </c>
      <c r="U15" s="21" t="s">
        <v>365</v>
      </c>
    </row>
    <row r="16" spans="1:21" ht="51" x14ac:dyDescent="0.25">
      <c r="A16" s="28">
        <v>18</v>
      </c>
      <c r="B16" s="21" t="s">
        <v>424</v>
      </c>
      <c r="C16" s="21" t="s">
        <v>425</v>
      </c>
      <c r="D16" s="29" t="s">
        <v>426</v>
      </c>
      <c r="E16" s="29" t="s">
        <v>427</v>
      </c>
      <c r="F16" s="22" t="s">
        <v>428</v>
      </c>
      <c r="G16" s="22" t="s">
        <v>429</v>
      </c>
      <c r="H16" s="48" t="s">
        <v>282</v>
      </c>
      <c r="I16" s="48" t="s">
        <v>430</v>
      </c>
      <c r="J16" s="36">
        <v>695</v>
      </c>
      <c r="K16" s="35"/>
      <c r="L16" s="35">
        <v>42</v>
      </c>
      <c r="M16" s="35"/>
      <c r="N16" s="35"/>
      <c r="O16" s="21"/>
      <c r="P16" s="21"/>
      <c r="Q16" s="25" t="s">
        <v>431</v>
      </c>
      <c r="R16" s="25" t="s">
        <v>432</v>
      </c>
      <c r="S16" s="25">
        <v>449534</v>
      </c>
      <c r="T16" s="25">
        <v>9217303</v>
      </c>
      <c r="U16" s="21" t="s">
        <v>433</v>
      </c>
    </row>
    <row r="17" spans="1:21" ht="38.25" x14ac:dyDescent="0.25">
      <c r="A17" s="28">
        <v>8</v>
      </c>
      <c r="B17" s="21" t="s">
        <v>434</v>
      </c>
      <c r="C17" s="24" t="s">
        <v>403</v>
      </c>
      <c r="D17" s="37" t="s">
        <v>404</v>
      </c>
      <c r="E17" s="41" t="s">
        <v>405</v>
      </c>
      <c r="F17" s="21" t="s">
        <v>406</v>
      </c>
      <c r="G17" s="22" t="s">
        <v>435</v>
      </c>
      <c r="H17" s="48" t="s">
        <v>285</v>
      </c>
      <c r="I17" s="48" t="s">
        <v>436</v>
      </c>
      <c r="J17" s="35">
        <v>494</v>
      </c>
      <c r="K17" s="36" t="s">
        <v>437</v>
      </c>
      <c r="L17" s="35">
        <v>51</v>
      </c>
      <c r="M17" s="35" t="s">
        <v>332</v>
      </c>
      <c r="N17" s="35" t="s">
        <v>333</v>
      </c>
      <c r="O17" s="24" t="s">
        <v>334</v>
      </c>
      <c r="P17" s="21" t="s">
        <v>335</v>
      </c>
      <c r="Q17" s="21" t="s">
        <v>438</v>
      </c>
      <c r="R17" s="21" t="s">
        <v>439</v>
      </c>
      <c r="S17" s="39">
        <v>452043</v>
      </c>
      <c r="T17" s="39">
        <v>9236231</v>
      </c>
      <c r="U17" s="21" t="s">
        <v>365</v>
      </c>
    </row>
    <row r="18" spans="1:21" ht="51" x14ac:dyDescent="0.25">
      <c r="A18" s="33">
        <v>10</v>
      </c>
      <c r="B18" s="21" t="s">
        <v>440</v>
      </c>
      <c r="C18" s="24" t="s">
        <v>403</v>
      </c>
      <c r="D18" s="37" t="s">
        <v>404</v>
      </c>
      <c r="E18" s="41" t="s">
        <v>405</v>
      </c>
      <c r="F18" s="21" t="s">
        <v>406</v>
      </c>
      <c r="G18" s="22" t="s">
        <v>441</v>
      </c>
      <c r="H18" s="48" t="s">
        <v>285</v>
      </c>
      <c r="I18" s="48" t="s">
        <v>442</v>
      </c>
      <c r="J18" s="35">
        <v>325</v>
      </c>
      <c r="K18" s="36" t="s">
        <v>409</v>
      </c>
      <c r="L18" s="35">
        <v>55</v>
      </c>
      <c r="M18" s="35" t="s">
        <v>332</v>
      </c>
      <c r="N18" s="35" t="s">
        <v>333</v>
      </c>
      <c r="O18" s="24" t="s">
        <v>334</v>
      </c>
      <c r="P18" s="21" t="s">
        <v>335</v>
      </c>
      <c r="Q18" s="21" t="s">
        <v>443</v>
      </c>
      <c r="R18" s="21" t="s">
        <v>444</v>
      </c>
      <c r="S18" s="39">
        <v>454134</v>
      </c>
      <c r="T18" s="39">
        <v>9231743</v>
      </c>
      <c r="U18" s="21" t="s">
        <v>395</v>
      </c>
    </row>
    <row r="19" spans="1:21" ht="39" x14ac:dyDescent="0.25">
      <c r="A19" s="33">
        <v>3</v>
      </c>
      <c r="B19" s="21" t="s">
        <v>445</v>
      </c>
      <c r="C19" s="24" t="s">
        <v>397</v>
      </c>
      <c r="D19" s="37" t="s">
        <v>381</v>
      </c>
      <c r="E19" s="24" t="s">
        <v>382</v>
      </c>
      <c r="F19" s="21" t="s">
        <v>383</v>
      </c>
      <c r="G19" s="21" t="s">
        <v>446</v>
      </c>
      <c r="H19" s="49" t="s">
        <v>281</v>
      </c>
      <c r="I19" s="49" t="s">
        <v>447</v>
      </c>
      <c r="J19" s="38">
        <v>400</v>
      </c>
      <c r="K19" s="38" t="s">
        <v>448</v>
      </c>
      <c r="L19" s="38">
        <v>43</v>
      </c>
      <c r="M19" s="35" t="s">
        <v>332</v>
      </c>
      <c r="N19" s="35" t="s">
        <v>333</v>
      </c>
      <c r="O19" s="24" t="s">
        <v>334</v>
      </c>
      <c r="P19" s="21" t="s">
        <v>335</v>
      </c>
      <c r="Q19" s="21" t="s">
        <v>449</v>
      </c>
      <c r="R19" s="21" t="s">
        <v>450</v>
      </c>
      <c r="S19" s="39">
        <v>446991</v>
      </c>
      <c r="T19" s="39">
        <v>9224430</v>
      </c>
      <c r="U19" s="21" t="s">
        <v>433</v>
      </c>
    </row>
    <row r="20" spans="1:21" ht="39" x14ac:dyDescent="0.25">
      <c r="A20" s="44">
        <v>4</v>
      </c>
      <c r="B20" s="21" t="s">
        <v>451</v>
      </c>
      <c r="C20" s="24" t="s">
        <v>397</v>
      </c>
      <c r="D20" s="37" t="s">
        <v>381</v>
      </c>
      <c r="E20" s="24" t="s">
        <v>382</v>
      </c>
      <c r="F20" s="21" t="s">
        <v>383</v>
      </c>
      <c r="G20" s="21" t="s">
        <v>452</v>
      </c>
      <c r="H20" s="49" t="s">
        <v>281</v>
      </c>
      <c r="I20" s="49" t="s">
        <v>453</v>
      </c>
      <c r="J20" s="38">
        <v>398</v>
      </c>
      <c r="K20" s="38" t="s">
        <v>448</v>
      </c>
      <c r="L20" s="38">
        <v>40</v>
      </c>
      <c r="M20" s="35" t="s">
        <v>332</v>
      </c>
      <c r="N20" s="35" t="s">
        <v>333</v>
      </c>
      <c r="O20" s="24" t="s">
        <v>334</v>
      </c>
      <c r="P20" s="21" t="s">
        <v>335</v>
      </c>
      <c r="Q20" s="21" t="s">
        <v>454</v>
      </c>
      <c r="R20" s="21" t="s">
        <v>455</v>
      </c>
      <c r="S20" s="39">
        <v>445272</v>
      </c>
      <c r="T20" s="39">
        <v>9219208</v>
      </c>
      <c r="U20" s="21" t="s">
        <v>433</v>
      </c>
    </row>
    <row r="21" spans="1:21" ht="26.25" x14ac:dyDescent="0.25">
      <c r="A21" s="33">
        <v>5</v>
      </c>
      <c r="B21" s="21" t="s">
        <v>456</v>
      </c>
      <c r="C21" s="24" t="s">
        <v>403</v>
      </c>
      <c r="D21" s="37" t="s">
        <v>404</v>
      </c>
      <c r="E21" s="41" t="s">
        <v>405</v>
      </c>
      <c r="F21" s="21" t="s">
        <v>406</v>
      </c>
      <c r="G21" s="21" t="s">
        <v>457</v>
      </c>
      <c r="H21" s="49" t="s">
        <v>281</v>
      </c>
      <c r="I21" s="49" t="s">
        <v>458</v>
      </c>
      <c r="J21" s="38">
        <v>1995</v>
      </c>
      <c r="K21" s="38" t="s">
        <v>459</v>
      </c>
      <c r="L21" s="38">
        <v>45</v>
      </c>
      <c r="M21" s="35" t="s">
        <v>332</v>
      </c>
      <c r="N21" s="35" t="s">
        <v>333</v>
      </c>
      <c r="O21" s="24" t="s">
        <v>334</v>
      </c>
      <c r="P21" s="21" t="s">
        <v>335</v>
      </c>
      <c r="Q21" s="21" t="s">
        <v>460</v>
      </c>
      <c r="R21" s="21" t="s">
        <v>461</v>
      </c>
      <c r="S21" s="39">
        <v>446700</v>
      </c>
      <c r="T21" s="39">
        <v>9217843</v>
      </c>
      <c r="U21" s="21" t="s">
        <v>365</v>
      </c>
    </row>
    <row r="22" spans="1:21" ht="51" x14ac:dyDescent="0.25">
      <c r="A22" s="45">
        <v>9</v>
      </c>
      <c r="B22" s="21" t="s">
        <v>462</v>
      </c>
      <c r="C22" s="24" t="s">
        <v>403</v>
      </c>
      <c r="D22" s="37" t="s">
        <v>404</v>
      </c>
      <c r="E22" s="41" t="s">
        <v>405</v>
      </c>
      <c r="F22" s="21" t="s">
        <v>406</v>
      </c>
      <c r="G22" s="22" t="s">
        <v>463</v>
      </c>
      <c r="H22" s="48" t="s">
        <v>281</v>
      </c>
      <c r="I22" s="48" t="s">
        <v>458</v>
      </c>
      <c r="J22" s="35">
        <v>1100</v>
      </c>
      <c r="K22" s="36" t="s">
        <v>464</v>
      </c>
      <c r="L22" s="35">
        <v>45</v>
      </c>
      <c r="M22" s="35" t="s">
        <v>332</v>
      </c>
      <c r="N22" s="35" t="s">
        <v>333</v>
      </c>
      <c r="O22" s="24" t="s">
        <v>334</v>
      </c>
      <c r="P22" s="21" t="s">
        <v>335</v>
      </c>
      <c r="Q22" s="21" t="s">
        <v>465</v>
      </c>
      <c r="R22" s="21" t="s">
        <v>466</v>
      </c>
      <c r="S22" s="39">
        <v>447653</v>
      </c>
      <c r="T22" s="39">
        <v>9219231</v>
      </c>
      <c r="U22" s="21" t="s">
        <v>365</v>
      </c>
    </row>
    <row r="23" spans="1:21" ht="51" x14ac:dyDescent="0.2">
      <c r="A23" s="20">
        <v>23</v>
      </c>
      <c r="B23" s="21" t="s">
        <v>467</v>
      </c>
      <c r="C23" s="21" t="s">
        <v>340</v>
      </c>
      <c r="D23" s="29" t="s">
        <v>341</v>
      </c>
      <c r="E23" s="21" t="s">
        <v>342</v>
      </c>
      <c r="F23" s="22" t="s">
        <v>343</v>
      </c>
      <c r="G23" s="22" t="s">
        <v>468</v>
      </c>
      <c r="H23" s="48" t="s">
        <v>469</v>
      </c>
      <c r="I23" s="48" t="s">
        <v>551</v>
      </c>
      <c r="J23" s="38" t="s">
        <v>470</v>
      </c>
      <c r="K23" s="38" t="s">
        <v>471</v>
      </c>
      <c r="L23" s="43">
        <v>15.94</v>
      </c>
      <c r="M23" s="35" t="s">
        <v>332</v>
      </c>
      <c r="N23" s="35" t="s">
        <v>333</v>
      </c>
      <c r="O23" s="21" t="s">
        <v>334</v>
      </c>
      <c r="P23" s="21" t="s">
        <v>335</v>
      </c>
      <c r="Q23" s="21" t="s">
        <v>472</v>
      </c>
      <c r="R23" s="21" t="s">
        <v>473</v>
      </c>
      <c r="S23" s="25">
        <v>445062</v>
      </c>
      <c r="T23" s="25">
        <v>92223816</v>
      </c>
      <c r="U23" s="21" t="s">
        <v>474</v>
      </c>
    </row>
    <row r="24" spans="1:21" ht="38.25" x14ac:dyDescent="0.2">
      <c r="A24" s="45">
        <v>1</v>
      </c>
      <c r="B24" s="24" t="s">
        <v>475</v>
      </c>
      <c r="C24" s="24" t="s">
        <v>397</v>
      </c>
      <c r="D24" s="34" t="s">
        <v>381</v>
      </c>
      <c r="E24" s="24" t="s">
        <v>382</v>
      </c>
      <c r="F24" s="21" t="s">
        <v>383</v>
      </c>
      <c r="G24" s="21" t="s">
        <v>476</v>
      </c>
      <c r="H24" s="49" t="s">
        <v>284</v>
      </c>
      <c r="I24" s="49" t="s">
        <v>477</v>
      </c>
      <c r="J24" s="36">
        <v>416</v>
      </c>
      <c r="K24" s="38" t="s">
        <v>478</v>
      </c>
      <c r="L24" s="38">
        <v>50</v>
      </c>
      <c r="M24" s="35" t="s">
        <v>332</v>
      </c>
      <c r="N24" s="35" t="s">
        <v>333</v>
      </c>
      <c r="O24" s="24" t="s">
        <v>334</v>
      </c>
      <c r="P24" s="21" t="s">
        <v>479</v>
      </c>
      <c r="Q24" s="24" t="s">
        <v>480</v>
      </c>
      <c r="R24" s="24" t="s">
        <v>481</v>
      </c>
      <c r="S24" s="46">
        <v>446040</v>
      </c>
      <c r="T24" s="46">
        <v>9237768</v>
      </c>
      <c r="U24" s="21" t="s">
        <v>482</v>
      </c>
    </row>
    <row r="25" spans="1:21" ht="76.5" x14ac:dyDescent="0.25">
      <c r="A25" s="28">
        <v>12</v>
      </c>
      <c r="B25" s="24" t="s">
        <v>483</v>
      </c>
      <c r="C25" s="24" t="s">
        <v>484</v>
      </c>
      <c r="D25" s="24" t="s">
        <v>485</v>
      </c>
      <c r="E25" s="24" t="s">
        <v>486</v>
      </c>
      <c r="F25" s="22" t="s">
        <v>487</v>
      </c>
      <c r="G25" s="22" t="s">
        <v>488</v>
      </c>
      <c r="H25" s="48" t="s">
        <v>284</v>
      </c>
      <c r="I25" s="48" t="s">
        <v>489</v>
      </c>
      <c r="J25" s="35">
        <v>527</v>
      </c>
      <c r="K25" s="35">
        <v>15.05</v>
      </c>
      <c r="L25" s="35">
        <v>52</v>
      </c>
      <c r="M25" s="35" t="s">
        <v>332</v>
      </c>
      <c r="N25" s="35" t="s">
        <v>333</v>
      </c>
      <c r="O25" s="21" t="s">
        <v>334</v>
      </c>
      <c r="P25" s="21" t="s">
        <v>335</v>
      </c>
      <c r="Q25" s="21" t="s">
        <v>490</v>
      </c>
      <c r="R25" s="21" t="s">
        <v>491</v>
      </c>
      <c r="S25" s="25">
        <v>449566</v>
      </c>
      <c r="T25" s="25">
        <v>9240682</v>
      </c>
      <c r="U25" s="21" t="s">
        <v>365</v>
      </c>
    </row>
    <row r="26" spans="1:21" ht="51" x14ac:dyDescent="0.2">
      <c r="A26" s="47">
        <v>19</v>
      </c>
      <c r="B26" s="21" t="s">
        <v>492</v>
      </c>
      <c r="C26" s="21" t="s">
        <v>425</v>
      </c>
      <c r="D26" s="29" t="s">
        <v>426</v>
      </c>
      <c r="E26" s="29" t="s">
        <v>427</v>
      </c>
      <c r="F26" s="22" t="s">
        <v>428</v>
      </c>
      <c r="G26" s="22" t="s">
        <v>493</v>
      </c>
      <c r="H26" s="48" t="s">
        <v>284</v>
      </c>
      <c r="I26" s="48" t="s">
        <v>552</v>
      </c>
      <c r="J26" s="23">
        <v>1160</v>
      </c>
      <c r="K26" s="24"/>
      <c r="L26" s="24">
        <v>42</v>
      </c>
      <c r="M26" s="35"/>
      <c r="N26" s="35"/>
      <c r="O26" s="21"/>
      <c r="P26" s="21"/>
      <c r="Q26" s="25" t="s">
        <v>494</v>
      </c>
      <c r="R26" s="25" t="s">
        <v>495</v>
      </c>
      <c r="S26" s="25">
        <v>448595</v>
      </c>
      <c r="T26" s="25">
        <v>9234628</v>
      </c>
      <c r="U26" s="21" t="s">
        <v>496</v>
      </c>
    </row>
    <row r="27" spans="1:21" ht="114.75" x14ac:dyDescent="0.25">
      <c r="A27" s="28">
        <v>20</v>
      </c>
      <c r="B27" s="21" t="s">
        <v>497</v>
      </c>
      <c r="C27" s="21" t="s">
        <v>498</v>
      </c>
      <c r="D27" s="29" t="s">
        <v>499</v>
      </c>
      <c r="E27" s="29" t="s">
        <v>500</v>
      </c>
      <c r="F27" s="22" t="s">
        <v>501</v>
      </c>
      <c r="G27" s="22" t="s">
        <v>502</v>
      </c>
      <c r="H27" s="22" t="s">
        <v>288</v>
      </c>
      <c r="I27" s="22" t="s">
        <v>503</v>
      </c>
      <c r="J27" s="23" t="s">
        <v>504</v>
      </c>
      <c r="K27" s="24"/>
      <c r="L27" s="24">
        <v>72</v>
      </c>
      <c r="M27" s="35" t="s">
        <v>332</v>
      </c>
      <c r="N27" s="35" t="s">
        <v>333</v>
      </c>
      <c r="O27" s="21" t="s">
        <v>334</v>
      </c>
      <c r="P27" s="21" t="s">
        <v>335</v>
      </c>
      <c r="Q27" s="25" t="s">
        <v>505</v>
      </c>
      <c r="R27" s="25" t="s">
        <v>506</v>
      </c>
      <c r="S27" s="25">
        <v>457933</v>
      </c>
      <c r="T27" s="25">
        <v>9251177</v>
      </c>
      <c r="U27" s="21" t="s">
        <v>395</v>
      </c>
    </row>
    <row r="28" spans="1:21" ht="51" x14ac:dyDescent="0.2">
      <c r="A28" s="47">
        <v>26</v>
      </c>
      <c r="B28" s="21" t="s">
        <v>507</v>
      </c>
      <c r="C28" s="21" t="s">
        <v>508</v>
      </c>
      <c r="D28" s="29" t="s">
        <v>509</v>
      </c>
      <c r="E28" s="21" t="s">
        <v>510</v>
      </c>
      <c r="F28" s="21" t="s">
        <v>511</v>
      </c>
      <c r="G28" s="21" t="s">
        <v>512</v>
      </c>
      <c r="H28" s="21" t="s">
        <v>288</v>
      </c>
      <c r="I28" s="21" t="s">
        <v>513</v>
      </c>
      <c r="J28" s="30" t="s">
        <v>514</v>
      </c>
      <c r="K28" s="21"/>
      <c r="L28" s="21">
        <v>42</v>
      </c>
      <c r="M28" s="43"/>
      <c r="N28" s="43"/>
      <c r="O28" s="21"/>
      <c r="P28" s="21"/>
      <c r="Q28" s="21" t="s">
        <v>515</v>
      </c>
      <c r="R28" s="21" t="s">
        <v>516</v>
      </c>
      <c r="S28" s="29" t="s">
        <v>517</v>
      </c>
      <c r="T28" s="25">
        <v>9221304</v>
      </c>
      <c r="U28" s="21" t="s">
        <v>395</v>
      </c>
    </row>
    <row r="29" spans="1:21" ht="51.75" x14ac:dyDescent="0.25">
      <c r="A29" s="44">
        <v>27</v>
      </c>
      <c r="B29" s="21" t="s">
        <v>518</v>
      </c>
      <c r="C29" s="21" t="s">
        <v>519</v>
      </c>
      <c r="D29" s="29" t="s">
        <v>520</v>
      </c>
      <c r="E29" s="29" t="s">
        <v>521</v>
      </c>
      <c r="F29" s="21" t="s">
        <v>522</v>
      </c>
      <c r="G29" s="21" t="s">
        <v>523</v>
      </c>
      <c r="H29" s="21" t="s">
        <v>288</v>
      </c>
      <c r="I29" s="21" t="s">
        <v>524</v>
      </c>
      <c r="J29" s="30" t="s">
        <v>525</v>
      </c>
      <c r="K29" s="21"/>
      <c r="L29" s="21">
        <v>72</v>
      </c>
      <c r="M29" s="21"/>
      <c r="N29" s="21"/>
      <c r="O29" s="21"/>
      <c r="P29" s="21"/>
      <c r="Q29" s="21" t="s">
        <v>526</v>
      </c>
      <c r="R29" s="21" t="s">
        <v>527</v>
      </c>
      <c r="S29" s="29" t="s">
        <v>528</v>
      </c>
      <c r="T29" s="29" t="s">
        <v>529</v>
      </c>
      <c r="U29" s="21" t="s">
        <v>395</v>
      </c>
    </row>
    <row r="30" spans="1:21" ht="38.25" x14ac:dyDescent="0.2">
      <c r="A30" s="20">
        <v>17</v>
      </c>
      <c r="B30" s="21" t="s">
        <v>530</v>
      </c>
      <c r="C30" s="21" t="s">
        <v>380</v>
      </c>
      <c r="D30" s="29" t="s">
        <v>381</v>
      </c>
      <c r="E30" s="21" t="s">
        <v>382</v>
      </c>
      <c r="F30" s="22" t="s">
        <v>383</v>
      </c>
      <c r="G30" s="22" t="s">
        <v>531</v>
      </c>
      <c r="H30" s="22" t="s">
        <v>532</v>
      </c>
      <c r="I30" s="22" t="s">
        <v>533</v>
      </c>
      <c r="J30" s="24">
        <v>1620</v>
      </c>
      <c r="K30" s="24"/>
      <c r="L30" s="24">
        <v>73</v>
      </c>
      <c r="M30" s="24" t="s">
        <v>332</v>
      </c>
      <c r="N30" s="24" t="s">
        <v>333</v>
      </c>
      <c r="O30" s="21" t="s">
        <v>334</v>
      </c>
      <c r="P30" s="21" t="s">
        <v>335</v>
      </c>
      <c r="Q30" s="25" t="s">
        <v>534</v>
      </c>
      <c r="R30" s="25" t="s">
        <v>535</v>
      </c>
      <c r="S30" s="25">
        <v>463004</v>
      </c>
      <c r="T30" s="25">
        <v>9232108</v>
      </c>
      <c r="U30" s="21" t="s">
        <v>365</v>
      </c>
    </row>
    <row r="31" spans="1:21" x14ac:dyDescent="0.2">
      <c r="A31" s="33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</row>
    <row r="32" spans="1:21" x14ac:dyDescent="0.2">
      <c r="A32" s="33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</row>
    <row r="33" spans="1:21" x14ac:dyDescent="0.2">
      <c r="A33" s="33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</row>
    <row r="34" spans="1:21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x14ac:dyDescent="0.2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</row>
    <row r="36" spans="1:21" x14ac:dyDescent="0.2"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</row>
    <row r="37" spans="1:21" x14ac:dyDescent="0.2"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</row>
  </sheetData>
  <autoFilter ref="A3:U30">
    <sortState ref="A4:U30">
      <sortCondition ref="H3:H30"/>
    </sortState>
  </autoFilter>
  <mergeCells count="1">
    <mergeCell ref="A1: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8"/>
  <sheetViews>
    <sheetView view="pageBreakPreview" topLeftCell="D1" zoomScale="90" zoomScaleNormal="130" zoomScaleSheetLayoutView="90" workbookViewId="0">
      <selection activeCell="E1" sqref="E1"/>
    </sheetView>
  </sheetViews>
  <sheetFormatPr defaultColWidth="9.140625" defaultRowHeight="12.75" x14ac:dyDescent="0.2"/>
  <cols>
    <col min="1" max="1" width="31.42578125" style="2" hidden="1" customWidth="1"/>
    <col min="2" max="2" width="55.28515625" style="2" hidden="1" customWidth="1"/>
    <col min="3" max="3" width="0" style="2" hidden="1" customWidth="1"/>
    <col min="4" max="4" width="31.42578125" style="2" customWidth="1"/>
    <col min="5" max="5" width="55.28515625" style="2" customWidth="1"/>
    <col min="6" max="6" width="9.140625" style="2"/>
    <col min="7" max="7" width="31.42578125" style="2" customWidth="1"/>
    <col min="8" max="8" width="55.28515625" style="2" customWidth="1"/>
    <col min="9" max="16384" width="9.140625" style="2"/>
  </cols>
  <sheetData>
    <row r="1" spans="1:8" ht="60" customHeight="1" x14ac:dyDescent="0.2">
      <c r="A1" s="1" t="s">
        <v>0</v>
      </c>
      <c r="B1" s="7" t="s">
        <v>252</v>
      </c>
      <c r="D1" s="1" t="s">
        <v>0</v>
      </c>
      <c r="E1" s="7" t="s">
        <v>267</v>
      </c>
      <c r="G1" s="1" t="s">
        <v>0</v>
      </c>
      <c r="H1" s="7" t="s">
        <v>289</v>
      </c>
    </row>
    <row r="2" spans="1:8" ht="13.5" thickBot="1" x14ac:dyDescent="0.25"/>
    <row r="3" spans="1:8" x14ac:dyDescent="0.2">
      <c r="A3" s="50" t="s">
        <v>1</v>
      </c>
      <c r="B3" s="52" t="s">
        <v>266</v>
      </c>
      <c r="D3" s="50" t="s">
        <v>1</v>
      </c>
      <c r="E3" s="52" t="s">
        <v>266</v>
      </c>
      <c r="G3" s="50" t="s">
        <v>1</v>
      </c>
      <c r="H3" s="52" t="s">
        <v>266</v>
      </c>
    </row>
    <row r="4" spans="1:8" ht="15.75" customHeight="1" thickBot="1" x14ac:dyDescent="0.25">
      <c r="A4" s="51"/>
      <c r="B4" s="53"/>
      <c r="D4" s="51"/>
      <c r="E4" s="53"/>
      <c r="G4" s="51"/>
      <c r="H4" s="53"/>
    </row>
    <row r="5" spans="1:8" ht="13.5" thickBot="1" x14ac:dyDescent="0.25">
      <c r="A5" s="3">
        <v>-1</v>
      </c>
      <c r="B5" s="4">
        <v>-2</v>
      </c>
      <c r="D5" s="3">
        <v>-1</v>
      </c>
      <c r="E5" s="4">
        <v>-2</v>
      </c>
      <c r="G5" s="3">
        <v>-1</v>
      </c>
      <c r="H5" s="4">
        <v>-2</v>
      </c>
    </row>
    <row r="6" spans="1:8" ht="13.5" thickBot="1" x14ac:dyDescent="0.25">
      <c r="A6" s="5" t="s">
        <v>2</v>
      </c>
      <c r="B6" s="8">
        <v>1</v>
      </c>
      <c r="D6" s="5" t="s">
        <v>2</v>
      </c>
      <c r="E6" s="8">
        <v>1</v>
      </c>
      <c r="G6" s="5" t="s">
        <v>2</v>
      </c>
      <c r="H6" s="8">
        <v>1</v>
      </c>
    </row>
    <row r="7" spans="1:8" ht="13.5" thickBot="1" x14ac:dyDescent="0.25">
      <c r="A7" s="5" t="s">
        <v>3</v>
      </c>
      <c r="B7" s="8">
        <v>3</v>
      </c>
      <c r="D7" s="5" t="s">
        <v>3</v>
      </c>
      <c r="E7" s="8">
        <v>4</v>
      </c>
      <c r="G7" s="5" t="s">
        <v>3</v>
      </c>
      <c r="H7" s="8">
        <v>5</v>
      </c>
    </row>
    <row r="8" spans="1:8" ht="13.5" thickBot="1" x14ac:dyDescent="0.25">
      <c r="A8" s="5" t="s">
        <v>4</v>
      </c>
      <c r="B8" s="8">
        <v>3</v>
      </c>
      <c r="D8" s="5" t="s">
        <v>4</v>
      </c>
      <c r="E8" s="8">
        <v>3</v>
      </c>
      <c r="G8" s="5" t="s">
        <v>4</v>
      </c>
      <c r="H8" s="8">
        <v>5</v>
      </c>
    </row>
    <row r="9" spans="1:8" ht="13.5" thickBot="1" x14ac:dyDescent="0.25">
      <c r="A9" s="5" t="s">
        <v>5</v>
      </c>
      <c r="B9" s="8">
        <v>2</v>
      </c>
      <c r="D9" s="5" t="s">
        <v>5</v>
      </c>
      <c r="E9" s="8">
        <v>2</v>
      </c>
      <c r="G9" s="5" t="s">
        <v>5</v>
      </c>
      <c r="H9" s="8">
        <v>2</v>
      </c>
    </row>
    <row r="10" spans="1:8" ht="13.5" thickBot="1" x14ac:dyDescent="0.25">
      <c r="A10" s="5" t="s">
        <v>6</v>
      </c>
      <c r="B10" s="8">
        <v>2</v>
      </c>
      <c r="D10" s="5" t="s">
        <v>6</v>
      </c>
      <c r="E10" s="8">
        <v>2</v>
      </c>
      <c r="G10" s="5" t="s">
        <v>6</v>
      </c>
      <c r="H10" s="8">
        <v>2</v>
      </c>
    </row>
    <row r="11" spans="1:8" ht="13.5" thickBot="1" x14ac:dyDescent="0.25">
      <c r="A11" s="5" t="s">
        <v>7</v>
      </c>
      <c r="B11" s="8">
        <v>10</v>
      </c>
      <c r="D11" s="5" t="s">
        <v>7</v>
      </c>
      <c r="E11" s="8">
        <v>8</v>
      </c>
      <c r="G11" s="5" t="s">
        <v>7</v>
      </c>
      <c r="H11" s="8">
        <v>8</v>
      </c>
    </row>
    <row r="12" spans="1:8" ht="13.5" thickBot="1" x14ac:dyDescent="0.25">
      <c r="A12" s="5" t="s">
        <v>8</v>
      </c>
      <c r="B12" s="8">
        <v>13</v>
      </c>
      <c r="D12" s="5" t="s">
        <v>8</v>
      </c>
      <c r="E12" s="8">
        <v>11</v>
      </c>
      <c r="G12" s="5" t="s">
        <v>8</v>
      </c>
      <c r="H12" s="8">
        <v>11</v>
      </c>
    </row>
    <row r="13" spans="1:8" ht="13.5" thickBot="1" x14ac:dyDescent="0.25">
      <c r="A13" s="5" t="s">
        <v>9</v>
      </c>
      <c r="B13" s="8">
        <v>1</v>
      </c>
      <c r="D13" s="5" t="s">
        <v>9</v>
      </c>
      <c r="E13" s="8">
        <v>2</v>
      </c>
      <c r="G13" s="5" t="s">
        <v>9</v>
      </c>
      <c r="H13" s="8">
        <v>2</v>
      </c>
    </row>
    <row r="14" spans="1:8" ht="13.5" thickBot="1" x14ac:dyDescent="0.25">
      <c r="A14" s="5" t="s">
        <v>10</v>
      </c>
      <c r="B14" s="8">
        <v>1</v>
      </c>
      <c r="D14" s="5" t="s">
        <v>10</v>
      </c>
      <c r="E14" s="8">
        <v>1</v>
      </c>
      <c r="G14" s="5" t="s">
        <v>10</v>
      </c>
      <c r="H14" s="8">
        <v>2</v>
      </c>
    </row>
    <row r="15" spans="1:8" ht="13.5" thickBot="1" x14ac:dyDescent="0.25">
      <c r="A15" s="5" t="s">
        <v>11</v>
      </c>
      <c r="B15" s="8">
        <v>2</v>
      </c>
      <c r="D15" s="5" t="s">
        <v>11</v>
      </c>
      <c r="E15" s="8">
        <v>3</v>
      </c>
      <c r="G15" s="5" t="s">
        <v>11</v>
      </c>
      <c r="H15" s="8">
        <v>3</v>
      </c>
    </row>
    <row r="16" spans="1:8" ht="13.5" thickBot="1" x14ac:dyDescent="0.25">
      <c r="A16" s="5" t="s">
        <v>12</v>
      </c>
      <c r="B16" s="8">
        <v>3</v>
      </c>
      <c r="D16" s="5" t="s">
        <v>12</v>
      </c>
      <c r="E16" s="8">
        <v>3</v>
      </c>
      <c r="G16" s="5" t="s">
        <v>12</v>
      </c>
      <c r="H16" s="8">
        <v>3</v>
      </c>
    </row>
    <row r="17" spans="1:8" ht="13.5" thickBot="1" x14ac:dyDescent="0.25">
      <c r="A17" s="5" t="s">
        <v>13</v>
      </c>
      <c r="B17" s="8">
        <v>1</v>
      </c>
      <c r="D17" s="5" t="s">
        <v>13</v>
      </c>
      <c r="E17" s="8">
        <v>2</v>
      </c>
      <c r="G17" s="5" t="s">
        <v>13</v>
      </c>
      <c r="H17" s="8">
        <v>2</v>
      </c>
    </row>
    <row r="18" spans="1:8" ht="13.5" thickBot="1" x14ac:dyDescent="0.25">
      <c r="A18" s="5" t="s">
        <v>14</v>
      </c>
      <c r="B18" s="8">
        <v>2</v>
      </c>
      <c r="D18" s="5" t="s">
        <v>14</v>
      </c>
      <c r="E18" s="8">
        <v>2</v>
      </c>
      <c r="G18" s="5" t="s">
        <v>14</v>
      </c>
      <c r="H18" s="8">
        <v>2</v>
      </c>
    </row>
    <row r="19" spans="1:8" ht="13.5" thickBot="1" x14ac:dyDescent="0.25">
      <c r="A19" s="5" t="s">
        <v>15</v>
      </c>
      <c r="B19" s="8">
        <v>1</v>
      </c>
      <c r="D19" s="5" t="s">
        <v>15</v>
      </c>
      <c r="E19" s="8">
        <v>1</v>
      </c>
      <c r="G19" s="5" t="s">
        <v>15</v>
      </c>
      <c r="H19" s="8">
        <v>1</v>
      </c>
    </row>
    <row r="20" spans="1:8" ht="13.5" thickBot="1" x14ac:dyDescent="0.25">
      <c r="A20" s="5" t="s">
        <v>16</v>
      </c>
      <c r="B20" s="8">
        <v>5</v>
      </c>
      <c r="D20" s="5" t="s">
        <v>16</v>
      </c>
      <c r="E20" s="8">
        <v>5</v>
      </c>
      <c r="G20" s="5" t="s">
        <v>16</v>
      </c>
      <c r="H20" s="8">
        <v>5</v>
      </c>
    </row>
    <row r="21" spans="1:8" ht="13.5" thickBot="1" x14ac:dyDescent="0.25">
      <c r="A21" s="5" t="s">
        <v>17</v>
      </c>
      <c r="B21" s="8">
        <v>3</v>
      </c>
      <c r="D21" s="5" t="s">
        <v>17</v>
      </c>
      <c r="E21" s="8">
        <v>3</v>
      </c>
      <c r="G21" s="5" t="s">
        <v>17</v>
      </c>
      <c r="H21" s="8">
        <v>3</v>
      </c>
    </row>
    <row r="22" spans="1:8" ht="13.5" thickBot="1" x14ac:dyDescent="0.25">
      <c r="A22" s="5" t="s">
        <v>18</v>
      </c>
      <c r="B22" s="8">
        <v>1</v>
      </c>
      <c r="D22" s="5" t="s">
        <v>18</v>
      </c>
      <c r="E22" s="8">
        <v>1</v>
      </c>
      <c r="G22" s="5" t="s">
        <v>18</v>
      </c>
      <c r="H22" s="8">
        <v>1</v>
      </c>
    </row>
    <row r="23" spans="1:8" ht="13.5" thickBot="1" x14ac:dyDescent="0.25">
      <c r="A23" s="5" t="s">
        <v>19</v>
      </c>
      <c r="B23" s="8">
        <v>1</v>
      </c>
      <c r="D23" s="5" t="s">
        <v>19</v>
      </c>
      <c r="E23" s="8">
        <v>1</v>
      </c>
      <c r="G23" s="5" t="s">
        <v>19</v>
      </c>
      <c r="H23" s="8">
        <v>1</v>
      </c>
    </row>
    <row r="24" spans="1:8" ht="13.5" thickBot="1" x14ac:dyDescent="0.25">
      <c r="A24" s="5" t="s">
        <v>20</v>
      </c>
      <c r="B24" s="8">
        <v>2</v>
      </c>
      <c r="D24" s="5" t="s">
        <v>20</v>
      </c>
      <c r="E24" s="8">
        <v>2</v>
      </c>
      <c r="G24" s="5" t="s">
        <v>20</v>
      </c>
      <c r="H24" s="8">
        <v>2</v>
      </c>
    </row>
    <row r="25" spans="1:8" ht="13.5" thickBot="1" x14ac:dyDescent="0.25">
      <c r="A25" s="13" t="s">
        <v>21</v>
      </c>
      <c r="B25" s="9">
        <f>SUM(B6:B24)</f>
        <v>57</v>
      </c>
      <c r="D25" s="13" t="s">
        <v>21</v>
      </c>
      <c r="E25" s="9">
        <f>SUM(E6:E24)</f>
        <v>57</v>
      </c>
      <c r="G25" s="13" t="s">
        <v>21</v>
      </c>
      <c r="H25" s="9">
        <f>SUM(H6:H24)</f>
        <v>61</v>
      </c>
    </row>
    <row r="27" spans="1:8" ht="60" customHeight="1" x14ac:dyDescent="0.2">
      <c r="A27" s="1" t="s">
        <v>0</v>
      </c>
      <c r="B27" s="7" t="s">
        <v>253</v>
      </c>
      <c r="D27" s="1" t="s">
        <v>0</v>
      </c>
      <c r="E27" s="7" t="s">
        <v>268</v>
      </c>
      <c r="G27" s="1" t="s">
        <v>0</v>
      </c>
      <c r="H27" s="7" t="s">
        <v>290</v>
      </c>
    </row>
    <row r="28" spans="1:8" ht="13.5" thickBot="1" x14ac:dyDescent="0.25"/>
    <row r="29" spans="1:8" x14ac:dyDescent="0.2">
      <c r="A29" s="50" t="s">
        <v>1</v>
      </c>
      <c r="B29" s="52" t="s">
        <v>266</v>
      </c>
      <c r="D29" s="50" t="s">
        <v>1</v>
      </c>
      <c r="E29" s="52" t="s">
        <v>266</v>
      </c>
      <c r="G29" s="50" t="s">
        <v>1</v>
      </c>
      <c r="H29" s="52" t="s">
        <v>266</v>
      </c>
    </row>
    <row r="30" spans="1:8" ht="13.5" thickBot="1" x14ac:dyDescent="0.25">
      <c r="A30" s="51"/>
      <c r="B30" s="53"/>
      <c r="D30" s="51"/>
      <c r="E30" s="53"/>
      <c r="G30" s="51"/>
      <c r="H30" s="53"/>
    </row>
    <row r="31" spans="1:8" ht="13.5" thickBot="1" x14ac:dyDescent="0.25">
      <c r="A31" s="3">
        <v>-1</v>
      </c>
      <c r="B31" s="4">
        <v>-2</v>
      </c>
      <c r="D31" s="3">
        <v>-1</v>
      </c>
      <c r="E31" s="4">
        <v>-2</v>
      </c>
      <c r="G31" s="3">
        <v>-1</v>
      </c>
      <c r="H31" s="4">
        <v>-2</v>
      </c>
    </row>
    <row r="32" spans="1:8" ht="13.5" thickBot="1" x14ac:dyDescent="0.25">
      <c r="A32" s="5" t="s">
        <v>22</v>
      </c>
      <c r="B32" s="10">
        <v>4</v>
      </c>
      <c r="D32" s="5" t="s">
        <v>22</v>
      </c>
      <c r="E32" s="10">
        <v>4</v>
      </c>
      <c r="G32" s="5" t="s">
        <v>22</v>
      </c>
      <c r="H32" s="10">
        <v>4</v>
      </c>
    </row>
    <row r="33" spans="1:8" ht="13.5" thickBot="1" x14ac:dyDescent="0.25">
      <c r="A33" s="5" t="s">
        <v>23</v>
      </c>
      <c r="B33" s="10">
        <v>2</v>
      </c>
      <c r="D33" s="5" t="s">
        <v>23</v>
      </c>
      <c r="E33" s="10">
        <v>2</v>
      </c>
      <c r="G33" s="5" t="s">
        <v>23</v>
      </c>
      <c r="H33" s="10">
        <v>2</v>
      </c>
    </row>
    <row r="34" spans="1:8" ht="13.5" thickBot="1" x14ac:dyDescent="0.25">
      <c r="A34" s="5" t="s">
        <v>24</v>
      </c>
      <c r="B34" s="10">
        <v>4</v>
      </c>
      <c r="D34" s="5" t="s">
        <v>24</v>
      </c>
      <c r="E34" s="10">
        <v>4</v>
      </c>
      <c r="G34" s="5" t="s">
        <v>24</v>
      </c>
      <c r="H34" s="10">
        <v>4</v>
      </c>
    </row>
    <row r="35" spans="1:8" ht="13.5" thickBot="1" x14ac:dyDescent="0.25">
      <c r="A35" s="5" t="s">
        <v>25</v>
      </c>
      <c r="B35" s="10">
        <v>1</v>
      </c>
      <c r="D35" s="5" t="s">
        <v>25</v>
      </c>
      <c r="E35" s="10">
        <v>1</v>
      </c>
      <c r="G35" s="5" t="s">
        <v>25</v>
      </c>
      <c r="H35" s="10">
        <v>1</v>
      </c>
    </row>
    <row r="36" spans="1:8" ht="13.5" thickBot="1" x14ac:dyDescent="0.25">
      <c r="A36" s="5" t="s">
        <v>26</v>
      </c>
      <c r="B36" s="10">
        <v>3</v>
      </c>
      <c r="D36" s="5" t="s">
        <v>26</v>
      </c>
      <c r="E36" s="10">
        <v>4</v>
      </c>
      <c r="G36" s="5" t="s">
        <v>26</v>
      </c>
      <c r="H36" s="10">
        <v>4</v>
      </c>
    </row>
    <row r="37" spans="1:8" ht="13.5" thickBot="1" x14ac:dyDescent="0.25">
      <c r="A37" s="5" t="s">
        <v>27</v>
      </c>
      <c r="B37" s="10">
        <v>1</v>
      </c>
      <c r="D37" s="5" t="s">
        <v>27</v>
      </c>
      <c r="E37" s="10">
        <v>1</v>
      </c>
      <c r="G37" s="5" t="s">
        <v>27</v>
      </c>
      <c r="H37" s="10">
        <v>1</v>
      </c>
    </row>
    <row r="38" spans="1:8" ht="13.5" thickBot="1" x14ac:dyDescent="0.25">
      <c r="A38" s="5" t="s">
        <v>28</v>
      </c>
      <c r="B38" s="10">
        <v>4</v>
      </c>
      <c r="D38" s="5" t="s">
        <v>28</v>
      </c>
      <c r="E38" s="10">
        <v>3</v>
      </c>
      <c r="G38" s="5" t="s">
        <v>28</v>
      </c>
      <c r="H38" s="10">
        <v>4</v>
      </c>
    </row>
    <row r="39" spans="1:8" ht="13.5" thickBot="1" x14ac:dyDescent="0.25">
      <c r="A39" s="5" t="s">
        <v>29</v>
      </c>
      <c r="B39" s="10">
        <v>2</v>
      </c>
      <c r="D39" s="5" t="s">
        <v>29</v>
      </c>
      <c r="E39" s="10">
        <v>2</v>
      </c>
      <c r="G39" s="5" t="s">
        <v>29</v>
      </c>
      <c r="H39" s="10">
        <v>2</v>
      </c>
    </row>
    <row r="40" spans="1:8" ht="13.5" thickBot="1" x14ac:dyDescent="0.25">
      <c r="A40" s="5" t="s">
        <v>30</v>
      </c>
      <c r="B40" s="10">
        <v>2</v>
      </c>
      <c r="D40" s="5" t="s">
        <v>30</v>
      </c>
      <c r="E40" s="10">
        <v>2</v>
      </c>
      <c r="G40" s="5" t="s">
        <v>30</v>
      </c>
      <c r="H40" s="10">
        <v>2</v>
      </c>
    </row>
    <row r="41" spans="1:8" ht="13.5" thickBot="1" x14ac:dyDescent="0.25">
      <c r="A41" s="5" t="s">
        <v>31</v>
      </c>
      <c r="B41" s="10">
        <v>4</v>
      </c>
      <c r="D41" s="5" t="s">
        <v>31</v>
      </c>
      <c r="E41" s="10">
        <v>4</v>
      </c>
      <c r="G41" s="5" t="s">
        <v>31</v>
      </c>
      <c r="H41" s="10">
        <v>4</v>
      </c>
    </row>
    <row r="42" spans="1:8" ht="13.5" thickBot="1" x14ac:dyDescent="0.25">
      <c r="A42" s="5" t="s">
        <v>32</v>
      </c>
      <c r="B42" s="10">
        <v>1</v>
      </c>
      <c r="D42" s="5" t="s">
        <v>32</v>
      </c>
      <c r="E42" s="10">
        <v>1</v>
      </c>
      <c r="G42" s="5" t="s">
        <v>32</v>
      </c>
      <c r="H42" s="10">
        <v>2</v>
      </c>
    </row>
    <row r="43" spans="1:8" ht="13.5" thickBot="1" x14ac:dyDescent="0.25">
      <c r="A43" s="5" t="s">
        <v>33</v>
      </c>
      <c r="B43" s="10">
        <v>1</v>
      </c>
      <c r="D43" s="5" t="s">
        <v>33</v>
      </c>
      <c r="E43" s="10">
        <v>1</v>
      </c>
      <c r="G43" s="5" t="s">
        <v>33</v>
      </c>
      <c r="H43" s="10">
        <v>1</v>
      </c>
    </row>
    <row r="44" spans="1:8" ht="13.5" thickBot="1" x14ac:dyDescent="0.25">
      <c r="A44" s="13" t="s">
        <v>21</v>
      </c>
      <c r="B44" s="11">
        <f>SUM(B32:B43)</f>
        <v>29</v>
      </c>
      <c r="D44" s="13" t="s">
        <v>21</v>
      </c>
      <c r="E44" s="11">
        <f>SUM(E32:E43)</f>
        <v>29</v>
      </c>
      <c r="G44" s="13" t="s">
        <v>21</v>
      </c>
      <c r="H44" s="11">
        <f>SUM(H32:H43)</f>
        <v>31</v>
      </c>
    </row>
    <row r="46" spans="1:8" ht="60" customHeight="1" x14ac:dyDescent="0.2">
      <c r="A46" s="1" t="s">
        <v>0</v>
      </c>
      <c r="B46" s="7" t="s">
        <v>254</v>
      </c>
      <c r="D46" s="1" t="s">
        <v>0</v>
      </c>
      <c r="E46" s="7" t="s">
        <v>269</v>
      </c>
      <c r="G46" s="1" t="s">
        <v>0</v>
      </c>
      <c r="H46" s="7" t="s">
        <v>291</v>
      </c>
    </row>
    <row r="47" spans="1:8" ht="13.5" thickBot="1" x14ac:dyDescent="0.25"/>
    <row r="48" spans="1:8" x14ac:dyDescent="0.2">
      <c r="A48" s="50" t="s">
        <v>1</v>
      </c>
      <c r="B48" s="52" t="s">
        <v>266</v>
      </c>
      <c r="D48" s="50" t="s">
        <v>1</v>
      </c>
      <c r="E48" s="52" t="s">
        <v>266</v>
      </c>
      <c r="G48" s="50" t="s">
        <v>1</v>
      </c>
      <c r="H48" s="52" t="s">
        <v>266</v>
      </c>
    </row>
    <row r="49" spans="1:8" ht="13.5" thickBot="1" x14ac:dyDescent="0.25">
      <c r="A49" s="51"/>
      <c r="B49" s="53"/>
      <c r="D49" s="51"/>
      <c r="E49" s="53"/>
      <c r="G49" s="51"/>
      <c r="H49" s="53"/>
    </row>
    <row r="50" spans="1:8" ht="13.5" thickBot="1" x14ac:dyDescent="0.25">
      <c r="A50" s="3">
        <v>-1</v>
      </c>
      <c r="B50" s="4">
        <v>-2</v>
      </c>
      <c r="D50" s="3">
        <v>-1</v>
      </c>
      <c r="E50" s="4">
        <v>-2</v>
      </c>
      <c r="G50" s="3">
        <v>-1</v>
      </c>
      <c r="H50" s="4">
        <v>-2</v>
      </c>
    </row>
    <row r="51" spans="1:8" ht="13.5" thickBot="1" x14ac:dyDescent="0.25">
      <c r="A51" s="5" t="s">
        <v>34</v>
      </c>
      <c r="B51" s="10">
        <v>0</v>
      </c>
      <c r="D51" s="5" t="s">
        <v>34</v>
      </c>
      <c r="E51" s="10"/>
      <c r="G51" s="5" t="s">
        <v>34</v>
      </c>
      <c r="H51" s="10">
        <v>0</v>
      </c>
    </row>
    <row r="52" spans="1:8" ht="13.5" thickBot="1" x14ac:dyDescent="0.25">
      <c r="A52" s="5" t="s">
        <v>35</v>
      </c>
      <c r="B52" s="10">
        <v>0</v>
      </c>
      <c r="D52" s="5" t="s">
        <v>35</v>
      </c>
      <c r="E52" s="10"/>
      <c r="G52" s="5" t="s">
        <v>35</v>
      </c>
      <c r="H52" s="10">
        <v>0</v>
      </c>
    </row>
    <row r="53" spans="1:8" ht="13.5" thickBot="1" x14ac:dyDescent="0.25">
      <c r="A53" s="5" t="s">
        <v>36</v>
      </c>
      <c r="B53" s="10">
        <v>0</v>
      </c>
      <c r="D53" s="5" t="s">
        <v>36</v>
      </c>
      <c r="E53" s="10"/>
      <c r="G53" s="5" t="s">
        <v>36</v>
      </c>
      <c r="H53" s="10">
        <v>0</v>
      </c>
    </row>
    <row r="54" spans="1:8" ht="13.5" thickBot="1" x14ac:dyDescent="0.25">
      <c r="A54" s="5" t="s">
        <v>37</v>
      </c>
      <c r="B54" s="10">
        <v>1</v>
      </c>
      <c r="D54" s="5" t="s">
        <v>37</v>
      </c>
      <c r="E54" s="10">
        <v>1</v>
      </c>
      <c r="G54" s="5" t="s">
        <v>37</v>
      </c>
      <c r="H54" s="10">
        <v>1</v>
      </c>
    </row>
    <row r="55" spans="1:8" ht="13.5" thickBot="1" x14ac:dyDescent="0.25">
      <c r="A55" s="5" t="s">
        <v>38</v>
      </c>
      <c r="B55" s="10">
        <v>2</v>
      </c>
      <c r="D55" s="5" t="s">
        <v>38</v>
      </c>
      <c r="E55" s="10">
        <v>2</v>
      </c>
      <c r="G55" s="5" t="s">
        <v>38</v>
      </c>
      <c r="H55" s="10">
        <v>2</v>
      </c>
    </row>
    <row r="56" spans="1:8" ht="13.5" thickBot="1" x14ac:dyDescent="0.25">
      <c r="A56" s="5" t="s">
        <v>39</v>
      </c>
      <c r="B56" s="10">
        <v>0</v>
      </c>
      <c r="D56" s="5" t="s">
        <v>39</v>
      </c>
      <c r="E56" s="10"/>
      <c r="G56" s="5" t="s">
        <v>39</v>
      </c>
      <c r="H56" s="10">
        <v>0</v>
      </c>
    </row>
    <row r="57" spans="1:8" ht="13.5" thickBot="1" x14ac:dyDescent="0.25">
      <c r="A57" s="5" t="s">
        <v>40</v>
      </c>
      <c r="B57" s="10">
        <v>1</v>
      </c>
      <c r="D57" s="5" t="s">
        <v>40</v>
      </c>
      <c r="E57" s="10">
        <v>1</v>
      </c>
      <c r="G57" s="5" t="s">
        <v>40</v>
      </c>
      <c r="H57" s="10">
        <v>2</v>
      </c>
    </row>
    <row r="58" spans="1:8" ht="13.5" thickBot="1" x14ac:dyDescent="0.25">
      <c r="A58" s="5" t="s">
        <v>41</v>
      </c>
      <c r="B58" s="10">
        <v>0</v>
      </c>
      <c r="D58" s="5" t="s">
        <v>41</v>
      </c>
      <c r="E58" s="10"/>
      <c r="G58" s="5" t="s">
        <v>41</v>
      </c>
      <c r="H58" s="10">
        <v>0</v>
      </c>
    </row>
    <row r="59" spans="1:8" ht="13.5" thickBot="1" x14ac:dyDescent="0.25">
      <c r="A59" s="5" t="s">
        <v>42</v>
      </c>
      <c r="B59" s="10">
        <v>1</v>
      </c>
      <c r="D59" s="5" t="s">
        <v>42</v>
      </c>
      <c r="E59" s="10">
        <v>1</v>
      </c>
      <c r="G59" s="5" t="s">
        <v>42</v>
      </c>
      <c r="H59" s="10">
        <v>1</v>
      </c>
    </row>
    <row r="60" spans="1:8" ht="13.5" thickBot="1" x14ac:dyDescent="0.25">
      <c r="A60" s="5" t="s">
        <v>43</v>
      </c>
      <c r="B60" s="10">
        <v>2</v>
      </c>
      <c r="D60" s="5" t="s">
        <v>43</v>
      </c>
      <c r="E60" s="10">
        <v>2</v>
      </c>
      <c r="G60" s="5" t="s">
        <v>43</v>
      </c>
      <c r="H60" s="10">
        <v>2</v>
      </c>
    </row>
    <row r="61" spans="1:8" ht="13.5" thickBot="1" x14ac:dyDescent="0.25">
      <c r="A61" s="5" t="s">
        <v>44</v>
      </c>
      <c r="B61" s="10">
        <v>0</v>
      </c>
      <c r="D61" s="5" t="s">
        <v>44</v>
      </c>
      <c r="E61" s="10"/>
      <c r="G61" s="5" t="s">
        <v>44</v>
      </c>
      <c r="H61" s="10">
        <v>0</v>
      </c>
    </row>
    <row r="62" spans="1:8" ht="13.5" thickBot="1" x14ac:dyDescent="0.25">
      <c r="A62" s="5" t="s">
        <v>45</v>
      </c>
      <c r="B62" s="10">
        <v>2</v>
      </c>
      <c r="D62" s="5" t="s">
        <v>45</v>
      </c>
      <c r="E62" s="10">
        <v>2</v>
      </c>
      <c r="G62" s="5" t="s">
        <v>45</v>
      </c>
      <c r="H62" s="10">
        <v>2</v>
      </c>
    </row>
    <row r="63" spans="1:8" ht="13.5" thickBot="1" x14ac:dyDescent="0.25">
      <c r="A63" s="5" t="s">
        <v>46</v>
      </c>
      <c r="B63" s="10">
        <v>2</v>
      </c>
      <c r="D63" s="5" t="s">
        <v>46</v>
      </c>
      <c r="E63" s="10">
        <v>2</v>
      </c>
      <c r="G63" s="5" t="s">
        <v>46</v>
      </c>
      <c r="H63" s="10">
        <v>2</v>
      </c>
    </row>
    <row r="64" spans="1:8" ht="13.5" thickBot="1" x14ac:dyDescent="0.25">
      <c r="A64" s="5" t="s">
        <v>47</v>
      </c>
      <c r="B64" s="10">
        <v>1</v>
      </c>
      <c r="D64" s="5" t="s">
        <v>47</v>
      </c>
      <c r="E64" s="10">
        <v>1</v>
      </c>
      <c r="G64" s="5" t="s">
        <v>47</v>
      </c>
      <c r="H64" s="10">
        <v>1</v>
      </c>
    </row>
    <row r="65" spans="1:8" ht="13.5" thickBot="1" x14ac:dyDescent="0.25">
      <c r="A65" s="5" t="s">
        <v>48</v>
      </c>
      <c r="B65" s="10">
        <v>3</v>
      </c>
      <c r="D65" s="5" t="s">
        <v>48</v>
      </c>
      <c r="E65" s="10">
        <v>3</v>
      </c>
      <c r="G65" s="5" t="s">
        <v>48</v>
      </c>
      <c r="H65" s="10">
        <v>3</v>
      </c>
    </row>
    <row r="66" spans="1:8" ht="13.5" thickBot="1" x14ac:dyDescent="0.25">
      <c r="A66" s="5" t="s">
        <v>49</v>
      </c>
      <c r="B66" s="10">
        <v>1</v>
      </c>
      <c r="D66" s="5" t="s">
        <v>49</v>
      </c>
      <c r="E66" s="10">
        <v>1</v>
      </c>
      <c r="G66" s="5" t="s">
        <v>49</v>
      </c>
      <c r="H66" s="10">
        <v>1</v>
      </c>
    </row>
    <row r="67" spans="1:8" ht="13.5" thickBot="1" x14ac:dyDescent="0.25">
      <c r="A67" s="5" t="s">
        <v>50</v>
      </c>
      <c r="B67" s="10">
        <v>1</v>
      </c>
      <c r="D67" s="5" t="s">
        <v>50</v>
      </c>
      <c r="E67" s="10">
        <v>1</v>
      </c>
      <c r="G67" s="5" t="s">
        <v>50</v>
      </c>
      <c r="H67" s="10">
        <v>2</v>
      </c>
    </row>
    <row r="68" spans="1:8" ht="13.5" thickBot="1" x14ac:dyDescent="0.25">
      <c r="A68" s="5" t="s">
        <v>51</v>
      </c>
      <c r="B68" s="10">
        <v>0</v>
      </c>
      <c r="D68" s="5" t="s">
        <v>51</v>
      </c>
      <c r="E68" s="10"/>
      <c r="G68" s="5" t="s">
        <v>51</v>
      </c>
      <c r="H68" s="10">
        <v>0</v>
      </c>
    </row>
    <row r="69" spans="1:8" ht="13.5" thickBot="1" x14ac:dyDescent="0.25">
      <c r="A69" s="5" t="s">
        <v>52</v>
      </c>
      <c r="B69" s="10">
        <v>0</v>
      </c>
      <c r="D69" s="5" t="s">
        <v>52</v>
      </c>
      <c r="E69" s="10"/>
      <c r="G69" s="5" t="s">
        <v>52</v>
      </c>
      <c r="H69" s="10">
        <v>0</v>
      </c>
    </row>
    <row r="70" spans="1:8" ht="13.5" thickBot="1" x14ac:dyDescent="0.25">
      <c r="A70" s="5" t="s">
        <v>53</v>
      </c>
      <c r="B70" s="10">
        <v>1</v>
      </c>
      <c r="D70" s="5" t="s">
        <v>53</v>
      </c>
      <c r="E70" s="10">
        <v>1</v>
      </c>
      <c r="G70" s="5" t="s">
        <v>53</v>
      </c>
      <c r="H70" s="10">
        <v>1</v>
      </c>
    </row>
    <row r="71" spans="1:8" ht="13.5" thickBot="1" x14ac:dyDescent="0.25">
      <c r="A71" s="13" t="s">
        <v>21</v>
      </c>
      <c r="B71" s="11">
        <f>SUM(B51:B70)</f>
        <v>18</v>
      </c>
      <c r="D71" s="13" t="s">
        <v>21</v>
      </c>
      <c r="E71" s="11">
        <f>SUM(E51:E70)</f>
        <v>18</v>
      </c>
      <c r="G71" s="13" t="s">
        <v>21</v>
      </c>
      <c r="H71" s="11">
        <f>SUM(H51:H70)</f>
        <v>20</v>
      </c>
    </row>
    <row r="73" spans="1:8" ht="60" customHeight="1" x14ac:dyDescent="0.2">
      <c r="A73" s="1" t="s">
        <v>0</v>
      </c>
      <c r="B73" s="7" t="s">
        <v>255</v>
      </c>
      <c r="D73" s="1" t="s">
        <v>0</v>
      </c>
      <c r="E73" s="7" t="s">
        <v>270</v>
      </c>
      <c r="G73" s="1" t="s">
        <v>0</v>
      </c>
      <c r="H73" s="7" t="s">
        <v>292</v>
      </c>
    </row>
    <row r="74" spans="1:8" ht="13.5" thickBot="1" x14ac:dyDescent="0.25"/>
    <row r="75" spans="1:8" x14ac:dyDescent="0.2">
      <c r="A75" s="50" t="s">
        <v>1</v>
      </c>
      <c r="B75" s="52" t="s">
        <v>266</v>
      </c>
      <c r="D75" s="50" t="s">
        <v>1</v>
      </c>
      <c r="E75" s="52" t="s">
        <v>266</v>
      </c>
      <c r="G75" s="50" t="s">
        <v>1</v>
      </c>
      <c r="H75" s="52" t="s">
        <v>266</v>
      </c>
    </row>
    <row r="76" spans="1:8" ht="13.5" thickBot="1" x14ac:dyDescent="0.25">
      <c r="A76" s="51"/>
      <c r="B76" s="53"/>
      <c r="D76" s="51"/>
      <c r="E76" s="53"/>
      <c r="G76" s="51"/>
      <c r="H76" s="53"/>
    </row>
    <row r="77" spans="1:8" ht="13.5" thickBot="1" x14ac:dyDescent="0.25">
      <c r="A77" s="3">
        <v>-1</v>
      </c>
      <c r="B77" s="4">
        <v>-2</v>
      </c>
      <c r="D77" s="3">
        <v>-1</v>
      </c>
      <c r="E77" s="4">
        <v>-2</v>
      </c>
      <c r="G77" s="3">
        <v>-1</v>
      </c>
      <c r="H77" s="4">
        <v>-2</v>
      </c>
    </row>
    <row r="78" spans="1:8" ht="13.5" thickBot="1" x14ac:dyDescent="0.25">
      <c r="A78" s="5" t="s">
        <v>54</v>
      </c>
      <c r="B78" s="10">
        <v>4</v>
      </c>
      <c r="D78" s="5" t="s">
        <v>54</v>
      </c>
      <c r="E78" s="10">
        <v>4</v>
      </c>
      <c r="G78" s="5" t="s">
        <v>54</v>
      </c>
      <c r="H78" s="10">
        <v>4</v>
      </c>
    </row>
    <row r="79" spans="1:8" ht="13.5" thickBot="1" x14ac:dyDescent="0.25">
      <c r="A79" s="5" t="s">
        <v>55</v>
      </c>
      <c r="B79" s="10">
        <v>0</v>
      </c>
      <c r="D79" s="5" t="s">
        <v>55</v>
      </c>
      <c r="E79" s="10"/>
      <c r="G79" s="5" t="s">
        <v>55</v>
      </c>
      <c r="H79" s="10">
        <v>0</v>
      </c>
    </row>
    <row r="80" spans="1:8" ht="13.5" thickBot="1" x14ac:dyDescent="0.25">
      <c r="A80" s="5" t="s">
        <v>56</v>
      </c>
      <c r="B80" s="10">
        <v>1</v>
      </c>
      <c r="D80" s="5" t="s">
        <v>56</v>
      </c>
      <c r="E80" s="10">
        <v>1</v>
      </c>
      <c r="G80" s="5" t="s">
        <v>56</v>
      </c>
      <c r="H80" s="10">
        <v>1</v>
      </c>
    </row>
    <row r="81" spans="1:8" ht="13.5" thickBot="1" x14ac:dyDescent="0.25">
      <c r="A81" s="5" t="s">
        <v>57</v>
      </c>
      <c r="B81" s="10">
        <v>3</v>
      </c>
      <c r="D81" s="5" t="s">
        <v>57</v>
      </c>
      <c r="E81" s="10">
        <v>3</v>
      </c>
      <c r="G81" s="5" t="s">
        <v>57</v>
      </c>
      <c r="H81" s="10">
        <v>3</v>
      </c>
    </row>
    <row r="82" spans="1:8" ht="13.5" thickBot="1" x14ac:dyDescent="0.25">
      <c r="A82" s="5" t="s">
        <v>58</v>
      </c>
      <c r="B82" s="10">
        <v>1</v>
      </c>
      <c r="D82" s="5" t="s">
        <v>58</v>
      </c>
      <c r="E82" s="10">
        <v>1</v>
      </c>
      <c r="G82" s="5" t="s">
        <v>58</v>
      </c>
      <c r="H82" s="10">
        <v>1</v>
      </c>
    </row>
    <row r="83" spans="1:8" ht="13.5" thickBot="1" x14ac:dyDescent="0.25">
      <c r="A83" s="5" t="s">
        <v>59</v>
      </c>
      <c r="B83" s="10">
        <v>0</v>
      </c>
      <c r="D83" s="5" t="s">
        <v>59</v>
      </c>
      <c r="E83" s="10"/>
      <c r="G83" s="5" t="s">
        <v>59</v>
      </c>
      <c r="H83" s="10">
        <v>0</v>
      </c>
    </row>
    <row r="84" spans="1:8" ht="13.5" thickBot="1" x14ac:dyDescent="0.25">
      <c r="A84" s="5" t="s">
        <v>60</v>
      </c>
      <c r="B84" s="10">
        <v>0</v>
      </c>
      <c r="D84" s="5" t="s">
        <v>60</v>
      </c>
      <c r="E84" s="10"/>
      <c r="G84" s="5" t="s">
        <v>60</v>
      </c>
      <c r="H84" s="10">
        <v>0</v>
      </c>
    </row>
    <row r="85" spans="1:8" ht="13.5" thickBot="1" x14ac:dyDescent="0.25">
      <c r="A85" s="5" t="s">
        <v>61</v>
      </c>
      <c r="B85" s="10">
        <v>1</v>
      </c>
      <c r="D85" s="5" t="s">
        <v>61</v>
      </c>
      <c r="E85" s="10">
        <v>1</v>
      </c>
      <c r="G85" s="5" t="s">
        <v>61</v>
      </c>
      <c r="H85" s="10">
        <v>1</v>
      </c>
    </row>
    <row r="86" spans="1:8" ht="13.5" thickBot="1" x14ac:dyDescent="0.25">
      <c r="A86" s="5" t="s">
        <v>62</v>
      </c>
      <c r="B86" s="10">
        <v>0</v>
      </c>
      <c r="D86" s="5" t="s">
        <v>62</v>
      </c>
      <c r="E86" s="10"/>
      <c r="G86" s="5" t="s">
        <v>62</v>
      </c>
      <c r="H86" s="10">
        <v>0</v>
      </c>
    </row>
    <row r="87" spans="1:8" ht="13.5" thickBot="1" x14ac:dyDescent="0.25">
      <c r="A87" s="5" t="s">
        <v>63</v>
      </c>
      <c r="B87" s="10">
        <v>4</v>
      </c>
      <c r="D87" s="5" t="s">
        <v>63</v>
      </c>
      <c r="E87" s="10">
        <v>4</v>
      </c>
      <c r="G87" s="5" t="s">
        <v>63</v>
      </c>
      <c r="H87" s="10">
        <v>4</v>
      </c>
    </row>
    <row r="88" spans="1:8" ht="13.5" thickBot="1" x14ac:dyDescent="0.25">
      <c r="A88" s="5" t="s">
        <v>64</v>
      </c>
      <c r="B88" s="10">
        <v>3</v>
      </c>
      <c r="D88" s="5" t="s">
        <v>64</v>
      </c>
      <c r="E88" s="10">
        <v>3</v>
      </c>
      <c r="G88" s="5" t="s">
        <v>64</v>
      </c>
      <c r="H88" s="10">
        <v>3</v>
      </c>
    </row>
    <row r="89" spans="1:8" ht="13.5" thickBot="1" x14ac:dyDescent="0.25">
      <c r="A89" s="5" t="s">
        <v>65</v>
      </c>
      <c r="B89" s="10">
        <v>1</v>
      </c>
      <c r="D89" s="5" t="s">
        <v>65</v>
      </c>
      <c r="E89" s="10">
        <v>1</v>
      </c>
      <c r="G89" s="5" t="s">
        <v>65</v>
      </c>
      <c r="H89" s="10">
        <v>1</v>
      </c>
    </row>
    <row r="90" spans="1:8" ht="13.5" thickBot="1" x14ac:dyDescent="0.25">
      <c r="A90" s="5" t="s">
        <v>66</v>
      </c>
      <c r="B90" s="10">
        <v>3</v>
      </c>
      <c r="D90" s="5" t="s">
        <v>66</v>
      </c>
      <c r="E90" s="10">
        <v>3</v>
      </c>
      <c r="G90" s="5" t="s">
        <v>66</v>
      </c>
      <c r="H90" s="10">
        <v>3</v>
      </c>
    </row>
    <row r="91" spans="1:8" ht="13.5" thickBot="1" x14ac:dyDescent="0.25">
      <c r="A91" s="5" t="s">
        <v>67</v>
      </c>
      <c r="B91" s="10">
        <v>0</v>
      </c>
      <c r="D91" s="5" t="s">
        <v>67</v>
      </c>
      <c r="E91" s="10"/>
      <c r="G91" s="5" t="s">
        <v>67</v>
      </c>
      <c r="H91" s="10">
        <v>0</v>
      </c>
    </row>
    <row r="92" spans="1:8" ht="13.5" thickBot="1" x14ac:dyDescent="0.25">
      <c r="A92" s="5" t="s">
        <v>68</v>
      </c>
      <c r="B92" s="10">
        <v>2</v>
      </c>
      <c r="D92" s="5" t="s">
        <v>68</v>
      </c>
      <c r="E92" s="10">
        <v>2</v>
      </c>
      <c r="G92" s="5" t="s">
        <v>68</v>
      </c>
      <c r="H92" s="10">
        <v>2</v>
      </c>
    </row>
    <row r="93" spans="1:8" ht="13.5" thickBot="1" x14ac:dyDescent="0.25">
      <c r="A93" s="5" t="s">
        <v>69</v>
      </c>
      <c r="B93" s="10">
        <v>0</v>
      </c>
      <c r="D93" s="5" t="s">
        <v>69</v>
      </c>
      <c r="E93" s="10"/>
      <c r="G93" s="5" t="s">
        <v>69</v>
      </c>
      <c r="H93" s="10">
        <v>1</v>
      </c>
    </row>
    <row r="94" spans="1:8" ht="13.5" thickBot="1" x14ac:dyDescent="0.25">
      <c r="A94" s="5" t="s">
        <v>70</v>
      </c>
      <c r="B94" s="10">
        <v>1</v>
      </c>
      <c r="D94" s="5" t="s">
        <v>70</v>
      </c>
      <c r="E94" s="10"/>
      <c r="G94" s="5" t="s">
        <v>70</v>
      </c>
      <c r="H94" s="10">
        <v>0</v>
      </c>
    </row>
    <row r="95" spans="1:8" ht="13.5" thickBot="1" x14ac:dyDescent="0.25">
      <c r="A95" s="5" t="s">
        <v>71</v>
      </c>
      <c r="B95" s="10">
        <v>0</v>
      </c>
      <c r="D95" s="5" t="s">
        <v>71</v>
      </c>
      <c r="E95" s="10">
        <v>1</v>
      </c>
      <c r="G95" s="5" t="s">
        <v>71</v>
      </c>
      <c r="H95" s="10">
        <v>1</v>
      </c>
    </row>
    <row r="96" spans="1:8" ht="13.5" thickBot="1" x14ac:dyDescent="0.25">
      <c r="A96" s="5" t="s">
        <v>72</v>
      </c>
      <c r="B96" s="10">
        <v>1</v>
      </c>
      <c r="D96" s="5" t="s">
        <v>72</v>
      </c>
      <c r="E96" s="10">
        <v>1</v>
      </c>
      <c r="G96" s="5" t="s">
        <v>72</v>
      </c>
      <c r="H96" s="10">
        <v>1</v>
      </c>
    </row>
    <row r="97" spans="1:8" ht="13.5" thickBot="1" x14ac:dyDescent="0.25">
      <c r="A97" s="5" t="s">
        <v>73</v>
      </c>
      <c r="B97" s="10">
        <v>1</v>
      </c>
      <c r="D97" s="5" t="s">
        <v>73</v>
      </c>
      <c r="E97" s="10">
        <v>1</v>
      </c>
      <c r="G97" s="5" t="s">
        <v>73</v>
      </c>
      <c r="H97" s="10">
        <v>2</v>
      </c>
    </row>
    <row r="98" spans="1:8" ht="13.5" thickBot="1" x14ac:dyDescent="0.25">
      <c r="A98" s="13" t="s">
        <v>21</v>
      </c>
      <c r="B98" s="11">
        <f>SUM(B78:B97)</f>
        <v>26</v>
      </c>
      <c r="D98" s="13" t="s">
        <v>21</v>
      </c>
      <c r="E98" s="11">
        <f>SUM(E78:E97)</f>
        <v>26</v>
      </c>
      <c r="G98" s="13" t="s">
        <v>21</v>
      </c>
      <c r="H98" s="11">
        <f>SUM(H78:H97)</f>
        <v>28</v>
      </c>
    </row>
    <row r="100" spans="1:8" ht="60" customHeight="1" x14ac:dyDescent="0.2">
      <c r="A100" s="1" t="s">
        <v>0</v>
      </c>
      <c r="B100" s="7" t="s">
        <v>256</v>
      </c>
      <c r="D100" s="1" t="s">
        <v>0</v>
      </c>
      <c r="E100" s="7" t="s">
        <v>271</v>
      </c>
      <c r="G100" s="1" t="s">
        <v>0</v>
      </c>
      <c r="H100" s="7" t="s">
        <v>293</v>
      </c>
    </row>
    <row r="101" spans="1:8" ht="13.5" thickBot="1" x14ac:dyDescent="0.25"/>
    <row r="102" spans="1:8" x14ac:dyDescent="0.2">
      <c r="A102" s="50" t="s">
        <v>1</v>
      </c>
      <c r="B102" s="52" t="s">
        <v>266</v>
      </c>
      <c r="D102" s="50" t="s">
        <v>1</v>
      </c>
      <c r="E102" s="52" t="s">
        <v>266</v>
      </c>
      <c r="G102" s="50" t="s">
        <v>1</v>
      </c>
      <c r="H102" s="52" t="s">
        <v>266</v>
      </c>
    </row>
    <row r="103" spans="1:8" ht="13.5" thickBot="1" x14ac:dyDescent="0.25">
      <c r="A103" s="51"/>
      <c r="B103" s="53"/>
      <c r="D103" s="51"/>
      <c r="E103" s="53"/>
      <c r="G103" s="51"/>
      <c r="H103" s="53"/>
    </row>
    <row r="104" spans="1:8" ht="13.5" thickBot="1" x14ac:dyDescent="0.25">
      <c r="A104" s="3">
        <v>-1</v>
      </c>
      <c r="B104" s="4">
        <v>-2</v>
      </c>
      <c r="D104" s="3">
        <v>-1</v>
      </c>
      <c r="E104" s="4">
        <v>-2</v>
      </c>
      <c r="G104" s="3">
        <v>-1</v>
      </c>
      <c r="H104" s="4">
        <v>-2</v>
      </c>
    </row>
    <row r="105" spans="1:8" ht="13.5" thickBot="1" x14ac:dyDescent="0.25">
      <c r="A105" s="5" t="s">
        <v>74</v>
      </c>
      <c r="B105" s="10">
        <v>1</v>
      </c>
      <c r="D105" s="5" t="s">
        <v>74</v>
      </c>
      <c r="E105" s="10">
        <v>1</v>
      </c>
      <c r="G105" s="5" t="s">
        <v>74</v>
      </c>
      <c r="H105" s="10">
        <v>1</v>
      </c>
    </row>
    <row r="106" spans="1:8" ht="13.5" thickBot="1" x14ac:dyDescent="0.25">
      <c r="A106" s="5" t="s">
        <v>75</v>
      </c>
      <c r="B106" s="10">
        <v>1</v>
      </c>
      <c r="D106" s="5" t="s">
        <v>75</v>
      </c>
      <c r="E106" s="10">
        <v>1</v>
      </c>
      <c r="G106" s="5" t="s">
        <v>75</v>
      </c>
      <c r="H106" s="10">
        <v>1</v>
      </c>
    </row>
    <row r="107" spans="1:8" ht="13.5" thickBot="1" x14ac:dyDescent="0.25">
      <c r="A107" s="5" t="s">
        <v>76</v>
      </c>
      <c r="B107" s="10">
        <v>0</v>
      </c>
      <c r="D107" s="5" t="s">
        <v>76</v>
      </c>
      <c r="E107" s="10"/>
      <c r="G107" s="5" t="s">
        <v>76</v>
      </c>
      <c r="H107" s="10">
        <v>0</v>
      </c>
    </row>
    <row r="108" spans="1:8" ht="13.5" thickBot="1" x14ac:dyDescent="0.25">
      <c r="A108" s="5" t="s">
        <v>77</v>
      </c>
      <c r="B108" s="10">
        <v>3</v>
      </c>
      <c r="D108" s="5" t="s">
        <v>77</v>
      </c>
      <c r="E108" s="10">
        <v>3</v>
      </c>
      <c r="G108" s="5" t="s">
        <v>77</v>
      </c>
      <c r="H108" s="10">
        <v>3</v>
      </c>
    </row>
    <row r="109" spans="1:8" ht="13.5" thickBot="1" x14ac:dyDescent="0.25">
      <c r="A109" s="5" t="s">
        <v>78</v>
      </c>
      <c r="B109" s="10">
        <v>0</v>
      </c>
      <c r="D109" s="5" t="s">
        <v>78</v>
      </c>
      <c r="E109" s="10"/>
      <c r="G109" s="5" t="s">
        <v>78</v>
      </c>
      <c r="H109" s="10">
        <v>0</v>
      </c>
    </row>
    <row r="110" spans="1:8" ht="13.5" thickBot="1" x14ac:dyDescent="0.25">
      <c r="A110" s="5" t="s">
        <v>79</v>
      </c>
      <c r="B110" s="10">
        <v>1</v>
      </c>
      <c r="D110" s="5" t="s">
        <v>79</v>
      </c>
      <c r="E110" s="10">
        <v>1</v>
      </c>
      <c r="G110" s="5" t="s">
        <v>79</v>
      </c>
      <c r="H110" s="10">
        <v>2</v>
      </c>
    </row>
    <row r="111" spans="1:8" ht="13.5" thickBot="1" x14ac:dyDescent="0.25">
      <c r="A111" s="5" t="s">
        <v>80</v>
      </c>
      <c r="B111" s="10">
        <v>0</v>
      </c>
      <c r="D111" s="5" t="s">
        <v>80</v>
      </c>
      <c r="E111" s="10"/>
      <c r="G111" s="5" t="s">
        <v>80</v>
      </c>
      <c r="H111" s="10">
        <v>0</v>
      </c>
    </row>
    <row r="112" spans="1:8" ht="13.5" thickBot="1" x14ac:dyDescent="0.25">
      <c r="A112" s="5" t="s">
        <v>81</v>
      </c>
      <c r="B112" s="10">
        <v>0</v>
      </c>
      <c r="D112" s="5" t="s">
        <v>81</v>
      </c>
      <c r="E112" s="10"/>
      <c r="G112" s="5" t="s">
        <v>81</v>
      </c>
      <c r="H112" s="10">
        <v>0</v>
      </c>
    </row>
    <row r="113" spans="1:8" ht="13.5" thickBot="1" x14ac:dyDescent="0.25">
      <c r="A113" s="5" t="s">
        <v>82</v>
      </c>
      <c r="B113" s="10">
        <v>0</v>
      </c>
      <c r="D113" s="5" t="s">
        <v>82</v>
      </c>
      <c r="E113" s="10"/>
      <c r="G113" s="5" t="s">
        <v>82</v>
      </c>
      <c r="H113" s="10">
        <v>0</v>
      </c>
    </row>
    <row r="114" spans="1:8" ht="13.5" thickBot="1" x14ac:dyDescent="0.25">
      <c r="A114" s="5" t="s">
        <v>83</v>
      </c>
      <c r="B114" s="10">
        <v>3</v>
      </c>
      <c r="D114" s="5" t="s">
        <v>83</v>
      </c>
      <c r="E114" s="10">
        <v>3</v>
      </c>
      <c r="G114" s="5" t="s">
        <v>83</v>
      </c>
      <c r="H114" s="10">
        <v>3</v>
      </c>
    </row>
    <row r="115" spans="1:8" ht="13.5" thickBot="1" x14ac:dyDescent="0.25">
      <c r="A115" s="5" t="s">
        <v>84</v>
      </c>
      <c r="B115" s="10">
        <v>1</v>
      </c>
      <c r="D115" s="5" t="s">
        <v>84</v>
      </c>
      <c r="E115" s="10">
        <v>1</v>
      </c>
      <c r="G115" s="5" t="s">
        <v>84</v>
      </c>
      <c r="H115" s="10">
        <v>1</v>
      </c>
    </row>
    <row r="116" spans="1:8" ht="13.5" thickBot="1" x14ac:dyDescent="0.25">
      <c r="A116" s="5" t="s">
        <v>85</v>
      </c>
      <c r="B116" s="10">
        <v>1</v>
      </c>
      <c r="D116" s="5" t="s">
        <v>85</v>
      </c>
      <c r="E116" s="10">
        <v>1</v>
      </c>
      <c r="G116" s="5" t="s">
        <v>85</v>
      </c>
      <c r="H116" s="10">
        <v>2</v>
      </c>
    </row>
    <row r="117" spans="1:8" ht="13.5" thickBot="1" x14ac:dyDescent="0.25">
      <c r="A117" s="5" t="s">
        <v>86</v>
      </c>
      <c r="B117" s="10">
        <v>1</v>
      </c>
      <c r="D117" s="5" t="s">
        <v>86</v>
      </c>
      <c r="E117" s="10">
        <v>1</v>
      </c>
      <c r="G117" s="5" t="s">
        <v>86</v>
      </c>
      <c r="H117" s="10">
        <v>1</v>
      </c>
    </row>
    <row r="118" spans="1:8" ht="13.5" thickBot="1" x14ac:dyDescent="0.25">
      <c r="A118" s="5" t="s">
        <v>87</v>
      </c>
      <c r="B118" s="10">
        <v>5</v>
      </c>
      <c r="D118" s="5" t="s">
        <v>87</v>
      </c>
      <c r="E118" s="10">
        <v>5</v>
      </c>
      <c r="G118" s="5" t="s">
        <v>87</v>
      </c>
      <c r="H118" s="10">
        <v>5</v>
      </c>
    </row>
    <row r="119" spans="1:8" ht="13.5" thickBot="1" x14ac:dyDescent="0.25">
      <c r="A119" s="5" t="s">
        <v>88</v>
      </c>
      <c r="B119" s="10">
        <v>1</v>
      </c>
      <c r="D119" s="5" t="s">
        <v>88</v>
      </c>
      <c r="E119" s="10">
        <v>1</v>
      </c>
      <c r="G119" s="5" t="s">
        <v>88</v>
      </c>
      <c r="H119" s="10">
        <v>1</v>
      </c>
    </row>
    <row r="120" spans="1:8" ht="13.5" thickBot="1" x14ac:dyDescent="0.25">
      <c r="A120" s="5" t="s">
        <v>89</v>
      </c>
      <c r="B120" s="10">
        <v>0</v>
      </c>
      <c r="D120" s="5" t="s">
        <v>89</v>
      </c>
      <c r="E120" s="10"/>
      <c r="G120" s="5" t="s">
        <v>89</v>
      </c>
      <c r="H120" s="10">
        <v>0</v>
      </c>
    </row>
    <row r="121" spans="1:8" ht="13.5" thickBot="1" x14ac:dyDescent="0.25">
      <c r="A121" s="5" t="s">
        <v>90</v>
      </c>
      <c r="B121" s="10">
        <v>0</v>
      </c>
      <c r="D121" s="5" t="s">
        <v>90</v>
      </c>
      <c r="E121" s="10"/>
      <c r="G121" s="5" t="s">
        <v>90</v>
      </c>
      <c r="H121" s="10">
        <v>0</v>
      </c>
    </row>
    <row r="122" spans="1:8" ht="13.5" thickBot="1" x14ac:dyDescent="0.25">
      <c r="A122" s="13" t="s">
        <v>21</v>
      </c>
      <c r="B122" s="11">
        <f>SUM(B105:B121)</f>
        <v>18</v>
      </c>
      <c r="D122" s="13" t="s">
        <v>21</v>
      </c>
      <c r="E122" s="11">
        <f>SUM(E105:E121)</f>
        <v>18</v>
      </c>
      <c r="G122" s="13" t="s">
        <v>21</v>
      </c>
      <c r="H122" s="11">
        <f>SUM(H105:H121)</f>
        <v>20</v>
      </c>
    </row>
    <row r="124" spans="1:8" ht="60" customHeight="1" x14ac:dyDescent="0.2">
      <c r="A124" s="1" t="s">
        <v>0</v>
      </c>
      <c r="B124" s="7" t="s">
        <v>257</v>
      </c>
      <c r="D124" s="1" t="s">
        <v>0</v>
      </c>
      <c r="E124" s="7" t="s">
        <v>272</v>
      </c>
      <c r="G124" s="1" t="s">
        <v>0</v>
      </c>
      <c r="H124" s="7" t="s">
        <v>294</v>
      </c>
    </row>
    <row r="125" spans="1:8" ht="13.5" thickBot="1" x14ac:dyDescent="0.25"/>
    <row r="126" spans="1:8" x14ac:dyDescent="0.2">
      <c r="A126" s="50" t="s">
        <v>1</v>
      </c>
      <c r="B126" s="52" t="s">
        <v>266</v>
      </c>
      <c r="D126" s="50" t="s">
        <v>1</v>
      </c>
      <c r="E126" s="52" t="s">
        <v>266</v>
      </c>
      <c r="G126" s="50" t="s">
        <v>1</v>
      </c>
      <c r="H126" s="52" t="s">
        <v>266</v>
      </c>
    </row>
    <row r="127" spans="1:8" ht="13.5" thickBot="1" x14ac:dyDescent="0.25">
      <c r="A127" s="51"/>
      <c r="B127" s="53"/>
      <c r="D127" s="51"/>
      <c r="E127" s="53"/>
      <c r="G127" s="51"/>
      <c r="H127" s="53"/>
    </row>
    <row r="128" spans="1:8" ht="13.5" thickBot="1" x14ac:dyDescent="0.25">
      <c r="A128" s="3">
        <v>-1</v>
      </c>
      <c r="B128" s="4">
        <v>-2</v>
      </c>
      <c r="D128" s="3">
        <v>-1</v>
      </c>
      <c r="E128" s="4">
        <v>-2</v>
      </c>
      <c r="G128" s="3">
        <v>-1</v>
      </c>
      <c r="H128" s="4">
        <v>-2</v>
      </c>
    </row>
    <row r="129" spans="1:8" ht="13.5" thickBot="1" x14ac:dyDescent="0.25">
      <c r="A129" s="5" t="s">
        <v>91</v>
      </c>
      <c r="B129" s="10">
        <v>0</v>
      </c>
      <c r="D129" s="5" t="s">
        <v>91</v>
      </c>
      <c r="E129" s="10"/>
      <c r="G129" s="5" t="s">
        <v>91</v>
      </c>
      <c r="H129" s="10">
        <v>0</v>
      </c>
    </row>
    <row r="130" spans="1:8" ht="13.5" thickBot="1" x14ac:dyDescent="0.25">
      <c r="A130" s="5" t="s">
        <v>92</v>
      </c>
      <c r="B130" s="10">
        <v>0</v>
      </c>
      <c r="D130" s="5" t="s">
        <v>92</v>
      </c>
      <c r="E130" s="10"/>
      <c r="G130" s="5" t="s">
        <v>92</v>
      </c>
      <c r="H130" s="10">
        <v>0</v>
      </c>
    </row>
    <row r="131" spans="1:8" ht="13.5" thickBot="1" x14ac:dyDescent="0.25">
      <c r="A131" s="5" t="s">
        <v>93</v>
      </c>
      <c r="B131" s="10">
        <v>2</v>
      </c>
      <c r="D131" s="5" t="s">
        <v>93</v>
      </c>
      <c r="E131" s="10">
        <v>2</v>
      </c>
      <c r="G131" s="5" t="s">
        <v>93</v>
      </c>
      <c r="H131" s="10">
        <v>2</v>
      </c>
    </row>
    <row r="132" spans="1:8" ht="13.5" thickBot="1" x14ac:dyDescent="0.25">
      <c r="A132" s="5" t="s">
        <v>94</v>
      </c>
      <c r="B132" s="10">
        <v>0</v>
      </c>
      <c r="D132" s="5" t="s">
        <v>94</v>
      </c>
      <c r="E132" s="10"/>
      <c r="G132" s="5" t="s">
        <v>94</v>
      </c>
      <c r="H132" s="10">
        <v>0</v>
      </c>
    </row>
    <row r="133" spans="1:8" ht="13.5" thickBot="1" x14ac:dyDescent="0.25">
      <c r="A133" s="5" t="s">
        <v>95</v>
      </c>
      <c r="B133" s="10">
        <v>1</v>
      </c>
      <c r="D133" s="5" t="s">
        <v>95</v>
      </c>
      <c r="E133" s="10">
        <v>1</v>
      </c>
      <c r="G133" s="5" t="s">
        <v>95</v>
      </c>
      <c r="H133" s="10">
        <v>1</v>
      </c>
    </row>
    <row r="134" spans="1:8" ht="13.5" thickBot="1" x14ac:dyDescent="0.25">
      <c r="A134" s="5" t="s">
        <v>96</v>
      </c>
      <c r="B134" s="10">
        <v>1</v>
      </c>
      <c r="D134" s="5" t="s">
        <v>96</v>
      </c>
      <c r="E134" s="10">
        <v>1</v>
      </c>
      <c r="G134" s="5" t="s">
        <v>96</v>
      </c>
      <c r="H134" s="10">
        <v>1</v>
      </c>
    </row>
    <row r="135" spans="1:8" ht="13.5" thickBot="1" x14ac:dyDescent="0.25">
      <c r="A135" s="5" t="s">
        <v>97</v>
      </c>
      <c r="B135" s="10">
        <v>0</v>
      </c>
      <c r="D135" s="5" t="s">
        <v>97</v>
      </c>
      <c r="E135" s="10"/>
      <c r="G135" s="5" t="s">
        <v>97</v>
      </c>
      <c r="H135" s="10">
        <v>0</v>
      </c>
    </row>
    <row r="136" spans="1:8" ht="13.5" thickBot="1" x14ac:dyDescent="0.25">
      <c r="A136" s="5" t="s">
        <v>98</v>
      </c>
      <c r="B136" s="10">
        <v>0</v>
      </c>
      <c r="D136" s="5" t="s">
        <v>98</v>
      </c>
      <c r="E136" s="10"/>
      <c r="G136" s="5" t="s">
        <v>98</v>
      </c>
      <c r="H136" s="10">
        <v>0</v>
      </c>
    </row>
    <row r="137" spans="1:8" ht="13.5" thickBot="1" x14ac:dyDescent="0.25">
      <c r="A137" s="5" t="s">
        <v>99</v>
      </c>
      <c r="B137" s="10">
        <v>0</v>
      </c>
      <c r="D137" s="5" t="s">
        <v>99</v>
      </c>
      <c r="E137" s="10"/>
      <c r="G137" s="5" t="s">
        <v>99</v>
      </c>
      <c r="H137" s="10">
        <v>0</v>
      </c>
    </row>
    <row r="138" spans="1:8" ht="13.5" thickBot="1" x14ac:dyDescent="0.25">
      <c r="A138" s="5" t="s">
        <v>100</v>
      </c>
      <c r="B138" s="10">
        <v>1</v>
      </c>
      <c r="D138" s="5" t="s">
        <v>100</v>
      </c>
      <c r="E138" s="10">
        <v>1</v>
      </c>
      <c r="G138" s="5" t="s">
        <v>100</v>
      </c>
      <c r="H138" s="10">
        <v>1</v>
      </c>
    </row>
    <row r="139" spans="1:8" ht="13.5" thickBot="1" x14ac:dyDescent="0.25">
      <c r="A139" s="5" t="s">
        <v>101</v>
      </c>
      <c r="B139" s="10">
        <v>0</v>
      </c>
      <c r="D139" s="5" t="s">
        <v>101</v>
      </c>
      <c r="E139" s="10"/>
      <c r="G139" s="5" t="s">
        <v>101</v>
      </c>
      <c r="H139" s="10">
        <v>0</v>
      </c>
    </row>
    <row r="140" spans="1:8" ht="13.5" thickBot="1" x14ac:dyDescent="0.25">
      <c r="A140" s="5" t="s">
        <v>102</v>
      </c>
      <c r="B140" s="10">
        <v>1</v>
      </c>
      <c r="D140" s="5" t="s">
        <v>102</v>
      </c>
      <c r="E140" s="10">
        <v>1</v>
      </c>
      <c r="G140" s="5" t="s">
        <v>102</v>
      </c>
      <c r="H140" s="10">
        <v>1</v>
      </c>
    </row>
    <row r="141" spans="1:8" ht="13.5" thickBot="1" x14ac:dyDescent="0.25">
      <c r="A141" s="5" t="s">
        <v>103</v>
      </c>
      <c r="B141" s="10">
        <v>1</v>
      </c>
      <c r="D141" s="5" t="s">
        <v>103</v>
      </c>
      <c r="E141" s="10">
        <v>1</v>
      </c>
      <c r="G141" s="5" t="s">
        <v>103</v>
      </c>
      <c r="H141" s="10">
        <v>1</v>
      </c>
    </row>
    <row r="142" spans="1:8" ht="13.5" thickBot="1" x14ac:dyDescent="0.25">
      <c r="A142" s="5" t="s">
        <v>104</v>
      </c>
      <c r="B142" s="10">
        <v>3</v>
      </c>
      <c r="D142" s="5" t="s">
        <v>104</v>
      </c>
      <c r="E142" s="10">
        <v>3</v>
      </c>
      <c r="G142" s="5" t="s">
        <v>104</v>
      </c>
      <c r="H142" s="10">
        <v>3</v>
      </c>
    </row>
    <row r="143" spans="1:8" ht="13.5" thickBot="1" x14ac:dyDescent="0.25">
      <c r="A143" s="5" t="s">
        <v>105</v>
      </c>
      <c r="B143" s="10">
        <v>1</v>
      </c>
      <c r="D143" s="5" t="s">
        <v>105</v>
      </c>
      <c r="E143" s="10">
        <v>1</v>
      </c>
      <c r="G143" s="5" t="s">
        <v>105</v>
      </c>
      <c r="H143" s="10">
        <v>1</v>
      </c>
    </row>
    <row r="144" spans="1:8" ht="13.5" thickBot="1" x14ac:dyDescent="0.25">
      <c r="A144" s="5" t="s">
        <v>106</v>
      </c>
      <c r="B144" s="10">
        <v>2</v>
      </c>
      <c r="D144" s="5" t="s">
        <v>106</v>
      </c>
      <c r="E144" s="10">
        <v>2</v>
      </c>
      <c r="G144" s="5" t="s">
        <v>106</v>
      </c>
      <c r="H144" s="10">
        <v>2</v>
      </c>
    </row>
    <row r="145" spans="1:8" ht="13.5" thickBot="1" x14ac:dyDescent="0.25">
      <c r="A145" s="5" t="s">
        <v>107</v>
      </c>
      <c r="B145" s="10">
        <v>0</v>
      </c>
      <c r="D145" s="5" t="s">
        <v>107</v>
      </c>
      <c r="E145" s="10"/>
      <c r="G145" s="5" t="s">
        <v>107</v>
      </c>
      <c r="H145" s="10">
        <v>0</v>
      </c>
    </row>
    <row r="146" spans="1:8" ht="13.5" thickBot="1" x14ac:dyDescent="0.25">
      <c r="A146" s="5" t="s">
        <v>108</v>
      </c>
      <c r="B146" s="10">
        <v>0</v>
      </c>
      <c r="D146" s="5" t="s">
        <v>108</v>
      </c>
      <c r="E146" s="10"/>
      <c r="G146" s="5" t="s">
        <v>108</v>
      </c>
      <c r="H146" s="10">
        <v>0</v>
      </c>
    </row>
    <row r="147" spans="1:8" ht="13.5" thickBot="1" x14ac:dyDescent="0.25">
      <c r="A147" s="5" t="s">
        <v>109</v>
      </c>
      <c r="B147" s="10">
        <v>1</v>
      </c>
      <c r="D147" s="5" t="s">
        <v>109</v>
      </c>
      <c r="E147" s="10">
        <v>1</v>
      </c>
      <c r="G147" s="5" t="s">
        <v>109</v>
      </c>
      <c r="H147" s="10">
        <v>1</v>
      </c>
    </row>
    <row r="148" spans="1:8" ht="13.5" thickBot="1" x14ac:dyDescent="0.25">
      <c r="A148" s="5" t="s">
        <v>110</v>
      </c>
      <c r="B148" s="10">
        <v>2</v>
      </c>
      <c r="D148" s="5" t="s">
        <v>110</v>
      </c>
      <c r="E148" s="10">
        <v>2</v>
      </c>
      <c r="G148" s="5" t="s">
        <v>110</v>
      </c>
      <c r="H148" s="10">
        <v>2</v>
      </c>
    </row>
    <row r="149" spans="1:8" ht="13.5" thickBot="1" x14ac:dyDescent="0.25">
      <c r="A149" s="5" t="s">
        <v>111</v>
      </c>
      <c r="B149" s="10">
        <v>1</v>
      </c>
      <c r="D149" s="5" t="s">
        <v>111</v>
      </c>
      <c r="E149" s="10">
        <v>1</v>
      </c>
      <c r="G149" s="5" t="s">
        <v>111</v>
      </c>
      <c r="H149" s="10">
        <v>1</v>
      </c>
    </row>
    <row r="150" spans="1:8" ht="13.5" thickBot="1" x14ac:dyDescent="0.25">
      <c r="A150" s="13" t="s">
        <v>21</v>
      </c>
      <c r="B150" s="11">
        <f>SUM(B129:B149)</f>
        <v>17</v>
      </c>
      <c r="D150" s="13" t="s">
        <v>21</v>
      </c>
      <c r="E150" s="11">
        <f>SUM(E129:E149)</f>
        <v>17</v>
      </c>
      <c r="G150" s="13" t="s">
        <v>21</v>
      </c>
      <c r="H150" s="11">
        <f>SUM(H129:H149)</f>
        <v>17</v>
      </c>
    </row>
    <row r="152" spans="1:8" ht="60" customHeight="1" x14ac:dyDescent="0.2">
      <c r="A152" s="1" t="s">
        <v>0</v>
      </c>
      <c r="B152" s="7" t="s">
        <v>258</v>
      </c>
      <c r="D152" s="1" t="s">
        <v>0</v>
      </c>
      <c r="E152" s="7" t="s">
        <v>273</v>
      </c>
      <c r="G152" s="1" t="s">
        <v>0</v>
      </c>
      <c r="H152" s="7" t="s">
        <v>295</v>
      </c>
    </row>
    <row r="153" spans="1:8" ht="13.5" thickBot="1" x14ac:dyDescent="0.25"/>
    <row r="154" spans="1:8" x14ac:dyDescent="0.2">
      <c r="A154" s="50" t="s">
        <v>1</v>
      </c>
      <c r="B154" s="52" t="s">
        <v>266</v>
      </c>
      <c r="D154" s="50" t="s">
        <v>1</v>
      </c>
      <c r="E154" s="52" t="s">
        <v>266</v>
      </c>
      <c r="G154" s="50" t="s">
        <v>1</v>
      </c>
      <c r="H154" s="52" t="s">
        <v>266</v>
      </c>
    </row>
    <row r="155" spans="1:8" ht="13.5" thickBot="1" x14ac:dyDescent="0.25">
      <c r="A155" s="51"/>
      <c r="B155" s="53"/>
      <c r="D155" s="51"/>
      <c r="E155" s="53"/>
      <c r="G155" s="51"/>
      <c r="H155" s="53"/>
    </row>
    <row r="156" spans="1:8" ht="13.5" thickBot="1" x14ac:dyDescent="0.25">
      <c r="A156" s="3">
        <v>-1</v>
      </c>
      <c r="B156" s="4">
        <v>-2</v>
      </c>
      <c r="D156" s="3">
        <v>-1</v>
      </c>
      <c r="E156" s="4">
        <v>-2</v>
      </c>
      <c r="G156" s="3">
        <v>-1</v>
      </c>
      <c r="H156" s="4">
        <v>-2</v>
      </c>
    </row>
    <row r="157" spans="1:8" ht="13.5" thickBot="1" x14ac:dyDescent="0.25">
      <c r="A157" s="5" t="s">
        <v>112</v>
      </c>
      <c r="B157" s="10">
        <v>3</v>
      </c>
      <c r="D157" s="5" t="s">
        <v>112</v>
      </c>
      <c r="E157" s="10">
        <v>3</v>
      </c>
      <c r="G157" s="5" t="s">
        <v>112</v>
      </c>
      <c r="H157" s="10">
        <v>3</v>
      </c>
    </row>
    <row r="158" spans="1:8" ht="13.5" thickBot="1" x14ac:dyDescent="0.25">
      <c r="A158" s="5" t="s">
        <v>113</v>
      </c>
      <c r="B158" s="10">
        <v>0</v>
      </c>
      <c r="D158" s="5" t="s">
        <v>113</v>
      </c>
      <c r="E158" s="10"/>
      <c r="G158" s="5" t="s">
        <v>113</v>
      </c>
      <c r="H158" s="10">
        <v>0</v>
      </c>
    </row>
    <row r="159" spans="1:8" ht="13.5" thickBot="1" x14ac:dyDescent="0.25">
      <c r="A159" s="5" t="s">
        <v>114</v>
      </c>
      <c r="B159" s="8">
        <v>1</v>
      </c>
      <c r="D159" s="5" t="s">
        <v>114</v>
      </c>
      <c r="E159" s="8">
        <v>1</v>
      </c>
      <c r="G159" s="5" t="s">
        <v>114</v>
      </c>
      <c r="H159" s="8">
        <v>1</v>
      </c>
    </row>
    <row r="160" spans="1:8" ht="13.5" thickBot="1" x14ac:dyDescent="0.25">
      <c r="A160" s="5" t="s">
        <v>115</v>
      </c>
      <c r="B160" s="10">
        <v>0</v>
      </c>
      <c r="D160" s="5" t="s">
        <v>115</v>
      </c>
      <c r="E160" s="10"/>
      <c r="G160" s="5" t="s">
        <v>115</v>
      </c>
      <c r="H160" s="10">
        <v>0</v>
      </c>
    </row>
    <row r="161" spans="1:8" ht="13.5" thickBot="1" x14ac:dyDescent="0.25">
      <c r="A161" s="5" t="s">
        <v>116</v>
      </c>
      <c r="B161" s="10">
        <v>11</v>
      </c>
      <c r="D161" s="5" t="s">
        <v>116</v>
      </c>
      <c r="E161" s="10">
        <v>11</v>
      </c>
      <c r="G161" s="5" t="s">
        <v>116</v>
      </c>
      <c r="H161" s="10">
        <v>11</v>
      </c>
    </row>
    <row r="162" spans="1:8" ht="13.5" thickBot="1" x14ac:dyDescent="0.25">
      <c r="A162" s="5" t="s">
        <v>117</v>
      </c>
      <c r="B162" s="10">
        <v>1</v>
      </c>
      <c r="D162" s="5" t="s">
        <v>117</v>
      </c>
      <c r="E162" s="10">
        <v>1</v>
      </c>
      <c r="G162" s="5" t="s">
        <v>117</v>
      </c>
      <c r="H162" s="10">
        <v>1</v>
      </c>
    </row>
    <row r="163" spans="1:8" ht="13.5" thickBot="1" x14ac:dyDescent="0.25">
      <c r="A163" s="5" t="s">
        <v>118</v>
      </c>
      <c r="B163" s="10">
        <v>2</v>
      </c>
      <c r="D163" s="5" t="s">
        <v>118</v>
      </c>
      <c r="E163" s="10">
        <v>2</v>
      </c>
      <c r="G163" s="5" t="s">
        <v>118</v>
      </c>
      <c r="H163" s="10">
        <v>2</v>
      </c>
    </row>
    <row r="164" spans="1:8" ht="13.5" thickBot="1" x14ac:dyDescent="0.25">
      <c r="A164" s="5" t="s">
        <v>119</v>
      </c>
      <c r="B164" s="10">
        <v>0</v>
      </c>
      <c r="D164" s="5" t="s">
        <v>119</v>
      </c>
      <c r="E164" s="10"/>
      <c r="G164" s="5" t="s">
        <v>119</v>
      </c>
      <c r="H164" s="10">
        <v>0</v>
      </c>
    </row>
    <row r="165" spans="1:8" ht="13.5" thickBot="1" x14ac:dyDescent="0.25">
      <c r="A165" s="5" t="s">
        <v>120</v>
      </c>
      <c r="B165" s="10">
        <v>0</v>
      </c>
      <c r="D165" s="5" t="s">
        <v>120</v>
      </c>
      <c r="E165" s="10"/>
      <c r="G165" s="5" t="s">
        <v>120</v>
      </c>
      <c r="H165" s="10">
        <v>0</v>
      </c>
    </row>
    <row r="166" spans="1:8" ht="13.5" thickBot="1" x14ac:dyDescent="0.25">
      <c r="A166" s="5" t="s">
        <v>121</v>
      </c>
      <c r="B166" s="10">
        <v>4</v>
      </c>
      <c r="D166" s="5" t="s">
        <v>121</v>
      </c>
      <c r="E166" s="10">
        <v>4</v>
      </c>
      <c r="G166" s="5" t="s">
        <v>121</v>
      </c>
      <c r="H166" s="10">
        <v>4</v>
      </c>
    </row>
    <row r="167" spans="1:8" ht="13.5" thickBot="1" x14ac:dyDescent="0.25">
      <c r="A167" s="5" t="s">
        <v>122</v>
      </c>
      <c r="B167" s="10">
        <v>0</v>
      </c>
      <c r="D167" s="5" t="s">
        <v>122</v>
      </c>
      <c r="E167" s="10"/>
      <c r="G167" s="5" t="s">
        <v>122</v>
      </c>
      <c r="H167" s="10">
        <v>0</v>
      </c>
    </row>
    <row r="168" spans="1:8" ht="13.5" thickBot="1" x14ac:dyDescent="0.25">
      <c r="A168" s="5" t="s">
        <v>123</v>
      </c>
      <c r="B168" s="10">
        <v>0</v>
      </c>
      <c r="D168" s="5" t="s">
        <v>123</v>
      </c>
      <c r="E168" s="10"/>
      <c r="G168" s="5" t="s">
        <v>123</v>
      </c>
      <c r="H168" s="10">
        <v>0</v>
      </c>
    </row>
    <row r="169" spans="1:8" ht="13.5" thickBot="1" x14ac:dyDescent="0.25">
      <c r="A169" s="5" t="s">
        <v>124</v>
      </c>
      <c r="B169" s="10">
        <v>2</v>
      </c>
      <c r="D169" s="5" t="s">
        <v>124</v>
      </c>
      <c r="E169" s="10">
        <v>2</v>
      </c>
      <c r="G169" s="5" t="s">
        <v>124</v>
      </c>
      <c r="H169" s="10">
        <v>2</v>
      </c>
    </row>
    <row r="170" spans="1:8" ht="13.5" thickBot="1" x14ac:dyDescent="0.25">
      <c r="A170" s="5" t="s">
        <v>125</v>
      </c>
      <c r="B170" s="10">
        <v>0</v>
      </c>
      <c r="D170" s="5" t="s">
        <v>125</v>
      </c>
      <c r="E170" s="10"/>
      <c r="G170" s="5" t="s">
        <v>125</v>
      </c>
      <c r="H170" s="10">
        <v>0</v>
      </c>
    </row>
    <row r="171" spans="1:8" ht="13.5" thickBot="1" x14ac:dyDescent="0.25">
      <c r="A171" s="5" t="s">
        <v>126</v>
      </c>
      <c r="B171" s="10">
        <v>0</v>
      </c>
      <c r="D171" s="5" t="s">
        <v>126</v>
      </c>
      <c r="E171" s="10"/>
      <c r="G171" s="5" t="s">
        <v>126</v>
      </c>
      <c r="H171" s="10">
        <v>0</v>
      </c>
    </row>
    <row r="172" spans="1:8" ht="13.5" thickBot="1" x14ac:dyDescent="0.25">
      <c r="A172" s="5" t="s">
        <v>127</v>
      </c>
      <c r="B172" s="10">
        <v>1</v>
      </c>
      <c r="D172" s="5" t="s">
        <v>127</v>
      </c>
      <c r="E172" s="10">
        <v>1</v>
      </c>
      <c r="G172" s="5" t="s">
        <v>127</v>
      </c>
      <c r="H172" s="10">
        <v>1</v>
      </c>
    </row>
    <row r="173" spans="1:8" ht="13.5" thickBot="1" x14ac:dyDescent="0.25">
      <c r="A173" s="5" t="s">
        <v>128</v>
      </c>
      <c r="B173" s="10">
        <v>1</v>
      </c>
      <c r="D173" s="5" t="s">
        <v>128</v>
      </c>
      <c r="E173" s="10">
        <v>1</v>
      </c>
      <c r="G173" s="5" t="s">
        <v>128</v>
      </c>
      <c r="H173" s="10">
        <v>1</v>
      </c>
    </row>
    <row r="174" spans="1:8" ht="13.5" thickBot="1" x14ac:dyDescent="0.25">
      <c r="A174" s="5" t="s">
        <v>129</v>
      </c>
      <c r="B174" s="10">
        <v>1</v>
      </c>
      <c r="D174" s="5" t="s">
        <v>129</v>
      </c>
      <c r="E174" s="10">
        <v>1</v>
      </c>
      <c r="G174" s="5" t="s">
        <v>129</v>
      </c>
      <c r="H174" s="10">
        <v>1</v>
      </c>
    </row>
    <row r="175" spans="1:8" ht="13.5" thickBot="1" x14ac:dyDescent="0.25">
      <c r="A175" s="5" t="s">
        <v>130</v>
      </c>
      <c r="B175" s="10">
        <v>0</v>
      </c>
      <c r="D175" s="5" t="s">
        <v>130</v>
      </c>
      <c r="E175" s="10"/>
      <c r="G175" s="5" t="s">
        <v>130</v>
      </c>
      <c r="H175" s="10">
        <v>0</v>
      </c>
    </row>
    <row r="176" spans="1:8" ht="13.5" thickBot="1" x14ac:dyDescent="0.25">
      <c r="A176" s="13" t="s">
        <v>21</v>
      </c>
      <c r="B176" s="11">
        <f>SUM(B157:B175)</f>
        <v>27</v>
      </c>
      <c r="D176" s="13" t="s">
        <v>21</v>
      </c>
      <c r="E176" s="11">
        <f>SUM(E157:E175)</f>
        <v>27</v>
      </c>
      <c r="G176" s="13" t="s">
        <v>21</v>
      </c>
      <c r="H176" s="11">
        <f>SUM(H157:H175)</f>
        <v>27</v>
      </c>
    </row>
    <row r="178" spans="1:8" ht="60" customHeight="1" x14ac:dyDescent="0.2">
      <c r="A178" s="1" t="s">
        <v>0</v>
      </c>
      <c r="B178" s="7" t="s">
        <v>259</v>
      </c>
      <c r="D178" s="1" t="s">
        <v>0</v>
      </c>
      <c r="E178" s="7" t="s">
        <v>274</v>
      </c>
      <c r="G178" s="1" t="s">
        <v>0</v>
      </c>
      <c r="H178" s="7" t="s">
        <v>296</v>
      </c>
    </row>
    <row r="179" spans="1:8" ht="13.5" thickBot="1" x14ac:dyDescent="0.25"/>
    <row r="180" spans="1:8" x14ac:dyDescent="0.2">
      <c r="A180" s="50" t="s">
        <v>1</v>
      </c>
      <c r="B180" s="52" t="s">
        <v>266</v>
      </c>
      <c r="D180" s="50" t="s">
        <v>1</v>
      </c>
      <c r="E180" s="52" t="s">
        <v>266</v>
      </c>
      <c r="G180" s="50" t="s">
        <v>1</v>
      </c>
      <c r="H180" s="52" t="s">
        <v>266</v>
      </c>
    </row>
    <row r="181" spans="1:8" ht="13.5" thickBot="1" x14ac:dyDescent="0.25">
      <c r="A181" s="51"/>
      <c r="B181" s="53"/>
      <c r="D181" s="51"/>
      <c r="E181" s="53"/>
      <c r="G181" s="51"/>
      <c r="H181" s="53"/>
    </row>
    <row r="182" spans="1:8" ht="13.5" thickBot="1" x14ac:dyDescent="0.25">
      <c r="A182" s="3">
        <v>-1</v>
      </c>
      <c r="B182" s="4">
        <v>-2</v>
      </c>
      <c r="D182" s="3">
        <v>-1</v>
      </c>
      <c r="E182" s="4">
        <v>-2</v>
      </c>
      <c r="G182" s="3">
        <v>-1</v>
      </c>
      <c r="H182" s="4">
        <v>-2</v>
      </c>
    </row>
    <row r="183" spans="1:8" ht="13.5" thickBot="1" x14ac:dyDescent="0.25">
      <c r="A183" s="5" t="s">
        <v>131</v>
      </c>
      <c r="B183" s="10">
        <v>0</v>
      </c>
      <c r="D183" s="5" t="s">
        <v>131</v>
      </c>
      <c r="E183" s="10"/>
      <c r="G183" s="5" t="s">
        <v>131</v>
      </c>
      <c r="H183" s="10">
        <v>0</v>
      </c>
    </row>
    <row r="184" spans="1:8" ht="13.5" thickBot="1" x14ac:dyDescent="0.25">
      <c r="A184" s="5" t="s">
        <v>132</v>
      </c>
      <c r="B184" s="10">
        <v>4</v>
      </c>
      <c r="D184" s="5" t="s">
        <v>132</v>
      </c>
      <c r="E184" s="10">
        <v>4</v>
      </c>
      <c r="G184" s="5" t="s">
        <v>132</v>
      </c>
      <c r="H184" s="10">
        <v>4</v>
      </c>
    </row>
    <row r="185" spans="1:8" ht="13.5" thickBot="1" x14ac:dyDescent="0.25">
      <c r="A185" s="5" t="s">
        <v>133</v>
      </c>
      <c r="B185" s="8">
        <v>1</v>
      </c>
      <c r="D185" s="5" t="s">
        <v>133</v>
      </c>
      <c r="E185" s="8">
        <v>1</v>
      </c>
      <c r="G185" s="5" t="s">
        <v>133</v>
      </c>
      <c r="H185" s="8">
        <v>1</v>
      </c>
    </row>
    <row r="186" spans="1:8" ht="13.5" thickBot="1" x14ac:dyDescent="0.25">
      <c r="A186" s="5" t="s">
        <v>134</v>
      </c>
      <c r="B186" s="10">
        <v>0</v>
      </c>
      <c r="D186" s="5" t="s">
        <v>134</v>
      </c>
      <c r="E186" s="10"/>
      <c r="G186" s="5" t="s">
        <v>134</v>
      </c>
      <c r="H186" s="10">
        <v>1</v>
      </c>
    </row>
    <row r="187" spans="1:8" ht="13.5" thickBot="1" x14ac:dyDescent="0.25">
      <c r="A187" s="5" t="s">
        <v>135</v>
      </c>
      <c r="B187" s="8">
        <v>0</v>
      </c>
      <c r="D187" s="5" t="s">
        <v>135</v>
      </c>
      <c r="E187" s="8"/>
      <c r="G187" s="5" t="s">
        <v>135</v>
      </c>
      <c r="H187" s="8">
        <v>0</v>
      </c>
    </row>
    <row r="188" spans="1:8" ht="13.5" thickBot="1" x14ac:dyDescent="0.25">
      <c r="A188" s="5" t="s">
        <v>136</v>
      </c>
      <c r="B188" s="10">
        <v>0</v>
      </c>
      <c r="D188" s="5" t="s">
        <v>136</v>
      </c>
      <c r="E188" s="10"/>
      <c r="G188" s="5" t="s">
        <v>136</v>
      </c>
      <c r="H188" s="10">
        <v>0</v>
      </c>
    </row>
    <row r="189" spans="1:8" ht="13.5" thickBot="1" x14ac:dyDescent="0.25">
      <c r="A189" s="5" t="s">
        <v>137</v>
      </c>
      <c r="B189" s="10">
        <v>3</v>
      </c>
      <c r="D189" s="5" t="s">
        <v>137</v>
      </c>
      <c r="E189" s="10">
        <v>3</v>
      </c>
      <c r="G189" s="5" t="s">
        <v>137</v>
      </c>
      <c r="H189" s="10">
        <v>3</v>
      </c>
    </row>
    <row r="190" spans="1:8" ht="13.5" thickBot="1" x14ac:dyDescent="0.25">
      <c r="A190" s="5" t="s">
        <v>138</v>
      </c>
      <c r="B190" s="10">
        <v>1</v>
      </c>
      <c r="D190" s="5" t="s">
        <v>138</v>
      </c>
      <c r="E190" s="10">
        <v>1</v>
      </c>
      <c r="G190" s="5" t="s">
        <v>138</v>
      </c>
      <c r="H190" s="10">
        <v>1</v>
      </c>
    </row>
    <row r="191" spans="1:8" ht="13.5" thickBot="1" x14ac:dyDescent="0.25">
      <c r="A191" s="5" t="s">
        <v>139</v>
      </c>
      <c r="B191" s="10">
        <v>3</v>
      </c>
      <c r="D191" s="5" t="s">
        <v>139</v>
      </c>
      <c r="E191" s="10">
        <v>3</v>
      </c>
      <c r="G191" s="5" t="s">
        <v>139</v>
      </c>
      <c r="H191" s="10">
        <v>3</v>
      </c>
    </row>
    <row r="192" spans="1:8" ht="13.5" thickBot="1" x14ac:dyDescent="0.25">
      <c r="A192" s="5" t="s">
        <v>140</v>
      </c>
      <c r="B192" s="10">
        <v>3</v>
      </c>
      <c r="D192" s="5" t="s">
        <v>140</v>
      </c>
      <c r="E192" s="10">
        <v>3</v>
      </c>
      <c r="G192" s="5" t="s">
        <v>140</v>
      </c>
      <c r="H192" s="10">
        <v>3</v>
      </c>
    </row>
    <row r="193" spans="1:8" ht="13.5" thickBot="1" x14ac:dyDescent="0.25">
      <c r="A193" s="5" t="s">
        <v>141</v>
      </c>
      <c r="B193" s="10">
        <v>3</v>
      </c>
      <c r="D193" s="5" t="s">
        <v>141</v>
      </c>
      <c r="E193" s="10">
        <v>3</v>
      </c>
      <c r="G193" s="5" t="s">
        <v>141</v>
      </c>
      <c r="H193" s="10">
        <v>3</v>
      </c>
    </row>
    <row r="194" spans="1:8" ht="13.5" thickBot="1" x14ac:dyDescent="0.25">
      <c r="A194" s="5" t="s">
        <v>142</v>
      </c>
      <c r="B194" s="10">
        <v>2</v>
      </c>
      <c r="D194" s="5" t="s">
        <v>142</v>
      </c>
      <c r="E194" s="10">
        <v>2</v>
      </c>
      <c r="G194" s="5" t="s">
        <v>142</v>
      </c>
      <c r="H194" s="10">
        <v>2</v>
      </c>
    </row>
    <row r="195" spans="1:8" ht="13.5" thickBot="1" x14ac:dyDescent="0.25">
      <c r="A195" s="5" t="s">
        <v>143</v>
      </c>
      <c r="B195" s="10">
        <v>0</v>
      </c>
      <c r="D195" s="5" t="s">
        <v>143</v>
      </c>
      <c r="E195" s="10"/>
      <c r="G195" s="5" t="s">
        <v>143</v>
      </c>
      <c r="H195" s="10">
        <v>0</v>
      </c>
    </row>
    <row r="196" spans="1:8" ht="13.5" thickBot="1" x14ac:dyDescent="0.25">
      <c r="A196" s="5" t="s">
        <v>144</v>
      </c>
      <c r="B196" s="10">
        <v>0</v>
      </c>
      <c r="D196" s="5" t="s">
        <v>144</v>
      </c>
      <c r="E196" s="10"/>
      <c r="G196" s="5" t="s">
        <v>144</v>
      </c>
      <c r="H196" s="10">
        <v>0</v>
      </c>
    </row>
    <row r="197" spans="1:8" ht="13.5" thickBot="1" x14ac:dyDescent="0.25">
      <c r="A197" s="5" t="s">
        <v>145</v>
      </c>
      <c r="B197" s="10">
        <v>0</v>
      </c>
      <c r="D197" s="5" t="s">
        <v>145</v>
      </c>
      <c r="E197" s="10"/>
      <c r="G197" s="5" t="s">
        <v>145</v>
      </c>
      <c r="H197" s="10">
        <v>0</v>
      </c>
    </row>
    <row r="198" spans="1:8" ht="13.5" thickBot="1" x14ac:dyDescent="0.25">
      <c r="A198" s="5" t="s">
        <v>146</v>
      </c>
      <c r="B198" s="10">
        <v>1</v>
      </c>
      <c r="D198" s="5" t="s">
        <v>146</v>
      </c>
      <c r="E198" s="10">
        <v>1</v>
      </c>
      <c r="G198" s="5" t="s">
        <v>146</v>
      </c>
      <c r="H198" s="10">
        <v>1</v>
      </c>
    </row>
    <row r="199" spans="1:8" ht="13.5" thickBot="1" x14ac:dyDescent="0.25">
      <c r="A199" s="5" t="s">
        <v>147</v>
      </c>
      <c r="B199" s="10">
        <v>0</v>
      </c>
      <c r="D199" s="5" t="s">
        <v>147</v>
      </c>
      <c r="E199" s="10"/>
      <c r="G199" s="5" t="s">
        <v>147</v>
      </c>
      <c r="H199" s="10">
        <v>0</v>
      </c>
    </row>
    <row r="200" spans="1:8" ht="13.5" thickBot="1" x14ac:dyDescent="0.25">
      <c r="A200" s="5" t="s">
        <v>148</v>
      </c>
      <c r="B200" s="10">
        <v>2</v>
      </c>
      <c r="D200" s="5" t="s">
        <v>148</v>
      </c>
      <c r="E200" s="10">
        <v>2</v>
      </c>
      <c r="G200" s="5" t="s">
        <v>148</v>
      </c>
      <c r="H200" s="10">
        <v>2</v>
      </c>
    </row>
    <row r="201" spans="1:8" ht="13.5" thickBot="1" x14ac:dyDescent="0.25">
      <c r="A201" s="5" t="s">
        <v>149</v>
      </c>
      <c r="B201" s="10">
        <v>2</v>
      </c>
      <c r="D201" s="5" t="s">
        <v>149</v>
      </c>
      <c r="E201" s="10">
        <v>2</v>
      </c>
      <c r="G201" s="5" t="s">
        <v>149</v>
      </c>
      <c r="H201" s="10">
        <v>2</v>
      </c>
    </row>
    <row r="202" spans="1:8" ht="13.5" thickBot="1" x14ac:dyDescent="0.25">
      <c r="A202" s="5" t="s">
        <v>150</v>
      </c>
      <c r="B202" s="10">
        <v>0</v>
      </c>
      <c r="D202" s="5" t="s">
        <v>150</v>
      </c>
      <c r="E202" s="10"/>
      <c r="G202" s="5" t="s">
        <v>150</v>
      </c>
      <c r="H202" s="10">
        <v>0</v>
      </c>
    </row>
    <row r="203" spans="1:8" ht="13.5" thickBot="1" x14ac:dyDescent="0.25">
      <c r="A203" s="5" t="s">
        <v>151</v>
      </c>
      <c r="B203" s="10">
        <v>1</v>
      </c>
      <c r="D203" s="5" t="s">
        <v>151</v>
      </c>
      <c r="E203" s="10">
        <v>1</v>
      </c>
      <c r="G203" s="5" t="s">
        <v>151</v>
      </c>
      <c r="H203" s="10">
        <v>1</v>
      </c>
    </row>
    <row r="204" spans="1:8" ht="13.5" thickBot="1" x14ac:dyDescent="0.25">
      <c r="A204" s="13" t="s">
        <v>21</v>
      </c>
      <c r="B204" s="11">
        <f>SUM(B183:B203)</f>
        <v>26</v>
      </c>
      <c r="D204" s="13" t="s">
        <v>21</v>
      </c>
      <c r="E204" s="11">
        <f>SUM(E183:E203)</f>
        <v>26</v>
      </c>
      <c r="G204" s="13" t="s">
        <v>21</v>
      </c>
      <c r="H204" s="11">
        <f>SUM(H183:H203)</f>
        <v>27</v>
      </c>
    </row>
    <row r="206" spans="1:8" ht="60" customHeight="1" x14ac:dyDescent="0.2">
      <c r="A206" s="1" t="s">
        <v>0</v>
      </c>
      <c r="B206" s="7" t="s">
        <v>260</v>
      </c>
      <c r="D206" s="1" t="s">
        <v>0</v>
      </c>
      <c r="E206" s="7" t="s">
        <v>275</v>
      </c>
      <c r="G206" s="1" t="s">
        <v>0</v>
      </c>
      <c r="H206" s="7" t="s">
        <v>297</v>
      </c>
    </row>
    <row r="207" spans="1:8" ht="13.5" thickBot="1" x14ac:dyDescent="0.25"/>
    <row r="208" spans="1:8" x14ac:dyDescent="0.2">
      <c r="A208" s="50" t="s">
        <v>1</v>
      </c>
      <c r="B208" s="52" t="s">
        <v>266</v>
      </c>
      <c r="D208" s="50" t="s">
        <v>1</v>
      </c>
      <c r="E208" s="52" t="s">
        <v>266</v>
      </c>
      <c r="G208" s="50" t="s">
        <v>1</v>
      </c>
      <c r="H208" s="52" t="s">
        <v>266</v>
      </c>
    </row>
    <row r="209" spans="1:8" ht="13.5" thickBot="1" x14ac:dyDescent="0.25">
      <c r="A209" s="51"/>
      <c r="B209" s="53"/>
      <c r="D209" s="51"/>
      <c r="E209" s="53"/>
      <c r="G209" s="51"/>
      <c r="H209" s="53"/>
    </row>
    <row r="210" spans="1:8" ht="13.5" thickBot="1" x14ac:dyDescent="0.25">
      <c r="A210" s="3">
        <v>-1</v>
      </c>
      <c r="B210" s="4">
        <v>-2</v>
      </c>
      <c r="D210" s="3">
        <v>-1</v>
      </c>
      <c r="E210" s="4">
        <v>-2</v>
      </c>
      <c r="G210" s="3">
        <v>-1</v>
      </c>
      <c r="H210" s="4">
        <v>-2</v>
      </c>
    </row>
    <row r="211" spans="1:8" ht="13.5" thickBot="1" x14ac:dyDescent="0.25">
      <c r="A211" s="5" t="s">
        <v>152</v>
      </c>
      <c r="B211" s="10">
        <v>0</v>
      </c>
      <c r="D211" s="5" t="s">
        <v>152</v>
      </c>
      <c r="E211" s="10"/>
      <c r="G211" s="5" t="s">
        <v>152</v>
      </c>
      <c r="H211" s="10">
        <v>0</v>
      </c>
    </row>
    <row r="212" spans="1:8" ht="13.5" thickBot="1" x14ac:dyDescent="0.25">
      <c r="A212" s="5" t="s">
        <v>153</v>
      </c>
      <c r="B212" s="10">
        <v>1</v>
      </c>
      <c r="D212" s="5" t="s">
        <v>153</v>
      </c>
      <c r="E212" s="10">
        <v>1</v>
      </c>
      <c r="G212" s="5" t="s">
        <v>153</v>
      </c>
      <c r="H212" s="10">
        <v>1</v>
      </c>
    </row>
    <row r="213" spans="1:8" ht="13.5" thickBot="1" x14ac:dyDescent="0.25">
      <c r="A213" s="5" t="s">
        <v>154</v>
      </c>
      <c r="B213" s="10">
        <v>3</v>
      </c>
      <c r="D213" s="5" t="s">
        <v>154</v>
      </c>
      <c r="E213" s="10">
        <v>3</v>
      </c>
      <c r="G213" s="5" t="s">
        <v>154</v>
      </c>
      <c r="H213" s="10">
        <v>3</v>
      </c>
    </row>
    <row r="214" spans="1:8" ht="13.5" thickBot="1" x14ac:dyDescent="0.25">
      <c r="A214" s="5" t="s">
        <v>155</v>
      </c>
      <c r="B214" s="10">
        <v>1</v>
      </c>
      <c r="D214" s="5" t="s">
        <v>155</v>
      </c>
      <c r="E214" s="10">
        <v>1</v>
      </c>
      <c r="G214" s="5" t="s">
        <v>155</v>
      </c>
      <c r="H214" s="10">
        <v>1</v>
      </c>
    </row>
    <row r="215" spans="1:8" ht="13.5" thickBot="1" x14ac:dyDescent="0.25">
      <c r="A215" s="5" t="s">
        <v>156</v>
      </c>
      <c r="B215" s="10">
        <v>1</v>
      </c>
      <c r="D215" s="5" t="s">
        <v>156</v>
      </c>
      <c r="E215" s="10">
        <v>1</v>
      </c>
      <c r="G215" s="5" t="s">
        <v>156</v>
      </c>
      <c r="H215" s="10">
        <v>1</v>
      </c>
    </row>
    <row r="216" spans="1:8" ht="13.5" thickBot="1" x14ac:dyDescent="0.25">
      <c r="A216" s="5" t="s">
        <v>157</v>
      </c>
      <c r="B216" s="10">
        <v>2</v>
      </c>
      <c r="D216" s="5" t="s">
        <v>157</v>
      </c>
      <c r="E216" s="10">
        <v>2</v>
      </c>
      <c r="G216" s="5" t="s">
        <v>157</v>
      </c>
      <c r="H216" s="10">
        <v>2</v>
      </c>
    </row>
    <row r="217" spans="1:8" ht="13.5" thickBot="1" x14ac:dyDescent="0.25">
      <c r="A217" s="5" t="s">
        <v>158</v>
      </c>
      <c r="B217" s="10">
        <v>1</v>
      </c>
      <c r="D217" s="5" t="s">
        <v>158</v>
      </c>
      <c r="E217" s="10">
        <v>1</v>
      </c>
      <c r="G217" s="5" t="s">
        <v>158</v>
      </c>
      <c r="H217" s="10">
        <v>1</v>
      </c>
    </row>
    <row r="218" spans="1:8" ht="13.5" thickBot="1" x14ac:dyDescent="0.25">
      <c r="A218" s="5" t="s">
        <v>159</v>
      </c>
      <c r="B218" s="10">
        <v>0</v>
      </c>
      <c r="D218" s="5" t="s">
        <v>159</v>
      </c>
      <c r="E218" s="10"/>
      <c r="G218" s="5" t="s">
        <v>159</v>
      </c>
      <c r="H218" s="10">
        <v>0</v>
      </c>
    </row>
    <row r="219" spans="1:8" ht="13.5" thickBot="1" x14ac:dyDescent="0.25">
      <c r="A219" s="5" t="s">
        <v>160</v>
      </c>
      <c r="B219" s="10">
        <v>0</v>
      </c>
      <c r="D219" s="5" t="s">
        <v>160</v>
      </c>
      <c r="E219" s="10"/>
      <c r="G219" s="5" t="s">
        <v>160</v>
      </c>
      <c r="H219" s="10">
        <v>0</v>
      </c>
    </row>
    <row r="220" spans="1:8" ht="13.5" thickBot="1" x14ac:dyDescent="0.25">
      <c r="A220" s="5" t="s">
        <v>161</v>
      </c>
      <c r="B220" s="10">
        <v>1</v>
      </c>
      <c r="D220" s="5" t="s">
        <v>161</v>
      </c>
      <c r="E220" s="10">
        <v>1</v>
      </c>
      <c r="G220" s="5" t="s">
        <v>161</v>
      </c>
      <c r="H220" s="10">
        <v>1</v>
      </c>
    </row>
    <row r="221" spans="1:8" ht="13.5" thickBot="1" x14ac:dyDescent="0.25">
      <c r="A221" s="5" t="s">
        <v>162</v>
      </c>
      <c r="B221" s="10">
        <v>0</v>
      </c>
      <c r="D221" s="5" t="s">
        <v>162</v>
      </c>
      <c r="E221" s="10"/>
      <c r="G221" s="5" t="s">
        <v>162</v>
      </c>
      <c r="H221" s="10">
        <v>0</v>
      </c>
    </row>
    <row r="222" spans="1:8" ht="13.5" thickBot="1" x14ac:dyDescent="0.25">
      <c r="A222" s="5" t="s">
        <v>163</v>
      </c>
      <c r="B222" s="8">
        <v>0</v>
      </c>
      <c r="D222" s="5" t="s">
        <v>163</v>
      </c>
      <c r="E222" s="8"/>
      <c r="G222" s="5" t="s">
        <v>163</v>
      </c>
      <c r="H222" s="8">
        <v>2</v>
      </c>
    </row>
    <row r="223" spans="1:8" ht="13.5" thickBot="1" x14ac:dyDescent="0.25">
      <c r="A223" s="5" t="s">
        <v>164</v>
      </c>
      <c r="B223" s="10">
        <v>1</v>
      </c>
      <c r="D223" s="5" t="s">
        <v>164</v>
      </c>
      <c r="E223" s="10">
        <v>1</v>
      </c>
      <c r="G223" s="5" t="s">
        <v>164</v>
      </c>
      <c r="H223" s="10">
        <v>1</v>
      </c>
    </row>
    <row r="224" spans="1:8" ht="13.5" thickBot="1" x14ac:dyDescent="0.25">
      <c r="A224" s="5" t="s">
        <v>165</v>
      </c>
      <c r="B224" s="10">
        <v>1</v>
      </c>
      <c r="D224" s="5" t="s">
        <v>165</v>
      </c>
      <c r="E224" s="10">
        <v>1</v>
      </c>
      <c r="G224" s="5" t="s">
        <v>165</v>
      </c>
      <c r="H224" s="10">
        <v>1</v>
      </c>
    </row>
    <row r="225" spans="1:8" ht="13.5" thickBot="1" x14ac:dyDescent="0.25">
      <c r="A225" s="5" t="s">
        <v>166</v>
      </c>
      <c r="B225" s="10">
        <v>1</v>
      </c>
      <c r="D225" s="5" t="s">
        <v>166</v>
      </c>
      <c r="E225" s="10">
        <v>1</v>
      </c>
      <c r="G225" s="5" t="s">
        <v>166</v>
      </c>
      <c r="H225" s="10">
        <v>1</v>
      </c>
    </row>
    <row r="226" spans="1:8" ht="13.5" thickBot="1" x14ac:dyDescent="0.25">
      <c r="A226" s="5" t="s">
        <v>167</v>
      </c>
      <c r="B226" s="10">
        <v>1</v>
      </c>
      <c r="D226" s="5" t="s">
        <v>167</v>
      </c>
      <c r="E226" s="10">
        <v>1</v>
      </c>
      <c r="G226" s="5" t="s">
        <v>167</v>
      </c>
      <c r="H226" s="10">
        <v>1</v>
      </c>
    </row>
    <row r="227" spans="1:8" ht="13.5" thickBot="1" x14ac:dyDescent="0.25">
      <c r="A227" s="13" t="s">
        <v>21</v>
      </c>
      <c r="B227" s="11">
        <f>SUM(B211:B226)</f>
        <v>14</v>
      </c>
      <c r="D227" s="13" t="s">
        <v>21</v>
      </c>
      <c r="E227" s="11">
        <f>SUM(E211:E226)</f>
        <v>14</v>
      </c>
      <c r="G227" s="13" t="s">
        <v>21</v>
      </c>
      <c r="H227" s="11">
        <f>SUM(H211:H226)</f>
        <v>16</v>
      </c>
    </row>
    <row r="229" spans="1:8" ht="60" customHeight="1" x14ac:dyDescent="0.2">
      <c r="A229" s="1" t="s">
        <v>0</v>
      </c>
      <c r="B229" s="7" t="s">
        <v>261</v>
      </c>
      <c r="D229" s="1" t="s">
        <v>0</v>
      </c>
      <c r="E229" s="7" t="s">
        <v>276</v>
      </c>
      <c r="G229" s="1" t="s">
        <v>0</v>
      </c>
      <c r="H229" s="7" t="s">
        <v>298</v>
      </c>
    </row>
    <row r="230" spans="1:8" ht="13.5" thickBot="1" x14ac:dyDescent="0.25"/>
    <row r="231" spans="1:8" x14ac:dyDescent="0.2">
      <c r="A231" s="50" t="s">
        <v>1</v>
      </c>
      <c r="B231" s="52" t="s">
        <v>266</v>
      </c>
      <c r="D231" s="50" t="s">
        <v>1</v>
      </c>
      <c r="E231" s="52" t="s">
        <v>266</v>
      </c>
      <c r="G231" s="50" t="s">
        <v>1</v>
      </c>
      <c r="H231" s="52" t="s">
        <v>266</v>
      </c>
    </row>
    <row r="232" spans="1:8" ht="13.5" thickBot="1" x14ac:dyDescent="0.25">
      <c r="A232" s="51"/>
      <c r="B232" s="53"/>
      <c r="D232" s="51"/>
      <c r="E232" s="53"/>
      <c r="G232" s="51"/>
      <c r="H232" s="53"/>
    </row>
    <row r="233" spans="1:8" ht="13.5" thickBot="1" x14ac:dyDescent="0.25">
      <c r="A233" s="3">
        <v>-1</v>
      </c>
      <c r="B233" s="4">
        <v>-2</v>
      </c>
      <c r="D233" s="3">
        <v>-1</v>
      </c>
      <c r="E233" s="4">
        <v>-2</v>
      </c>
      <c r="G233" s="3">
        <v>-1</v>
      </c>
      <c r="H233" s="4">
        <v>-2</v>
      </c>
    </row>
    <row r="234" spans="1:8" ht="13.5" thickBot="1" x14ac:dyDescent="0.25">
      <c r="A234" s="5" t="s">
        <v>168</v>
      </c>
      <c r="B234" s="10">
        <v>1</v>
      </c>
      <c r="D234" s="5" t="s">
        <v>168</v>
      </c>
      <c r="E234" s="10">
        <v>1</v>
      </c>
      <c r="G234" s="5" t="s">
        <v>168</v>
      </c>
      <c r="H234" s="10">
        <v>1</v>
      </c>
    </row>
    <row r="235" spans="1:8" ht="13.5" thickBot="1" x14ac:dyDescent="0.25">
      <c r="A235" s="5" t="s">
        <v>169</v>
      </c>
      <c r="B235" s="10">
        <v>2</v>
      </c>
      <c r="D235" s="5" t="s">
        <v>169</v>
      </c>
      <c r="E235" s="10">
        <v>2</v>
      </c>
      <c r="G235" s="5" t="s">
        <v>169</v>
      </c>
      <c r="H235" s="10">
        <v>2</v>
      </c>
    </row>
    <row r="236" spans="1:8" ht="13.5" thickBot="1" x14ac:dyDescent="0.25">
      <c r="A236" s="5" t="s">
        <v>170</v>
      </c>
      <c r="B236" s="8">
        <v>0</v>
      </c>
      <c r="D236" s="5" t="s">
        <v>170</v>
      </c>
      <c r="E236" s="8"/>
      <c r="G236" s="5" t="s">
        <v>170</v>
      </c>
      <c r="H236" s="8">
        <v>0</v>
      </c>
    </row>
    <row r="237" spans="1:8" ht="13.5" thickBot="1" x14ac:dyDescent="0.25">
      <c r="A237" s="5" t="s">
        <v>171</v>
      </c>
      <c r="B237" s="10">
        <v>0</v>
      </c>
      <c r="D237" s="5" t="s">
        <v>171</v>
      </c>
      <c r="E237" s="10"/>
      <c r="G237" s="5" t="s">
        <v>171</v>
      </c>
      <c r="H237" s="10">
        <v>0</v>
      </c>
    </row>
    <row r="238" spans="1:8" ht="13.5" thickBot="1" x14ac:dyDescent="0.25">
      <c r="A238" s="5" t="s">
        <v>172</v>
      </c>
      <c r="B238" s="10">
        <v>1</v>
      </c>
      <c r="D238" s="5" t="s">
        <v>172</v>
      </c>
      <c r="E238" s="10">
        <v>1</v>
      </c>
      <c r="G238" s="5" t="s">
        <v>172</v>
      </c>
      <c r="H238" s="10">
        <v>1</v>
      </c>
    </row>
    <row r="239" spans="1:8" ht="13.5" thickBot="1" x14ac:dyDescent="0.25">
      <c r="A239" s="5" t="s">
        <v>173</v>
      </c>
      <c r="B239" s="10">
        <v>2</v>
      </c>
      <c r="D239" s="5" t="s">
        <v>173</v>
      </c>
      <c r="E239" s="10">
        <v>2</v>
      </c>
      <c r="G239" s="5" t="s">
        <v>173</v>
      </c>
      <c r="H239" s="10">
        <v>2</v>
      </c>
    </row>
    <row r="240" spans="1:8" ht="13.5" thickBot="1" x14ac:dyDescent="0.25">
      <c r="A240" s="5" t="s">
        <v>174</v>
      </c>
      <c r="B240" s="10">
        <v>0</v>
      </c>
      <c r="D240" s="5" t="s">
        <v>174</v>
      </c>
      <c r="E240" s="10"/>
      <c r="G240" s="5" t="s">
        <v>174</v>
      </c>
      <c r="H240" s="10">
        <v>0</v>
      </c>
    </row>
    <row r="241" spans="1:8" ht="13.5" thickBot="1" x14ac:dyDescent="0.25">
      <c r="A241" s="5" t="s">
        <v>175</v>
      </c>
      <c r="B241" s="8">
        <v>0</v>
      </c>
      <c r="D241" s="5" t="s">
        <v>175</v>
      </c>
      <c r="E241" s="8"/>
      <c r="G241" s="5" t="s">
        <v>175</v>
      </c>
      <c r="H241" s="8">
        <v>0</v>
      </c>
    </row>
    <row r="242" spans="1:8" ht="13.5" thickBot="1" x14ac:dyDescent="0.25">
      <c r="A242" s="5" t="s">
        <v>176</v>
      </c>
      <c r="B242" s="10">
        <v>0</v>
      </c>
      <c r="D242" s="5" t="s">
        <v>176</v>
      </c>
      <c r="E242" s="10"/>
      <c r="G242" s="5" t="s">
        <v>176</v>
      </c>
      <c r="H242" s="10">
        <v>0</v>
      </c>
    </row>
    <row r="243" spans="1:8" ht="13.5" thickBot="1" x14ac:dyDescent="0.25">
      <c r="A243" s="5" t="s">
        <v>177</v>
      </c>
      <c r="B243" s="10">
        <v>0</v>
      </c>
      <c r="D243" s="5" t="s">
        <v>177</v>
      </c>
      <c r="E243" s="10"/>
      <c r="G243" s="5" t="s">
        <v>177</v>
      </c>
      <c r="H243" s="10">
        <v>0</v>
      </c>
    </row>
    <row r="244" spans="1:8" ht="13.5" thickBot="1" x14ac:dyDescent="0.25">
      <c r="A244" s="5" t="s">
        <v>178</v>
      </c>
      <c r="B244" s="10">
        <v>1</v>
      </c>
      <c r="D244" s="5" t="s">
        <v>178</v>
      </c>
      <c r="E244" s="10">
        <v>1</v>
      </c>
      <c r="G244" s="5" t="s">
        <v>178</v>
      </c>
      <c r="H244" s="10">
        <v>1</v>
      </c>
    </row>
    <row r="245" spans="1:8" ht="13.5" thickBot="1" x14ac:dyDescent="0.25">
      <c r="A245" s="5" t="s">
        <v>179</v>
      </c>
      <c r="B245" s="10">
        <v>1</v>
      </c>
      <c r="D245" s="5" t="s">
        <v>179</v>
      </c>
      <c r="E245" s="10">
        <v>1</v>
      </c>
      <c r="G245" s="5" t="s">
        <v>179</v>
      </c>
      <c r="H245" s="10">
        <v>1</v>
      </c>
    </row>
    <row r="246" spans="1:8" ht="13.5" thickBot="1" x14ac:dyDescent="0.25">
      <c r="A246" s="5" t="s">
        <v>180</v>
      </c>
      <c r="B246" s="10">
        <v>0</v>
      </c>
      <c r="D246" s="5" t="s">
        <v>180</v>
      </c>
      <c r="E246" s="10"/>
      <c r="G246" s="5" t="s">
        <v>180</v>
      </c>
      <c r="H246" s="10">
        <v>0</v>
      </c>
    </row>
    <row r="247" spans="1:8" ht="13.5" thickBot="1" x14ac:dyDescent="0.25">
      <c r="A247" s="5" t="s">
        <v>181</v>
      </c>
      <c r="B247" s="10">
        <v>1</v>
      </c>
      <c r="D247" s="5" t="s">
        <v>181</v>
      </c>
      <c r="E247" s="10">
        <v>1</v>
      </c>
      <c r="G247" s="5" t="s">
        <v>181</v>
      </c>
      <c r="H247" s="10">
        <v>1</v>
      </c>
    </row>
    <row r="248" spans="1:8" ht="13.5" thickBot="1" x14ac:dyDescent="0.25">
      <c r="A248" s="13" t="s">
        <v>21</v>
      </c>
      <c r="B248" s="11">
        <f>SUM(B234:B247)</f>
        <v>9</v>
      </c>
      <c r="D248" s="13" t="s">
        <v>21</v>
      </c>
      <c r="E248" s="11">
        <f>SUM(E234:E247)</f>
        <v>9</v>
      </c>
      <c r="G248" s="13" t="s">
        <v>21</v>
      </c>
      <c r="H248" s="11">
        <f>SUM(H234:H247)</f>
        <v>9</v>
      </c>
    </row>
    <row r="250" spans="1:8" ht="60" customHeight="1" x14ac:dyDescent="0.2">
      <c r="A250" s="1" t="s">
        <v>0</v>
      </c>
      <c r="B250" s="7" t="s">
        <v>262</v>
      </c>
      <c r="D250" s="1" t="s">
        <v>0</v>
      </c>
      <c r="E250" s="7" t="s">
        <v>277</v>
      </c>
      <c r="G250" s="1" t="s">
        <v>0</v>
      </c>
      <c r="H250" s="7" t="s">
        <v>299</v>
      </c>
    </row>
    <row r="251" spans="1:8" ht="13.5" thickBot="1" x14ac:dyDescent="0.25"/>
    <row r="252" spans="1:8" x14ac:dyDescent="0.2">
      <c r="A252" s="50" t="s">
        <v>1</v>
      </c>
      <c r="B252" s="52" t="s">
        <v>266</v>
      </c>
      <c r="D252" s="50" t="s">
        <v>1</v>
      </c>
      <c r="E252" s="52" t="s">
        <v>266</v>
      </c>
      <c r="G252" s="50" t="s">
        <v>1</v>
      </c>
      <c r="H252" s="52" t="s">
        <v>266</v>
      </c>
    </row>
    <row r="253" spans="1:8" ht="13.5" thickBot="1" x14ac:dyDescent="0.25">
      <c r="A253" s="51"/>
      <c r="B253" s="53"/>
      <c r="D253" s="51"/>
      <c r="E253" s="53"/>
      <c r="G253" s="51"/>
      <c r="H253" s="53"/>
    </row>
    <row r="254" spans="1:8" ht="13.5" thickBot="1" x14ac:dyDescent="0.25">
      <c r="A254" s="3">
        <v>-1</v>
      </c>
      <c r="B254" s="4">
        <v>-2</v>
      </c>
      <c r="D254" s="3">
        <v>-1</v>
      </c>
      <c r="E254" s="4">
        <v>-2</v>
      </c>
      <c r="G254" s="3">
        <v>-1</v>
      </c>
      <c r="H254" s="4">
        <v>-2</v>
      </c>
    </row>
    <row r="255" spans="1:8" ht="13.5" thickBot="1" x14ac:dyDescent="0.25">
      <c r="A255" s="5" t="s">
        <v>182</v>
      </c>
      <c r="B255" s="8">
        <v>0</v>
      </c>
      <c r="D255" s="5" t="s">
        <v>182</v>
      </c>
      <c r="E255" s="8"/>
      <c r="G255" s="5" t="s">
        <v>182</v>
      </c>
      <c r="H255" s="8">
        <v>0</v>
      </c>
    </row>
    <row r="256" spans="1:8" ht="13.5" thickBot="1" x14ac:dyDescent="0.25">
      <c r="A256" s="5" t="s">
        <v>183</v>
      </c>
      <c r="B256" s="10">
        <v>1</v>
      </c>
      <c r="D256" s="5" t="s">
        <v>183</v>
      </c>
      <c r="E256" s="10">
        <v>1</v>
      </c>
      <c r="G256" s="5" t="s">
        <v>183</v>
      </c>
      <c r="H256" s="10">
        <v>1</v>
      </c>
    </row>
    <row r="257" spans="1:8" ht="13.5" thickBot="1" x14ac:dyDescent="0.25">
      <c r="A257" s="5" t="s">
        <v>184</v>
      </c>
      <c r="B257" s="10">
        <v>1</v>
      </c>
      <c r="D257" s="5" t="s">
        <v>184</v>
      </c>
      <c r="E257" s="10">
        <v>1</v>
      </c>
      <c r="G257" s="5" t="s">
        <v>184</v>
      </c>
      <c r="H257" s="10">
        <v>1</v>
      </c>
    </row>
    <row r="258" spans="1:8" ht="13.5" thickBot="1" x14ac:dyDescent="0.25">
      <c r="A258" s="5" t="s">
        <v>185</v>
      </c>
      <c r="B258" s="10">
        <v>1</v>
      </c>
      <c r="D258" s="5" t="s">
        <v>185</v>
      </c>
      <c r="E258" s="10">
        <v>1</v>
      </c>
      <c r="G258" s="5" t="s">
        <v>185</v>
      </c>
      <c r="H258" s="10">
        <v>1</v>
      </c>
    </row>
    <row r="259" spans="1:8" ht="13.5" thickBot="1" x14ac:dyDescent="0.25">
      <c r="A259" s="5" t="s">
        <v>186</v>
      </c>
      <c r="B259" s="8">
        <v>1</v>
      </c>
      <c r="D259" s="5" t="s">
        <v>186</v>
      </c>
      <c r="E259" s="8">
        <v>1</v>
      </c>
      <c r="G259" s="5" t="s">
        <v>186</v>
      </c>
      <c r="H259" s="8">
        <v>1</v>
      </c>
    </row>
    <row r="260" spans="1:8" ht="13.5" thickBot="1" x14ac:dyDescent="0.25">
      <c r="A260" s="5" t="s">
        <v>187</v>
      </c>
      <c r="B260" s="10">
        <v>0</v>
      </c>
      <c r="D260" s="5" t="s">
        <v>187</v>
      </c>
      <c r="E260" s="10"/>
      <c r="G260" s="5" t="s">
        <v>187</v>
      </c>
      <c r="H260" s="10">
        <v>0</v>
      </c>
    </row>
    <row r="261" spans="1:8" ht="13.5" thickBot="1" x14ac:dyDescent="0.25">
      <c r="A261" s="5" t="s">
        <v>188</v>
      </c>
      <c r="B261" s="10">
        <v>0</v>
      </c>
      <c r="D261" s="5" t="s">
        <v>188</v>
      </c>
      <c r="E261" s="10"/>
      <c r="G261" s="5" t="s">
        <v>188</v>
      </c>
      <c r="H261" s="10">
        <v>0</v>
      </c>
    </row>
    <row r="262" spans="1:8" ht="13.5" thickBot="1" x14ac:dyDescent="0.25">
      <c r="A262" s="5" t="s">
        <v>189</v>
      </c>
      <c r="B262" s="10">
        <v>2</v>
      </c>
      <c r="D262" s="5" t="s">
        <v>189</v>
      </c>
      <c r="E262" s="10">
        <v>2</v>
      </c>
      <c r="G262" s="5" t="s">
        <v>189</v>
      </c>
      <c r="H262" s="10">
        <v>2</v>
      </c>
    </row>
    <row r="263" spans="1:8" ht="13.5" thickBot="1" x14ac:dyDescent="0.25">
      <c r="A263" s="5" t="s">
        <v>190</v>
      </c>
      <c r="B263" s="10">
        <v>0</v>
      </c>
      <c r="D263" s="5" t="s">
        <v>190</v>
      </c>
      <c r="E263" s="10"/>
      <c r="G263" s="5" t="s">
        <v>190</v>
      </c>
      <c r="H263" s="10">
        <v>0</v>
      </c>
    </row>
    <row r="264" spans="1:8" ht="13.5" thickBot="1" x14ac:dyDescent="0.25">
      <c r="A264" s="5" t="s">
        <v>191</v>
      </c>
      <c r="B264" s="10">
        <v>1</v>
      </c>
      <c r="D264" s="5" t="s">
        <v>191</v>
      </c>
      <c r="E264" s="10">
        <v>1</v>
      </c>
      <c r="G264" s="5" t="s">
        <v>191</v>
      </c>
      <c r="H264" s="10">
        <v>1</v>
      </c>
    </row>
    <row r="265" spans="1:8" ht="13.5" thickBot="1" x14ac:dyDescent="0.25">
      <c r="A265" s="5" t="s">
        <v>192</v>
      </c>
      <c r="B265" s="10">
        <v>1</v>
      </c>
      <c r="D265" s="5" t="s">
        <v>192</v>
      </c>
      <c r="E265" s="10">
        <v>1</v>
      </c>
      <c r="G265" s="5" t="s">
        <v>192</v>
      </c>
      <c r="H265" s="10">
        <v>1</v>
      </c>
    </row>
    <row r="266" spans="1:8" ht="13.5" thickBot="1" x14ac:dyDescent="0.25">
      <c r="A266" s="5" t="s">
        <v>193</v>
      </c>
      <c r="B266" s="8">
        <v>0</v>
      </c>
      <c r="D266" s="5" t="s">
        <v>193</v>
      </c>
      <c r="E266" s="8"/>
      <c r="G266" s="5" t="s">
        <v>193</v>
      </c>
      <c r="H266" s="8">
        <v>0</v>
      </c>
    </row>
    <row r="267" spans="1:8" ht="13.5" thickBot="1" x14ac:dyDescent="0.25">
      <c r="A267" s="5" t="s">
        <v>194</v>
      </c>
      <c r="B267" s="10">
        <v>3</v>
      </c>
      <c r="D267" s="5" t="s">
        <v>194</v>
      </c>
      <c r="E267" s="10">
        <v>3</v>
      </c>
      <c r="G267" s="5" t="s">
        <v>194</v>
      </c>
      <c r="H267" s="10">
        <v>3</v>
      </c>
    </row>
    <row r="268" spans="1:8" ht="13.5" thickBot="1" x14ac:dyDescent="0.25">
      <c r="A268" s="5" t="s">
        <v>195</v>
      </c>
      <c r="B268" s="10">
        <v>0</v>
      </c>
      <c r="D268" s="5" t="s">
        <v>195</v>
      </c>
      <c r="E268" s="10"/>
      <c r="G268" s="5" t="s">
        <v>195</v>
      </c>
      <c r="H268" s="10">
        <v>0</v>
      </c>
    </row>
    <row r="269" spans="1:8" ht="13.5" thickBot="1" x14ac:dyDescent="0.25">
      <c r="A269" s="5" t="s">
        <v>196</v>
      </c>
      <c r="B269" s="10">
        <v>1</v>
      </c>
      <c r="D269" s="5" t="s">
        <v>196</v>
      </c>
      <c r="E269" s="10">
        <v>1</v>
      </c>
      <c r="G269" s="5" t="s">
        <v>196</v>
      </c>
      <c r="H269" s="10">
        <v>1</v>
      </c>
    </row>
    <row r="270" spans="1:8" ht="13.5" thickBot="1" x14ac:dyDescent="0.25">
      <c r="A270" s="5" t="s">
        <v>197</v>
      </c>
      <c r="B270" s="10">
        <v>0</v>
      </c>
      <c r="D270" s="5" t="s">
        <v>197</v>
      </c>
      <c r="E270" s="10"/>
      <c r="G270" s="5" t="s">
        <v>197</v>
      </c>
      <c r="H270" s="10">
        <v>0</v>
      </c>
    </row>
    <row r="271" spans="1:8" ht="13.5" thickBot="1" x14ac:dyDescent="0.25">
      <c r="A271" s="5" t="s">
        <v>198</v>
      </c>
      <c r="B271" s="8">
        <v>1</v>
      </c>
      <c r="D271" s="5" t="s">
        <v>198</v>
      </c>
      <c r="E271" s="8">
        <v>1</v>
      </c>
      <c r="G271" s="5" t="s">
        <v>198</v>
      </c>
      <c r="H271" s="8">
        <v>1</v>
      </c>
    </row>
    <row r="272" spans="1:8" ht="13.5" thickBot="1" x14ac:dyDescent="0.25">
      <c r="A272" s="5" t="s">
        <v>199</v>
      </c>
      <c r="B272" s="8">
        <v>0</v>
      </c>
      <c r="D272" s="5" t="s">
        <v>199</v>
      </c>
      <c r="E272" s="8"/>
      <c r="G272" s="5" t="s">
        <v>199</v>
      </c>
      <c r="H272" s="8">
        <v>0</v>
      </c>
    </row>
    <row r="273" spans="1:8" ht="13.5" thickBot="1" x14ac:dyDescent="0.25">
      <c r="A273" s="13" t="s">
        <v>21</v>
      </c>
      <c r="B273" s="11">
        <f>SUM(B255:B272)</f>
        <v>13</v>
      </c>
      <c r="D273" s="13" t="s">
        <v>21</v>
      </c>
      <c r="E273" s="11">
        <f>SUM(E255:E272)</f>
        <v>13</v>
      </c>
      <c r="G273" s="13" t="s">
        <v>21</v>
      </c>
      <c r="H273" s="11">
        <f>SUM(H255:H272)</f>
        <v>13</v>
      </c>
    </row>
    <row r="275" spans="1:8" ht="60" customHeight="1" x14ac:dyDescent="0.2">
      <c r="A275" s="1" t="s">
        <v>0</v>
      </c>
      <c r="B275" s="7" t="s">
        <v>263</v>
      </c>
      <c r="D275" s="1" t="s">
        <v>0</v>
      </c>
      <c r="E275" s="7" t="s">
        <v>278</v>
      </c>
      <c r="G275" s="1" t="s">
        <v>0</v>
      </c>
      <c r="H275" s="7" t="s">
        <v>300</v>
      </c>
    </row>
    <row r="276" spans="1:8" ht="13.5" thickBot="1" x14ac:dyDescent="0.25"/>
    <row r="277" spans="1:8" x14ac:dyDescent="0.2">
      <c r="A277" s="50" t="s">
        <v>1</v>
      </c>
      <c r="B277" s="52" t="s">
        <v>266</v>
      </c>
      <c r="D277" s="50" t="s">
        <v>1</v>
      </c>
      <c r="E277" s="52" t="s">
        <v>266</v>
      </c>
      <c r="G277" s="50" t="s">
        <v>1</v>
      </c>
      <c r="H277" s="52" t="s">
        <v>266</v>
      </c>
    </row>
    <row r="278" spans="1:8" ht="13.5" thickBot="1" x14ac:dyDescent="0.25">
      <c r="A278" s="51"/>
      <c r="B278" s="53"/>
      <c r="D278" s="51"/>
      <c r="E278" s="53"/>
      <c r="G278" s="51"/>
      <c r="H278" s="53"/>
    </row>
    <row r="279" spans="1:8" ht="13.5" thickBot="1" x14ac:dyDescent="0.25">
      <c r="A279" s="3">
        <v>-1</v>
      </c>
      <c r="B279" s="4">
        <v>-2</v>
      </c>
      <c r="D279" s="3">
        <v>-1</v>
      </c>
      <c r="E279" s="4">
        <v>-2</v>
      </c>
      <c r="G279" s="3">
        <v>-1</v>
      </c>
      <c r="H279" s="4">
        <v>-2</v>
      </c>
    </row>
    <row r="280" spans="1:8" ht="13.5" thickBot="1" x14ac:dyDescent="0.25">
      <c r="A280" s="5" t="s">
        <v>200</v>
      </c>
      <c r="B280" s="10">
        <v>0</v>
      </c>
      <c r="D280" s="5" t="s">
        <v>200</v>
      </c>
      <c r="E280" s="10"/>
      <c r="G280" s="5" t="s">
        <v>200</v>
      </c>
      <c r="H280" s="10">
        <v>0</v>
      </c>
    </row>
    <row r="281" spans="1:8" ht="13.5" thickBot="1" x14ac:dyDescent="0.25">
      <c r="A281" s="5" t="s">
        <v>201</v>
      </c>
      <c r="B281" s="10">
        <v>1</v>
      </c>
      <c r="D281" s="5" t="s">
        <v>201</v>
      </c>
      <c r="E281" s="10">
        <v>1</v>
      </c>
      <c r="G281" s="5" t="s">
        <v>201</v>
      </c>
      <c r="H281" s="10">
        <v>1</v>
      </c>
    </row>
    <row r="282" spans="1:8" ht="13.5" thickBot="1" x14ac:dyDescent="0.25">
      <c r="A282" s="5" t="s">
        <v>202</v>
      </c>
      <c r="B282" s="10">
        <v>0</v>
      </c>
      <c r="D282" s="5" t="s">
        <v>202</v>
      </c>
      <c r="E282" s="10"/>
      <c r="G282" s="5" t="s">
        <v>202</v>
      </c>
      <c r="H282" s="10">
        <v>0</v>
      </c>
    </row>
    <row r="283" spans="1:8" ht="13.5" thickBot="1" x14ac:dyDescent="0.25">
      <c r="A283" s="5" t="s">
        <v>203</v>
      </c>
      <c r="B283" s="10">
        <v>0</v>
      </c>
      <c r="D283" s="5" t="s">
        <v>203</v>
      </c>
      <c r="E283" s="10"/>
      <c r="G283" s="5" t="s">
        <v>203</v>
      </c>
      <c r="H283" s="10">
        <v>0</v>
      </c>
    </row>
    <row r="284" spans="1:8" ht="13.5" thickBot="1" x14ac:dyDescent="0.25">
      <c r="A284" s="5" t="s">
        <v>204</v>
      </c>
      <c r="B284" s="10">
        <v>3</v>
      </c>
      <c r="D284" s="5" t="s">
        <v>204</v>
      </c>
      <c r="E284" s="10">
        <v>3</v>
      </c>
      <c r="G284" s="5" t="s">
        <v>204</v>
      </c>
      <c r="H284" s="10">
        <v>3</v>
      </c>
    </row>
    <row r="285" spans="1:8" ht="13.5" thickBot="1" x14ac:dyDescent="0.25">
      <c r="A285" s="5" t="s">
        <v>205</v>
      </c>
      <c r="B285" s="10">
        <v>0</v>
      </c>
      <c r="D285" s="5" t="s">
        <v>205</v>
      </c>
      <c r="E285" s="10"/>
      <c r="G285" s="5" t="s">
        <v>205</v>
      </c>
      <c r="H285" s="10">
        <v>0</v>
      </c>
    </row>
    <row r="286" spans="1:8" ht="13.5" thickBot="1" x14ac:dyDescent="0.25">
      <c r="A286" s="5" t="s">
        <v>206</v>
      </c>
      <c r="B286" s="10">
        <v>2</v>
      </c>
      <c r="D286" s="5" t="s">
        <v>206</v>
      </c>
      <c r="E286" s="10">
        <v>2</v>
      </c>
      <c r="G286" s="5" t="s">
        <v>206</v>
      </c>
      <c r="H286" s="10">
        <v>2</v>
      </c>
    </row>
    <row r="287" spans="1:8" ht="13.5" thickBot="1" x14ac:dyDescent="0.25">
      <c r="A287" s="5" t="s">
        <v>207</v>
      </c>
      <c r="B287" s="10">
        <v>0</v>
      </c>
      <c r="D287" s="5" t="s">
        <v>207</v>
      </c>
      <c r="E287" s="10"/>
      <c r="G287" s="5" t="s">
        <v>207</v>
      </c>
      <c r="H287" s="10">
        <v>0</v>
      </c>
    </row>
    <row r="288" spans="1:8" ht="13.5" thickBot="1" x14ac:dyDescent="0.25">
      <c r="A288" s="5" t="s">
        <v>208</v>
      </c>
      <c r="B288" s="10">
        <v>0</v>
      </c>
      <c r="D288" s="5" t="s">
        <v>208</v>
      </c>
      <c r="E288" s="10"/>
      <c r="G288" s="5" t="s">
        <v>208</v>
      </c>
      <c r="H288" s="10">
        <v>0</v>
      </c>
    </row>
    <row r="289" spans="1:8" ht="13.5" thickBot="1" x14ac:dyDescent="0.25">
      <c r="A289" s="5" t="s">
        <v>209</v>
      </c>
      <c r="B289" s="10">
        <v>0</v>
      </c>
      <c r="D289" s="5" t="s">
        <v>209</v>
      </c>
      <c r="E289" s="10"/>
      <c r="G289" s="5" t="s">
        <v>209</v>
      </c>
      <c r="H289" s="10">
        <v>1</v>
      </c>
    </row>
    <row r="290" spans="1:8" ht="13.5" thickBot="1" x14ac:dyDescent="0.25">
      <c r="A290" s="5" t="s">
        <v>210</v>
      </c>
      <c r="B290" s="10">
        <v>1</v>
      </c>
      <c r="D290" s="5" t="s">
        <v>210</v>
      </c>
      <c r="E290" s="10">
        <v>1</v>
      </c>
      <c r="G290" s="5" t="s">
        <v>210</v>
      </c>
      <c r="H290" s="10">
        <v>1</v>
      </c>
    </row>
    <row r="291" spans="1:8" ht="13.5" thickBot="1" x14ac:dyDescent="0.25">
      <c r="A291" s="5" t="s">
        <v>211</v>
      </c>
      <c r="B291" s="10">
        <v>3</v>
      </c>
      <c r="D291" s="5" t="s">
        <v>211</v>
      </c>
      <c r="E291" s="10">
        <v>3</v>
      </c>
      <c r="G291" s="5" t="s">
        <v>211</v>
      </c>
      <c r="H291" s="10">
        <v>3</v>
      </c>
    </row>
    <row r="292" spans="1:8" ht="13.5" thickBot="1" x14ac:dyDescent="0.25">
      <c r="A292" s="5" t="s">
        <v>212</v>
      </c>
      <c r="B292" s="10">
        <v>2</v>
      </c>
      <c r="D292" s="5" t="s">
        <v>212</v>
      </c>
      <c r="E292" s="10">
        <v>2</v>
      </c>
      <c r="G292" s="5" t="s">
        <v>212</v>
      </c>
      <c r="H292" s="10">
        <v>2</v>
      </c>
    </row>
    <row r="293" spans="1:8" ht="13.5" thickBot="1" x14ac:dyDescent="0.25">
      <c r="A293" s="5" t="s">
        <v>213</v>
      </c>
      <c r="B293" s="10">
        <v>1</v>
      </c>
      <c r="D293" s="5" t="s">
        <v>213</v>
      </c>
      <c r="E293" s="10">
        <v>1</v>
      </c>
      <c r="G293" s="5" t="s">
        <v>213</v>
      </c>
      <c r="H293" s="10">
        <v>1</v>
      </c>
    </row>
    <row r="294" spans="1:8" ht="13.5" thickBot="1" x14ac:dyDescent="0.25">
      <c r="A294" s="5" t="s">
        <v>214</v>
      </c>
      <c r="B294" s="10">
        <v>1</v>
      </c>
      <c r="D294" s="5" t="s">
        <v>214</v>
      </c>
      <c r="E294" s="10">
        <v>1</v>
      </c>
      <c r="G294" s="5" t="s">
        <v>214</v>
      </c>
      <c r="H294" s="10">
        <v>1</v>
      </c>
    </row>
    <row r="295" spans="1:8" ht="13.5" thickBot="1" x14ac:dyDescent="0.25">
      <c r="A295" s="5" t="s">
        <v>215</v>
      </c>
      <c r="B295" s="10">
        <v>0</v>
      </c>
      <c r="D295" s="5" t="s">
        <v>215</v>
      </c>
      <c r="E295" s="10"/>
      <c r="G295" s="5" t="s">
        <v>215</v>
      </c>
      <c r="H295" s="10">
        <v>0</v>
      </c>
    </row>
    <row r="296" spans="1:8" ht="13.5" thickBot="1" x14ac:dyDescent="0.25">
      <c r="A296" s="5" t="s">
        <v>216</v>
      </c>
      <c r="B296" s="10">
        <v>1</v>
      </c>
      <c r="D296" s="5" t="s">
        <v>216</v>
      </c>
      <c r="E296" s="10">
        <v>1</v>
      </c>
      <c r="G296" s="5" t="s">
        <v>216</v>
      </c>
      <c r="H296" s="10">
        <v>1</v>
      </c>
    </row>
    <row r="297" spans="1:8" ht="13.5" thickBot="1" x14ac:dyDescent="0.25">
      <c r="A297" s="13" t="s">
        <v>21</v>
      </c>
      <c r="B297" s="11">
        <f>SUM(B280:B296)</f>
        <v>15</v>
      </c>
      <c r="D297" s="13" t="s">
        <v>21</v>
      </c>
      <c r="E297" s="11">
        <f>SUM(E280:E296)</f>
        <v>15</v>
      </c>
      <c r="G297" s="13" t="s">
        <v>21</v>
      </c>
      <c r="H297" s="11">
        <f>SUM(H280:H296)</f>
        <v>16</v>
      </c>
    </row>
    <row r="299" spans="1:8" ht="60" customHeight="1" x14ac:dyDescent="0.2">
      <c r="A299" s="1" t="s">
        <v>0</v>
      </c>
      <c r="B299" s="7" t="s">
        <v>264</v>
      </c>
      <c r="D299" s="1" t="s">
        <v>0</v>
      </c>
      <c r="E299" s="7" t="s">
        <v>279</v>
      </c>
      <c r="G299" s="1" t="s">
        <v>0</v>
      </c>
      <c r="H299" s="7" t="s">
        <v>301</v>
      </c>
    </row>
    <row r="300" spans="1:8" ht="13.5" thickBot="1" x14ac:dyDescent="0.25"/>
    <row r="301" spans="1:8" x14ac:dyDescent="0.2">
      <c r="A301" s="50" t="s">
        <v>1</v>
      </c>
      <c r="B301" s="52" t="s">
        <v>266</v>
      </c>
      <c r="D301" s="50" t="s">
        <v>1</v>
      </c>
      <c r="E301" s="52" t="s">
        <v>266</v>
      </c>
      <c r="G301" s="50" t="s">
        <v>1</v>
      </c>
      <c r="H301" s="52" t="s">
        <v>266</v>
      </c>
    </row>
    <row r="302" spans="1:8" ht="13.5" thickBot="1" x14ac:dyDescent="0.25">
      <c r="A302" s="51"/>
      <c r="B302" s="53"/>
      <c r="D302" s="51"/>
      <c r="E302" s="53"/>
      <c r="G302" s="51"/>
      <c r="H302" s="53"/>
    </row>
    <row r="303" spans="1:8" ht="13.5" thickBot="1" x14ac:dyDescent="0.25">
      <c r="A303" s="3">
        <v>-1</v>
      </c>
      <c r="B303" s="4">
        <v>-2</v>
      </c>
      <c r="D303" s="3">
        <v>-1</v>
      </c>
      <c r="E303" s="4">
        <v>-2</v>
      </c>
      <c r="G303" s="3">
        <v>-1</v>
      </c>
      <c r="H303" s="4">
        <v>-2</v>
      </c>
    </row>
    <row r="304" spans="1:8" ht="13.5" thickBot="1" x14ac:dyDescent="0.25">
      <c r="A304" s="5" t="s">
        <v>217</v>
      </c>
      <c r="B304" s="10">
        <v>2</v>
      </c>
      <c r="D304" s="5" t="s">
        <v>217</v>
      </c>
      <c r="E304" s="10">
        <v>2</v>
      </c>
      <c r="G304" s="5" t="s">
        <v>217</v>
      </c>
      <c r="H304" s="10">
        <v>2</v>
      </c>
    </row>
    <row r="305" spans="1:8" ht="13.5" thickBot="1" x14ac:dyDescent="0.25">
      <c r="A305" s="5" t="s">
        <v>218</v>
      </c>
      <c r="B305" s="10">
        <v>1</v>
      </c>
      <c r="D305" s="5" t="s">
        <v>218</v>
      </c>
      <c r="E305" s="10">
        <v>1</v>
      </c>
      <c r="G305" s="5" t="s">
        <v>218</v>
      </c>
      <c r="H305" s="10">
        <v>1</v>
      </c>
    </row>
    <row r="306" spans="1:8" ht="13.5" thickBot="1" x14ac:dyDescent="0.25">
      <c r="A306" s="5" t="s">
        <v>219</v>
      </c>
      <c r="B306" s="10">
        <v>2</v>
      </c>
      <c r="D306" s="5" t="s">
        <v>219</v>
      </c>
      <c r="E306" s="10">
        <v>2</v>
      </c>
      <c r="G306" s="5" t="s">
        <v>219</v>
      </c>
      <c r="H306" s="10">
        <v>2</v>
      </c>
    </row>
    <row r="307" spans="1:8" ht="13.5" thickBot="1" x14ac:dyDescent="0.25">
      <c r="A307" s="5" t="s">
        <v>220</v>
      </c>
      <c r="B307" s="10">
        <v>0</v>
      </c>
      <c r="D307" s="5" t="s">
        <v>220</v>
      </c>
      <c r="E307" s="10"/>
      <c r="G307" s="5" t="s">
        <v>220</v>
      </c>
      <c r="H307" s="10">
        <v>0</v>
      </c>
    </row>
    <row r="308" spans="1:8" ht="13.5" thickBot="1" x14ac:dyDescent="0.25">
      <c r="A308" s="5" t="s">
        <v>221</v>
      </c>
      <c r="B308" s="10">
        <v>0</v>
      </c>
      <c r="D308" s="5" t="s">
        <v>221</v>
      </c>
      <c r="E308" s="10"/>
      <c r="G308" s="5" t="s">
        <v>221</v>
      </c>
      <c r="H308" s="10">
        <v>0</v>
      </c>
    </row>
    <row r="309" spans="1:8" ht="13.5" thickBot="1" x14ac:dyDescent="0.25">
      <c r="A309" s="5" t="s">
        <v>222</v>
      </c>
      <c r="B309" s="10">
        <v>1</v>
      </c>
      <c r="D309" s="5" t="s">
        <v>222</v>
      </c>
      <c r="E309" s="10">
        <v>1</v>
      </c>
      <c r="G309" s="5" t="s">
        <v>222</v>
      </c>
      <c r="H309" s="10">
        <v>1</v>
      </c>
    </row>
    <row r="310" spans="1:8" ht="13.5" thickBot="1" x14ac:dyDescent="0.25">
      <c r="A310" s="5" t="s">
        <v>223</v>
      </c>
      <c r="B310" s="10">
        <v>1</v>
      </c>
      <c r="D310" s="5" t="s">
        <v>223</v>
      </c>
      <c r="E310" s="10">
        <v>1</v>
      </c>
      <c r="G310" s="5" t="s">
        <v>223</v>
      </c>
      <c r="H310" s="10">
        <v>1</v>
      </c>
    </row>
    <row r="311" spans="1:8" ht="13.5" thickBot="1" x14ac:dyDescent="0.25">
      <c r="A311" s="5" t="s">
        <v>224</v>
      </c>
      <c r="B311" s="10">
        <v>0</v>
      </c>
      <c r="D311" s="5" t="s">
        <v>224</v>
      </c>
      <c r="E311" s="10"/>
      <c r="G311" s="5" t="s">
        <v>224</v>
      </c>
      <c r="H311" s="10">
        <v>0</v>
      </c>
    </row>
    <row r="312" spans="1:8" ht="13.5" thickBot="1" x14ac:dyDescent="0.25">
      <c r="A312" s="5" t="s">
        <v>225</v>
      </c>
      <c r="B312" s="10">
        <v>0</v>
      </c>
      <c r="D312" s="5" t="s">
        <v>225</v>
      </c>
      <c r="E312" s="10"/>
      <c r="G312" s="5" t="s">
        <v>225</v>
      </c>
      <c r="H312" s="10">
        <v>0</v>
      </c>
    </row>
    <row r="313" spans="1:8" ht="13.5" thickBot="1" x14ac:dyDescent="0.25">
      <c r="A313" s="5" t="s">
        <v>226</v>
      </c>
      <c r="B313" s="10">
        <v>1</v>
      </c>
      <c r="D313" s="5" t="s">
        <v>226</v>
      </c>
      <c r="E313" s="10">
        <v>1</v>
      </c>
      <c r="G313" s="5" t="s">
        <v>226</v>
      </c>
      <c r="H313" s="10">
        <v>1</v>
      </c>
    </row>
    <row r="314" spans="1:8" ht="13.5" thickBot="1" x14ac:dyDescent="0.25">
      <c r="A314" s="5" t="s">
        <v>227</v>
      </c>
      <c r="B314" s="10">
        <v>0</v>
      </c>
      <c r="D314" s="5" t="s">
        <v>227</v>
      </c>
      <c r="E314" s="10"/>
      <c r="G314" s="5" t="s">
        <v>227</v>
      </c>
      <c r="H314" s="10">
        <v>0</v>
      </c>
    </row>
    <row r="315" spans="1:8" ht="13.5" thickBot="1" x14ac:dyDescent="0.25">
      <c r="A315" s="5" t="s">
        <v>228</v>
      </c>
      <c r="B315" s="10">
        <v>2</v>
      </c>
      <c r="D315" s="5" t="s">
        <v>228</v>
      </c>
      <c r="E315" s="10">
        <v>1</v>
      </c>
      <c r="G315" s="5" t="s">
        <v>228</v>
      </c>
      <c r="H315" s="10">
        <v>1</v>
      </c>
    </row>
    <row r="316" spans="1:8" ht="13.5" thickBot="1" x14ac:dyDescent="0.25">
      <c r="A316" s="5" t="s">
        <v>229</v>
      </c>
      <c r="B316" s="10">
        <v>0</v>
      </c>
      <c r="D316" s="5" t="s">
        <v>229</v>
      </c>
      <c r="E316" s="10"/>
      <c r="G316" s="5" t="s">
        <v>229</v>
      </c>
      <c r="H316" s="10">
        <v>0</v>
      </c>
    </row>
    <row r="317" spans="1:8" ht="13.5" thickBot="1" x14ac:dyDescent="0.25">
      <c r="A317" s="5" t="s">
        <v>230</v>
      </c>
      <c r="B317" s="10">
        <v>0</v>
      </c>
      <c r="D317" s="5" t="s">
        <v>230</v>
      </c>
      <c r="E317" s="10">
        <v>1</v>
      </c>
      <c r="G317" s="5" t="s">
        <v>230</v>
      </c>
      <c r="H317" s="10">
        <v>1</v>
      </c>
    </row>
    <row r="318" spans="1:8" ht="13.5" thickBot="1" x14ac:dyDescent="0.25">
      <c r="A318" s="5" t="s">
        <v>231</v>
      </c>
      <c r="B318" s="8">
        <v>0</v>
      </c>
      <c r="D318" s="5" t="s">
        <v>231</v>
      </c>
      <c r="E318" s="8"/>
      <c r="G318" s="5" t="s">
        <v>231</v>
      </c>
      <c r="H318" s="8">
        <v>0</v>
      </c>
    </row>
    <row r="319" spans="1:8" ht="13.5" thickBot="1" x14ac:dyDescent="0.25">
      <c r="A319" s="13" t="s">
        <v>21</v>
      </c>
      <c r="B319" s="11">
        <f>SUM(B304:B318)</f>
        <v>10</v>
      </c>
      <c r="D319" s="13" t="s">
        <v>21</v>
      </c>
      <c r="E319" s="11">
        <f>SUM(E304:E318)</f>
        <v>10</v>
      </c>
      <c r="G319" s="13" t="s">
        <v>21</v>
      </c>
      <c r="H319" s="11">
        <f>SUM(H304:H318)</f>
        <v>10</v>
      </c>
    </row>
    <row r="321" spans="1:8" ht="60" customHeight="1" x14ac:dyDescent="0.2">
      <c r="A321" s="1" t="s">
        <v>0</v>
      </c>
      <c r="B321" s="7" t="s">
        <v>265</v>
      </c>
      <c r="D321" s="1" t="s">
        <v>0</v>
      </c>
      <c r="E321" s="7" t="s">
        <v>280</v>
      </c>
      <c r="G321" s="1" t="s">
        <v>0</v>
      </c>
      <c r="H321" s="7" t="s">
        <v>302</v>
      </c>
    </row>
    <row r="322" spans="1:8" ht="13.5" thickBot="1" x14ac:dyDescent="0.25"/>
    <row r="323" spans="1:8" x14ac:dyDescent="0.2">
      <c r="A323" s="50" t="s">
        <v>1</v>
      </c>
      <c r="B323" s="52" t="s">
        <v>266</v>
      </c>
      <c r="D323" s="50" t="s">
        <v>1</v>
      </c>
      <c r="E323" s="52" t="s">
        <v>266</v>
      </c>
      <c r="G323" s="50" t="s">
        <v>1</v>
      </c>
      <c r="H323" s="52" t="s">
        <v>266</v>
      </c>
    </row>
    <row r="324" spans="1:8" ht="13.5" thickBot="1" x14ac:dyDescent="0.25">
      <c r="A324" s="51"/>
      <c r="B324" s="53"/>
      <c r="D324" s="51"/>
      <c r="E324" s="53"/>
      <c r="G324" s="51"/>
      <c r="H324" s="53"/>
    </row>
    <row r="325" spans="1:8" ht="13.5" thickBot="1" x14ac:dyDescent="0.25">
      <c r="A325" s="3">
        <v>-1</v>
      </c>
      <c r="B325" s="4">
        <v>-2</v>
      </c>
      <c r="D325" s="3">
        <v>-1</v>
      </c>
      <c r="E325" s="4">
        <v>-2</v>
      </c>
      <c r="G325" s="3">
        <v>-1</v>
      </c>
      <c r="H325" s="4">
        <v>-2</v>
      </c>
    </row>
    <row r="326" spans="1:8" ht="13.5" thickBot="1" x14ac:dyDescent="0.25">
      <c r="A326" s="5" t="s">
        <v>232</v>
      </c>
      <c r="B326" s="10">
        <v>1</v>
      </c>
      <c r="D326" s="5" t="s">
        <v>232</v>
      </c>
      <c r="E326" s="10">
        <v>1</v>
      </c>
      <c r="G326" s="5" t="s">
        <v>232</v>
      </c>
      <c r="H326" s="10">
        <v>1</v>
      </c>
    </row>
    <row r="327" spans="1:8" ht="13.5" thickBot="1" x14ac:dyDescent="0.25">
      <c r="A327" s="5" t="s">
        <v>233</v>
      </c>
      <c r="B327" s="10">
        <v>2</v>
      </c>
      <c r="D327" s="5" t="s">
        <v>233</v>
      </c>
      <c r="E327" s="10">
        <v>2</v>
      </c>
      <c r="G327" s="5" t="s">
        <v>233</v>
      </c>
      <c r="H327" s="10">
        <v>2</v>
      </c>
    </row>
    <row r="328" spans="1:8" ht="13.5" thickBot="1" x14ac:dyDescent="0.25">
      <c r="A328" s="5" t="s">
        <v>234</v>
      </c>
      <c r="B328" s="10">
        <v>0</v>
      </c>
      <c r="D328" s="5" t="s">
        <v>234</v>
      </c>
      <c r="E328" s="10"/>
      <c r="G328" s="5" t="s">
        <v>234</v>
      </c>
      <c r="H328" s="10">
        <v>0</v>
      </c>
    </row>
    <row r="329" spans="1:8" ht="13.5" thickBot="1" x14ac:dyDescent="0.25">
      <c r="A329" s="5" t="s">
        <v>235</v>
      </c>
      <c r="B329" s="10">
        <v>0</v>
      </c>
      <c r="D329" s="5" t="s">
        <v>235</v>
      </c>
      <c r="E329" s="10"/>
      <c r="G329" s="5" t="s">
        <v>235</v>
      </c>
      <c r="H329" s="10">
        <v>0</v>
      </c>
    </row>
    <row r="330" spans="1:8" ht="13.5" thickBot="1" x14ac:dyDescent="0.25">
      <c r="A330" s="5" t="s">
        <v>236</v>
      </c>
      <c r="B330" s="10">
        <v>0</v>
      </c>
      <c r="D330" s="5" t="s">
        <v>236</v>
      </c>
      <c r="E330" s="10"/>
      <c r="G330" s="5" t="s">
        <v>236</v>
      </c>
      <c r="H330" s="10">
        <v>0</v>
      </c>
    </row>
    <row r="331" spans="1:8" ht="13.5" thickBot="1" x14ac:dyDescent="0.25">
      <c r="A331" s="5" t="s">
        <v>237</v>
      </c>
      <c r="B331" s="8">
        <v>0</v>
      </c>
      <c r="D331" s="5" t="s">
        <v>237</v>
      </c>
      <c r="E331" s="8"/>
      <c r="G331" s="5" t="s">
        <v>237</v>
      </c>
      <c r="H331" s="8">
        <v>0</v>
      </c>
    </row>
    <row r="332" spans="1:8" ht="13.5" thickBot="1" x14ac:dyDescent="0.25">
      <c r="A332" s="5" t="s">
        <v>238</v>
      </c>
      <c r="B332" s="8">
        <v>0</v>
      </c>
      <c r="D332" s="5" t="s">
        <v>238</v>
      </c>
      <c r="E332" s="8"/>
      <c r="G332" s="5" t="s">
        <v>238</v>
      </c>
      <c r="H332" s="8">
        <v>0</v>
      </c>
    </row>
    <row r="333" spans="1:8" ht="13.5" thickBot="1" x14ac:dyDescent="0.25">
      <c r="A333" s="5" t="s">
        <v>239</v>
      </c>
      <c r="B333" s="10">
        <v>0</v>
      </c>
      <c r="D333" s="5" t="s">
        <v>239</v>
      </c>
      <c r="E333" s="10"/>
      <c r="G333" s="5" t="s">
        <v>239</v>
      </c>
      <c r="H333" s="10">
        <v>0</v>
      </c>
    </row>
    <row r="334" spans="1:8" ht="13.5" thickBot="1" x14ac:dyDescent="0.25">
      <c r="A334" s="5" t="s">
        <v>240</v>
      </c>
      <c r="B334" s="10">
        <v>1</v>
      </c>
      <c r="D334" s="5" t="s">
        <v>240</v>
      </c>
      <c r="E334" s="10">
        <v>1</v>
      </c>
      <c r="G334" s="5" t="s">
        <v>240</v>
      </c>
      <c r="H334" s="10">
        <v>1</v>
      </c>
    </row>
    <row r="335" spans="1:8" ht="13.5" thickBot="1" x14ac:dyDescent="0.25">
      <c r="A335" s="5" t="s">
        <v>241</v>
      </c>
      <c r="B335" s="10">
        <v>0</v>
      </c>
      <c r="D335" s="5" t="s">
        <v>241</v>
      </c>
      <c r="E335" s="10"/>
      <c r="G335" s="5" t="s">
        <v>241</v>
      </c>
      <c r="H335" s="10">
        <v>0</v>
      </c>
    </row>
    <row r="336" spans="1:8" ht="13.5" thickBot="1" x14ac:dyDescent="0.25">
      <c r="A336" s="5" t="s">
        <v>242</v>
      </c>
      <c r="B336" s="10">
        <v>1</v>
      </c>
      <c r="D336" s="5" t="s">
        <v>242</v>
      </c>
      <c r="E336" s="10">
        <v>1</v>
      </c>
      <c r="G336" s="5" t="s">
        <v>242</v>
      </c>
      <c r="H336" s="10">
        <v>1</v>
      </c>
    </row>
    <row r="337" spans="1:8" ht="13.5" thickBot="1" x14ac:dyDescent="0.25">
      <c r="A337" s="5" t="s">
        <v>243</v>
      </c>
      <c r="B337" s="10">
        <v>0</v>
      </c>
      <c r="D337" s="5" t="s">
        <v>243</v>
      </c>
      <c r="E337" s="10"/>
      <c r="G337" s="5" t="s">
        <v>243</v>
      </c>
      <c r="H337" s="10">
        <v>0</v>
      </c>
    </row>
    <row r="338" spans="1:8" ht="13.5" thickBot="1" x14ac:dyDescent="0.25">
      <c r="A338" s="5" t="s">
        <v>244</v>
      </c>
      <c r="B338" s="10">
        <v>1</v>
      </c>
      <c r="D338" s="5" t="s">
        <v>244</v>
      </c>
      <c r="E338" s="10">
        <v>1</v>
      </c>
      <c r="G338" s="5" t="s">
        <v>244</v>
      </c>
      <c r="H338" s="10">
        <v>1</v>
      </c>
    </row>
    <row r="339" spans="1:8" ht="13.5" thickBot="1" x14ac:dyDescent="0.25">
      <c r="A339" s="5" t="s">
        <v>245</v>
      </c>
      <c r="B339" s="8">
        <v>0</v>
      </c>
      <c r="D339" s="5" t="s">
        <v>245</v>
      </c>
      <c r="E339" s="8"/>
      <c r="G339" s="5" t="s">
        <v>245</v>
      </c>
      <c r="H339" s="8">
        <v>0</v>
      </c>
    </row>
    <row r="340" spans="1:8" ht="13.5" thickBot="1" x14ac:dyDescent="0.25">
      <c r="A340" s="5" t="s">
        <v>246</v>
      </c>
      <c r="B340" s="10">
        <v>0</v>
      </c>
      <c r="D340" s="5" t="s">
        <v>246</v>
      </c>
      <c r="E340" s="10"/>
      <c r="G340" s="5" t="s">
        <v>246</v>
      </c>
      <c r="H340" s="10">
        <v>0</v>
      </c>
    </row>
    <row r="341" spans="1:8" ht="13.5" thickBot="1" x14ac:dyDescent="0.25">
      <c r="A341" s="5" t="s">
        <v>247</v>
      </c>
      <c r="B341" s="10">
        <v>0</v>
      </c>
      <c r="D341" s="5" t="s">
        <v>247</v>
      </c>
      <c r="E341" s="10"/>
      <c r="G341" s="5" t="s">
        <v>247</v>
      </c>
      <c r="H341" s="10">
        <v>0</v>
      </c>
    </row>
    <row r="342" spans="1:8" ht="13.5" thickBot="1" x14ac:dyDescent="0.25">
      <c r="A342" s="5" t="s">
        <v>248</v>
      </c>
      <c r="B342" s="10">
        <v>0</v>
      </c>
      <c r="D342" s="5" t="s">
        <v>248</v>
      </c>
      <c r="E342" s="10"/>
      <c r="G342" s="5" t="s">
        <v>248</v>
      </c>
      <c r="H342" s="10">
        <v>0</v>
      </c>
    </row>
    <row r="343" spans="1:8" ht="13.5" thickBot="1" x14ac:dyDescent="0.25">
      <c r="A343" s="5" t="s">
        <v>249</v>
      </c>
      <c r="B343" s="8">
        <v>0</v>
      </c>
      <c r="D343" s="5" t="s">
        <v>249</v>
      </c>
      <c r="E343" s="8"/>
      <c r="G343" s="5" t="s">
        <v>249</v>
      </c>
      <c r="H343" s="8">
        <v>0</v>
      </c>
    </row>
    <row r="344" spans="1:8" ht="13.5" thickBot="1" x14ac:dyDescent="0.25">
      <c r="A344" s="5" t="s">
        <v>250</v>
      </c>
      <c r="B344" s="10">
        <v>0</v>
      </c>
      <c r="D344" s="5" t="s">
        <v>250</v>
      </c>
      <c r="E344" s="10"/>
      <c r="G344" s="5" t="s">
        <v>250</v>
      </c>
      <c r="H344" s="10">
        <v>0</v>
      </c>
    </row>
    <row r="345" spans="1:8" ht="13.5" thickBot="1" x14ac:dyDescent="0.25">
      <c r="A345" s="5" t="s">
        <v>251</v>
      </c>
      <c r="B345" s="10">
        <v>0</v>
      </c>
      <c r="D345" s="5" t="s">
        <v>251</v>
      </c>
      <c r="E345" s="10"/>
      <c r="G345" s="5" t="s">
        <v>251</v>
      </c>
      <c r="H345" s="10">
        <v>0</v>
      </c>
    </row>
    <row r="346" spans="1:8" ht="13.5" thickBot="1" x14ac:dyDescent="0.25">
      <c r="A346" s="13" t="s">
        <v>21</v>
      </c>
      <c r="B346" s="11">
        <f>SUM(B326:B345)</f>
        <v>6</v>
      </c>
      <c r="D346" s="13" t="s">
        <v>21</v>
      </c>
      <c r="E346" s="11">
        <f>SUM(E326:E345)</f>
        <v>6</v>
      </c>
      <c r="G346" s="13" t="s">
        <v>21</v>
      </c>
      <c r="H346" s="11">
        <f>SUM(H326:H345)</f>
        <v>6</v>
      </c>
    </row>
    <row r="348" spans="1:8" x14ac:dyDescent="0.2">
      <c r="E348" s="12">
        <f>SUM(E346,E319,E297,E273,E248,E227,E204,E176,E150,E122,E98,E71,E44,E25)</f>
        <v>285</v>
      </c>
      <c r="H348" s="12">
        <f>SUM(H346,H319,H297,H273,H248,H227,H204,H176,H150,H122,H98,H71,H44,H25)</f>
        <v>301</v>
      </c>
    </row>
  </sheetData>
  <mergeCells count="84">
    <mergeCell ref="H29:H30"/>
    <mergeCell ref="A3:A4"/>
    <mergeCell ref="B3:B4"/>
    <mergeCell ref="D3:D4"/>
    <mergeCell ref="E3:E4"/>
    <mergeCell ref="G3:G4"/>
    <mergeCell ref="H3:H4"/>
    <mergeCell ref="A29:A30"/>
    <mergeCell ref="B29:B30"/>
    <mergeCell ref="D29:D30"/>
    <mergeCell ref="E29:E30"/>
    <mergeCell ref="G29:G30"/>
    <mergeCell ref="H75:H76"/>
    <mergeCell ref="A48:A49"/>
    <mergeCell ref="B48:B49"/>
    <mergeCell ref="D48:D49"/>
    <mergeCell ref="E48:E49"/>
    <mergeCell ref="G48:G49"/>
    <mergeCell ref="H48:H49"/>
    <mergeCell ref="A75:A76"/>
    <mergeCell ref="B75:B76"/>
    <mergeCell ref="D75:D76"/>
    <mergeCell ref="E75:E76"/>
    <mergeCell ref="G75:G76"/>
    <mergeCell ref="H126:H127"/>
    <mergeCell ref="A102:A103"/>
    <mergeCell ref="B102:B103"/>
    <mergeCell ref="D102:D103"/>
    <mergeCell ref="E102:E103"/>
    <mergeCell ref="G102:G103"/>
    <mergeCell ref="H102:H103"/>
    <mergeCell ref="A126:A127"/>
    <mergeCell ref="B126:B127"/>
    <mergeCell ref="D126:D127"/>
    <mergeCell ref="E126:E127"/>
    <mergeCell ref="G126:G127"/>
    <mergeCell ref="H180:H181"/>
    <mergeCell ref="A154:A155"/>
    <mergeCell ref="B154:B155"/>
    <mergeCell ref="D154:D155"/>
    <mergeCell ref="E154:E155"/>
    <mergeCell ref="G154:G155"/>
    <mergeCell ref="H154:H155"/>
    <mergeCell ref="A180:A181"/>
    <mergeCell ref="B180:B181"/>
    <mergeCell ref="D180:D181"/>
    <mergeCell ref="E180:E181"/>
    <mergeCell ref="G180:G181"/>
    <mergeCell ref="H231:H232"/>
    <mergeCell ref="A208:A209"/>
    <mergeCell ref="B208:B209"/>
    <mergeCell ref="D208:D209"/>
    <mergeCell ref="E208:E209"/>
    <mergeCell ref="G208:G209"/>
    <mergeCell ref="H208:H209"/>
    <mergeCell ref="A231:A232"/>
    <mergeCell ref="B231:B232"/>
    <mergeCell ref="D231:D232"/>
    <mergeCell ref="E231:E232"/>
    <mergeCell ref="G231:G232"/>
    <mergeCell ref="H277:H278"/>
    <mergeCell ref="A252:A253"/>
    <mergeCell ref="B252:B253"/>
    <mergeCell ref="D252:D253"/>
    <mergeCell ref="E252:E253"/>
    <mergeCell ref="G252:G253"/>
    <mergeCell ref="H252:H253"/>
    <mergeCell ref="A277:A278"/>
    <mergeCell ref="B277:B278"/>
    <mergeCell ref="D277:D278"/>
    <mergeCell ref="E277:E278"/>
    <mergeCell ref="G277:G278"/>
    <mergeCell ref="H323:H324"/>
    <mergeCell ref="A301:A302"/>
    <mergeCell ref="B301:B302"/>
    <mergeCell ref="D301:D302"/>
    <mergeCell ref="E301:E302"/>
    <mergeCell ref="G301:G302"/>
    <mergeCell ref="H301:H302"/>
    <mergeCell ref="A323:A324"/>
    <mergeCell ref="B323:B324"/>
    <mergeCell ref="D323:D324"/>
    <mergeCell ref="E323:E324"/>
    <mergeCell ref="G323:G324"/>
  </mergeCells>
  <pageMargins left="0.7" right="0.7" top="0.75" bottom="0.75" header="0.3" footer="0.3"/>
  <pageSetup scale="79" orientation="portrait" horizontalDpi="4294967293" r:id="rId1"/>
  <rowBreaks count="6" manualBreakCount="6">
    <brk id="44" max="8" man="1"/>
    <brk id="99" max="16383" man="1"/>
    <brk id="151" max="16383" man="1"/>
    <brk id="205" max="16383" man="1"/>
    <brk id="249" max="16383" man="1"/>
    <brk id="2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Data Menara Per Desa 2026</vt:lpstr>
      <vt:lpstr>DATA TOWER TELEKOMUNIKASI</vt:lpstr>
      <vt:lpstr>Data Menara Per Desa series</vt:lpstr>
      <vt:lpstr>'Data Menara Per Desa series'!_Hlk112914395</vt:lpstr>
      <vt:lpstr>'Data Menara Per Desa series'!_Toc467248118</vt:lpstr>
      <vt:lpstr>'Data Menara Per Desa 2026'!Print_Area</vt:lpstr>
      <vt:lpstr>'Data Menara Per Desa series'!Print_Area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 10</cp:lastModifiedBy>
  <dcterms:created xsi:type="dcterms:W3CDTF">2023-07-24T06:39:27Z</dcterms:created>
  <dcterms:modified xsi:type="dcterms:W3CDTF">2026-09-07T05:31:54Z</dcterms:modified>
</cp:coreProperties>
</file>