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PID\Bidang\Sarpras\"/>
    </mc:Choice>
  </mc:AlternateContent>
  <bookViews>
    <workbookView xWindow="-75" yWindow="-60" windowWidth="10485" windowHeight="7560"/>
  </bookViews>
  <sheets>
    <sheet name="2013" sheetId="7" r:id="rId1"/>
  </sheets>
  <calcPr calcId="152511"/>
</workbook>
</file>

<file path=xl/calcChain.xml><?xml version="1.0" encoding="utf-8"?>
<calcChain xmlns="http://schemas.openxmlformats.org/spreadsheetml/2006/main">
  <c r="F47" i="7" l="1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E47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E45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E41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E38" i="7"/>
  <c r="U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E36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E30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E28" i="7"/>
  <c r="U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E24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E22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E19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F11" i="7"/>
  <c r="F48" i="7" s="1"/>
  <c r="G11" i="7"/>
  <c r="G48" i="7" s="1"/>
  <c r="H11" i="7"/>
  <c r="H48" i="7" s="1"/>
  <c r="I11" i="7"/>
  <c r="I48" i="7" s="1"/>
  <c r="J11" i="7"/>
  <c r="J48" i="7" s="1"/>
  <c r="K11" i="7"/>
  <c r="K48" i="7" s="1"/>
  <c r="L11" i="7"/>
  <c r="L48" i="7" s="1"/>
  <c r="M11" i="7"/>
  <c r="M48" i="7" s="1"/>
  <c r="N11" i="7"/>
  <c r="N48" i="7" s="1"/>
  <c r="O11" i="7"/>
  <c r="O48" i="7" s="1"/>
  <c r="P11" i="7"/>
  <c r="P48" i="7" s="1"/>
  <c r="Q11" i="7"/>
  <c r="Q48" i="7" s="1"/>
  <c r="R11" i="7"/>
  <c r="R48" i="7" s="1"/>
  <c r="S11" i="7"/>
  <c r="S48" i="7" s="1"/>
  <c r="T11" i="7"/>
  <c r="T48" i="7" s="1"/>
  <c r="U11" i="7"/>
  <c r="U48" i="7" s="1"/>
  <c r="E11" i="7"/>
  <c r="E48" i="7" s="1"/>
  <c r="Y26" i="7"/>
</calcChain>
</file>

<file path=xl/sharedStrings.xml><?xml version="1.0" encoding="utf-8"?>
<sst xmlns="http://schemas.openxmlformats.org/spreadsheetml/2006/main" count="197" uniqueCount="110">
  <si>
    <t>KABUPATEN DEMAK</t>
  </si>
  <si>
    <t>No</t>
  </si>
  <si>
    <t>Poktan/Gapoktan/UPJA</t>
  </si>
  <si>
    <t>Alamat</t>
  </si>
  <si>
    <t>Asal Bantuan</t>
  </si>
  <si>
    <t>Keterangan</t>
  </si>
  <si>
    <t>APBN 2013</t>
  </si>
  <si>
    <t>Arum Sari II B</t>
  </si>
  <si>
    <t>Ds. Kalisari Kec. Sayung</t>
  </si>
  <si>
    <t>Sido Asih</t>
  </si>
  <si>
    <t>Ds. Surodadi Kec. Gajah</t>
  </si>
  <si>
    <t>Mardi Luhur</t>
  </si>
  <si>
    <t>Ds. Cangkring Kec. Karanganyar</t>
  </si>
  <si>
    <t>Sumber Agung</t>
  </si>
  <si>
    <t>Ds. Jleper Kec. Mijen</t>
  </si>
  <si>
    <t>Makno Utomo</t>
  </si>
  <si>
    <t>Ds. Berahan Kulon Kec. Wedung</t>
  </si>
  <si>
    <t>Ngudi Mulyo</t>
  </si>
  <si>
    <t>Ds. Wonosalam Kec. Wonosalam</t>
  </si>
  <si>
    <t>Pangudi Luhur</t>
  </si>
  <si>
    <t>Ds. Jungsemi Kec. Wedung</t>
  </si>
  <si>
    <t>Ds. Turirejo Kec. Demak</t>
  </si>
  <si>
    <t>Sido Rukun</t>
  </si>
  <si>
    <t>Ds. Jogoloyo Kec. Wonosalam</t>
  </si>
  <si>
    <t>Ds. Jetaksari Kec. Sayung</t>
  </si>
  <si>
    <t>Karya Tani</t>
  </si>
  <si>
    <t>Ds. Banjarsari Kec. Sayung</t>
  </si>
  <si>
    <t>Mangundi Rahayu</t>
  </si>
  <si>
    <t>Ds. Tangkis Kec. Guntur</t>
  </si>
  <si>
    <t>Sido Luhur</t>
  </si>
  <si>
    <t>Ds. Kebonbatur Kec. Mranggen</t>
  </si>
  <si>
    <t>Sekar Martani</t>
  </si>
  <si>
    <t>Ds. Wonosekar Kec. Karangawen</t>
  </si>
  <si>
    <t>Dwi Sakti</t>
  </si>
  <si>
    <t>Ds. Kunir Kec. Dempet</t>
  </si>
  <si>
    <t>Jatimulyo</t>
  </si>
  <si>
    <t>Ds. Tlogopandogan Kec. Gajah</t>
  </si>
  <si>
    <t>Wahyu Tani</t>
  </si>
  <si>
    <t>Ds. Tanjunganyar Kec. Gajah</t>
  </si>
  <si>
    <t>Karya Sari Tani</t>
  </si>
  <si>
    <t>Ds. Kebonsari Kec. Dempet</t>
  </si>
  <si>
    <t>Tani Mulyo</t>
  </si>
  <si>
    <t>Ds. Brakas Kec. Dempet</t>
  </si>
  <si>
    <t>Bungkus Woh</t>
  </si>
  <si>
    <t>Mulyosari</t>
  </si>
  <si>
    <t>Ds. Prampelan Kec. Sayung</t>
  </si>
  <si>
    <t>Gandrung Mukti</t>
  </si>
  <si>
    <t>Ds. Pidodo Kec. Karangtengah</t>
  </si>
  <si>
    <t>Subur Makmur</t>
  </si>
  <si>
    <t>Ds. Dombo Kec. Sayung</t>
  </si>
  <si>
    <t>Mugi Rahayu</t>
  </si>
  <si>
    <t>Ds. Kedunguter Kec. Karangtengah</t>
  </si>
  <si>
    <t>Ds. Ruwit Kec. Wedung</t>
  </si>
  <si>
    <t>Tani Barokah</t>
  </si>
  <si>
    <t>Baik</t>
  </si>
  <si>
    <t>Nuju Hasil</t>
  </si>
  <si>
    <t>Jumlah</t>
  </si>
  <si>
    <t>Kondisi</t>
  </si>
  <si>
    <t>DINAS PERTANIAN DAN PANGAN KAB. DEMAK</t>
  </si>
  <si>
    <t>PT</t>
  </si>
  <si>
    <t>PM</t>
  </si>
  <si>
    <t>CH B</t>
  </si>
  <si>
    <t>TR2</t>
  </si>
  <si>
    <t>PA 4"</t>
  </si>
  <si>
    <t>RT</t>
  </si>
  <si>
    <t>C</t>
  </si>
  <si>
    <t>TR4</t>
  </si>
  <si>
    <t>CH K</t>
  </si>
  <si>
    <t>VD</t>
  </si>
  <si>
    <t>CS</t>
  </si>
  <si>
    <t>HS</t>
  </si>
  <si>
    <t>PA 3"</t>
  </si>
  <si>
    <t>PA 6"</t>
  </si>
  <si>
    <t>HS E</t>
  </si>
  <si>
    <t>CH S</t>
  </si>
  <si>
    <t>PTM</t>
  </si>
  <si>
    <t>Jenis Alsintan</t>
  </si>
  <si>
    <t>Ket:</t>
  </si>
  <si>
    <t>PT : Power Thresher</t>
  </si>
  <si>
    <t>PTM : Power Thresher Multiguna</t>
  </si>
  <si>
    <t>PM : Paddy Mower</t>
  </si>
  <si>
    <t>CH K : Combine Harvester Kecil</t>
  </si>
  <si>
    <t>CH B : Combine Harvester Besar</t>
  </si>
  <si>
    <t>CH S : Combine Harvester Sedang</t>
  </si>
  <si>
    <t>TR 2 : Traktor Roda 2</t>
  </si>
  <si>
    <t>PA 3" : Pompa Air 3"</t>
  </si>
  <si>
    <t>PA 4" : Pompa Air 4"</t>
  </si>
  <si>
    <t>PA 6" : Pompa Air 6"</t>
  </si>
  <si>
    <t>RT : Rice Transplanter</t>
  </si>
  <si>
    <t>C : Cultivator</t>
  </si>
  <si>
    <t>TR4 : Traktor Roda 4</t>
  </si>
  <si>
    <t>CS : Corn Sheller</t>
  </si>
  <si>
    <t>HS E : Hand Sprayer Elektrik</t>
  </si>
  <si>
    <t>HS : Hand Sprayer</t>
  </si>
  <si>
    <t>VD : Vertical Dryer</t>
  </si>
  <si>
    <t>REKAP BANTUAN ALSINTAN APBN/APBD TAHUN 2013</t>
  </si>
  <si>
    <t>Kecamatan</t>
  </si>
  <si>
    <t>Wonosalam</t>
  </si>
  <si>
    <t>Gajah</t>
  </si>
  <si>
    <t>Demak</t>
  </si>
  <si>
    <t>Dempet</t>
  </si>
  <si>
    <t>Wedung</t>
  </si>
  <si>
    <t>Mijen</t>
  </si>
  <si>
    <t>Karanganyar</t>
  </si>
  <si>
    <t>Sayung</t>
  </si>
  <si>
    <t>Guntur</t>
  </si>
  <si>
    <t>Karangtengah</t>
  </si>
  <si>
    <t>Karangawen</t>
  </si>
  <si>
    <t>Mranggen</t>
  </si>
  <si>
    <t>8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</si>
</sst>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6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/>
    <xf numFmtId="0" fontId="3" fillId="0" borderId="1" xfId="0" applyFont="1" applyBorder="1"/>
    <xf numFmtId="164" fontId="3" fillId="0" borderId="1" xfId="1" applyNumberFormat="1" applyFont="1" applyBorder="1"/>
    <xf numFmtId="0" fontId="0" fillId="0" borderId="7" xfId="0" applyBorder="1"/>
    <xf numFmtId="164" fontId="0" fillId="0" borderId="7" xfId="1" applyNumberFormat="1" applyFont="1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5" fontId="4" fillId="0" borderId="0" xfId="0" quotePrefix="1" applyNumberFormat="1" applyFont="1"/>
    <xf numFmtId="0" fontId="0" fillId="0" borderId="0" xfId="1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64" fontId="4" fillId="0" borderId="1" xfId="1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6"/>
  <sheetViews>
    <sheetView tabSelected="1" topLeftCell="A5" zoomScale="87" zoomScaleNormal="87" workbookViewId="0">
      <selection activeCell="H5" sqref="H1:H1048576"/>
    </sheetView>
  </sheetViews>
  <sheetFormatPr defaultRowHeight="15" x14ac:dyDescent="0.25"/>
  <cols>
    <col min="1" max="1" width="5.140625" customWidth="1"/>
    <col min="2" max="2" width="13.140625" style="24" customWidth="1"/>
    <col min="3" max="3" width="18" customWidth="1"/>
    <col min="4" max="4" width="27.7109375" customWidth="1"/>
    <col min="5" max="5" width="5.42578125" style="13" customWidth="1"/>
    <col min="6" max="6" width="5.7109375" style="13" customWidth="1"/>
    <col min="7" max="7" width="5.42578125" style="13" customWidth="1"/>
    <col min="8" max="10" width="5.7109375" style="13" customWidth="1"/>
    <col min="11" max="11" width="6.140625" style="13" customWidth="1"/>
    <col min="12" max="14" width="5.7109375" style="13" customWidth="1"/>
    <col min="15" max="16" width="5.5703125" style="13" customWidth="1"/>
    <col min="17" max="17" width="5.42578125" style="13" customWidth="1"/>
    <col min="18" max="18" width="5.85546875" style="13" customWidth="1"/>
    <col min="19" max="19" width="5.42578125" style="13" customWidth="1"/>
    <col min="20" max="20" width="5.7109375" style="13" customWidth="1"/>
    <col min="21" max="21" width="5.85546875" style="13" customWidth="1"/>
    <col min="22" max="22" width="10.85546875" customWidth="1"/>
    <col min="23" max="23" width="7.7109375" customWidth="1"/>
    <col min="24" max="24" width="10.7109375" customWidth="1"/>
  </cols>
  <sheetData>
    <row r="1" spans="1:24" x14ac:dyDescent="0.25">
      <c r="A1" s="35" t="s">
        <v>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5">
      <c r="W6" s="21" t="s">
        <v>109</v>
      </c>
    </row>
    <row r="7" spans="1:24" x14ac:dyDescent="0.25">
      <c r="A7" s="33" t="s">
        <v>1</v>
      </c>
      <c r="B7" s="33" t="s">
        <v>96</v>
      </c>
      <c r="C7" s="33" t="s">
        <v>2</v>
      </c>
      <c r="D7" s="33" t="s">
        <v>3</v>
      </c>
      <c r="E7" s="36" t="s">
        <v>76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3" t="s">
        <v>4</v>
      </c>
      <c r="W7" s="33" t="s">
        <v>57</v>
      </c>
      <c r="X7" s="33" t="s">
        <v>5</v>
      </c>
    </row>
    <row r="8" spans="1:24" x14ac:dyDescent="0.25">
      <c r="A8" s="33"/>
      <c r="B8" s="33"/>
      <c r="C8" s="33"/>
      <c r="D8" s="33"/>
      <c r="E8" s="8" t="s">
        <v>59</v>
      </c>
      <c r="F8" s="8" t="s">
        <v>75</v>
      </c>
      <c r="G8" s="8" t="s">
        <v>60</v>
      </c>
      <c r="H8" s="8" t="s">
        <v>61</v>
      </c>
      <c r="I8" s="8" t="s">
        <v>74</v>
      </c>
      <c r="J8" s="8" t="s">
        <v>67</v>
      </c>
      <c r="K8" s="8" t="s">
        <v>62</v>
      </c>
      <c r="L8" s="8" t="s">
        <v>71</v>
      </c>
      <c r="M8" s="8" t="s">
        <v>63</v>
      </c>
      <c r="N8" s="8" t="s">
        <v>72</v>
      </c>
      <c r="O8" s="8" t="s">
        <v>64</v>
      </c>
      <c r="P8" s="8" t="s">
        <v>65</v>
      </c>
      <c r="Q8" s="8" t="s">
        <v>66</v>
      </c>
      <c r="R8" s="8" t="s">
        <v>68</v>
      </c>
      <c r="S8" s="8" t="s">
        <v>69</v>
      </c>
      <c r="T8" s="8" t="s">
        <v>73</v>
      </c>
      <c r="U8" s="8" t="s">
        <v>70</v>
      </c>
      <c r="V8" s="33"/>
      <c r="W8" s="33"/>
      <c r="X8" s="33"/>
    </row>
    <row r="9" spans="1:24" x14ac:dyDescent="0.25">
      <c r="A9" s="6">
        <v>1</v>
      </c>
      <c r="B9" s="39" t="s">
        <v>99</v>
      </c>
      <c r="C9" s="7" t="s">
        <v>55</v>
      </c>
      <c r="D9" s="7" t="s">
        <v>21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7" t="s">
        <v>6</v>
      </c>
      <c r="W9" s="7" t="s">
        <v>54</v>
      </c>
      <c r="X9" s="7"/>
    </row>
    <row r="10" spans="1:24" x14ac:dyDescent="0.25">
      <c r="A10" s="19">
        <v>2</v>
      </c>
      <c r="B10" s="39"/>
      <c r="C10" s="4" t="s">
        <v>43</v>
      </c>
      <c r="D10" s="4" t="s">
        <v>21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4" t="s">
        <v>6</v>
      </c>
      <c r="W10" s="4" t="s">
        <v>54</v>
      </c>
      <c r="X10" s="4"/>
    </row>
    <row r="11" spans="1:24" x14ac:dyDescent="0.25">
      <c r="A11" s="37" t="s">
        <v>56</v>
      </c>
      <c r="B11" s="37"/>
      <c r="C11" s="37"/>
      <c r="D11" s="37"/>
      <c r="E11" s="28">
        <f>SUM(E9:E10)</f>
        <v>0</v>
      </c>
      <c r="F11" s="28">
        <f t="shared" ref="F11:U11" si="0">SUM(F9:F10)</f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1</v>
      </c>
      <c r="L11" s="28">
        <f t="shared" si="0"/>
        <v>0</v>
      </c>
      <c r="M11" s="28">
        <f t="shared" si="0"/>
        <v>1</v>
      </c>
      <c r="N11" s="28">
        <f t="shared" si="0"/>
        <v>0</v>
      </c>
      <c r="O11" s="28">
        <f t="shared" si="0"/>
        <v>0</v>
      </c>
      <c r="P11" s="28">
        <f t="shared" si="0"/>
        <v>0</v>
      </c>
      <c r="Q11" s="28">
        <f t="shared" si="0"/>
        <v>0</v>
      </c>
      <c r="R11" s="28">
        <f t="shared" si="0"/>
        <v>0</v>
      </c>
      <c r="S11" s="28">
        <f t="shared" si="0"/>
        <v>0</v>
      </c>
      <c r="T11" s="28">
        <f t="shared" si="0"/>
        <v>0</v>
      </c>
      <c r="U11" s="28">
        <f t="shared" si="0"/>
        <v>0</v>
      </c>
      <c r="V11" s="29"/>
      <c r="W11" s="29"/>
      <c r="X11" s="29"/>
    </row>
    <row r="12" spans="1:24" x14ac:dyDescent="0.25">
      <c r="A12" s="6">
        <v>1</v>
      </c>
      <c r="B12" s="39" t="s">
        <v>101</v>
      </c>
      <c r="C12" s="7" t="s">
        <v>15</v>
      </c>
      <c r="D12" s="7" t="s">
        <v>16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7" t="s">
        <v>6</v>
      </c>
      <c r="W12" s="7" t="s">
        <v>54</v>
      </c>
      <c r="X12" s="7"/>
    </row>
    <row r="13" spans="1:24" x14ac:dyDescent="0.25">
      <c r="A13" s="6">
        <v>2</v>
      </c>
      <c r="B13" s="39"/>
      <c r="C13" s="2" t="s">
        <v>19</v>
      </c>
      <c r="D13" s="2" t="s">
        <v>20</v>
      </c>
      <c r="E13" s="10">
        <v>0</v>
      </c>
      <c r="F13" s="10">
        <v>0</v>
      </c>
      <c r="G13" s="10">
        <v>0</v>
      </c>
      <c r="H13" s="11">
        <v>0</v>
      </c>
      <c r="I13" s="11">
        <v>0</v>
      </c>
      <c r="J13" s="11">
        <v>0</v>
      </c>
      <c r="K13" s="10">
        <v>1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2" t="s">
        <v>6</v>
      </c>
      <c r="W13" s="2" t="s">
        <v>54</v>
      </c>
      <c r="X13" s="2"/>
    </row>
    <row r="14" spans="1:24" x14ac:dyDescent="0.25">
      <c r="A14" s="18">
        <v>3</v>
      </c>
      <c r="B14" s="39"/>
      <c r="C14" s="4" t="s">
        <v>53</v>
      </c>
      <c r="D14" s="4" t="s">
        <v>52</v>
      </c>
      <c r="E14" s="12">
        <v>7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4" t="s">
        <v>6</v>
      </c>
      <c r="W14" s="4" t="s">
        <v>54</v>
      </c>
      <c r="X14" s="4"/>
    </row>
    <row r="15" spans="1:24" x14ac:dyDescent="0.25">
      <c r="A15" s="37" t="s">
        <v>56</v>
      </c>
      <c r="B15" s="37"/>
      <c r="C15" s="37"/>
      <c r="D15" s="37"/>
      <c r="E15" s="28">
        <f>SUM(E12:E14)</f>
        <v>7</v>
      </c>
      <c r="F15" s="28">
        <f t="shared" ref="F15:U15" si="1">SUM(F12:F14)</f>
        <v>0</v>
      </c>
      <c r="G15" s="28">
        <f t="shared" si="1"/>
        <v>5</v>
      </c>
      <c r="H15" s="28">
        <f t="shared" si="1"/>
        <v>0</v>
      </c>
      <c r="I15" s="28">
        <f t="shared" si="1"/>
        <v>0</v>
      </c>
      <c r="J15" s="28">
        <f t="shared" si="1"/>
        <v>0</v>
      </c>
      <c r="K15" s="28">
        <f t="shared" si="1"/>
        <v>2</v>
      </c>
      <c r="L15" s="28">
        <f t="shared" si="1"/>
        <v>0</v>
      </c>
      <c r="M15" s="28">
        <f t="shared" si="1"/>
        <v>0</v>
      </c>
      <c r="N15" s="28">
        <f t="shared" si="1"/>
        <v>0</v>
      </c>
      <c r="O15" s="28">
        <f t="shared" si="1"/>
        <v>0</v>
      </c>
      <c r="P15" s="28">
        <f t="shared" si="1"/>
        <v>0</v>
      </c>
      <c r="Q15" s="28">
        <f t="shared" si="1"/>
        <v>0</v>
      </c>
      <c r="R15" s="28">
        <f t="shared" si="1"/>
        <v>0</v>
      </c>
      <c r="S15" s="28">
        <f t="shared" si="1"/>
        <v>0</v>
      </c>
      <c r="T15" s="28">
        <f t="shared" si="1"/>
        <v>0</v>
      </c>
      <c r="U15" s="28">
        <f t="shared" si="1"/>
        <v>0</v>
      </c>
      <c r="V15" s="29"/>
      <c r="W15" s="29"/>
      <c r="X15" s="29"/>
    </row>
    <row r="16" spans="1:24" x14ac:dyDescent="0.25">
      <c r="A16" s="6">
        <v>1</v>
      </c>
      <c r="B16" s="39" t="s">
        <v>100</v>
      </c>
      <c r="C16" s="7" t="s">
        <v>33</v>
      </c>
      <c r="D16" s="7" t="s">
        <v>34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7" t="s">
        <v>6</v>
      </c>
      <c r="W16" s="7" t="s">
        <v>54</v>
      </c>
      <c r="X16" s="7"/>
    </row>
    <row r="17" spans="1:25" x14ac:dyDescent="0.25">
      <c r="A17" s="3">
        <v>2</v>
      </c>
      <c r="B17" s="39"/>
      <c r="C17" s="2" t="s">
        <v>39</v>
      </c>
      <c r="D17" s="2" t="s">
        <v>40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2" t="s">
        <v>6</v>
      </c>
      <c r="W17" s="2" t="s">
        <v>54</v>
      </c>
      <c r="X17" s="2"/>
    </row>
    <row r="18" spans="1:25" x14ac:dyDescent="0.25">
      <c r="A18" s="19">
        <v>3</v>
      </c>
      <c r="B18" s="39"/>
      <c r="C18" s="4" t="s">
        <v>41</v>
      </c>
      <c r="D18" s="4" t="s">
        <v>42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4" t="s">
        <v>6</v>
      </c>
      <c r="W18" s="4" t="s">
        <v>54</v>
      </c>
      <c r="X18" s="4"/>
    </row>
    <row r="19" spans="1:25" x14ac:dyDescent="0.25">
      <c r="A19" s="37" t="s">
        <v>56</v>
      </c>
      <c r="B19" s="37"/>
      <c r="C19" s="37"/>
      <c r="D19" s="37"/>
      <c r="E19" s="28">
        <f>SUM(E16:E18)</f>
        <v>0</v>
      </c>
      <c r="F19" s="28">
        <f t="shared" ref="F19:U19" si="2">SUM(F16:F18)</f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1</v>
      </c>
      <c r="L19" s="28">
        <f t="shared" si="2"/>
        <v>0</v>
      </c>
      <c r="M19" s="28">
        <f t="shared" si="2"/>
        <v>2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9"/>
      <c r="W19" s="29"/>
      <c r="X19" s="29"/>
    </row>
    <row r="20" spans="1:25" x14ac:dyDescent="0.25">
      <c r="A20" s="6">
        <v>1</v>
      </c>
      <c r="B20" s="39" t="s">
        <v>97</v>
      </c>
      <c r="C20" s="7" t="s">
        <v>17</v>
      </c>
      <c r="D20" s="7" t="s">
        <v>18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7" t="s">
        <v>6</v>
      </c>
      <c r="W20" s="7" t="s">
        <v>54</v>
      </c>
      <c r="X20" s="7"/>
    </row>
    <row r="21" spans="1:25" x14ac:dyDescent="0.25">
      <c r="A21" s="19">
        <v>2</v>
      </c>
      <c r="B21" s="39"/>
      <c r="C21" s="4" t="s">
        <v>22</v>
      </c>
      <c r="D21" s="4" t="s">
        <v>23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4" t="s">
        <v>6</v>
      </c>
      <c r="W21" s="4" t="s">
        <v>54</v>
      </c>
      <c r="X21" s="4"/>
    </row>
    <row r="22" spans="1:25" x14ac:dyDescent="0.25">
      <c r="A22" s="37" t="s">
        <v>56</v>
      </c>
      <c r="B22" s="37"/>
      <c r="C22" s="37"/>
      <c r="D22" s="37"/>
      <c r="E22" s="28">
        <f>SUM(E20:E21)</f>
        <v>0</v>
      </c>
      <c r="F22" s="28">
        <f t="shared" ref="F22:U22" si="3">SUM(F20:F21)</f>
        <v>0</v>
      </c>
      <c r="G22" s="28">
        <f t="shared" si="3"/>
        <v>0</v>
      </c>
      <c r="H22" s="28">
        <f t="shared" si="3"/>
        <v>0</v>
      </c>
      <c r="I22" s="28">
        <f t="shared" si="3"/>
        <v>0</v>
      </c>
      <c r="J22" s="28">
        <f t="shared" si="3"/>
        <v>0</v>
      </c>
      <c r="K22" s="28">
        <f t="shared" si="3"/>
        <v>2</v>
      </c>
      <c r="L22" s="28">
        <f t="shared" si="3"/>
        <v>0</v>
      </c>
      <c r="M22" s="28">
        <f t="shared" si="3"/>
        <v>0</v>
      </c>
      <c r="N22" s="28">
        <f t="shared" si="3"/>
        <v>0</v>
      </c>
      <c r="O22" s="28">
        <f t="shared" si="3"/>
        <v>0</v>
      </c>
      <c r="P22" s="28">
        <f t="shared" si="3"/>
        <v>0</v>
      </c>
      <c r="Q22" s="28">
        <f t="shared" si="3"/>
        <v>0</v>
      </c>
      <c r="R22" s="28">
        <f t="shared" si="3"/>
        <v>0</v>
      </c>
      <c r="S22" s="28">
        <f t="shared" si="3"/>
        <v>0</v>
      </c>
      <c r="T22" s="28">
        <f t="shared" si="3"/>
        <v>0</v>
      </c>
      <c r="U22" s="28">
        <f t="shared" si="3"/>
        <v>0</v>
      </c>
      <c r="V22" s="29"/>
      <c r="W22" s="29"/>
      <c r="X22" s="29"/>
    </row>
    <row r="23" spans="1:25" x14ac:dyDescent="0.25">
      <c r="A23" s="30">
        <v>1</v>
      </c>
      <c r="B23" s="25" t="s">
        <v>102</v>
      </c>
      <c r="C23" s="31" t="s">
        <v>13</v>
      </c>
      <c r="D23" s="31" t="s">
        <v>14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1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1" t="s">
        <v>6</v>
      </c>
      <c r="W23" s="31" t="s">
        <v>54</v>
      </c>
      <c r="X23" s="31"/>
    </row>
    <row r="24" spans="1:25" x14ac:dyDescent="0.25">
      <c r="A24" s="37" t="s">
        <v>56</v>
      </c>
      <c r="B24" s="37"/>
      <c r="C24" s="37"/>
      <c r="D24" s="37"/>
      <c r="E24" s="28">
        <f>SUM(E23)</f>
        <v>0</v>
      </c>
      <c r="F24" s="28">
        <f t="shared" ref="F24:U24" si="4">SUM(F23)</f>
        <v>0</v>
      </c>
      <c r="G24" s="28">
        <f t="shared" si="4"/>
        <v>0</v>
      </c>
      <c r="H24" s="28">
        <f t="shared" si="4"/>
        <v>0</v>
      </c>
      <c r="I24" s="28">
        <f t="shared" si="4"/>
        <v>0</v>
      </c>
      <c r="J24" s="28">
        <f t="shared" si="4"/>
        <v>0</v>
      </c>
      <c r="K24" s="28">
        <f t="shared" si="4"/>
        <v>1</v>
      </c>
      <c r="L24" s="28">
        <f t="shared" si="4"/>
        <v>0</v>
      </c>
      <c r="M24" s="28">
        <f t="shared" si="4"/>
        <v>0</v>
      </c>
      <c r="N24" s="28">
        <f t="shared" si="4"/>
        <v>0</v>
      </c>
      <c r="O24" s="28">
        <f t="shared" si="4"/>
        <v>0</v>
      </c>
      <c r="P24" s="28">
        <f t="shared" si="4"/>
        <v>0</v>
      </c>
      <c r="Q24" s="28">
        <f t="shared" si="4"/>
        <v>0</v>
      </c>
      <c r="R24" s="28">
        <f t="shared" si="4"/>
        <v>0</v>
      </c>
      <c r="S24" s="28">
        <f t="shared" si="4"/>
        <v>0</v>
      </c>
      <c r="T24" s="28">
        <f t="shared" si="4"/>
        <v>0</v>
      </c>
      <c r="U24" s="28">
        <f t="shared" si="4"/>
        <v>0</v>
      </c>
      <c r="V24" s="29"/>
      <c r="W24" s="29"/>
      <c r="X24" s="29"/>
    </row>
    <row r="25" spans="1:25" x14ac:dyDescent="0.25">
      <c r="A25" s="6">
        <v>1</v>
      </c>
      <c r="B25" s="39" t="s">
        <v>98</v>
      </c>
      <c r="C25" s="7" t="s">
        <v>9</v>
      </c>
      <c r="D25" s="7" t="s">
        <v>10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7" t="s">
        <v>6</v>
      </c>
      <c r="W25" s="7" t="s">
        <v>54</v>
      </c>
      <c r="X25" s="7"/>
    </row>
    <row r="26" spans="1:25" x14ac:dyDescent="0.25">
      <c r="A26" s="6">
        <v>2</v>
      </c>
      <c r="B26" s="39"/>
      <c r="C26" s="2" t="s">
        <v>35</v>
      </c>
      <c r="D26" s="2" t="s">
        <v>36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2" t="s">
        <v>6</v>
      </c>
      <c r="W26" s="2" t="s">
        <v>54</v>
      </c>
      <c r="X26" s="2"/>
      <c r="Y26" t="e">
        <f>SUM(#REF!)</f>
        <v>#REF!</v>
      </c>
    </row>
    <row r="27" spans="1:25" x14ac:dyDescent="0.25">
      <c r="A27" s="19">
        <v>3</v>
      </c>
      <c r="B27" s="39"/>
      <c r="C27" s="4" t="s">
        <v>37</v>
      </c>
      <c r="D27" s="4" t="s">
        <v>38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4" t="s">
        <v>6</v>
      </c>
      <c r="W27" s="4" t="s">
        <v>54</v>
      </c>
      <c r="X27" s="4"/>
    </row>
    <row r="28" spans="1:25" s="23" customFormat="1" x14ac:dyDescent="0.25">
      <c r="A28" s="37" t="s">
        <v>56</v>
      </c>
      <c r="B28" s="37"/>
      <c r="C28" s="37"/>
      <c r="D28" s="37"/>
      <c r="E28" s="28">
        <f>SUM(E25:E27)</f>
        <v>0</v>
      </c>
      <c r="F28" s="28">
        <f t="shared" ref="F28:U28" si="5">SUM(F25:F27)</f>
        <v>0</v>
      </c>
      <c r="G28" s="28">
        <f t="shared" si="5"/>
        <v>0</v>
      </c>
      <c r="H28" s="28">
        <f t="shared" si="5"/>
        <v>0</v>
      </c>
      <c r="I28" s="28">
        <f t="shared" si="5"/>
        <v>0</v>
      </c>
      <c r="J28" s="28">
        <f t="shared" si="5"/>
        <v>0</v>
      </c>
      <c r="K28" s="28">
        <f t="shared" si="5"/>
        <v>2</v>
      </c>
      <c r="L28" s="28">
        <f t="shared" si="5"/>
        <v>0</v>
      </c>
      <c r="M28" s="28">
        <f t="shared" si="5"/>
        <v>1</v>
      </c>
      <c r="N28" s="28">
        <f t="shared" si="5"/>
        <v>0</v>
      </c>
      <c r="O28" s="28">
        <f t="shared" si="5"/>
        <v>0</v>
      </c>
      <c r="P28" s="28">
        <f t="shared" si="5"/>
        <v>0</v>
      </c>
      <c r="Q28" s="28">
        <f t="shared" si="5"/>
        <v>0</v>
      </c>
      <c r="R28" s="28">
        <f t="shared" si="5"/>
        <v>0</v>
      </c>
      <c r="S28" s="28">
        <f t="shared" si="5"/>
        <v>0</v>
      </c>
      <c r="T28" s="28">
        <f t="shared" si="5"/>
        <v>0</v>
      </c>
      <c r="U28" s="28">
        <f t="shared" si="5"/>
        <v>0</v>
      </c>
      <c r="V28" s="29"/>
      <c r="W28" s="29"/>
      <c r="X28" s="29"/>
    </row>
    <row r="29" spans="1:25" x14ac:dyDescent="0.25">
      <c r="A29" s="30">
        <v>1</v>
      </c>
      <c r="B29" s="25" t="s">
        <v>103</v>
      </c>
      <c r="C29" s="31" t="s">
        <v>11</v>
      </c>
      <c r="D29" s="31" t="s">
        <v>12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1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1" t="s">
        <v>6</v>
      </c>
      <c r="W29" s="31" t="s">
        <v>54</v>
      </c>
      <c r="X29" s="31"/>
    </row>
    <row r="30" spans="1:25" s="23" customFormat="1" x14ac:dyDescent="0.25">
      <c r="A30" s="37" t="s">
        <v>56</v>
      </c>
      <c r="B30" s="37"/>
      <c r="C30" s="37"/>
      <c r="D30" s="37"/>
      <c r="E30" s="28">
        <f>SUM(E29)</f>
        <v>0</v>
      </c>
      <c r="F30" s="28">
        <f t="shared" ref="F30:U30" si="6">SUM(F29)</f>
        <v>0</v>
      </c>
      <c r="G30" s="28">
        <f t="shared" si="6"/>
        <v>0</v>
      </c>
      <c r="H30" s="28">
        <f t="shared" si="6"/>
        <v>0</v>
      </c>
      <c r="I30" s="28">
        <f t="shared" si="6"/>
        <v>0</v>
      </c>
      <c r="J30" s="28">
        <f t="shared" si="6"/>
        <v>0</v>
      </c>
      <c r="K30" s="28">
        <f t="shared" si="6"/>
        <v>1</v>
      </c>
      <c r="L30" s="28">
        <f t="shared" si="6"/>
        <v>0</v>
      </c>
      <c r="M30" s="28">
        <f t="shared" si="6"/>
        <v>0</v>
      </c>
      <c r="N30" s="28">
        <f t="shared" si="6"/>
        <v>0</v>
      </c>
      <c r="O30" s="28">
        <f t="shared" si="6"/>
        <v>0</v>
      </c>
      <c r="P30" s="28">
        <f t="shared" si="6"/>
        <v>0</v>
      </c>
      <c r="Q30" s="28">
        <f t="shared" si="6"/>
        <v>0</v>
      </c>
      <c r="R30" s="28">
        <f t="shared" si="6"/>
        <v>0</v>
      </c>
      <c r="S30" s="28">
        <f t="shared" si="6"/>
        <v>0</v>
      </c>
      <c r="T30" s="28">
        <f t="shared" si="6"/>
        <v>0</v>
      </c>
      <c r="U30" s="28">
        <f t="shared" si="6"/>
        <v>0</v>
      </c>
      <c r="V30" s="29"/>
      <c r="W30" s="29"/>
      <c r="X30" s="29"/>
    </row>
    <row r="31" spans="1:25" x14ac:dyDescent="0.25">
      <c r="A31" s="6">
        <v>1</v>
      </c>
      <c r="B31" s="39" t="s">
        <v>104</v>
      </c>
      <c r="C31" s="7" t="s">
        <v>7</v>
      </c>
      <c r="D31" s="7" t="s">
        <v>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7" t="s">
        <v>6</v>
      </c>
      <c r="W31" s="7" t="s">
        <v>54</v>
      </c>
      <c r="X31" s="7"/>
    </row>
    <row r="32" spans="1:25" x14ac:dyDescent="0.25">
      <c r="A32" s="6">
        <v>2</v>
      </c>
      <c r="B32" s="39"/>
      <c r="C32" s="2" t="s">
        <v>22</v>
      </c>
      <c r="D32" s="2" t="s">
        <v>24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0">
        <v>1</v>
      </c>
      <c r="L32" s="10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2" t="s">
        <v>6</v>
      </c>
      <c r="W32" s="2" t="s">
        <v>54</v>
      </c>
      <c r="X32" s="2"/>
    </row>
    <row r="33" spans="1:24" x14ac:dyDescent="0.25">
      <c r="A33" s="3">
        <v>3</v>
      </c>
      <c r="B33" s="39"/>
      <c r="C33" s="2" t="s">
        <v>25</v>
      </c>
      <c r="D33" s="2" t="s">
        <v>26</v>
      </c>
      <c r="E33" s="10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0">
        <v>1</v>
      </c>
      <c r="L33" s="10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2" t="s">
        <v>6</v>
      </c>
      <c r="W33" s="2" t="s">
        <v>54</v>
      </c>
      <c r="X33" s="2"/>
    </row>
    <row r="34" spans="1:24" x14ac:dyDescent="0.25">
      <c r="A34" s="3">
        <v>4</v>
      </c>
      <c r="B34" s="39"/>
      <c r="C34" s="2" t="s">
        <v>44</v>
      </c>
      <c r="D34" s="2" t="s">
        <v>45</v>
      </c>
      <c r="E34" s="10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0">
        <v>0</v>
      </c>
      <c r="L34" s="10">
        <v>0</v>
      </c>
      <c r="M34" s="10">
        <v>1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2" t="s">
        <v>6</v>
      </c>
      <c r="W34" s="2" t="s">
        <v>54</v>
      </c>
      <c r="X34" s="2"/>
    </row>
    <row r="35" spans="1:24" x14ac:dyDescent="0.25">
      <c r="A35" s="18">
        <v>5</v>
      </c>
      <c r="B35" s="39"/>
      <c r="C35" s="4" t="s">
        <v>48</v>
      </c>
      <c r="D35" s="4" t="s">
        <v>49</v>
      </c>
      <c r="E35" s="12">
        <v>5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4" t="s">
        <v>6</v>
      </c>
      <c r="W35" s="4" t="s">
        <v>54</v>
      </c>
      <c r="X35" s="4"/>
    </row>
    <row r="36" spans="1:24" s="23" customFormat="1" x14ac:dyDescent="0.25">
      <c r="A36" s="37" t="s">
        <v>56</v>
      </c>
      <c r="B36" s="37"/>
      <c r="C36" s="37"/>
      <c r="D36" s="37"/>
      <c r="E36" s="28">
        <f>SUM(E31:E35)</f>
        <v>5</v>
      </c>
      <c r="F36" s="28">
        <f t="shared" ref="F36:T36" si="7">SUM(F31:F35)</f>
        <v>0</v>
      </c>
      <c r="G36" s="28">
        <f t="shared" si="7"/>
        <v>0</v>
      </c>
      <c r="H36" s="28">
        <f t="shared" si="7"/>
        <v>0</v>
      </c>
      <c r="I36" s="28">
        <f t="shared" si="7"/>
        <v>0</v>
      </c>
      <c r="J36" s="28">
        <f t="shared" si="7"/>
        <v>0</v>
      </c>
      <c r="K36" s="28">
        <f t="shared" si="7"/>
        <v>3</v>
      </c>
      <c r="L36" s="28">
        <f t="shared" si="7"/>
        <v>0</v>
      </c>
      <c r="M36" s="28">
        <f t="shared" si="7"/>
        <v>1</v>
      </c>
      <c r="N36" s="28">
        <f t="shared" si="7"/>
        <v>0</v>
      </c>
      <c r="O36" s="28">
        <f t="shared" si="7"/>
        <v>0</v>
      </c>
      <c r="P36" s="28">
        <f t="shared" si="7"/>
        <v>0</v>
      </c>
      <c r="Q36" s="28">
        <f t="shared" si="7"/>
        <v>0</v>
      </c>
      <c r="R36" s="28">
        <f t="shared" si="7"/>
        <v>0</v>
      </c>
      <c r="S36" s="28">
        <f t="shared" si="7"/>
        <v>0</v>
      </c>
      <c r="T36" s="28">
        <f t="shared" si="7"/>
        <v>0</v>
      </c>
      <c r="U36" s="28">
        <f>SUM(U31:U35)</f>
        <v>0</v>
      </c>
      <c r="V36" s="29"/>
      <c r="W36" s="29"/>
      <c r="X36" s="29"/>
    </row>
    <row r="37" spans="1:24" x14ac:dyDescent="0.25">
      <c r="A37" s="30">
        <v>1</v>
      </c>
      <c r="B37" s="25" t="s">
        <v>105</v>
      </c>
      <c r="C37" s="31" t="s">
        <v>27</v>
      </c>
      <c r="D37" s="31" t="s">
        <v>28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1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1" t="s">
        <v>6</v>
      </c>
      <c r="W37" s="31" t="s">
        <v>54</v>
      </c>
      <c r="X37" s="31"/>
    </row>
    <row r="38" spans="1:24" x14ac:dyDescent="0.25">
      <c r="A38" s="38" t="s">
        <v>56</v>
      </c>
      <c r="B38" s="38"/>
      <c r="C38" s="38"/>
      <c r="D38" s="38"/>
      <c r="E38" s="32">
        <f>SUM(E37)</f>
        <v>0</v>
      </c>
      <c r="F38" s="32">
        <f t="shared" ref="F38:U38" si="8">SUM(F37)</f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1</v>
      </c>
      <c r="L38" s="32">
        <f t="shared" si="8"/>
        <v>0</v>
      </c>
      <c r="M38" s="32">
        <f t="shared" si="8"/>
        <v>0</v>
      </c>
      <c r="N38" s="32">
        <f t="shared" si="8"/>
        <v>0</v>
      </c>
      <c r="O38" s="32">
        <f t="shared" si="8"/>
        <v>0</v>
      </c>
      <c r="P38" s="32">
        <f t="shared" si="8"/>
        <v>0</v>
      </c>
      <c r="Q38" s="32">
        <f t="shared" si="8"/>
        <v>0</v>
      </c>
      <c r="R38" s="32">
        <f t="shared" si="8"/>
        <v>0</v>
      </c>
      <c r="S38" s="32">
        <f t="shared" si="8"/>
        <v>0</v>
      </c>
      <c r="T38" s="32">
        <f t="shared" si="8"/>
        <v>0</v>
      </c>
      <c r="U38" s="32">
        <f t="shared" si="8"/>
        <v>0</v>
      </c>
      <c r="V38" s="31"/>
      <c r="W38" s="31"/>
      <c r="X38" s="31"/>
    </row>
    <row r="39" spans="1:24" x14ac:dyDescent="0.25">
      <c r="A39" s="20">
        <v>1</v>
      </c>
      <c r="B39" s="34" t="s">
        <v>106</v>
      </c>
      <c r="C39" s="1" t="s">
        <v>46</v>
      </c>
      <c r="D39" s="1" t="s">
        <v>47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1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1" t="s">
        <v>6</v>
      </c>
      <c r="W39" s="1" t="s">
        <v>54</v>
      </c>
      <c r="X39" s="1"/>
    </row>
    <row r="40" spans="1:24" x14ac:dyDescent="0.25">
      <c r="A40" s="19">
        <v>2</v>
      </c>
      <c r="B40" s="39"/>
      <c r="C40" s="4" t="s">
        <v>50</v>
      </c>
      <c r="D40" s="4" t="s">
        <v>51</v>
      </c>
      <c r="E40" s="12">
        <v>6</v>
      </c>
      <c r="F40" s="12">
        <v>0</v>
      </c>
      <c r="G40" s="12">
        <v>5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4" t="s">
        <v>6</v>
      </c>
      <c r="W40" s="4" t="s">
        <v>54</v>
      </c>
      <c r="X40" s="4"/>
    </row>
    <row r="41" spans="1:24" x14ac:dyDescent="0.25">
      <c r="A41" s="37" t="s">
        <v>56</v>
      </c>
      <c r="B41" s="37"/>
      <c r="C41" s="37"/>
      <c r="D41" s="37"/>
      <c r="E41" s="28">
        <f>SUM(E39:E40)</f>
        <v>6</v>
      </c>
      <c r="F41" s="28">
        <f t="shared" ref="F41:U41" si="9">SUM(F39:F40)</f>
        <v>0</v>
      </c>
      <c r="G41" s="28">
        <f t="shared" si="9"/>
        <v>5</v>
      </c>
      <c r="H41" s="28">
        <f t="shared" si="9"/>
        <v>0</v>
      </c>
      <c r="I41" s="28">
        <f t="shared" si="9"/>
        <v>0</v>
      </c>
      <c r="J41" s="28">
        <f t="shared" si="9"/>
        <v>0</v>
      </c>
      <c r="K41" s="28">
        <f t="shared" si="9"/>
        <v>0</v>
      </c>
      <c r="L41" s="28">
        <f t="shared" si="9"/>
        <v>0</v>
      </c>
      <c r="M41" s="28">
        <f t="shared" si="9"/>
        <v>1</v>
      </c>
      <c r="N41" s="28">
        <f t="shared" si="9"/>
        <v>0</v>
      </c>
      <c r="O41" s="28">
        <f t="shared" si="9"/>
        <v>0</v>
      </c>
      <c r="P41" s="28">
        <f t="shared" si="9"/>
        <v>0</v>
      </c>
      <c r="Q41" s="28">
        <f t="shared" si="9"/>
        <v>0</v>
      </c>
      <c r="R41" s="28">
        <f t="shared" si="9"/>
        <v>0</v>
      </c>
      <c r="S41" s="28">
        <f t="shared" si="9"/>
        <v>0</v>
      </c>
      <c r="T41" s="28">
        <f t="shared" si="9"/>
        <v>0</v>
      </c>
      <c r="U41" s="28">
        <f t="shared" si="9"/>
        <v>0</v>
      </c>
      <c r="V41" s="29"/>
      <c r="W41" s="29"/>
      <c r="X41" s="29"/>
    </row>
    <row r="42" spans="1:24" x14ac:dyDescent="0.25">
      <c r="A42" s="33" t="s">
        <v>1</v>
      </c>
      <c r="B42" s="33" t="s">
        <v>96</v>
      </c>
      <c r="C42" s="33" t="s">
        <v>2</v>
      </c>
      <c r="D42" s="33" t="s">
        <v>3</v>
      </c>
      <c r="E42" s="36" t="s">
        <v>76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3" t="s">
        <v>4</v>
      </c>
      <c r="W42" s="33" t="s">
        <v>57</v>
      </c>
      <c r="X42" s="33" t="s">
        <v>5</v>
      </c>
    </row>
    <row r="43" spans="1:24" x14ac:dyDescent="0.25">
      <c r="A43" s="33"/>
      <c r="B43" s="33"/>
      <c r="C43" s="33"/>
      <c r="D43" s="33"/>
      <c r="E43" s="8" t="s">
        <v>59</v>
      </c>
      <c r="F43" s="8" t="s">
        <v>75</v>
      </c>
      <c r="G43" s="8" t="s">
        <v>60</v>
      </c>
      <c r="H43" s="8" t="s">
        <v>61</v>
      </c>
      <c r="I43" s="8" t="s">
        <v>74</v>
      </c>
      <c r="J43" s="8" t="s">
        <v>67</v>
      </c>
      <c r="K43" s="8" t="s">
        <v>62</v>
      </c>
      <c r="L43" s="8" t="s">
        <v>71</v>
      </c>
      <c r="M43" s="8" t="s">
        <v>63</v>
      </c>
      <c r="N43" s="8" t="s">
        <v>72</v>
      </c>
      <c r="O43" s="8" t="s">
        <v>64</v>
      </c>
      <c r="P43" s="8" t="s">
        <v>65</v>
      </c>
      <c r="Q43" s="8" t="s">
        <v>66</v>
      </c>
      <c r="R43" s="8" t="s">
        <v>68</v>
      </c>
      <c r="S43" s="8" t="s">
        <v>69</v>
      </c>
      <c r="T43" s="8" t="s">
        <v>73</v>
      </c>
      <c r="U43" s="8" t="s">
        <v>70</v>
      </c>
      <c r="V43" s="33"/>
      <c r="W43" s="33"/>
      <c r="X43" s="33"/>
    </row>
    <row r="44" spans="1:24" x14ac:dyDescent="0.25">
      <c r="A44" s="18">
        <v>1</v>
      </c>
      <c r="B44" s="27" t="s">
        <v>107</v>
      </c>
      <c r="C44" s="16" t="s">
        <v>31</v>
      </c>
      <c r="D44" s="16" t="s">
        <v>32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1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6" t="s">
        <v>6</v>
      </c>
      <c r="W44" s="16" t="s">
        <v>54</v>
      </c>
      <c r="X44" s="16"/>
    </row>
    <row r="45" spans="1:24" s="23" customFormat="1" x14ac:dyDescent="0.25">
      <c r="A45" s="37" t="s">
        <v>56</v>
      </c>
      <c r="B45" s="37"/>
      <c r="C45" s="37"/>
      <c r="D45" s="37"/>
      <c r="E45" s="28">
        <f>SUM(E44)</f>
        <v>0</v>
      </c>
      <c r="F45" s="28">
        <f t="shared" ref="F45:U45" si="10">SUM(F44)</f>
        <v>0</v>
      </c>
      <c r="G45" s="28">
        <f t="shared" si="10"/>
        <v>0</v>
      </c>
      <c r="H45" s="28">
        <f t="shared" si="10"/>
        <v>0</v>
      </c>
      <c r="I45" s="28">
        <f t="shared" si="10"/>
        <v>0</v>
      </c>
      <c r="J45" s="28">
        <f t="shared" si="10"/>
        <v>0</v>
      </c>
      <c r="K45" s="28">
        <f t="shared" si="10"/>
        <v>1</v>
      </c>
      <c r="L45" s="28">
        <f t="shared" si="10"/>
        <v>0</v>
      </c>
      <c r="M45" s="28">
        <f t="shared" si="10"/>
        <v>0</v>
      </c>
      <c r="N45" s="28">
        <f t="shared" si="10"/>
        <v>0</v>
      </c>
      <c r="O45" s="28">
        <f t="shared" si="10"/>
        <v>0</v>
      </c>
      <c r="P45" s="28">
        <f t="shared" si="10"/>
        <v>0</v>
      </c>
      <c r="Q45" s="28">
        <f t="shared" si="10"/>
        <v>0</v>
      </c>
      <c r="R45" s="28">
        <f t="shared" si="10"/>
        <v>0</v>
      </c>
      <c r="S45" s="28">
        <f t="shared" si="10"/>
        <v>0</v>
      </c>
      <c r="T45" s="28">
        <f t="shared" si="10"/>
        <v>0</v>
      </c>
      <c r="U45" s="28">
        <f t="shared" si="10"/>
        <v>0</v>
      </c>
      <c r="V45" s="29"/>
      <c r="W45" s="29"/>
      <c r="X45" s="29"/>
    </row>
    <row r="46" spans="1:24" x14ac:dyDescent="0.25">
      <c r="A46" s="30">
        <v>1</v>
      </c>
      <c r="B46" s="25" t="s">
        <v>108</v>
      </c>
      <c r="C46" s="31" t="s">
        <v>29</v>
      </c>
      <c r="D46" s="31" t="s">
        <v>30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1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1" t="s">
        <v>6</v>
      </c>
      <c r="W46" s="31" t="s">
        <v>54</v>
      </c>
      <c r="X46" s="31"/>
    </row>
    <row r="47" spans="1:24" x14ac:dyDescent="0.25">
      <c r="A47" s="37" t="s">
        <v>56</v>
      </c>
      <c r="B47" s="37"/>
      <c r="C47" s="37"/>
      <c r="D47" s="37"/>
      <c r="E47" s="28">
        <f>SUM(E46)</f>
        <v>0</v>
      </c>
      <c r="F47" s="28">
        <f t="shared" ref="F47:U47" si="11">SUM(F46)</f>
        <v>0</v>
      </c>
      <c r="G47" s="28">
        <f t="shared" si="11"/>
        <v>0</v>
      </c>
      <c r="H47" s="28">
        <f t="shared" si="11"/>
        <v>0</v>
      </c>
      <c r="I47" s="28">
        <f t="shared" si="11"/>
        <v>0</v>
      </c>
      <c r="J47" s="28">
        <f t="shared" si="11"/>
        <v>0</v>
      </c>
      <c r="K47" s="28">
        <f t="shared" si="11"/>
        <v>1</v>
      </c>
      <c r="L47" s="28">
        <f t="shared" si="11"/>
        <v>0</v>
      </c>
      <c r="M47" s="28">
        <f t="shared" si="11"/>
        <v>0</v>
      </c>
      <c r="N47" s="28">
        <f t="shared" si="11"/>
        <v>0</v>
      </c>
      <c r="O47" s="28">
        <f t="shared" si="11"/>
        <v>0</v>
      </c>
      <c r="P47" s="28">
        <f t="shared" si="11"/>
        <v>0</v>
      </c>
      <c r="Q47" s="28">
        <f t="shared" si="11"/>
        <v>0</v>
      </c>
      <c r="R47" s="28">
        <f t="shared" si="11"/>
        <v>0</v>
      </c>
      <c r="S47" s="28">
        <f t="shared" si="11"/>
        <v>0</v>
      </c>
      <c r="T47" s="28">
        <f t="shared" si="11"/>
        <v>0</v>
      </c>
      <c r="U47" s="28">
        <f t="shared" si="11"/>
        <v>0</v>
      </c>
      <c r="V47" s="29"/>
      <c r="W47" s="29"/>
      <c r="X47" s="29"/>
    </row>
    <row r="48" spans="1:24" x14ac:dyDescent="0.25">
      <c r="A48" s="40" t="s">
        <v>56</v>
      </c>
      <c r="B48" s="40"/>
      <c r="C48" s="40"/>
      <c r="D48" s="40"/>
      <c r="E48" s="15">
        <f>SUM(E11+E15+E19+E22+E24+E28+E30+E36+E38+E41+E45+E47)</f>
        <v>18</v>
      </c>
      <c r="F48" s="15">
        <f t="shared" ref="F48:U48" si="12">SUM(F11+F15+F19+F22+F24+F28+F30+F36+F38+F41+F45+F47)</f>
        <v>0</v>
      </c>
      <c r="G48" s="15">
        <f t="shared" si="12"/>
        <v>10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si="12"/>
        <v>16</v>
      </c>
      <c r="L48" s="15">
        <f t="shared" si="12"/>
        <v>0</v>
      </c>
      <c r="M48" s="15">
        <f t="shared" si="12"/>
        <v>6</v>
      </c>
      <c r="N48" s="15">
        <f t="shared" si="12"/>
        <v>0</v>
      </c>
      <c r="O48" s="15">
        <f t="shared" si="12"/>
        <v>0</v>
      </c>
      <c r="P48" s="15">
        <f t="shared" si="12"/>
        <v>0</v>
      </c>
      <c r="Q48" s="15">
        <f t="shared" si="12"/>
        <v>0</v>
      </c>
      <c r="R48" s="15">
        <f t="shared" si="12"/>
        <v>0</v>
      </c>
      <c r="S48" s="15">
        <f t="shared" si="12"/>
        <v>0</v>
      </c>
      <c r="T48" s="15">
        <f t="shared" si="12"/>
        <v>0</v>
      </c>
      <c r="U48" s="15">
        <f t="shared" si="12"/>
        <v>0</v>
      </c>
      <c r="V48" s="14"/>
      <c r="W48" s="14"/>
      <c r="X48" s="14"/>
    </row>
    <row r="50" spans="1:20" x14ac:dyDescent="0.25">
      <c r="A50" t="s">
        <v>77</v>
      </c>
      <c r="C50" t="s">
        <v>78</v>
      </c>
      <c r="E50" s="22" t="s">
        <v>85</v>
      </c>
      <c r="F50" s="22"/>
      <c r="G50" s="22"/>
      <c r="H50" s="22"/>
      <c r="I50" s="22"/>
      <c r="J50" s="22"/>
      <c r="K50" s="22" t="s">
        <v>91</v>
      </c>
      <c r="L50" s="22"/>
    </row>
    <row r="51" spans="1:20" x14ac:dyDescent="0.25">
      <c r="C51" t="s">
        <v>79</v>
      </c>
      <c r="E51" s="22" t="s">
        <v>86</v>
      </c>
      <c r="F51" s="22"/>
      <c r="G51" s="22"/>
      <c r="H51" s="22"/>
      <c r="I51" s="22"/>
      <c r="J51" s="22"/>
      <c r="K51" s="22" t="s">
        <v>92</v>
      </c>
      <c r="L51" s="22"/>
      <c r="T51" s="5" t="s">
        <v>58</v>
      </c>
    </row>
    <row r="52" spans="1:20" x14ac:dyDescent="0.25">
      <c r="C52" t="s">
        <v>80</v>
      </c>
      <c r="E52" s="22" t="s">
        <v>87</v>
      </c>
      <c r="F52" s="22"/>
      <c r="G52" s="22"/>
      <c r="H52" s="22"/>
      <c r="I52" s="22"/>
      <c r="J52" s="22"/>
      <c r="K52" s="22" t="s">
        <v>93</v>
      </c>
      <c r="L52" s="22"/>
    </row>
    <row r="53" spans="1:20" x14ac:dyDescent="0.25">
      <c r="C53" t="s">
        <v>82</v>
      </c>
      <c r="E53" s="22" t="s">
        <v>88</v>
      </c>
      <c r="F53" s="22"/>
      <c r="G53" s="22"/>
      <c r="H53" s="22"/>
      <c r="I53" s="22"/>
      <c r="J53" s="22"/>
      <c r="K53" s="22"/>
      <c r="L53" s="22"/>
    </row>
    <row r="54" spans="1:20" x14ac:dyDescent="0.25">
      <c r="C54" t="s">
        <v>83</v>
      </c>
      <c r="E54" s="22" t="s">
        <v>89</v>
      </c>
      <c r="F54" s="22"/>
      <c r="G54" s="22"/>
      <c r="H54" s="22"/>
      <c r="I54" s="22"/>
      <c r="J54" s="22"/>
      <c r="K54" s="22"/>
      <c r="L54" s="22"/>
    </row>
    <row r="55" spans="1:20" x14ac:dyDescent="0.25">
      <c r="C55" t="s">
        <v>81</v>
      </c>
      <c r="E55" s="22" t="s">
        <v>90</v>
      </c>
      <c r="F55" s="22"/>
      <c r="G55" s="22"/>
      <c r="H55" s="22"/>
      <c r="I55" s="22"/>
      <c r="J55" s="22"/>
      <c r="K55" s="22"/>
      <c r="L55" s="22"/>
    </row>
    <row r="56" spans="1:20" x14ac:dyDescent="0.25">
      <c r="C56" t="s">
        <v>84</v>
      </c>
      <c r="E56" s="22" t="s">
        <v>94</v>
      </c>
      <c r="F56" s="22"/>
      <c r="G56" s="22"/>
      <c r="H56" s="22"/>
      <c r="I56" s="22"/>
      <c r="J56" s="22"/>
      <c r="K56" s="22"/>
      <c r="L56" s="22"/>
    </row>
  </sheetData>
  <mergeCells count="38">
    <mergeCell ref="A48:D48"/>
    <mergeCell ref="A7:A8"/>
    <mergeCell ref="C7:C8"/>
    <mergeCell ref="D7:D8"/>
    <mergeCell ref="E7:U7"/>
    <mergeCell ref="B16:B18"/>
    <mergeCell ref="B20:B21"/>
    <mergeCell ref="B25:B27"/>
    <mergeCell ref="B31:B35"/>
    <mergeCell ref="B39:B40"/>
    <mergeCell ref="A15:D15"/>
    <mergeCell ref="A19:D19"/>
    <mergeCell ref="A22:D22"/>
    <mergeCell ref="A24:D24"/>
    <mergeCell ref="A28:D28"/>
    <mergeCell ref="A30:D30"/>
    <mergeCell ref="A1:X1"/>
    <mergeCell ref="A2:X2"/>
    <mergeCell ref="B7:B8"/>
    <mergeCell ref="B9:B10"/>
    <mergeCell ref="B12:B14"/>
    <mergeCell ref="A11:D11"/>
    <mergeCell ref="X7:X8"/>
    <mergeCell ref="V7:V8"/>
    <mergeCell ref="W7:W8"/>
    <mergeCell ref="A36:D36"/>
    <mergeCell ref="A38:D38"/>
    <mergeCell ref="A45:D45"/>
    <mergeCell ref="A47:D47"/>
    <mergeCell ref="A42:A43"/>
    <mergeCell ref="B42:B43"/>
    <mergeCell ref="C42:C43"/>
    <mergeCell ref="D42:D43"/>
    <mergeCell ref="E42:U42"/>
    <mergeCell ref="V42:V43"/>
    <mergeCell ref="W42:W43"/>
    <mergeCell ref="X42:X43"/>
    <mergeCell ref="A41:D41"/>
  </mergeCells>
  <pageMargins left="0.2" right="0.2" top="0.75" bottom="0.75" header="0.3" footer="0.3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kunkun</dc:creator>
  <cp:lastModifiedBy>w8</cp:lastModifiedBy>
  <cp:lastPrinted>2019-09-11T07:43:53Z</cp:lastPrinted>
  <dcterms:created xsi:type="dcterms:W3CDTF">2017-10-23T03:25:28Z</dcterms:created>
  <dcterms:modified xsi:type="dcterms:W3CDTF">2019-09-18T02:47:41Z</dcterms:modified>
</cp:coreProperties>
</file>