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POKJA IV" sheetId="7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Z35" i="7"/>
  <c r="Y35"/>
  <c r="X35"/>
  <c r="W35"/>
  <c r="V35"/>
  <c r="U35"/>
  <c r="T35"/>
  <c r="S35"/>
  <c r="R35"/>
  <c r="P35"/>
  <c r="O35"/>
  <c r="N35"/>
  <c r="M35"/>
  <c r="L35"/>
  <c r="K35"/>
  <c r="J35"/>
  <c r="I35"/>
  <c r="H35"/>
  <c r="G35"/>
  <c r="F35"/>
  <c r="E35"/>
  <c r="D35"/>
  <c r="C35"/>
</calcChain>
</file>

<file path=xl/sharedStrings.xml><?xml version="1.0" encoding="utf-8"?>
<sst xmlns="http://schemas.openxmlformats.org/spreadsheetml/2006/main" count="87" uniqueCount="81">
  <si>
    <t>TP.PKK</t>
  </si>
  <si>
    <t>TAHUN</t>
  </si>
  <si>
    <t>NO.</t>
  </si>
  <si>
    <t>KETERANGAN</t>
  </si>
  <si>
    <t>JUMLAH</t>
  </si>
  <si>
    <t>KABUPATEN DEMAK</t>
  </si>
  <si>
    <t>1.</t>
  </si>
  <si>
    <t>WONOSALAM</t>
  </si>
  <si>
    <t>2.</t>
  </si>
  <si>
    <t>BONANG</t>
  </si>
  <si>
    <t>3.</t>
  </si>
  <si>
    <t>DEMPET</t>
  </si>
  <si>
    <t>4.</t>
  </si>
  <si>
    <t>KARANGTENGAH</t>
  </si>
  <si>
    <t>5.</t>
  </si>
  <si>
    <t>GUNTUR</t>
  </si>
  <si>
    <t>6.</t>
  </si>
  <si>
    <t>SAYUNG</t>
  </si>
  <si>
    <t>7.</t>
  </si>
  <si>
    <t>WEDUNG</t>
  </si>
  <si>
    <t>8.</t>
  </si>
  <si>
    <t>MIJEN</t>
  </si>
  <si>
    <t>9.</t>
  </si>
  <si>
    <t>KARANGANYAR</t>
  </si>
  <si>
    <t>10.</t>
  </si>
  <si>
    <t>GAJAH</t>
  </si>
  <si>
    <t>11.</t>
  </si>
  <si>
    <t>MRANGGEN</t>
  </si>
  <si>
    <t>12.</t>
  </si>
  <si>
    <t>KARANGAWEN</t>
  </si>
  <si>
    <t>13.</t>
  </si>
  <si>
    <t>DEMAK</t>
  </si>
  <si>
    <t>14.</t>
  </si>
  <si>
    <t>KEBONAGUNG</t>
  </si>
  <si>
    <t>KABUPATEN</t>
  </si>
  <si>
    <t>DATA KEGIATAN</t>
  </si>
  <si>
    <t>JUMLAH KADER</t>
  </si>
  <si>
    <t xml:space="preserve">:   </t>
  </si>
  <si>
    <t>POKJA IV</t>
  </si>
  <si>
    <t>KESEHATAN</t>
  </si>
  <si>
    <t>KELESTARIAN LINGKUNGAN HIDUP</t>
  </si>
  <si>
    <t>PERENCANAAN SEHAT</t>
  </si>
  <si>
    <t>JUMLAH RUMAH</t>
  </si>
  <si>
    <t>JUMLAH MCK</t>
  </si>
  <si>
    <t>JUMLAH KRT YANG</t>
  </si>
  <si>
    <t>JUMLAH PUS</t>
  </si>
  <si>
    <t>JUMLAH WUS</t>
  </si>
  <si>
    <t>AKSEPTOR KB</t>
  </si>
  <si>
    <t>TABUNGAN KELUARGA</t>
  </si>
  <si>
    <t>JML. KK YANG MEMILIKI</t>
  </si>
  <si>
    <t>POSYANDU</t>
  </si>
  <si>
    <t>GIZI</t>
  </si>
  <si>
    <t>KESLING</t>
  </si>
  <si>
    <t>PENYULUHAN NARKOBA</t>
  </si>
  <si>
    <t>PHBS</t>
  </si>
  <si>
    <t>KB</t>
  </si>
  <si>
    <t>YANG MEMILIKI</t>
  </si>
  <si>
    <t>MENGGUNAKAN AIR</t>
  </si>
  <si>
    <t>NAMA WILAYAH</t>
  </si>
  <si>
    <t>TERINTEGRASI</t>
  </si>
  <si>
    <t>LANSIA</t>
  </si>
  <si>
    <t>JAMBAN</t>
  </si>
  <si>
    <t>SPAL</t>
  </si>
  <si>
    <t>SAMPAH</t>
  </si>
  <si>
    <t>TEMPAT PEMBUANGAN</t>
  </si>
  <si>
    <t>PDAM</t>
  </si>
  <si>
    <t>SUMUR</t>
  </si>
  <si>
    <t>LAIN - LAIN</t>
  </si>
  <si>
    <t>(DUSUN/DESA/</t>
  </si>
  <si>
    <t>KEL/KEC/KAB/</t>
  </si>
  <si>
    <t>YANG</t>
  </si>
  <si>
    <t>KOTA/PROV)</t>
  </si>
  <si>
    <t>JML</t>
  </si>
  <si>
    <t>MEMILIKI</t>
  </si>
  <si>
    <t>KLP</t>
  </si>
  <si>
    <t>ANGT</t>
  </si>
  <si>
    <t>KARTU</t>
  </si>
  <si>
    <t>BEROBAT</t>
  </si>
  <si>
    <t>L</t>
  </si>
  <si>
    <t>P</t>
  </si>
  <si>
    <t>GRATIS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</si>
</sst>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3" fillId="0" borderId="2" xfId="0" applyFont="1" applyBorder="1"/>
    <xf numFmtId="0" fontId="3" fillId="0" borderId="0" xfId="0" applyFont="1" applyBorder="1"/>
    <xf numFmtId="0" fontId="3" fillId="0" borderId="4" xfId="0" applyFont="1" applyBorder="1"/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4" xfId="0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4" xfId="1" applyFont="1" applyBorder="1"/>
    <xf numFmtId="0" fontId="4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14" xfId="0" applyFont="1" applyBorder="1"/>
    <xf numFmtId="0" fontId="5" fillId="0" borderId="10" xfId="0" applyFont="1" applyBorder="1" applyAlignment="1">
      <alignment horizontal="center"/>
    </xf>
    <xf numFmtId="0" fontId="4" fillId="0" borderId="14" xfId="0" applyFont="1" applyBorder="1"/>
    <xf numFmtId="0" fontId="4" fillId="0" borderId="10" xfId="0" applyFont="1" applyBorder="1"/>
    <xf numFmtId="0" fontId="4" fillId="0" borderId="14" xfId="0" applyFont="1" applyBorder="1" applyAlignment="1">
      <alignment horizontal="right"/>
    </xf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/>
    <xf numFmtId="0" fontId="6" fillId="0" borderId="14" xfId="0" applyFont="1" applyBorder="1" applyAlignment="1"/>
    <xf numFmtId="0" fontId="4" fillId="0" borderId="1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5" fillId="0" borderId="7" xfId="0" applyFont="1" applyBorder="1" applyAlignment="1">
      <alignment horizontal="left" vertical="center" textRotation="180"/>
    </xf>
    <xf numFmtId="0" fontId="5" fillId="0" borderId="13" xfId="0" applyFont="1" applyBorder="1" applyAlignment="1">
      <alignment horizontal="left" vertical="center" textRotation="180"/>
    </xf>
    <xf numFmtId="0" fontId="5" fillId="0" borderId="11" xfId="0" applyFont="1" applyBorder="1" applyAlignment="1">
      <alignment horizontal="left" vertical="center" textRotation="180"/>
    </xf>
    <xf numFmtId="0" fontId="4" fillId="0" borderId="4" xfId="0" applyFont="1" applyBorder="1" applyAlignment="1">
      <alignment horizontal="center" vertical="center" textRotation="180"/>
    </xf>
    <xf numFmtId="0" fontId="4" fillId="0" borderId="0" xfId="0" applyFont="1" applyAlignment="1">
      <alignment horizontal="center" vertical="center" textRotation="180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180"/>
    </xf>
    <xf numFmtId="0" fontId="4" fillId="0" borderId="13" xfId="0" applyFont="1" applyBorder="1" applyAlignment="1">
      <alignment horizontal="center" vertical="center" textRotation="180"/>
    </xf>
    <xf numFmtId="0" fontId="4" fillId="0" borderId="11" xfId="0" applyFont="1" applyBorder="1" applyAlignment="1">
      <alignment horizontal="center" vertical="center" textRotation="18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 textRotation="180"/>
    </xf>
    <xf numFmtId="0" fontId="5" fillId="0" borderId="4" xfId="0" applyFont="1" applyBorder="1" applyAlignment="1">
      <alignment horizontal="center" vertical="center" textRotation="180"/>
    </xf>
    <xf numFmtId="0" fontId="4" fillId="0" borderId="14" xfId="0" applyFont="1" applyBorder="1" applyAlignment="1">
      <alignment horizontal="center" vertical="center" textRotation="180"/>
    </xf>
    <xf numFmtId="0" fontId="4" fillId="0" borderId="1" xfId="0" applyFont="1" applyBorder="1" applyAlignment="1">
      <alignment horizontal="right" vertical="center" textRotation="180"/>
    </xf>
    <xf numFmtId="0" fontId="4" fillId="0" borderId="2" xfId="0" applyFont="1" applyBorder="1" applyAlignment="1">
      <alignment horizontal="center" vertical="center" textRotation="180"/>
    </xf>
    <xf numFmtId="0" fontId="4" fillId="0" borderId="8" xfId="0" applyFont="1" applyBorder="1" applyAlignment="1">
      <alignment horizontal="center" vertical="center" textRotation="180"/>
    </xf>
    <xf numFmtId="0" fontId="4" fillId="0" borderId="5" xfId="0" applyFont="1" applyBorder="1" applyAlignment="1">
      <alignment horizontal="right" vertical="center" textRotation="180"/>
    </xf>
    <xf numFmtId="0" fontId="4" fillId="0" borderId="12" xfId="0" applyFont="1" applyBorder="1" applyAlignment="1">
      <alignment horizontal="right" vertical="center" textRotation="180"/>
    </xf>
    <xf numFmtId="0" fontId="4" fillId="0" borderId="9" xfId="0" applyFont="1" applyBorder="1" applyAlignment="1">
      <alignment horizontal="right" vertical="center" textRotation="180"/>
    </xf>
    <xf numFmtId="0" fontId="4" fillId="0" borderId="7" xfId="0" applyFont="1" applyBorder="1" applyAlignment="1">
      <alignment horizontal="left" vertical="center" textRotation="180"/>
    </xf>
    <xf numFmtId="0" fontId="4" fillId="0" borderId="13" xfId="0" applyFont="1" applyBorder="1" applyAlignment="1">
      <alignment horizontal="left" vertical="center" textRotation="180"/>
    </xf>
    <xf numFmtId="0" fontId="4" fillId="0" borderId="11" xfId="0" applyFont="1" applyBorder="1" applyAlignment="1">
      <alignment horizontal="left" vertical="center" textRotation="180"/>
    </xf>
    <xf numFmtId="0" fontId="4" fillId="0" borderId="6" xfId="0" applyFont="1" applyBorder="1" applyAlignment="1">
      <alignment horizontal="center" vertical="center" textRotation="180"/>
    </xf>
    <xf numFmtId="0" fontId="4" fillId="0" borderId="0" xfId="0" applyFont="1" applyBorder="1" applyAlignment="1">
      <alignment horizontal="center" vertical="center" textRotation="180"/>
    </xf>
    <xf numFmtId="0" fontId="4" fillId="0" borderId="10" xfId="0" applyFont="1" applyBorder="1" applyAlignment="1">
      <alignment horizontal="center" vertical="center" textRotation="180"/>
    </xf>
    <xf numFmtId="0" fontId="4" fillId="0" borderId="5" xfId="0" applyFont="1" applyBorder="1" applyAlignment="1">
      <alignment horizontal="center" vertical="center" textRotation="180"/>
    </xf>
    <xf numFmtId="0" fontId="4" fillId="0" borderId="12" xfId="0" applyFont="1" applyBorder="1" applyAlignment="1">
      <alignment horizontal="center" vertical="center" textRotation="180"/>
    </xf>
    <xf numFmtId="0" fontId="4" fillId="0" borderId="9" xfId="0" applyFont="1" applyBorder="1" applyAlignment="1">
      <alignment horizontal="center" vertical="center" textRotation="18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5"/>
  <sheetViews>
    <sheetView tabSelected="1" topLeftCell="A21" workbookViewId="0">
      <selection activeCell="A39" sqref="A39:XFD100"/>
    </sheetView>
  </sheetViews>
  <sheetFormatPr defaultRowHeight="15"/>
  <cols>
    <col min="1" max="1" width="4.140625" customWidth="1"/>
    <col min="2" max="2" width="14.42578125" customWidth="1"/>
    <col min="3" max="3" width="4.85546875" customWidth="1"/>
    <col min="4" max="5" width="4.5703125" customWidth="1"/>
    <col min="6" max="8" width="4.42578125" customWidth="1"/>
    <col min="9" max="9" width="4.5703125" customWidth="1"/>
    <col min="10" max="10" width="4.85546875" customWidth="1"/>
    <col min="11" max="11" width="5.85546875" customWidth="1"/>
    <col min="12" max="12" width="6.140625" customWidth="1"/>
    <col min="13" max="13" width="10" customWidth="1"/>
    <col min="14" max="14" width="5.28515625" customWidth="1"/>
    <col min="15" max="15" width="5" customWidth="1"/>
    <col min="16" max="16" width="2.85546875" customWidth="1"/>
    <col min="17" max="17" width="3.140625" customWidth="1"/>
    <col min="18" max="18" width="5.7109375" customWidth="1"/>
    <col min="19" max="19" width="5.85546875" customWidth="1"/>
    <col min="20" max="20" width="6.140625" customWidth="1"/>
    <col min="21" max="21" width="5.85546875" customWidth="1"/>
    <col min="22" max="23" width="5.7109375" customWidth="1"/>
    <col min="24" max="24" width="5.85546875" customWidth="1"/>
    <col min="25" max="25" width="5.7109375" customWidth="1"/>
    <col min="26" max="26" width="4.42578125" customWidth="1"/>
    <col min="27" max="27" width="4" customWidth="1"/>
  </cols>
  <sheetData>
    <row r="1" spans="1:28">
      <c r="A1" s="84" t="s">
        <v>35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</row>
    <row r="3" spans="1:28">
      <c r="G3" s="85"/>
      <c r="H3" s="85"/>
      <c r="K3" s="7" t="s">
        <v>0</v>
      </c>
      <c r="L3" s="7"/>
      <c r="M3" s="8" t="s">
        <v>37</v>
      </c>
      <c r="N3" s="9" t="s">
        <v>5</v>
      </c>
      <c r="O3" s="4"/>
    </row>
    <row r="4" spans="1:28">
      <c r="G4" s="85"/>
      <c r="H4" s="85"/>
      <c r="K4" s="7" t="s">
        <v>1</v>
      </c>
      <c r="L4" s="7"/>
      <c r="M4" s="8" t="s">
        <v>37</v>
      </c>
      <c r="N4" s="10">
        <v>2018</v>
      </c>
      <c r="O4" s="4"/>
    </row>
    <row r="6" spans="1:28">
      <c r="A6" s="86" t="s">
        <v>38</v>
      </c>
      <c r="B6" s="87"/>
    </row>
    <row r="7" spans="1:28">
      <c r="A7" s="77" t="s">
        <v>2</v>
      </c>
      <c r="B7" s="11"/>
      <c r="C7" s="78" t="s">
        <v>36</v>
      </c>
      <c r="D7" s="49"/>
      <c r="E7" s="49"/>
      <c r="F7" s="49"/>
      <c r="G7" s="49"/>
      <c r="H7" s="49"/>
      <c r="I7" s="49" t="s">
        <v>39</v>
      </c>
      <c r="J7" s="49"/>
      <c r="K7" s="49"/>
      <c r="L7" s="49"/>
      <c r="M7" s="49"/>
      <c r="N7" s="38" t="s">
        <v>40</v>
      </c>
      <c r="O7" s="79"/>
      <c r="P7" s="79"/>
      <c r="Q7" s="79"/>
      <c r="R7" s="79"/>
      <c r="S7" s="79"/>
      <c r="T7" s="79"/>
      <c r="U7" s="39"/>
      <c r="V7" s="37" t="s">
        <v>41</v>
      </c>
      <c r="W7" s="37"/>
      <c r="X7" s="80"/>
      <c r="Y7" s="80"/>
      <c r="Z7" s="37"/>
      <c r="AA7" s="37"/>
      <c r="AB7" s="63" t="s">
        <v>3</v>
      </c>
    </row>
    <row r="8" spans="1:28">
      <c r="A8" s="77"/>
      <c r="B8" s="12"/>
      <c r="C8" s="78"/>
      <c r="D8" s="49"/>
      <c r="E8" s="49"/>
      <c r="F8" s="49"/>
      <c r="G8" s="49"/>
      <c r="H8" s="49"/>
      <c r="I8" s="49"/>
      <c r="J8" s="49"/>
      <c r="K8" s="49"/>
      <c r="L8" s="49"/>
      <c r="M8" s="49"/>
      <c r="N8" s="81" t="s">
        <v>42</v>
      </c>
      <c r="O8" s="82"/>
      <c r="P8" s="82"/>
      <c r="Q8" s="83"/>
      <c r="R8" s="50" t="s">
        <v>43</v>
      </c>
      <c r="S8" s="81" t="s">
        <v>44</v>
      </c>
      <c r="T8" s="82"/>
      <c r="U8" s="82"/>
      <c r="V8" s="63" t="s">
        <v>45</v>
      </c>
      <c r="W8" s="63" t="s">
        <v>46</v>
      </c>
      <c r="X8" s="65" t="s">
        <v>47</v>
      </c>
      <c r="Y8" s="68" t="s">
        <v>4</v>
      </c>
      <c r="Z8" s="65" t="s">
        <v>48</v>
      </c>
      <c r="AA8" s="43" t="s">
        <v>49</v>
      </c>
      <c r="AB8" s="64"/>
    </row>
    <row r="9" spans="1:28">
      <c r="A9" s="77"/>
      <c r="B9" s="12"/>
      <c r="C9" s="71" t="s">
        <v>50</v>
      </c>
      <c r="D9" s="74" t="s">
        <v>51</v>
      </c>
      <c r="E9" s="63" t="s">
        <v>52</v>
      </c>
      <c r="F9" s="50" t="s">
        <v>53</v>
      </c>
      <c r="G9" s="63" t="s">
        <v>54</v>
      </c>
      <c r="H9" s="50" t="s">
        <v>55</v>
      </c>
      <c r="I9" s="53" t="s">
        <v>50</v>
      </c>
      <c r="J9" s="54"/>
      <c r="K9" s="54"/>
      <c r="L9" s="54"/>
      <c r="M9" s="55"/>
      <c r="N9" s="56" t="s">
        <v>56</v>
      </c>
      <c r="O9" s="57"/>
      <c r="P9" s="57"/>
      <c r="Q9" s="58"/>
      <c r="R9" s="51"/>
      <c r="S9" s="56" t="s">
        <v>57</v>
      </c>
      <c r="T9" s="57"/>
      <c r="U9" s="57"/>
      <c r="V9" s="64"/>
      <c r="W9" s="64"/>
      <c r="X9" s="66"/>
      <c r="Y9" s="69"/>
      <c r="Z9" s="66"/>
      <c r="AA9" s="44"/>
      <c r="AB9" s="64"/>
    </row>
    <row r="10" spans="1:28">
      <c r="A10" s="77"/>
      <c r="B10" s="12" t="s">
        <v>58</v>
      </c>
      <c r="C10" s="72"/>
      <c r="D10" s="75"/>
      <c r="E10" s="64"/>
      <c r="F10" s="51"/>
      <c r="G10" s="64"/>
      <c r="H10" s="51"/>
      <c r="I10" s="46" t="s">
        <v>4</v>
      </c>
      <c r="J10" s="46" t="s">
        <v>59</v>
      </c>
      <c r="K10" s="49" t="s">
        <v>60</v>
      </c>
      <c r="L10" s="49"/>
      <c r="M10" s="49"/>
      <c r="N10" s="59" t="s">
        <v>61</v>
      </c>
      <c r="O10" s="61" t="s">
        <v>62</v>
      </c>
      <c r="P10" s="62" t="s">
        <v>63</v>
      </c>
      <c r="Q10" s="43" t="s">
        <v>64</v>
      </c>
      <c r="R10" s="51"/>
      <c r="S10" s="46" t="s">
        <v>65</v>
      </c>
      <c r="T10" s="46" t="s">
        <v>66</v>
      </c>
      <c r="U10" s="47" t="s">
        <v>67</v>
      </c>
      <c r="V10" s="64"/>
      <c r="W10" s="64"/>
      <c r="X10" s="66"/>
      <c r="Y10" s="69"/>
      <c r="Z10" s="66"/>
      <c r="AA10" s="44"/>
      <c r="AB10" s="64"/>
    </row>
    <row r="11" spans="1:28">
      <c r="A11" s="77"/>
      <c r="B11" s="12" t="s">
        <v>68</v>
      </c>
      <c r="C11" s="72"/>
      <c r="D11" s="75"/>
      <c r="E11" s="64"/>
      <c r="F11" s="51"/>
      <c r="G11" s="64"/>
      <c r="H11" s="51"/>
      <c r="I11" s="46"/>
      <c r="J11" s="46"/>
      <c r="K11" s="13"/>
      <c r="L11" s="11"/>
      <c r="M11" s="14" t="s">
        <v>4</v>
      </c>
      <c r="N11" s="60"/>
      <c r="O11" s="46"/>
      <c r="P11" s="62"/>
      <c r="Q11" s="44"/>
      <c r="R11" s="51"/>
      <c r="S11" s="46"/>
      <c r="T11" s="46"/>
      <c r="U11" s="47"/>
      <c r="V11" s="64"/>
      <c r="W11" s="64"/>
      <c r="X11" s="66"/>
      <c r="Y11" s="69"/>
      <c r="Z11" s="66"/>
      <c r="AA11" s="44"/>
      <c r="AB11" s="64"/>
    </row>
    <row r="12" spans="1:28">
      <c r="A12" s="77"/>
      <c r="B12" s="12" t="s">
        <v>69</v>
      </c>
      <c r="C12" s="72"/>
      <c r="D12" s="75"/>
      <c r="E12" s="64"/>
      <c r="F12" s="51"/>
      <c r="G12" s="64"/>
      <c r="H12" s="51"/>
      <c r="I12" s="46"/>
      <c r="J12" s="46"/>
      <c r="K12" s="13"/>
      <c r="L12" s="12"/>
      <c r="M12" s="14" t="s">
        <v>70</v>
      </c>
      <c r="N12" s="60"/>
      <c r="O12" s="46"/>
      <c r="P12" s="62"/>
      <c r="Q12" s="44"/>
      <c r="R12" s="51"/>
      <c r="S12" s="46"/>
      <c r="T12" s="46"/>
      <c r="U12" s="47"/>
      <c r="V12" s="64"/>
      <c r="W12" s="64"/>
      <c r="X12" s="66"/>
      <c r="Y12" s="69"/>
      <c r="Z12" s="66"/>
      <c r="AA12" s="44"/>
      <c r="AB12" s="64"/>
    </row>
    <row r="13" spans="1:28">
      <c r="A13" s="77"/>
      <c r="B13" s="12" t="s">
        <v>71</v>
      </c>
      <c r="C13" s="72"/>
      <c r="D13" s="75"/>
      <c r="E13" s="64"/>
      <c r="F13" s="51"/>
      <c r="G13" s="64"/>
      <c r="H13" s="51"/>
      <c r="I13" s="46"/>
      <c r="J13" s="46"/>
      <c r="K13" s="13" t="s">
        <v>72</v>
      </c>
      <c r="L13" s="12" t="s">
        <v>72</v>
      </c>
      <c r="M13" s="14" t="s">
        <v>73</v>
      </c>
      <c r="N13" s="60"/>
      <c r="O13" s="46"/>
      <c r="P13" s="62"/>
      <c r="Q13" s="44"/>
      <c r="R13" s="51"/>
      <c r="S13" s="46"/>
      <c r="T13" s="46"/>
      <c r="U13" s="47"/>
      <c r="V13" s="64"/>
      <c r="W13" s="64"/>
      <c r="X13" s="66"/>
      <c r="Y13" s="69"/>
      <c r="Z13" s="66"/>
      <c r="AA13" s="44"/>
      <c r="AB13" s="64"/>
    </row>
    <row r="14" spans="1:28">
      <c r="A14" s="77"/>
      <c r="B14" s="12"/>
      <c r="C14" s="72"/>
      <c r="D14" s="75"/>
      <c r="E14" s="64"/>
      <c r="F14" s="51"/>
      <c r="G14" s="64"/>
      <c r="H14" s="51"/>
      <c r="I14" s="46"/>
      <c r="J14" s="46"/>
      <c r="K14" s="13" t="s">
        <v>74</v>
      </c>
      <c r="L14" s="12" t="s">
        <v>75</v>
      </c>
      <c r="M14" s="14" t="s">
        <v>76</v>
      </c>
      <c r="N14" s="60"/>
      <c r="O14" s="46"/>
      <c r="P14" s="62"/>
      <c r="Q14" s="44"/>
      <c r="R14" s="51"/>
      <c r="S14" s="46"/>
      <c r="T14" s="46"/>
      <c r="U14" s="47"/>
      <c r="V14" s="64"/>
      <c r="W14" s="64"/>
      <c r="X14" s="67"/>
      <c r="Y14" s="70"/>
      <c r="Z14" s="66"/>
      <c r="AA14" s="44"/>
      <c r="AB14" s="64"/>
    </row>
    <row r="15" spans="1:28">
      <c r="A15" s="77"/>
      <c r="B15" s="12"/>
      <c r="C15" s="72"/>
      <c r="D15" s="75"/>
      <c r="E15" s="64"/>
      <c r="F15" s="51"/>
      <c r="G15" s="64"/>
      <c r="H15" s="51"/>
      <c r="I15" s="46"/>
      <c r="J15" s="46"/>
      <c r="K15" s="13"/>
      <c r="L15" s="12"/>
      <c r="M15" s="14" t="s">
        <v>77</v>
      </c>
      <c r="N15" s="60"/>
      <c r="O15" s="46"/>
      <c r="P15" s="62"/>
      <c r="Q15" s="44"/>
      <c r="R15" s="51"/>
      <c r="S15" s="46"/>
      <c r="T15" s="46"/>
      <c r="U15" s="47"/>
      <c r="V15" s="64"/>
      <c r="W15" s="64"/>
      <c r="X15" s="48" t="s">
        <v>78</v>
      </c>
      <c r="Y15" s="48" t="s">
        <v>79</v>
      </c>
      <c r="Z15" s="66"/>
      <c r="AA15" s="44"/>
      <c r="AB15" s="64"/>
    </row>
    <row r="16" spans="1:28">
      <c r="A16" s="77"/>
      <c r="B16" s="15"/>
      <c r="C16" s="73"/>
      <c r="D16" s="76"/>
      <c r="E16" s="61"/>
      <c r="F16" s="52"/>
      <c r="G16" s="61"/>
      <c r="H16" s="52"/>
      <c r="I16" s="46"/>
      <c r="J16" s="46"/>
      <c r="K16" s="13"/>
      <c r="L16" s="15"/>
      <c r="M16" s="16" t="s">
        <v>80</v>
      </c>
      <c r="N16" s="60"/>
      <c r="O16" s="46"/>
      <c r="P16" s="62"/>
      <c r="Q16" s="45"/>
      <c r="R16" s="52"/>
      <c r="S16" s="46"/>
      <c r="T16" s="46"/>
      <c r="U16" s="47"/>
      <c r="V16" s="61"/>
      <c r="W16" s="61"/>
      <c r="X16" s="49"/>
      <c r="Y16" s="49"/>
      <c r="Z16" s="67"/>
      <c r="AA16" s="45"/>
      <c r="AB16" s="61"/>
    </row>
    <row r="17" spans="1:28">
      <c r="A17" s="17">
        <v>1</v>
      </c>
      <c r="B17" s="17">
        <v>2</v>
      </c>
      <c r="C17" s="17">
        <v>3</v>
      </c>
      <c r="D17" s="17">
        <v>4</v>
      </c>
      <c r="E17" s="17">
        <v>5</v>
      </c>
      <c r="F17" s="17">
        <v>6</v>
      </c>
      <c r="G17" s="17">
        <v>7</v>
      </c>
      <c r="H17" s="17">
        <v>8</v>
      </c>
      <c r="I17" s="17">
        <v>9</v>
      </c>
      <c r="J17" s="17">
        <v>10</v>
      </c>
      <c r="K17" s="17">
        <v>11</v>
      </c>
      <c r="L17" s="17">
        <v>12</v>
      </c>
      <c r="M17" s="17">
        <v>13</v>
      </c>
      <c r="N17" s="17">
        <v>14</v>
      </c>
      <c r="O17" s="17">
        <v>15</v>
      </c>
      <c r="P17" s="37">
        <v>16</v>
      </c>
      <c r="Q17" s="37"/>
      <c r="R17" s="18">
        <v>17</v>
      </c>
      <c r="S17" s="17">
        <v>18</v>
      </c>
      <c r="T17" s="17">
        <v>19</v>
      </c>
      <c r="U17" s="17">
        <v>20</v>
      </c>
      <c r="V17" s="17">
        <v>21</v>
      </c>
      <c r="W17" s="17">
        <v>22</v>
      </c>
      <c r="X17" s="17">
        <v>23</v>
      </c>
      <c r="Y17" s="17">
        <v>24</v>
      </c>
      <c r="Z17" s="38">
        <v>25</v>
      </c>
      <c r="AA17" s="39"/>
      <c r="AB17" s="17">
        <v>26</v>
      </c>
    </row>
    <row r="18" spans="1:28">
      <c r="A18" s="1"/>
      <c r="B18" s="2"/>
      <c r="C18" s="1"/>
      <c r="D18" s="2"/>
      <c r="E18" s="1"/>
      <c r="F18" s="2"/>
      <c r="G18" s="1"/>
      <c r="H18" s="2"/>
      <c r="I18" s="1"/>
      <c r="J18" s="2"/>
      <c r="K18" s="1"/>
      <c r="L18" s="2"/>
      <c r="M18" s="5"/>
      <c r="N18" s="2"/>
      <c r="O18" s="1"/>
      <c r="P18" s="40"/>
      <c r="Q18" s="40"/>
      <c r="R18" s="1"/>
      <c r="S18" s="2"/>
      <c r="T18" s="1"/>
      <c r="U18" s="2"/>
      <c r="V18" s="1"/>
      <c r="W18" s="2"/>
      <c r="X18" s="1"/>
      <c r="Y18" s="2"/>
      <c r="Z18" s="41"/>
      <c r="AA18" s="42"/>
      <c r="AB18" s="1"/>
    </row>
    <row r="19" spans="1:28">
      <c r="A19" s="19" t="s">
        <v>6</v>
      </c>
      <c r="B19" s="20" t="s">
        <v>7</v>
      </c>
      <c r="C19" s="21">
        <v>550</v>
      </c>
      <c r="D19" s="21">
        <v>550</v>
      </c>
      <c r="E19" s="21">
        <v>106</v>
      </c>
      <c r="F19" s="21">
        <v>16</v>
      </c>
      <c r="G19" s="21">
        <v>21</v>
      </c>
      <c r="H19" s="21">
        <v>125</v>
      </c>
      <c r="I19" s="21">
        <v>110</v>
      </c>
      <c r="J19" s="21">
        <v>14</v>
      </c>
      <c r="K19" s="21">
        <v>21</v>
      </c>
      <c r="L19" s="21">
        <v>1289</v>
      </c>
      <c r="M19" s="22">
        <v>1152</v>
      </c>
      <c r="N19" s="21">
        <v>14868</v>
      </c>
      <c r="O19" s="21">
        <v>17511</v>
      </c>
      <c r="P19" s="33">
        <v>17055</v>
      </c>
      <c r="Q19" s="33"/>
      <c r="R19" s="21">
        <v>0</v>
      </c>
      <c r="S19" s="21">
        <v>11149</v>
      </c>
      <c r="T19" s="21">
        <v>11795</v>
      </c>
      <c r="U19" s="21">
        <v>617</v>
      </c>
      <c r="V19" s="21">
        <v>15326</v>
      </c>
      <c r="W19" s="21">
        <v>20903</v>
      </c>
      <c r="X19" s="21">
        <v>39</v>
      </c>
      <c r="Y19" s="21">
        <v>11383</v>
      </c>
      <c r="Z19" s="33">
        <v>11826</v>
      </c>
      <c r="AA19" s="33"/>
      <c r="AB19" s="3"/>
    </row>
    <row r="20" spans="1:28">
      <c r="A20" s="19" t="s">
        <v>8</v>
      </c>
      <c r="B20" s="20" t="s">
        <v>9</v>
      </c>
      <c r="C20" s="21">
        <v>557</v>
      </c>
      <c r="D20" s="21">
        <v>96</v>
      </c>
      <c r="E20" s="21">
        <v>97</v>
      </c>
      <c r="F20" s="21">
        <v>62</v>
      </c>
      <c r="G20" s="21">
        <v>87</v>
      </c>
      <c r="H20" s="21">
        <v>22</v>
      </c>
      <c r="I20" s="21">
        <v>102</v>
      </c>
      <c r="J20" s="21">
        <v>21</v>
      </c>
      <c r="K20" s="21">
        <v>32</v>
      </c>
      <c r="L20" s="21">
        <v>3488</v>
      </c>
      <c r="M20" s="22">
        <v>2896</v>
      </c>
      <c r="N20" s="21">
        <v>15465</v>
      </c>
      <c r="O20" s="21">
        <v>12134</v>
      </c>
      <c r="P20" s="33">
        <v>14188</v>
      </c>
      <c r="Q20" s="33"/>
      <c r="R20" s="21">
        <v>758</v>
      </c>
      <c r="S20" s="21">
        <v>24577</v>
      </c>
      <c r="T20" s="21">
        <v>4036</v>
      </c>
      <c r="U20" s="21">
        <v>1705</v>
      </c>
      <c r="V20" s="21">
        <v>17279</v>
      </c>
      <c r="W20" s="21">
        <v>28684</v>
      </c>
      <c r="X20" s="21">
        <v>58</v>
      </c>
      <c r="Y20" s="21">
        <v>12874</v>
      </c>
      <c r="Z20" s="33">
        <v>8360</v>
      </c>
      <c r="AA20" s="33"/>
      <c r="AB20" s="3"/>
    </row>
    <row r="21" spans="1:28">
      <c r="A21" s="19" t="s">
        <v>10</v>
      </c>
      <c r="B21" s="20" t="s">
        <v>11</v>
      </c>
      <c r="C21" s="21">
        <v>416</v>
      </c>
      <c r="D21" s="21">
        <v>80</v>
      </c>
      <c r="E21" s="21">
        <v>92</v>
      </c>
      <c r="F21" s="21">
        <v>84</v>
      </c>
      <c r="G21" s="21">
        <v>303</v>
      </c>
      <c r="H21" s="21">
        <v>442</v>
      </c>
      <c r="I21" s="21">
        <v>78</v>
      </c>
      <c r="J21" s="21">
        <v>16</v>
      </c>
      <c r="K21" s="21">
        <v>21</v>
      </c>
      <c r="L21" s="21">
        <v>6108</v>
      </c>
      <c r="M21" s="22">
        <v>3623</v>
      </c>
      <c r="N21" s="21">
        <v>12909</v>
      </c>
      <c r="O21" s="21">
        <v>9843</v>
      </c>
      <c r="P21" s="33">
        <v>11670</v>
      </c>
      <c r="Q21" s="33"/>
      <c r="R21" s="21">
        <v>3</v>
      </c>
      <c r="S21" s="21">
        <v>5774</v>
      </c>
      <c r="T21" s="21">
        <v>12443</v>
      </c>
      <c r="U21" s="21">
        <v>0</v>
      </c>
      <c r="V21" s="21">
        <v>12642</v>
      </c>
      <c r="W21" s="21">
        <v>17802</v>
      </c>
      <c r="X21" s="21">
        <v>29</v>
      </c>
      <c r="Y21" s="21">
        <v>10069</v>
      </c>
      <c r="Z21" s="33">
        <v>11953</v>
      </c>
      <c r="AA21" s="33"/>
      <c r="AB21" s="3"/>
    </row>
    <row r="22" spans="1:28">
      <c r="A22" s="19" t="s">
        <v>12</v>
      </c>
      <c r="B22" s="20" t="s">
        <v>13</v>
      </c>
      <c r="C22" s="21">
        <v>382</v>
      </c>
      <c r="D22" s="21">
        <v>189</v>
      </c>
      <c r="E22" s="21">
        <v>138</v>
      </c>
      <c r="F22" s="21">
        <v>122</v>
      </c>
      <c r="G22" s="21">
        <v>173</v>
      </c>
      <c r="H22" s="21">
        <v>39</v>
      </c>
      <c r="I22" s="21">
        <v>99</v>
      </c>
      <c r="J22" s="21">
        <v>34</v>
      </c>
      <c r="K22" s="21">
        <v>42</v>
      </c>
      <c r="L22" s="21">
        <v>2738</v>
      </c>
      <c r="M22" s="22">
        <v>5427</v>
      </c>
      <c r="N22" s="21">
        <v>20710</v>
      </c>
      <c r="O22" s="21">
        <v>12539</v>
      </c>
      <c r="P22" s="33">
        <v>13205</v>
      </c>
      <c r="Q22" s="33"/>
      <c r="R22" s="21">
        <v>14974</v>
      </c>
      <c r="S22" s="21">
        <v>9227</v>
      </c>
      <c r="T22" s="21">
        <v>7560</v>
      </c>
      <c r="U22" s="21">
        <v>3652</v>
      </c>
      <c r="V22" s="21">
        <v>16238</v>
      </c>
      <c r="W22" s="21">
        <v>15540</v>
      </c>
      <c r="X22" s="21">
        <v>353</v>
      </c>
      <c r="Y22" s="21">
        <v>8601</v>
      </c>
      <c r="Z22" s="33">
        <v>7446</v>
      </c>
      <c r="AA22" s="33"/>
      <c r="AB22" s="3"/>
    </row>
    <row r="23" spans="1:28">
      <c r="A23" s="19" t="s">
        <v>14</v>
      </c>
      <c r="B23" s="20" t="s">
        <v>15</v>
      </c>
      <c r="C23" s="21">
        <v>446</v>
      </c>
      <c r="D23" s="21">
        <v>316</v>
      </c>
      <c r="E23" s="21">
        <v>316</v>
      </c>
      <c r="F23" s="21">
        <v>305</v>
      </c>
      <c r="G23" s="21">
        <v>316</v>
      </c>
      <c r="H23" s="21">
        <v>327</v>
      </c>
      <c r="I23" s="21">
        <v>88</v>
      </c>
      <c r="J23" s="21">
        <v>20</v>
      </c>
      <c r="K23" s="21">
        <v>10</v>
      </c>
      <c r="L23" s="21">
        <v>4133</v>
      </c>
      <c r="M23" s="22">
        <v>3264</v>
      </c>
      <c r="N23" s="21">
        <v>19184</v>
      </c>
      <c r="O23" s="21">
        <v>12310</v>
      </c>
      <c r="P23" s="33">
        <v>19740</v>
      </c>
      <c r="Q23" s="33"/>
      <c r="R23" s="21">
        <v>4</v>
      </c>
      <c r="S23" s="21">
        <v>0</v>
      </c>
      <c r="T23" s="21">
        <v>8576</v>
      </c>
      <c r="U23" s="21">
        <v>0</v>
      </c>
      <c r="V23" s="21">
        <v>16949</v>
      </c>
      <c r="W23" s="21">
        <v>22971</v>
      </c>
      <c r="X23" s="21">
        <v>179</v>
      </c>
      <c r="Y23" s="21">
        <v>7139</v>
      </c>
      <c r="Z23" s="33">
        <v>17629</v>
      </c>
      <c r="AA23" s="33"/>
      <c r="AB23" s="3"/>
    </row>
    <row r="24" spans="1:28">
      <c r="A24" s="19" t="s">
        <v>16</v>
      </c>
      <c r="B24" s="20" t="s">
        <v>17</v>
      </c>
      <c r="C24" s="21">
        <v>110</v>
      </c>
      <c r="D24" s="21">
        <v>4</v>
      </c>
      <c r="E24" s="21">
        <v>4</v>
      </c>
      <c r="F24" s="21">
        <v>0</v>
      </c>
      <c r="G24" s="21">
        <v>0</v>
      </c>
      <c r="H24" s="21">
        <v>4</v>
      </c>
      <c r="I24" s="21">
        <v>5</v>
      </c>
      <c r="J24" s="21">
        <v>0</v>
      </c>
      <c r="K24" s="21">
        <v>2</v>
      </c>
      <c r="L24" s="21">
        <v>3699</v>
      </c>
      <c r="M24" s="22">
        <v>2229</v>
      </c>
      <c r="N24" s="21">
        <v>7891</v>
      </c>
      <c r="O24" s="21">
        <v>2221</v>
      </c>
      <c r="P24" s="33">
        <v>7201</v>
      </c>
      <c r="Q24" s="33"/>
      <c r="R24" s="21">
        <v>0</v>
      </c>
      <c r="S24" s="21">
        <v>0</v>
      </c>
      <c r="T24" s="21">
        <v>1193</v>
      </c>
      <c r="U24" s="21">
        <v>0</v>
      </c>
      <c r="V24" s="21">
        <v>11304</v>
      </c>
      <c r="W24" s="21">
        <v>13865</v>
      </c>
      <c r="X24" s="21">
        <v>6</v>
      </c>
      <c r="Y24" s="21">
        <v>587</v>
      </c>
      <c r="Z24" s="33">
        <v>0</v>
      </c>
      <c r="AA24" s="33"/>
      <c r="AB24" s="3"/>
    </row>
    <row r="25" spans="1:28">
      <c r="A25" s="19" t="s">
        <v>18</v>
      </c>
      <c r="B25" s="20" t="s">
        <v>19</v>
      </c>
      <c r="C25" s="21">
        <v>368</v>
      </c>
      <c r="D25" s="21">
        <v>75</v>
      </c>
      <c r="E25" s="21">
        <v>75</v>
      </c>
      <c r="F25" s="21">
        <v>22</v>
      </c>
      <c r="G25" s="21">
        <v>1323</v>
      </c>
      <c r="H25" s="21">
        <v>75</v>
      </c>
      <c r="I25" s="21">
        <v>75</v>
      </c>
      <c r="J25" s="21">
        <v>20</v>
      </c>
      <c r="K25" s="21">
        <v>20</v>
      </c>
      <c r="L25" s="21">
        <v>11867</v>
      </c>
      <c r="M25" s="22">
        <v>4657</v>
      </c>
      <c r="N25" s="21">
        <v>12802</v>
      </c>
      <c r="O25" s="21">
        <v>12890</v>
      </c>
      <c r="P25" s="33">
        <v>12690</v>
      </c>
      <c r="Q25" s="33"/>
      <c r="R25" s="21">
        <v>5</v>
      </c>
      <c r="S25" s="21">
        <v>12765</v>
      </c>
      <c r="T25" s="21">
        <v>4557</v>
      </c>
      <c r="U25" s="21">
        <v>666</v>
      </c>
      <c r="V25" s="21">
        <v>17763</v>
      </c>
      <c r="W25" s="21">
        <v>24503</v>
      </c>
      <c r="X25" s="21">
        <v>260</v>
      </c>
      <c r="Y25" s="21">
        <v>13210</v>
      </c>
      <c r="Z25" s="33">
        <v>3078</v>
      </c>
      <c r="AA25" s="33"/>
      <c r="AB25" s="3"/>
    </row>
    <row r="26" spans="1:28">
      <c r="A26" s="19" t="s">
        <v>20</v>
      </c>
      <c r="B26" s="20" t="s">
        <v>21</v>
      </c>
      <c r="C26" s="21">
        <v>355</v>
      </c>
      <c r="D26" s="21">
        <v>30</v>
      </c>
      <c r="E26" s="21">
        <v>30</v>
      </c>
      <c r="F26" s="21">
        <v>30</v>
      </c>
      <c r="G26" s="21">
        <v>30</v>
      </c>
      <c r="H26" s="21">
        <v>70</v>
      </c>
      <c r="I26" s="21">
        <v>62</v>
      </c>
      <c r="J26" s="21">
        <v>15</v>
      </c>
      <c r="K26" s="21">
        <v>16</v>
      </c>
      <c r="L26" s="21">
        <v>4009</v>
      </c>
      <c r="M26" s="22">
        <v>2781</v>
      </c>
      <c r="N26" s="21">
        <v>9487</v>
      </c>
      <c r="O26" s="21">
        <v>8618</v>
      </c>
      <c r="P26" s="33">
        <v>7326</v>
      </c>
      <c r="Q26" s="33"/>
      <c r="R26" s="21">
        <v>0</v>
      </c>
      <c r="S26" s="21">
        <v>7176</v>
      </c>
      <c r="T26" s="21">
        <v>3439</v>
      </c>
      <c r="U26" s="21">
        <v>0</v>
      </c>
      <c r="V26" s="21">
        <v>11618</v>
      </c>
      <c r="W26" s="21">
        <v>16474</v>
      </c>
      <c r="X26" s="21">
        <v>0</v>
      </c>
      <c r="Y26" s="21">
        <v>540</v>
      </c>
      <c r="Z26" s="33">
        <v>2656</v>
      </c>
      <c r="AA26" s="33"/>
      <c r="AB26" s="3"/>
    </row>
    <row r="27" spans="1:28">
      <c r="A27" s="19" t="s">
        <v>22</v>
      </c>
      <c r="B27" s="20" t="s">
        <v>23</v>
      </c>
      <c r="C27" s="21">
        <v>309</v>
      </c>
      <c r="D27" s="21">
        <v>243</v>
      </c>
      <c r="E27" s="21">
        <v>164</v>
      </c>
      <c r="F27" s="21">
        <v>98</v>
      </c>
      <c r="G27" s="21">
        <v>187</v>
      </c>
      <c r="H27" s="21">
        <v>144</v>
      </c>
      <c r="I27" s="21">
        <v>17</v>
      </c>
      <c r="J27" s="21">
        <v>17</v>
      </c>
      <c r="K27" s="21">
        <v>25</v>
      </c>
      <c r="L27" s="21">
        <v>2669</v>
      </c>
      <c r="M27" s="22">
        <v>9150</v>
      </c>
      <c r="N27" s="21">
        <v>16727</v>
      </c>
      <c r="O27" s="21">
        <v>13730</v>
      </c>
      <c r="P27" s="33">
        <v>91247</v>
      </c>
      <c r="Q27" s="33"/>
      <c r="R27" s="21">
        <v>2587</v>
      </c>
      <c r="S27" s="21">
        <v>4563</v>
      </c>
      <c r="T27" s="21">
        <v>13799</v>
      </c>
      <c r="U27" s="21">
        <v>1346</v>
      </c>
      <c r="V27" s="21">
        <v>13168</v>
      </c>
      <c r="W27" s="21">
        <v>20624</v>
      </c>
      <c r="X27" s="21">
        <v>49</v>
      </c>
      <c r="Y27" s="21">
        <v>10277</v>
      </c>
      <c r="Z27" s="33">
        <v>9550</v>
      </c>
      <c r="AA27" s="33"/>
      <c r="AB27" s="3"/>
    </row>
    <row r="28" spans="1:28">
      <c r="A28" s="19" t="s">
        <v>24</v>
      </c>
      <c r="B28" s="20" t="s">
        <v>25</v>
      </c>
      <c r="C28" s="21">
        <v>436</v>
      </c>
      <c r="D28" s="21">
        <v>75</v>
      </c>
      <c r="E28" s="21">
        <v>57</v>
      </c>
      <c r="F28" s="21">
        <v>25</v>
      </c>
      <c r="G28" s="21">
        <v>428</v>
      </c>
      <c r="H28" s="21">
        <v>87</v>
      </c>
      <c r="I28" s="21">
        <v>75</v>
      </c>
      <c r="J28" s="21">
        <v>18</v>
      </c>
      <c r="K28" s="21">
        <v>85</v>
      </c>
      <c r="L28" s="21">
        <v>14233</v>
      </c>
      <c r="M28" s="22">
        <v>11056</v>
      </c>
      <c r="N28" s="21">
        <v>13135</v>
      </c>
      <c r="O28" s="21">
        <v>12040</v>
      </c>
      <c r="P28" s="33">
        <v>13225</v>
      </c>
      <c r="Q28" s="33"/>
      <c r="R28" s="21">
        <v>4</v>
      </c>
      <c r="S28" s="21">
        <v>14626</v>
      </c>
      <c r="T28" s="21">
        <v>1578</v>
      </c>
      <c r="U28" s="21">
        <v>225</v>
      </c>
      <c r="V28" s="21">
        <v>9169</v>
      </c>
      <c r="W28" s="21">
        <v>10154</v>
      </c>
      <c r="X28" s="21">
        <v>26</v>
      </c>
      <c r="Y28" s="21">
        <v>6662</v>
      </c>
      <c r="Z28" s="33">
        <v>10075</v>
      </c>
      <c r="AA28" s="33"/>
      <c r="AB28" s="3"/>
    </row>
    <row r="29" spans="1:28">
      <c r="A29" s="19" t="s">
        <v>26</v>
      </c>
      <c r="B29" s="20" t="s">
        <v>27</v>
      </c>
      <c r="C29" s="21">
        <v>972</v>
      </c>
      <c r="D29" s="21">
        <v>151</v>
      </c>
      <c r="E29" s="21">
        <v>150</v>
      </c>
      <c r="F29" s="21">
        <v>19</v>
      </c>
      <c r="G29" s="21">
        <v>972</v>
      </c>
      <c r="H29" s="21">
        <v>972</v>
      </c>
      <c r="I29" s="21">
        <v>167</v>
      </c>
      <c r="J29" s="21">
        <v>19</v>
      </c>
      <c r="K29" s="21">
        <v>57</v>
      </c>
      <c r="L29" s="21">
        <v>594</v>
      </c>
      <c r="M29" s="22">
        <v>18036</v>
      </c>
      <c r="N29" s="21">
        <v>48963</v>
      </c>
      <c r="O29" s="21">
        <v>48963</v>
      </c>
      <c r="P29" s="33">
        <v>48963</v>
      </c>
      <c r="Q29" s="33"/>
      <c r="R29" s="21">
        <v>0</v>
      </c>
      <c r="S29" s="21">
        <v>6683</v>
      </c>
      <c r="T29" s="21">
        <v>41006</v>
      </c>
      <c r="U29" s="21">
        <v>1274</v>
      </c>
      <c r="V29" s="21">
        <v>36826</v>
      </c>
      <c r="W29" s="21">
        <v>44109</v>
      </c>
      <c r="X29" s="21">
        <v>0</v>
      </c>
      <c r="Y29" s="21">
        <v>25635</v>
      </c>
      <c r="Z29" s="33">
        <v>47472</v>
      </c>
      <c r="AA29" s="33"/>
      <c r="AB29" s="3"/>
    </row>
    <row r="30" spans="1:28">
      <c r="A30" s="19" t="s">
        <v>28</v>
      </c>
      <c r="B30" s="20" t="s">
        <v>29</v>
      </c>
      <c r="C30" s="21">
        <v>370</v>
      </c>
      <c r="D30" s="21">
        <v>370</v>
      </c>
      <c r="E30" s="21">
        <v>147</v>
      </c>
      <c r="F30" s="21">
        <v>12</v>
      </c>
      <c r="G30" s="21">
        <v>270</v>
      </c>
      <c r="H30" s="21">
        <v>12</v>
      </c>
      <c r="I30" s="21">
        <v>74</v>
      </c>
      <c r="J30" s="21">
        <v>9</v>
      </c>
      <c r="K30" s="21">
        <v>74</v>
      </c>
      <c r="L30" s="21">
        <v>793</v>
      </c>
      <c r="M30" s="22">
        <v>793</v>
      </c>
      <c r="N30" s="21">
        <v>31091</v>
      </c>
      <c r="O30" s="21">
        <v>642</v>
      </c>
      <c r="P30" s="33">
        <v>31091</v>
      </c>
      <c r="Q30" s="33"/>
      <c r="R30" s="21">
        <v>0</v>
      </c>
      <c r="S30" s="21">
        <v>3800</v>
      </c>
      <c r="T30" s="21">
        <v>27291</v>
      </c>
      <c r="U30" s="21">
        <v>0</v>
      </c>
      <c r="V30" s="21">
        <v>26168</v>
      </c>
      <c r="W30" s="21">
        <v>30798</v>
      </c>
      <c r="X30" s="21">
        <v>1167</v>
      </c>
      <c r="Y30" s="21">
        <v>18564</v>
      </c>
      <c r="Z30" s="33">
        <v>3401</v>
      </c>
      <c r="AA30" s="33"/>
      <c r="AB30" s="3"/>
    </row>
    <row r="31" spans="1:28">
      <c r="A31" s="19" t="s">
        <v>30</v>
      </c>
      <c r="B31" s="20" t="s">
        <v>31</v>
      </c>
      <c r="C31" s="21">
        <v>482</v>
      </c>
      <c r="D31" s="21">
        <v>145</v>
      </c>
      <c r="E31" s="21">
        <v>151</v>
      </c>
      <c r="F31" s="21">
        <v>92</v>
      </c>
      <c r="G31" s="21">
        <v>421</v>
      </c>
      <c r="H31" s="21">
        <v>53</v>
      </c>
      <c r="I31" s="21">
        <v>103</v>
      </c>
      <c r="J31" s="21">
        <v>11</v>
      </c>
      <c r="K31" s="21">
        <v>33</v>
      </c>
      <c r="L31" s="21">
        <v>4916</v>
      </c>
      <c r="M31" s="22">
        <v>3382</v>
      </c>
      <c r="N31" s="21">
        <v>17906</v>
      </c>
      <c r="O31" s="21">
        <v>24920</v>
      </c>
      <c r="P31" s="33">
        <v>22769</v>
      </c>
      <c r="Q31" s="33"/>
      <c r="R31" s="21">
        <v>4835</v>
      </c>
      <c r="S31" s="21">
        <v>22921</v>
      </c>
      <c r="T31" s="21">
        <v>2709</v>
      </c>
      <c r="U31" s="21">
        <v>8275</v>
      </c>
      <c r="V31" s="21">
        <v>22999</v>
      </c>
      <c r="W31" s="21">
        <v>30211</v>
      </c>
      <c r="X31" s="21">
        <v>120</v>
      </c>
      <c r="Y31" s="21">
        <v>21357</v>
      </c>
      <c r="Z31" s="33">
        <v>13638</v>
      </c>
      <c r="AA31" s="33"/>
      <c r="AB31" s="3"/>
    </row>
    <row r="32" spans="1:28">
      <c r="A32" s="19" t="s">
        <v>32</v>
      </c>
      <c r="B32" s="20" t="s">
        <v>33</v>
      </c>
      <c r="C32" s="21">
        <v>348</v>
      </c>
      <c r="D32" s="21">
        <v>69</v>
      </c>
      <c r="E32" s="21">
        <v>69</v>
      </c>
      <c r="F32" s="21">
        <v>14</v>
      </c>
      <c r="G32" s="21">
        <v>69</v>
      </c>
      <c r="H32" s="21">
        <v>69</v>
      </c>
      <c r="I32" s="21">
        <v>69</v>
      </c>
      <c r="J32" s="21">
        <v>8</v>
      </c>
      <c r="K32" s="21">
        <v>39</v>
      </c>
      <c r="L32" s="21">
        <v>3645</v>
      </c>
      <c r="M32" s="22">
        <v>0</v>
      </c>
      <c r="N32" s="21">
        <v>11015</v>
      </c>
      <c r="O32" s="21">
        <v>9639</v>
      </c>
      <c r="P32" s="33">
        <v>10452</v>
      </c>
      <c r="Q32" s="33"/>
      <c r="R32" s="21">
        <v>0</v>
      </c>
      <c r="S32" s="21">
        <v>5916</v>
      </c>
      <c r="T32" s="21">
        <v>5902</v>
      </c>
      <c r="U32" s="21">
        <v>222</v>
      </c>
      <c r="V32" s="21">
        <v>8411</v>
      </c>
      <c r="W32" s="21">
        <v>10496</v>
      </c>
      <c r="X32" s="21">
        <v>50</v>
      </c>
      <c r="Y32" s="21">
        <v>6799</v>
      </c>
      <c r="Z32" s="33">
        <v>8658</v>
      </c>
      <c r="AA32" s="33"/>
      <c r="AB32" s="3"/>
    </row>
    <row r="33" spans="1:28">
      <c r="A33" s="19"/>
      <c r="B33" s="20" t="s">
        <v>34</v>
      </c>
      <c r="C33" s="21">
        <v>6</v>
      </c>
      <c r="D33" s="21">
        <v>6</v>
      </c>
      <c r="E33" s="21">
        <v>6</v>
      </c>
      <c r="F33" s="21">
        <v>6</v>
      </c>
      <c r="G33" s="21">
        <v>6</v>
      </c>
      <c r="H33" s="21">
        <v>6</v>
      </c>
      <c r="I33" s="21">
        <v>0</v>
      </c>
      <c r="J33" s="21">
        <v>0</v>
      </c>
      <c r="K33" s="21">
        <v>0</v>
      </c>
      <c r="L33" s="21">
        <v>0</v>
      </c>
      <c r="M33" s="22">
        <v>0</v>
      </c>
      <c r="N33" s="21">
        <v>0</v>
      </c>
      <c r="O33" s="21">
        <v>0</v>
      </c>
      <c r="P33" s="33">
        <v>0</v>
      </c>
      <c r="Q33" s="33"/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33">
        <v>0</v>
      </c>
      <c r="AA33" s="33"/>
      <c r="AB33" s="3"/>
    </row>
    <row r="34" spans="1:28">
      <c r="A34" s="23"/>
      <c r="B34" s="24"/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7"/>
      <c r="N34" s="26"/>
      <c r="O34" s="25"/>
      <c r="P34" s="34"/>
      <c r="Q34" s="34"/>
      <c r="R34" s="25"/>
      <c r="S34" s="26"/>
      <c r="T34" s="25"/>
      <c r="U34" s="26"/>
      <c r="V34" s="25"/>
      <c r="W34" s="26"/>
      <c r="X34" s="25"/>
      <c r="Y34" s="26"/>
      <c r="Z34" s="35"/>
      <c r="AA34" s="36"/>
      <c r="AB34" s="6"/>
    </row>
    <row r="35" spans="1:28">
      <c r="A35" s="23"/>
      <c r="B35" s="28" t="s">
        <v>4</v>
      </c>
      <c r="C35" s="29">
        <f>SUM(C19:C34)</f>
        <v>6107</v>
      </c>
      <c r="D35" s="29">
        <f t="shared" ref="D35:L35" si="0">SUM(D19:D34)</f>
        <v>2399</v>
      </c>
      <c r="E35" s="29">
        <f t="shared" si="0"/>
        <v>1602</v>
      </c>
      <c r="F35" s="29">
        <f t="shared" si="0"/>
        <v>907</v>
      </c>
      <c r="G35" s="29">
        <f t="shared" si="0"/>
        <v>4606</v>
      </c>
      <c r="H35" s="29">
        <f t="shared" si="0"/>
        <v>2447</v>
      </c>
      <c r="I35" s="29">
        <f t="shared" si="0"/>
        <v>1124</v>
      </c>
      <c r="J35" s="29">
        <f t="shared" si="0"/>
        <v>222</v>
      </c>
      <c r="K35" s="29">
        <f t="shared" si="0"/>
        <v>477</v>
      </c>
      <c r="L35" s="29">
        <f t="shared" si="0"/>
        <v>64181</v>
      </c>
      <c r="M35" s="29">
        <f>SUM(M19:M34)</f>
        <v>68446</v>
      </c>
      <c r="N35" s="30">
        <f>N34+N33+N32+N31+N30+N29+N28+N27+N26+N25+N24+N23+N22+N21+N20+N19</f>
        <v>252153</v>
      </c>
      <c r="O35" s="30">
        <f t="shared" ref="O35:P35" si="1">SUM(O19:O34)</f>
        <v>198000</v>
      </c>
      <c r="P35" s="31">
        <f t="shared" si="1"/>
        <v>320822</v>
      </c>
      <c r="Q35" s="32"/>
      <c r="R35" s="29">
        <f t="shared" ref="R35:Z35" si="2">SUM(R19:R34)</f>
        <v>23170</v>
      </c>
      <c r="S35" s="29">
        <f t="shared" si="2"/>
        <v>129177</v>
      </c>
      <c r="T35" s="29">
        <f t="shared" si="2"/>
        <v>145884</v>
      </c>
      <c r="U35" s="29">
        <f t="shared" si="2"/>
        <v>17982</v>
      </c>
      <c r="V35" s="30">
        <f t="shared" si="2"/>
        <v>235860</v>
      </c>
      <c r="W35" s="30">
        <f t="shared" si="2"/>
        <v>307134</v>
      </c>
      <c r="X35" s="29">
        <f t="shared" si="2"/>
        <v>2336</v>
      </c>
      <c r="Y35" s="30">
        <f t="shared" si="2"/>
        <v>153697</v>
      </c>
      <c r="Z35" s="31">
        <f t="shared" si="2"/>
        <v>155742</v>
      </c>
      <c r="AA35" s="32"/>
      <c r="AB35" s="6"/>
    </row>
  </sheetData>
  <mergeCells count="78">
    <mergeCell ref="AB7:AB16"/>
    <mergeCell ref="N8:Q8"/>
    <mergeCell ref="R8:R16"/>
    <mergeCell ref="S8:U8"/>
    <mergeCell ref="V8:V16"/>
    <mergeCell ref="A1:AB1"/>
    <mergeCell ref="G3:H3"/>
    <mergeCell ref="G4:H4"/>
    <mergeCell ref="A6:B6"/>
    <mergeCell ref="Z8:Z16"/>
    <mergeCell ref="AA8:AA16"/>
    <mergeCell ref="C9:C16"/>
    <mergeCell ref="D9:D16"/>
    <mergeCell ref="E9:E16"/>
    <mergeCell ref="F9:F16"/>
    <mergeCell ref="G9:G16"/>
    <mergeCell ref="A7:A16"/>
    <mergeCell ref="C7:H8"/>
    <mergeCell ref="I7:M8"/>
    <mergeCell ref="N7:U7"/>
    <mergeCell ref="V7:AA7"/>
    <mergeCell ref="Q10:Q16"/>
    <mergeCell ref="S10:S16"/>
    <mergeCell ref="T10:T16"/>
    <mergeCell ref="U10:U16"/>
    <mergeCell ref="X15:X16"/>
    <mergeCell ref="Y15:Y16"/>
    <mergeCell ref="H9:H16"/>
    <mergeCell ref="I9:M9"/>
    <mergeCell ref="N9:Q9"/>
    <mergeCell ref="S9:U9"/>
    <mergeCell ref="I10:I16"/>
    <mergeCell ref="J10:J16"/>
    <mergeCell ref="K10:M10"/>
    <mergeCell ref="N10:N16"/>
    <mergeCell ref="O10:O16"/>
    <mergeCell ref="P10:P16"/>
    <mergeCell ref="W8:W16"/>
    <mergeCell ref="X8:X14"/>
    <mergeCell ref="Y8:Y14"/>
    <mergeCell ref="P20:Q20"/>
    <mergeCell ref="Z20:AA20"/>
    <mergeCell ref="P21:Q21"/>
    <mergeCell ref="Z21:AA21"/>
    <mergeCell ref="P22:Q22"/>
    <mergeCell ref="Z22:AA22"/>
    <mergeCell ref="P17:Q17"/>
    <mergeCell ref="Z17:AA17"/>
    <mergeCell ref="P18:Q18"/>
    <mergeCell ref="Z18:AA18"/>
    <mergeCell ref="P19:Q19"/>
    <mergeCell ref="Z19:AA19"/>
    <mergeCell ref="P26:Q26"/>
    <mergeCell ref="Z26:AA26"/>
    <mergeCell ref="P27:Q27"/>
    <mergeCell ref="Z27:AA27"/>
    <mergeCell ref="P28:Q28"/>
    <mergeCell ref="Z28:AA28"/>
    <mergeCell ref="P23:Q23"/>
    <mergeCell ref="Z23:AA23"/>
    <mergeCell ref="P24:Q24"/>
    <mergeCell ref="Z24:AA24"/>
    <mergeCell ref="P25:Q25"/>
    <mergeCell ref="Z25:AA25"/>
    <mergeCell ref="P32:Q32"/>
    <mergeCell ref="Z32:AA32"/>
    <mergeCell ref="P33:Q33"/>
    <mergeCell ref="Z33:AA33"/>
    <mergeCell ref="P34:Q34"/>
    <mergeCell ref="Z34:AA34"/>
    <mergeCell ref="P29:Q29"/>
    <mergeCell ref="Z29:AA29"/>
    <mergeCell ref="P30:Q30"/>
    <mergeCell ref="Z30:AA30"/>
    <mergeCell ref="P31:Q31"/>
    <mergeCell ref="Z31:AA31"/>
    <mergeCell ref="P35:Q35"/>
    <mergeCell ref="Z35:AA35"/>
  </mergeCells>
  <pageMargins left="0.31496062992125984" right="0.31496062992125984" top="0.35433070866141736" bottom="0.35433070866141736" header="0.31496062992125984" footer="0.31496062992125984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POKJA IV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2020-10-19T02:56:34Z</dcterms:created>
  <dcterms:modified xsi:type="dcterms:W3CDTF">2020-10-19T03:08:03Z</dcterms:modified>
</cp:coreProperties>
</file>