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Desember 2017" sheetId="1" r:id="rId1"/>
  </sheets>
  <definedNames>
    <definedName name="_xlnm.Print_Area" localSheetId="0">'Desember 2017'!$A$1:$O$203</definedName>
    <definedName name="_xlnm.Print_Titles" localSheetId="0">'Desember 2017'!$9:$10</definedName>
  </definedNames>
  <calcPr calcId="144525" fullCalcOnLoad="1"/>
</workbook>
</file>

<file path=xl/calcChain.xml><?xml version="1.0" encoding="utf-8"?>
<calcChain xmlns="http://schemas.openxmlformats.org/spreadsheetml/2006/main">
  <c r="H184" i="1" l="1"/>
  <c r="H183" i="1"/>
  <c r="H180" i="1"/>
  <c r="H179" i="1"/>
  <c r="H176" i="1"/>
  <c r="H175" i="1"/>
  <c r="H172" i="1"/>
  <c r="H171" i="1"/>
  <c r="H168" i="1"/>
  <c r="H167" i="1"/>
  <c r="H164" i="1"/>
  <c r="H163" i="1"/>
  <c r="H160" i="1"/>
  <c r="H159" i="1"/>
  <c r="H156" i="1"/>
  <c r="H155" i="1"/>
  <c r="H152" i="1"/>
  <c r="H151" i="1"/>
  <c r="B151" i="1"/>
  <c r="B155" i="1" s="1"/>
  <c r="B159" i="1" s="1"/>
  <c r="B163" i="1" s="1"/>
  <c r="B167" i="1" s="1"/>
  <c r="B171" i="1" s="1"/>
  <c r="B175" i="1" s="1"/>
  <c r="B179" i="1" s="1"/>
  <c r="B183" i="1" s="1"/>
  <c r="H148" i="1"/>
  <c r="H147" i="1"/>
  <c r="H138" i="1"/>
  <c r="H137" i="1"/>
  <c r="H126" i="1"/>
  <c r="H125" i="1"/>
  <c r="H122" i="1"/>
  <c r="H121" i="1"/>
  <c r="H118" i="1"/>
  <c r="H117" i="1"/>
  <c r="H114" i="1"/>
  <c r="H110" i="1"/>
  <c r="H109" i="1"/>
  <c r="H106" i="1"/>
  <c r="H105" i="1"/>
  <c r="H102" i="1"/>
  <c r="H101" i="1"/>
  <c r="H98" i="1"/>
  <c r="H97" i="1"/>
  <c r="H94" i="1"/>
  <c r="H93" i="1"/>
  <c r="B93" i="1"/>
  <c r="B97" i="1" s="1"/>
  <c r="B101" i="1" s="1"/>
  <c r="B105" i="1" s="1"/>
  <c r="B109" i="1" s="1"/>
  <c r="B113" i="1" s="1"/>
  <c r="B117" i="1" s="1"/>
  <c r="B121" i="1" s="1"/>
  <c r="B125" i="1" s="1"/>
  <c r="B129" i="1" s="1"/>
  <c r="B133" i="1" s="1"/>
  <c r="H90" i="1"/>
  <c r="H89" i="1"/>
  <c r="H77" i="1"/>
  <c r="H76" i="1"/>
  <c r="H73" i="1"/>
  <c r="H72" i="1"/>
  <c r="H69" i="1"/>
  <c r="H68" i="1"/>
  <c r="H65" i="1"/>
  <c r="H64" i="1"/>
  <c r="H61" i="1"/>
  <c r="H60" i="1"/>
  <c r="H57" i="1"/>
  <c r="H56" i="1"/>
  <c r="H53" i="1"/>
  <c r="H52" i="1"/>
  <c r="H41" i="1"/>
  <c r="H40" i="1"/>
  <c r="H37" i="1"/>
  <c r="H36" i="1"/>
  <c r="H29" i="1"/>
  <c r="H28" i="1"/>
  <c r="H25" i="1"/>
  <c r="H24" i="1"/>
  <c r="H17" i="1"/>
  <c r="H16" i="1"/>
  <c r="B16" i="1"/>
  <c r="B20" i="1" s="1"/>
  <c r="B24" i="1" s="1"/>
  <c r="B28" i="1" s="1"/>
  <c r="B32" i="1" s="1"/>
  <c r="B36" i="1" s="1"/>
  <c r="B40" i="1" s="1"/>
  <c r="B44" i="1" s="1"/>
  <c r="B48" i="1" s="1"/>
  <c r="B52" i="1" s="1"/>
  <c r="B56" i="1" s="1"/>
  <c r="B60" i="1" s="1"/>
  <c r="B64" i="1" s="1"/>
  <c r="B68" i="1" s="1"/>
  <c r="B72" i="1" s="1"/>
  <c r="B76" i="1" s="1"/>
  <c r="H13" i="1"/>
  <c r="H12" i="1"/>
</calcChain>
</file>

<file path=xl/sharedStrings.xml><?xml version="1.0" encoding="utf-8"?>
<sst xmlns="http://schemas.openxmlformats.org/spreadsheetml/2006/main" count="559" uniqueCount="346">
  <si>
    <t>PEMERINTAH KABUPATEN DEMAK</t>
  </si>
  <si>
    <t xml:space="preserve">DINAS PERHUBUNGAN </t>
  </si>
  <si>
    <t xml:space="preserve">JL. SULTAN TRENGGONO NO. 16  DEMAK </t>
  </si>
  <si>
    <t xml:space="preserve">REKAPITULASI PENERBITAN REKOMENDASI </t>
  </si>
  <si>
    <t xml:space="preserve">ANGKUTAN BARANG UMUM </t>
  </si>
  <si>
    <t>Bulan :  DESEMBER 2017</t>
  </si>
  <si>
    <t>NO</t>
  </si>
  <si>
    <t>NO AGENDA / TANGGAL</t>
  </si>
  <si>
    <t xml:space="preserve">NAMA / ALAMAT PEMILIK </t>
  </si>
  <si>
    <t xml:space="preserve">MERK KENDARAAN / TAHUN </t>
  </si>
  <si>
    <t xml:space="preserve">NO. RANGKA </t>
  </si>
  <si>
    <t xml:space="preserve">NO  MESIN </t>
  </si>
  <si>
    <t>PT /KOPERASI</t>
  </si>
  <si>
    <t>NOMOR KENDARAAN</t>
  </si>
  <si>
    <t>NOMOR RANGKA</t>
  </si>
  <si>
    <t>NOMOR MESIN</t>
  </si>
  <si>
    <t xml:space="preserve">KETERANGAN </t>
  </si>
  <si>
    <t>551.2 / 5965</t>
  </si>
  <si>
    <t>KOPJATRANS MULIA ORDA SERASI</t>
  </si>
  <si>
    <t>Mits. Colt Diesel FE.74 S</t>
  </si>
  <si>
    <t>MHMFE74P4AK044539</t>
  </si>
  <si>
    <t>4D34T - F06549</t>
  </si>
  <si>
    <t>AA</t>
  </si>
  <si>
    <t>CD</t>
  </si>
  <si>
    <t>Mutasi dan</t>
  </si>
  <si>
    <t>04 - 12 - 2017</t>
  </si>
  <si>
    <t>Griya Bhakti Praja Blok I No. 16 RT. 02/07</t>
  </si>
  <si>
    <t>Penggabungan</t>
  </si>
  <si>
    <t>Mangunjiwan Demak</t>
  </si>
  <si>
    <t>Mngunjiwan Demak</t>
  </si>
  <si>
    <t>551.2 / 5972</t>
  </si>
  <si>
    <t>ARI GATOT PRAKOSO</t>
  </si>
  <si>
    <t>Isuzu NKR 71 E2 - 2</t>
  </si>
  <si>
    <t>MHCNKR71HEJ061512</t>
  </si>
  <si>
    <t>B061512</t>
  </si>
  <si>
    <t>H</t>
  </si>
  <si>
    <t>BJ</t>
  </si>
  <si>
    <t xml:space="preserve">Rubah Status </t>
  </si>
  <si>
    <t>05 - 12 - 2017</t>
  </si>
  <si>
    <t>Paseban RT. 07/06 Mangunrejo Kebonagung</t>
  </si>
  <si>
    <t>Kuning ke Hitam</t>
  </si>
  <si>
    <t>Kab. Demak</t>
  </si>
  <si>
    <t>551.2 / 5973</t>
  </si>
  <si>
    <t>MUFID</t>
  </si>
  <si>
    <t>Mits. Colt Diesel FE. 74HDV</t>
  </si>
  <si>
    <t>MHMFE74P5CK081568</t>
  </si>
  <si>
    <t>4D34T - H97411</t>
  </si>
  <si>
    <t>LILIS HARYANI</t>
  </si>
  <si>
    <t>AN</t>
  </si>
  <si>
    <t>MHMFE71P19K014969</t>
  </si>
  <si>
    <t>4D34T - EY5871</t>
  </si>
  <si>
    <t>05- 12 - 2017</t>
  </si>
  <si>
    <t>Gesik 2/5 Bolo Demak</t>
  </si>
  <si>
    <t>Kembangarum RT. 8/2 Mranggen Demak</t>
  </si>
  <si>
    <t>dan BN</t>
  </si>
  <si>
    <t>551.2 / 5974</t>
  </si>
  <si>
    <t>SLAMET RIFAI</t>
  </si>
  <si>
    <t>Mits. Colt Diesel FE.74S</t>
  </si>
  <si>
    <t>MHMFE74P4CK063301</t>
  </si>
  <si>
    <t>4D34T - H97187</t>
  </si>
  <si>
    <t>MHCNK71LY9J014968</t>
  </si>
  <si>
    <t>B. 014968</t>
  </si>
  <si>
    <t>Soka RT. 02/11 Brambang Karangawen</t>
  </si>
  <si>
    <t>Demak</t>
  </si>
  <si>
    <t>551.2 / 5975</t>
  </si>
  <si>
    <t>NUR KHAMID</t>
  </si>
  <si>
    <t xml:space="preserve">Hino </t>
  </si>
  <si>
    <t>MJEC1JG43CC5066246</t>
  </si>
  <si>
    <t>W04DTRJ - 67908</t>
  </si>
  <si>
    <t>MHMFN527HYR000331</t>
  </si>
  <si>
    <t>6D16T0X0331</t>
  </si>
  <si>
    <t>Ds. Wonosalam RT. 06/02 Demak</t>
  </si>
  <si>
    <t>551.2 / 5981</t>
  </si>
  <si>
    <t>SODIKUN</t>
  </si>
  <si>
    <t>Mits. Colt T120SS PU</t>
  </si>
  <si>
    <t>MHMU5TU2ECK087698</t>
  </si>
  <si>
    <t>4G15 - H91241</t>
  </si>
  <si>
    <t>SITI ROSYIDAH</t>
  </si>
  <si>
    <t>MHMFE74P49K032543</t>
  </si>
  <si>
    <t>4D34T - EX4772</t>
  </si>
  <si>
    <t>06 - 12 - 2017</t>
  </si>
  <si>
    <t xml:space="preserve"> Getas 2/1 Wonosalam Demak</t>
  </si>
  <si>
    <t>Botosiman RT. 5/7 Dempet Demak</t>
  </si>
  <si>
    <t>551.2 / 5988</t>
  </si>
  <si>
    <t>YAYUK MURTININGSIH</t>
  </si>
  <si>
    <t>Mits. Colt Diesel FE.74HDV</t>
  </si>
  <si>
    <t>MHMFE74P5EK087698</t>
  </si>
  <si>
    <t>4D34T - KX6091</t>
  </si>
  <si>
    <t>CJ</t>
  </si>
  <si>
    <t>MHMFE74P49K032544</t>
  </si>
  <si>
    <t>4D34T - EX4773</t>
  </si>
  <si>
    <t>Tlogorejo RT. 2/1 Karangawen Demak</t>
  </si>
  <si>
    <t>551.2 / 5990</t>
  </si>
  <si>
    <t>ROSIDI</t>
  </si>
  <si>
    <t>Mits. ColtL300 PU FB-R</t>
  </si>
  <si>
    <t>MHML0PU39DK121411</t>
  </si>
  <si>
    <t>4D56 - J41280</t>
  </si>
  <si>
    <t>CN</t>
  </si>
  <si>
    <t>07 - 12 - 2017</t>
  </si>
  <si>
    <t>Kp. Katonsari RT. 01/02 Purwosari Sayung</t>
  </si>
  <si>
    <t>551.2 / 5997</t>
  </si>
  <si>
    <t>KUSNO</t>
  </si>
  <si>
    <t>Mitsubishi FE. 74HDV</t>
  </si>
  <si>
    <t>MHMFE74P5DK113933</t>
  </si>
  <si>
    <t>4D34T - JY6720</t>
  </si>
  <si>
    <t>MUHAMMAD ASNGARI</t>
  </si>
  <si>
    <t>FN</t>
  </si>
  <si>
    <t>MHMFE74P4K032374</t>
  </si>
  <si>
    <t>4D34T - EX4015</t>
  </si>
  <si>
    <t>08 - 12 - 2017</t>
  </si>
  <si>
    <t>Sidorejo RT. 2/5 Karangawen</t>
  </si>
  <si>
    <t>Ds. Tlogorejo RT. 02/01 Karangawen Demak</t>
  </si>
  <si>
    <t>Kuning Ke Hitam</t>
  </si>
  <si>
    <t>551.2 / 5998</t>
  </si>
  <si>
    <t>BAMBANG PRIYONO</t>
  </si>
  <si>
    <t>Mitsubishi Colt FE. 71</t>
  </si>
  <si>
    <t>MHMFE71P1EK048731</t>
  </si>
  <si>
    <t>4D34T - K31801</t>
  </si>
  <si>
    <t>MUSTAJIB</t>
  </si>
  <si>
    <t>HN</t>
  </si>
  <si>
    <t>08 - 11 - 2017</t>
  </si>
  <si>
    <t>Pasir RT. 3/4 Mijen</t>
  </si>
  <si>
    <t>Mutih Wetan RT. 01/01 Wedung Kab. Demak</t>
  </si>
  <si>
    <t>551.2/5999</t>
  </si>
  <si>
    <t>SUHARTONO</t>
  </si>
  <si>
    <t>Suzuki Futura ST. 150</t>
  </si>
  <si>
    <t>MHYESL415BJ199057</t>
  </si>
  <si>
    <t>G15AID - 812879</t>
  </si>
  <si>
    <t>FE</t>
  </si>
  <si>
    <t>Rubah Status</t>
  </si>
  <si>
    <t>08 -  12 - 2017</t>
  </si>
  <si>
    <t>BanjarejoRT. 04/01 Wedung Demak</t>
  </si>
  <si>
    <t>551.2 / 6000</t>
  </si>
  <si>
    <t>WAKIDI</t>
  </si>
  <si>
    <t>Mits. Colt FE 74 HDV</t>
  </si>
  <si>
    <t>MHMFE74P5CK081815</t>
  </si>
  <si>
    <t>4D34T-H97443</t>
  </si>
  <si>
    <t>`</t>
  </si>
  <si>
    <t>Ds. Getas RT.01/01 Kec. Wonosalam</t>
  </si>
  <si>
    <t>551.2 / 6001</t>
  </si>
  <si>
    <t>MASHUDI</t>
  </si>
  <si>
    <t>Mits. Colt DIESEL FE 74 HDV</t>
  </si>
  <si>
    <t>MHMFE74P5EK132823</t>
  </si>
  <si>
    <t>4D34T K97017</t>
  </si>
  <si>
    <t>N</t>
  </si>
  <si>
    <t>Cabean RT. 8/4 Kec./Kab Demak</t>
  </si>
  <si>
    <t>551.2 / 6006</t>
  </si>
  <si>
    <t>MUSLIKAN</t>
  </si>
  <si>
    <t>Isuzu NKR 71 HD EZ</t>
  </si>
  <si>
    <t>MHCNK71LYAJO17176</t>
  </si>
  <si>
    <t>B017176</t>
  </si>
  <si>
    <t xml:space="preserve">Ds. Doreng 01/01 Wonosalam </t>
  </si>
  <si>
    <t>551.2 / 6013</t>
  </si>
  <si>
    <t>JARWADI BAIDHOWI</t>
  </si>
  <si>
    <t>Mits.Colt T120ss PU</t>
  </si>
  <si>
    <t>MHMUSTU2ECK689060</t>
  </si>
  <si>
    <t>4615 - H92659</t>
  </si>
  <si>
    <t>11 - 12 - 2017</t>
  </si>
  <si>
    <t>Bogosari Tebasan 04/05 Guntur Demak</t>
  </si>
  <si>
    <t>551.2 / 6014</t>
  </si>
  <si>
    <t>DWI PUSPITANINGRUM</t>
  </si>
  <si>
    <t>Hino WU 342R</t>
  </si>
  <si>
    <t>MJC1JG43C50 - 58550</t>
  </si>
  <si>
    <t>WO4DIJR -M60997</t>
  </si>
  <si>
    <t xml:space="preserve">Daleman 2/1 Gemulak Sayung </t>
  </si>
  <si>
    <t>551.2 / 6023</t>
  </si>
  <si>
    <t>SATIBI</t>
  </si>
  <si>
    <t>MHMFE74PSCK 08 3698</t>
  </si>
  <si>
    <t>4D34T HX3463</t>
  </si>
  <si>
    <t>12 - 12 - 2017</t>
  </si>
  <si>
    <t>Dk. Dentalan RT 04/03 Ds. Tambakroto Kec. Sayung</t>
  </si>
  <si>
    <t>551.2 / 6026</t>
  </si>
  <si>
    <t>KHOIRUL FUAD</t>
  </si>
  <si>
    <t>Mitsubishi T120SS PU</t>
  </si>
  <si>
    <t>MHMU5TU2EBK064936</t>
  </si>
  <si>
    <t>4G15 - G08110</t>
  </si>
  <si>
    <t>GE</t>
  </si>
  <si>
    <t>Desa Morodemak RT. 02/03 Bonang Kab. Demak</t>
  </si>
  <si>
    <t>551.2 / 6031</t>
  </si>
  <si>
    <t>SULOMO</t>
  </si>
  <si>
    <t>Toyota Dyna 130HT</t>
  </si>
  <si>
    <t>MHFC1JU43C5066010</t>
  </si>
  <si>
    <t>W04DT RJ67617</t>
  </si>
  <si>
    <t>13 - 12 - 2017</t>
  </si>
  <si>
    <t>Putat RT. 04/04 Wringinjajar Mranggen Demak</t>
  </si>
  <si>
    <t>551.2 / 6045</t>
  </si>
  <si>
    <t>SANUWAN</t>
  </si>
  <si>
    <t>Mitsubishi T120SS</t>
  </si>
  <si>
    <t>MHMU5TU2ECK074092</t>
  </si>
  <si>
    <t>4G15 - H26820</t>
  </si>
  <si>
    <t>14 - 12 - 2017</t>
  </si>
  <si>
    <t>Dkh Botorejo RT. 02/03 Wonosalam Demak</t>
  </si>
  <si>
    <t>551.2 / 6054</t>
  </si>
  <si>
    <t>MUHSON</t>
  </si>
  <si>
    <t>Mitsubishi L300 PU</t>
  </si>
  <si>
    <t>MHML0PU39AK047527</t>
  </si>
  <si>
    <t>4D56C - F74337</t>
  </si>
  <si>
    <t>CE</t>
  </si>
  <si>
    <t>15 - 12 - 2017</t>
  </si>
  <si>
    <t>Karangasem RT.01/04 Sayung Demak</t>
  </si>
  <si>
    <t>551.2/ 6055</t>
  </si>
  <si>
    <t>SUWARNO</t>
  </si>
  <si>
    <t>Mitsubishi Colt Diesel FE 74 HDV</t>
  </si>
  <si>
    <t>MHMFE74P5CK082013</t>
  </si>
  <si>
    <t>4D34T - H97796</t>
  </si>
  <si>
    <t>Cabean Kidul RT. 05/05 Sidorejo Karangawen</t>
  </si>
  <si>
    <t>551.2 / 6056</t>
  </si>
  <si>
    <t>H. MASHUDI</t>
  </si>
  <si>
    <t>Mitsubishi Colt T 120 SS</t>
  </si>
  <si>
    <t>MHMU5TU2EBK063417</t>
  </si>
  <si>
    <t>4G15 - G96794</t>
  </si>
  <si>
    <t xml:space="preserve">Demung Kerangkulon  RT. 04/03 Wonosalam </t>
  </si>
  <si>
    <t xml:space="preserve">Demak </t>
  </si>
  <si>
    <t>551.2 / 6065</t>
  </si>
  <si>
    <t>SITI ASIYAH</t>
  </si>
  <si>
    <t>MHFC1JU43b5039518</t>
  </si>
  <si>
    <t>W04DT - RJ43305</t>
  </si>
  <si>
    <t>18 - 12 - 2017</t>
  </si>
  <si>
    <t>Kalitengah RT. 04/02 Mranggen Demak</t>
  </si>
  <si>
    <t>551.2 / 6067</t>
  </si>
  <si>
    <t>NURTO</t>
  </si>
  <si>
    <t>Mitsubishi Colt Diesel FE 71 MT</t>
  </si>
  <si>
    <t>MHMFE71P1CK038161</t>
  </si>
  <si>
    <t>4D34T - H00782</t>
  </si>
  <si>
    <t>Bango RT. 02/02 Kab. Demak</t>
  </si>
  <si>
    <t>551.2 / 6071</t>
  </si>
  <si>
    <t>PARDI</t>
  </si>
  <si>
    <t>Mits. Colt Diesel FE.74 MT</t>
  </si>
  <si>
    <t>MHMFE74P47K006199</t>
  </si>
  <si>
    <t>4D34T - 096687</t>
  </si>
  <si>
    <t>Werdoyo RT. 01/01 Kebonagung Kab. Demak</t>
  </si>
  <si>
    <t>551.2 / 6072</t>
  </si>
  <si>
    <t>NASIKIN</t>
  </si>
  <si>
    <t>Isuzu NKR 71 HD E2-2</t>
  </si>
  <si>
    <t>MHCNK71LYCJ041447</t>
  </si>
  <si>
    <t>B041447</t>
  </si>
  <si>
    <t>19 - 12 - 2017</t>
  </si>
  <si>
    <t>Kalangdati RT. 01/01 Grogol Karangtengah</t>
  </si>
  <si>
    <t>551.2 / 6084</t>
  </si>
  <si>
    <t>SUKUSNO</t>
  </si>
  <si>
    <t>MHMFE74P4CK062433</t>
  </si>
  <si>
    <t>4D34T - H81296</t>
  </si>
  <si>
    <t>20 - 12 - 2017</t>
  </si>
  <si>
    <t>Kalikondang RT. 04/02 Kab. Demak</t>
  </si>
  <si>
    <t>551.2 / 6087</t>
  </si>
  <si>
    <t>MUKADI</t>
  </si>
  <si>
    <t>Mitsubishi Colt Diesel FE. 74 HDV</t>
  </si>
  <si>
    <t>MHMFE74P5CK077137</t>
  </si>
  <si>
    <t>4D34T - H77802</t>
  </si>
  <si>
    <t>Trengguli RT.2/1 Wonosalam Demak</t>
  </si>
  <si>
    <t>551.2 / 6088</t>
  </si>
  <si>
    <t>RISTY ASTUTI</t>
  </si>
  <si>
    <t>MHMFE74P5CK083781</t>
  </si>
  <si>
    <t>4D34T - HX3571</t>
  </si>
  <si>
    <t>SUGIYANTO</t>
  </si>
  <si>
    <t xml:space="preserve">Kenanga RT. 01/01 Brambang Karangawen </t>
  </si>
  <si>
    <t>Sumberejo RT. 04/05 Mranggen Demak</t>
  </si>
  <si>
    <t>Dan Balik Nama</t>
  </si>
  <si>
    <t>551.2 / 6090</t>
  </si>
  <si>
    <t>DUROTUN</t>
  </si>
  <si>
    <t>MHMFE74P5CK083172</t>
  </si>
  <si>
    <t>4D34T - HX1587</t>
  </si>
  <si>
    <t>KARSIH</t>
  </si>
  <si>
    <t>Mlaten RT.08/01 Karangmlati Kab. Demak</t>
  </si>
  <si>
    <t>Gang Sawojajar RT. 08/04 Cabean Kab. Demak</t>
  </si>
  <si>
    <t>551.2 / 6093</t>
  </si>
  <si>
    <t>NUR AHSIN</t>
  </si>
  <si>
    <t>Toyota Dyna 130 HT</t>
  </si>
  <si>
    <t>MHFC1JU4385035624</t>
  </si>
  <si>
    <t>WO4DT - RJ39561</t>
  </si>
  <si>
    <t>Jatisono RT. 07/01 Gajah Kab. Demak</t>
  </si>
  <si>
    <t>551.2 / 6094</t>
  </si>
  <si>
    <t>MUZAMIL</t>
  </si>
  <si>
    <t>Mitsubishi Colt T120SS PU</t>
  </si>
  <si>
    <t>MHMU5TU2ECK094914</t>
  </si>
  <si>
    <t>4G15 - HX8847</t>
  </si>
  <si>
    <t>NGASIPAN</t>
  </si>
  <si>
    <t>BN</t>
  </si>
  <si>
    <t>21 - 12 - 2017</t>
  </si>
  <si>
    <t>Getas RT. 06/02 Wonosalam Kab. Demak</t>
  </si>
  <si>
    <t>Kembangarum RT. 04/03 Botosengon Dempet</t>
  </si>
  <si>
    <t>551.2 / 6108</t>
  </si>
  <si>
    <t>PUJI HARTONO</t>
  </si>
  <si>
    <t>MHML0PU39CK103796</t>
  </si>
  <si>
    <t>4D56C - H83002</t>
  </si>
  <si>
    <t>Petengan Utara RT. 06/08 Bintoro Demak</t>
  </si>
  <si>
    <t>551.2 / 6115</t>
  </si>
  <si>
    <t>MARKUM</t>
  </si>
  <si>
    <t>MitsubishiColt Diesel FE 745</t>
  </si>
  <si>
    <t>MHMFE74P4CK061669</t>
  </si>
  <si>
    <t>4D34T - H61803</t>
  </si>
  <si>
    <t>22 - 12 - 2017</t>
  </si>
  <si>
    <t>Ds. Bulusari 3/2 Sayung Demak</t>
  </si>
  <si>
    <t>551.2 / 6116</t>
  </si>
  <si>
    <t>REZA SYAHRIAL</t>
  </si>
  <si>
    <t xml:space="preserve">Mitsubishi FN 527 MS MT </t>
  </si>
  <si>
    <t>MHMFN527DCK003301</t>
  </si>
  <si>
    <t>6D16 HX7097</t>
  </si>
  <si>
    <t>Ds. Karanganyar 3/4 Demak</t>
  </si>
  <si>
    <t>MHMFN527DCK003299</t>
  </si>
  <si>
    <t>6D16 HX7093</t>
  </si>
  <si>
    <t>551.2 / 6118</t>
  </si>
  <si>
    <t>DARMO</t>
  </si>
  <si>
    <t>Mits. Colt Diesel FE. 71 MT</t>
  </si>
  <si>
    <t>MHMFE71P1AK021</t>
  </si>
  <si>
    <t>4D34T - FX8399</t>
  </si>
  <si>
    <t>DE</t>
  </si>
  <si>
    <t>27 - 12 - 2017</t>
  </si>
  <si>
    <t>Ds. Cabean 8/4 Demak</t>
  </si>
  <si>
    <t>551.2 / 6119</t>
  </si>
  <si>
    <t>FADHOLI</t>
  </si>
  <si>
    <t>Mits. Colt Diesel FE. 74 HDV</t>
  </si>
  <si>
    <t>MHMFE74P5CK07</t>
  </si>
  <si>
    <t>4D34T - H80557</t>
  </si>
  <si>
    <t>Ds. Jleper 3/2 Mijen Demak</t>
  </si>
  <si>
    <t>551.2 / 6129</t>
  </si>
  <si>
    <t>DARMANTO</t>
  </si>
  <si>
    <t xml:space="preserve">Mitsubishi FN 74 </t>
  </si>
  <si>
    <t>MHMFE74P5BK060295</t>
  </si>
  <si>
    <t>4D34T - GX3736</t>
  </si>
  <si>
    <t>28 - 12 - 2017</t>
  </si>
  <si>
    <t>Desa Kuwu RT. 05/01 Dempet Kab. Demak</t>
  </si>
  <si>
    <t>551.2 / 6132</t>
  </si>
  <si>
    <t>M. SAIROFI</t>
  </si>
  <si>
    <t>Mits. Colt Diesel FE. 74 S</t>
  </si>
  <si>
    <t>MHMFE74P4CK062817</t>
  </si>
  <si>
    <t>4D34T - H95320</t>
  </si>
  <si>
    <t>29 - 12 - 2017</t>
  </si>
  <si>
    <t xml:space="preserve">Ds. Krajan I RT. 01/01 Morodemak Bonang </t>
  </si>
  <si>
    <t>551.2 / 6133</t>
  </si>
  <si>
    <t>SODIKAN</t>
  </si>
  <si>
    <t>MHFC1JU43C5070651</t>
  </si>
  <si>
    <t>W04DT - RJ71548</t>
  </si>
  <si>
    <t>Desa Betokan RT. 03/02 Kab. Demak</t>
  </si>
  <si>
    <t>551.2 / 6136</t>
  </si>
  <si>
    <t>MUZAROAH</t>
  </si>
  <si>
    <t>MHMFE71P1DK043385</t>
  </si>
  <si>
    <t>4D34T - J60415</t>
  </si>
  <si>
    <t>EN</t>
  </si>
  <si>
    <t>Ds. Ngemplak RT.08/01 Mranggen Demak</t>
  </si>
  <si>
    <t>Demak,        Nopember   2017</t>
  </si>
  <si>
    <t xml:space="preserve">KEPALA DINAS PERHUBUNGAN </t>
  </si>
  <si>
    <t xml:space="preserve">KABUPATEN DEMAK </t>
  </si>
  <si>
    <t>Dra. TRI WAHYU HAPSARI, MM</t>
  </si>
  <si>
    <t xml:space="preserve">Pembina Utama Muda </t>
  </si>
  <si>
    <t>NIP. 19580715 198503 2 004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</si>
</sst>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i/>
      <sz val="10"/>
      <name val="Arial"/>
      <family val="2"/>
    </font>
    <font>
      <sz val="9"/>
      <name val="Arial"/>
      <family val="2"/>
    </font>
    <font>
      <sz val="12"/>
      <name val="Times New Roman"/>
      <family val="1"/>
    </font>
    <font>
      <sz val="10"/>
      <color theme="1"/>
      <name val="Arial"/>
      <family val="2"/>
    </font>
    <font>
      <sz val="10"/>
      <color indexed="8"/>
      <name val="Arial"/>
      <family val="2"/>
    </font>
    <font>
      <b/>
      <u/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/>
      <diagonal/>
    </border>
    <border>
      <left style="dashed">
        <color indexed="64"/>
      </left>
      <right style="thin">
        <color indexed="64"/>
      </right>
      <top/>
      <bottom/>
      <diagonal/>
    </border>
    <border>
      <left style="dashed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11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3" fillId="0" borderId="0" xfId="0" applyFont="1" applyAlignment="1">
      <alignment horizontal="centerContinuous" vertical="center"/>
    </xf>
    <xf numFmtId="0" fontId="1" fillId="0" borderId="0" xfId="0" applyFont="1" applyAlignment="1">
      <alignment horizontal="centerContinuous" vertical="center"/>
    </xf>
    <xf numFmtId="0" fontId="4" fillId="0" borderId="1" xfId="0" applyFont="1" applyBorder="1" applyAlignment="1">
      <alignment horizontal="centerContinuous" vertical="center"/>
    </xf>
    <xf numFmtId="0" fontId="1" fillId="0" borderId="1" xfId="0" applyFont="1" applyBorder="1" applyAlignment="1">
      <alignment horizontal="centerContinuous" vertical="center"/>
    </xf>
    <xf numFmtId="0" fontId="2" fillId="0" borderId="0" xfId="0" applyFont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0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10" xfId="0" applyFont="1" applyBorder="1"/>
    <xf numFmtId="0" fontId="6" fillId="0" borderId="11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14" fontId="1" fillId="0" borderId="10" xfId="0" quotePrefix="1" applyNumberFormat="1" applyFont="1" applyBorder="1" applyAlignment="1">
      <alignment horizontal="left" vertical="center"/>
    </xf>
    <xf numFmtId="0" fontId="1" fillId="0" borderId="13" xfId="0" applyFont="1" applyBorder="1" applyAlignment="1">
      <alignment horizontal="center"/>
    </xf>
    <xf numFmtId="0" fontId="1" fillId="0" borderId="13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1" fillId="0" borderId="16" xfId="0" applyFont="1" applyBorder="1" applyAlignment="1">
      <alignment horizontal="left" vertical="center"/>
    </xf>
    <xf numFmtId="0" fontId="1" fillId="0" borderId="11" xfId="0" applyFont="1" applyBorder="1" applyAlignment="1">
      <alignment horizontal="left"/>
    </xf>
    <xf numFmtId="0" fontId="1" fillId="0" borderId="17" xfId="0" applyFont="1" applyBorder="1"/>
    <xf numFmtId="0" fontId="6" fillId="0" borderId="10" xfId="0" applyFont="1" applyBorder="1" applyAlignment="1">
      <alignment horizontal="left" vertical="center"/>
    </xf>
    <xf numFmtId="0" fontId="1" fillId="0" borderId="1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14" fontId="1" fillId="0" borderId="11" xfId="0" quotePrefix="1" applyNumberFormat="1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18" xfId="0" applyFont="1" applyBorder="1" applyAlignment="1">
      <alignment horizontal="left"/>
    </xf>
    <xf numFmtId="0" fontId="1" fillId="0" borderId="18" xfId="0" applyFont="1" applyBorder="1"/>
    <xf numFmtId="0" fontId="1" fillId="0" borderId="18" xfId="0" applyFont="1" applyBorder="1" applyAlignment="1">
      <alignment horizontal="left" vertical="center"/>
    </xf>
    <xf numFmtId="0" fontId="1" fillId="0" borderId="10" xfId="0" applyFont="1" applyBorder="1" applyAlignment="1">
      <alignment horizontal="left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17" xfId="0" applyFont="1" applyBorder="1" applyAlignment="1">
      <alignment horizontal="left" vertical="center"/>
    </xf>
    <xf numFmtId="0" fontId="1" fillId="0" borderId="22" xfId="0" applyFont="1" applyBorder="1"/>
    <xf numFmtId="0" fontId="1" fillId="0" borderId="10" xfId="0" quotePrefix="1" applyFont="1" applyBorder="1" applyAlignment="1">
      <alignment horizontal="left"/>
    </xf>
    <xf numFmtId="0" fontId="1" fillId="0" borderId="23" xfId="0" applyFont="1" applyBorder="1"/>
    <xf numFmtId="0" fontId="1" fillId="0" borderId="19" xfId="0" applyFont="1" applyBorder="1" applyAlignment="1">
      <alignment horizontal="left" vertical="center"/>
    </xf>
    <xf numFmtId="0" fontId="1" fillId="0" borderId="24" xfId="0" applyFont="1" applyBorder="1" applyAlignment="1">
      <alignment horizontal="left"/>
    </xf>
    <xf numFmtId="0" fontId="1" fillId="0" borderId="25" xfId="0" applyFont="1" applyBorder="1" applyAlignment="1">
      <alignment horizontal="center"/>
    </xf>
    <xf numFmtId="0" fontId="1" fillId="0" borderId="11" xfId="0" applyFont="1" applyFill="1" applyBorder="1" applyAlignment="1">
      <alignment horizontal="left" vertical="center"/>
    </xf>
    <xf numFmtId="0" fontId="1" fillId="0" borderId="13" xfId="0" applyFont="1" applyBorder="1" applyAlignment="1">
      <alignment horizontal="left"/>
    </xf>
    <xf numFmtId="0" fontId="1" fillId="0" borderId="18" xfId="0" applyFont="1" applyBorder="1" applyAlignment="1">
      <alignment horizontal="center"/>
    </xf>
    <xf numFmtId="0" fontId="1" fillId="0" borderId="10" xfId="0" applyFont="1" applyFill="1" applyBorder="1" applyAlignment="1">
      <alignment horizontal="left" vertical="center"/>
    </xf>
    <xf numFmtId="0" fontId="1" fillId="0" borderId="11" xfId="0" applyFont="1" applyBorder="1"/>
    <xf numFmtId="0" fontId="1" fillId="0" borderId="19" xfId="0" applyFont="1" applyBorder="1"/>
    <xf numFmtId="0" fontId="1" fillId="0" borderId="26" xfId="0" applyFont="1" applyBorder="1" applyAlignment="1">
      <alignment horizontal="center"/>
    </xf>
    <xf numFmtId="0" fontId="1" fillId="0" borderId="26" xfId="0" applyFont="1" applyBorder="1" applyAlignment="1">
      <alignment horizontal="left"/>
    </xf>
    <xf numFmtId="0" fontId="1" fillId="0" borderId="26" xfId="0" applyFont="1" applyBorder="1"/>
    <xf numFmtId="0" fontId="1" fillId="0" borderId="26" xfId="0" applyFont="1" applyBorder="1" applyAlignment="1">
      <alignment horizontal="left" vertical="center"/>
    </xf>
    <xf numFmtId="0" fontId="1" fillId="0" borderId="27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1" fillId="0" borderId="27" xfId="0" applyFont="1" applyBorder="1"/>
    <xf numFmtId="0" fontId="1" fillId="0" borderId="10" xfId="0" applyFont="1" applyFill="1" applyBorder="1" applyAlignment="1">
      <alignment horizontal="left"/>
    </xf>
    <xf numFmtId="0" fontId="1" fillId="0" borderId="20" xfId="0" applyFont="1" applyBorder="1"/>
    <xf numFmtId="0" fontId="1" fillId="0" borderId="0" xfId="0" applyFont="1" applyBorder="1"/>
    <xf numFmtId="0" fontId="1" fillId="0" borderId="30" xfId="0" applyFont="1" applyFill="1" applyBorder="1" applyAlignment="1">
      <alignment horizontal="left" vertical="center"/>
    </xf>
    <xf numFmtId="0" fontId="7" fillId="0" borderId="0" xfId="0" applyFont="1" applyAlignment="1">
      <alignment horizontal="left" indent="5"/>
    </xf>
    <xf numFmtId="0" fontId="1" fillId="0" borderId="10" xfId="0" applyFont="1" applyFill="1" applyBorder="1"/>
    <xf numFmtId="0" fontId="1" fillId="0" borderId="18" xfId="0" applyFont="1" applyFill="1" applyBorder="1"/>
    <xf numFmtId="0" fontId="1" fillId="0" borderId="18" xfId="0" applyFont="1" applyFill="1" applyBorder="1" applyAlignment="1">
      <alignment horizontal="left"/>
    </xf>
    <xf numFmtId="0" fontId="1" fillId="0" borderId="31" xfId="0" applyFont="1" applyBorder="1" applyAlignment="1">
      <alignment horizontal="left"/>
    </xf>
    <xf numFmtId="0" fontId="1" fillId="0" borderId="31" xfId="0" applyFont="1" applyFill="1" applyBorder="1"/>
    <xf numFmtId="0" fontId="1" fillId="0" borderId="31" xfId="0" applyFont="1" applyBorder="1" applyAlignment="1">
      <alignment horizontal="left" vertical="center"/>
    </xf>
    <xf numFmtId="0" fontId="1" fillId="0" borderId="32" xfId="0" applyFont="1" applyBorder="1" applyAlignment="1">
      <alignment horizontal="center"/>
    </xf>
    <xf numFmtId="0" fontId="1" fillId="0" borderId="32" xfId="0" applyFont="1" applyBorder="1"/>
    <xf numFmtId="0" fontId="1" fillId="0" borderId="26" xfId="0" applyFont="1" applyFill="1" applyBorder="1"/>
    <xf numFmtId="0" fontId="1" fillId="0" borderId="26" xfId="0" applyFont="1" applyFill="1" applyBorder="1" applyAlignment="1">
      <alignment horizontal="left"/>
    </xf>
    <xf numFmtId="0" fontId="1" fillId="0" borderId="28" xfId="0" applyFont="1" applyBorder="1"/>
    <xf numFmtId="0" fontId="1" fillId="0" borderId="33" xfId="0" applyFont="1" applyBorder="1" applyAlignment="1">
      <alignment horizontal="left"/>
    </xf>
    <xf numFmtId="0" fontId="1" fillId="0" borderId="33" xfId="0" applyFont="1" applyFill="1" applyBorder="1"/>
    <xf numFmtId="0" fontId="1" fillId="0" borderId="33" xfId="0" applyFont="1" applyBorder="1" applyAlignment="1">
      <alignment horizontal="left" vertical="center"/>
    </xf>
    <xf numFmtId="0" fontId="1" fillId="0" borderId="34" xfId="0" applyFont="1" applyBorder="1" applyAlignment="1">
      <alignment horizontal="center"/>
    </xf>
    <xf numFmtId="0" fontId="1" fillId="0" borderId="34" xfId="0" applyFont="1" applyBorder="1"/>
    <xf numFmtId="0" fontId="8" fillId="0" borderId="33" xfId="0" applyFont="1" applyFill="1" applyBorder="1"/>
    <xf numFmtId="0" fontId="1" fillId="0" borderId="33" xfId="0" applyFont="1" applyBorder="1"/>
    <xf numFmtId="0" fontId="8" fillId="0" borderId="10" xfId="0" applyFont="1" applyBorder="1" applyAlignment="1">
      <alignment horizontal="center"/>
    </xf>
    <xf numFmtId="0" fontId="8" fillId="0" borderId="33" xfId="0" applyFont="1" applyBorder="1" applyAlignment="1">
      <alignment horizontal="left"/>
    </xf>
    <xf numFmtId="0" fontId="1" fillId="0" borderId="35" xfId="0" applyFont="1" applyBorder="1"/>
    <xf numFmtId="0" fontId="1" fillId="0" borderId="35" xfId="0" applyFont="1" applyBorder="1" applyAlignment="1">
      <alignment horizontal="left" vertical="center"/>
    </xf>
    <xf numFmtId="0" fontId="1" fillId="0" borderId="35" xfId="0" applyFont="1" applyBorder="1" applyAlignment="1">
      <alignment horizontal="left"/>
    </xf>
    <xf numFmtId="0" fontId="1" fillId="0" borderId="36" xfId="0" applyFont="1" applyBorder="1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9" fillId="0" borderId="0" xfId="0" applyFont="1" applyAlignment="1">
      <alignment horizontal="center" readingOrder="2"/>
    </xf>
    <xf numFmtId="0" fontId="10" fillId="0" borderId="0" xfId="0" applyFont="1" applyAlignment="1">
      <alignment horizontal="center" readingOrder="2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0"/>
  </sheetPr>
  <dimension ref="A1:O345"/>
  <sheetViews>
    <sheetView tabSelected="1" view="pageBreakPreview" topLeftCell="A62" zoomScale="91" zoomScaleNormal="100" zoomScaleSheetLayoutView="91" workbookViewId="0">
      <selection activeCell="G83" sqref="G83"/>
    </sheetView>
  </sheetViews>
  <sheetFormatPr defaultRowHeight="12.75" x14ac:dyDescent="0.2"/>
  <cols>
    <col min="1" max="1" width="0.85546875" style="1" customWidth="1"/>
    <col min="2" max="2" width="3.7109375" style="1" customWidth="1"/>
    <col min="3" max="3" width="13.7109375" style="3" customWidth="1"/>
    <col min="4" max="4" width="41" style="1" bestFit="1" customWidth="1"/>
    <col min="5" max="5" width="24.5703125" style="4" customWidth="1"/>
    <col min="6" max="6" width="24.85546875" style="1" customWidth="1"/>
    <col min="7" max="7" width="20.7109375" style="1" customWidth="1"/>
    <col min="8" max="8" width="40.85546875" style="1" customWidth="1"/>
    <col min="9" max="9" width="2.7109375" style="3" customWidth="1"/>
    <col min="10" max="10" width="6.7109375" style="3" customWidth="1"/>
    <col min="11" max="11" width="3.7109375" style="3" customWidth="1"/>
    <col min="12" max="12" width="23.42578125" style="1" hidden="1" customWidth="1"/>
    <col min="13" max="13" width="19.140625" style="1" hidden="1" customWidth="1"/>
    <col min="14" max="14" width="15.7109375" style="1" customWidth="1"/>
    <col min="15" max="15" width="2.42578125" style="1" customWidth="1"/>
    <col min="16" max="16384" width="9.140625" style="1"/>
  </cols>
  <sheetData>
    <row r="1" spans="1:14" x14ac:dyDescent="0.2">
      <c r="B1" s="2" t="s">
        <v>0</v>
      </c>
    </row>
    <row r="2" spans="1:14" x14ac:dyDescent="0.2">
      <c r="B2" s="2" t="s">
        <v>1</v>
      </c>
    </row>
    <row r="3" spans="1:14" x14ac:dyDescent="0.2">
      <c r="B3" s="2" t="s">
        <v>2</v>
      </c>
    </row>
    <row r="5" spans="1:14" ht="15.75" x14ac:dyDescent="0.2">
      <c r="B5" s="5" t="s">
        <v>3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 ht="15.75" x14ac:dyDescent="0.2">
      <c r="B6" s="5" t="s">
        <v>4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15.75" thickBot="1" x14ac:dyDescent="0.25">
      <c r="B7" s="7" t="s">
        <v>5</v>
      </c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</row>
    <row r="8" spans="1:14" ht="13.5" thickTop="1" x14ac:dyDescent="0.2"/>
    <row r="9" spans="1:14" ht="30" customHeight="1" x14ac:dyDescent="0.2">
      <c r="A9" s="9"/>
      <c r="B9" s="10" t="s">
        <v>6</v>
      </c>
      <c r="C9" s="11" t="s">
        <v>7</v>
      </c>
      <c r="D9" s="10" t="s">
        <v>8</v>
      </c>
      <c r="E9" s="11" t="s">
        <v>9</v>
      </c>
      <c r="F9" s="12" t="s">
        <v>10</v>
      </c>
      <c r="G9" s="12" t="s">
        <v>11</v>
      </c>
      <c r="H9" s="13" t="s">
        <v>12</v>
      </c>
      <c r="I9" s="14" t="s">
        <v>13</v>
      </c>
      <c r="J9" s="15"/>
      <c r="K9" s="16"/>
      <c r="L9" s="17" t="s">
        <v>14</v>
      </c>
      <c r="M9" s="17" t="s">
        <v>15</v>
      </c>
      <c r="N9" s="10" t="s">
        <v>16</v>
      </c>
    </row>
    <row r="10" spans="1:14" ht="13.5" thickBot="1" x14ac:dyDescent="0.25">
      <c r="A10" s="18"/>
      <c r="B10" s="19">
        <v>1</v>
      </c>
      <c r="C10" s="19">
        <v>2</v>
      </c>
      <c r="D10" s="19">
        <v>3</v>
      </c>
      <c r="E10" s="19">
        <v>4</v>
      </c>
      <c r="F10" s="20">
        <v>5</v>
      </c>
      <c r="G10" s="20">
        <v>6</v>
      </c>
      <c r="H10" s="20">
        <v>7</v>
      </c>
      <c r="I10" s="21">
        <v>8</v>
      </c>
      <c r="J10" s="22"/>
      <c r="K10" s="23"/>
      <c r="L10" s="24">
        <v>7</v>
      </c>
      <c r="M10" s="24">
        <v>8</v>
      </c>
      <c r="N10" s="19">
        <v>9</v>
      </c>
    </row>
    <row r="11" spans="1:14" ht="13.5" thickTop="1" x14ac:dyDescent="0.2">
      <c r="A11" s="18"/>
      <c r="B11" s="25"/>
      <c r="C11" s="25"/>
      <c r="D11" s="25"/>
      <c r="E11" s="25"/>
      <c r="F11" s="26"/>
      <c r="G11" s="26"/>
      <c r="H11" s="26"/>
      <c r="I11" s="26"/>
      <c r="J11" s="27"/>
      <c r="K11" s="28"/>
      <c r="L11" s="28"/>
      <c r="M11" s="28"/>
      <c r="N11" s="25"/>
    </row>
    <row r="12" spans="1:14" x14ac:dyDescent="0.2">
      <c r="A12" s="18"/>
      <c r="B12" s="29">
        <v>1</v>
      </c>
      <c r="C12" s="30" t="s">
        <v>17</v>
      </c>
      <c r="D12" s="30" t="s">
        <v>18</v>
      </c>
      <c r="E12" s="30" t="s">
        <v>19</v>
      </c>
      <c r="F12" s="31" t="s">
        <v>20</v>
      </c>
      <c r="G12" s="31" t="s">
        <v>21</v>
      </c>
      <c r="H12" s="32" t="str">
        <f>D12</f>
        <v>KOPJATRANS MULIA ORDA SERASI</v>
      </c>
      <c r="I12" s="33" t="s">
        <v>22</v>
      </c>
      <c r="J12" s="34">
        <v>1967</v>
      </c>
      <c r="K12" s="35" t="s">
        <v>23</v>
      </c>
      <c r="L12" s="35"/>
      <c r="M12" s="35"/>
      <c r="N12" s="32" t="s">
        <v>24</v>
      </c>
    </row>
    <row r="13" spans="1:14" x14ac:dyDescent="0.2">
      <c r="A13" s="18"/>
      <c r="B13" s="29"/>
      <c r="C13" s="36" t="s">
        <v>25</v>
      </c>
      <c r="D13" s="30" t="s">
        <v>26</v>
      </c>
      <c r="E13" s="30">
        <v>2010</v>
      </c>
      <c r="F13" s="31"/>
      <c r="G13" s="31"/>
      <c r="H13" s="32" t="str">
        <f>D13</f>
        <v>Griya Bhakti Praja Blok I No. 16 RT. 02/07</v>
      </c>
      <c r="I13" s="31"/>
      <c r="J13" s="34"/>
      <c r="K13" s="35"/>
      <c r="L13" s="35"/>
      <c r="M13" s="35"/>
      <c r="N13" s="32" t="s">
        <v>27</v>
      </c>
    </row>
    <row r="14" spans="1:14" x14ac:dyDescent="0.2">
      <c r="A14" s="18"/>
      <c r="B14" s="29"/>
      <c r="C14" s="30"/>
      <c r="D14" s="30" t="s">
        <v>28</v>
      </c>
      <c r="E14" s="30"/>
      <c r="F14" s="31"/>
      <c r="G14" s="31"/>
      <c r="H14" s="31" t="s">
        <v>29</v>
      </c>
      <c r="I14" s="31"/>
      <c r="J14" s="34"/>
      <c r="K14" s="35"/>
      <c r="L14" s="35"/>
      <c r="M14" s="35"/>
      <c r="N14" s="30"/>
    </row>
    <row r="15" spans="1:14" x14ac:dyDescent="0.2">
      <c r="A15" s="18"/>
      <c r="B15" s="37"/>
      <c r="C15" s="38"/>
      <c r="D15" s="38"/>
      <c r="E15" s="38"/>
      <c r="F15" s="39"/>
      <c r="G15" s="39"/>
      <c r="H15" s="39"/>
      <c r="I15" s="39"/>
      <c r="J15" s="40"/>
      <c r="K15" s="41"/>
      <c r="L15" s="41"/>
      <c r="M15" s="41"/>
      <c r="N15" s="38"/>
    </row>
    <row r="16" spans="1:14" x14ac:dyDescent="0.2">
      <c r="B16" s="29">
        <f>SUM(B12+1)</f>
        <v>2</v>
      </c>
      <c r="C16" s="30" t="s">
        <v>30</v>
      </c>
      <c r="D16" s="30" t="s">
        <v>31</v>
      </c>
      <c r="E16" s="30" t="s">
        <v>32</v>
      </c>
      <c r="F16" s="31" t="s">
        <v>33</v>
      </c>
      <c r="G16" s="31" t="s">
        <v>34</v>
      </c>
      <c r="H16" s="32" t="str">
        <f>D16</f>
        <v>ARI GATOT PRAKOSO</v>
      </c>
      <c r="I16" s="31" t="s">
        <v>35</v>
      </c>
      <c r="J16" s="34">
        <v>1863</v>
      </c>
      <c r="K16" s="35" t="s">
        <v>36</v>
      </c>
      <c r="L16" s="35"/>
      <c r="M16" s="35"/>
      <c r="N16" s="32" t="s">
        <v>37</v>
      </c>
    </row>
    <row r="17" spans="2:14" x14ac:dyDescent="0.2">
      <c r="B17" s="29"/>
      <c r="C17" s="36" t="s">
        <v>38</v>
      </c>
      <c r="D17" s="30" t="s">
        <v>39</v>
      </c>
      <c r="E17" s="30">
        <v>2014</v>
      </c>
      <c r="F17" s="31"/>
      <c r="G17" s="31"/>
      <c r="H17" s="32" t="str">
        <f>D17</f>
        <v>Paseban RT. 07/06 Mangunrejo Kebonagung</v>
      </c>
      <c r="I17" s="31"/>
      <c r="J17" s="34"/>
      <c r="K17" s="35"/>
      <c r="L17" s="35"/>
      <c r="M17" s="35"/>
      <c r="N17" s="32" t="s">
        <v>40</v>
      </c>
    </row>
    <row r="18" spans="2:14" x14ac:dyDescent="0.2">
      <c r="B18" s="29"/>
      <c r="C18" s="30"/>
      <c r="D18" s="30" t="s">
        <v>41</v>
      </c>
      <c r="E18" s="30"/>
      <c r="F18" s="31"/>
      <c r="G18" s="31"/>
      <c r="H18" s="31" t="s">
        <v>41</v>
      </c>
      <c r="I18" s="31"/>
      <c r="J18" s="34"/>
      <c r="K18" s="35"/>
      <c r="L18" s="35"/>
      <c r="M18" s="35"/>
      <c r="N18" s="30"/>
    </row>
    <row r="19" spans="2:14" x14ac:dyDescent="0.2">
      <c r="B19" s="37"/>
      <c r="C19" s="38"/>
      <c r="D19" s="38"/>
      <c r="E19" s="38"/>
      <c r="F19" s="39"/>
      <c r="G19" s="39"/>
      <c r="H19" s="39"/>
      <c r="I19" s="39"/>
      <c r="J19" s="40"/>
      <c r="K19" s="41"/>
      <c r="L19" s="41"/>
      <c r="M19" s="41"/>
      <c r="N19" s="38"/>
    </row>
    <row r="20" spans="2:14" x14ac:dyDescent="0.2">
      <c r="B20" s="29">
        <f>SUM(B16+1)</f>
        <v>3</v>
      </c>
      <c r="C20" s="42" t="s">
        <v>42</v>
      </c>
      <c r="D20" s="43" t="s">
        <v>43</v>
      </c>
      <c r="E20" s="44" t="s">
        <v>44</v>
      </c>
      <c r="F20" s="30" t="s">
        <v>45</v>
      </c>
      <c r="G20" s="30" t="s">
        <v>46</v>
      </c>
      <c r="H20" s="1" t="s">
        <v>47</v>
      </c>
      <c r="I20" s="45" t="s">
        <v>35</v>
      </c>
      <c r="J20" s="46">
        <v>1953</v>
      </c>
      <c r="K20" s="47" t="s">
        <v>48</v>
      </c>
      <c r="L20" s="32" t="s">
        <v>49</v>
      </c>
      <c r="M20" s="32" t="s">
        <v>50</v>
      </c>
      <c r="N20" s="32" t="s">
        <v>37</v>
      </c>
    </row>
    <row r="21" spans="2:14" x14ac:dyDescent="0.2">
      <c r="B21" s="29"/>
      <c r="C21" s="48" t="s">
        <v>51</v>
      </c>
      <c r="D21" s="32" t="s">
        <v>52</v>
      </c>
      <c r="E21" s="30">
        <v>2000</v>
      </c>
      <c r="F21" s="30"/>
      <c r="G21" s="32"/>
      <c r="H21" s="1" t="s">
        <v>53</v>
      </c>
      <c r="I21" s="45"/>
      <c r="J21" s="46"/>
      <c r="K21" s="47"/>
      <c r="L21" s="32"/>
      <c r="M21" s="32"/>
      <c r="N21" s="32" t="s">
        <v>40</v>
      </c>
    </row>
    <row r="22" spans="2:14" x14ac:dyDescent="0.2">
      <c r="B22" s="29"/>
      <c r="C22" s="49"/>
      <c r="D22" s="32"/>
      <c r="E22" s="30"/>
      <c r="F22" s="30"/>
      <c r="G22" s="32"/>
      <c r="H22" s="32"/>
      <c r="I22" s="45"/>
      <c r="J22" s="46"/>
      <c r="K22" s="47"/>
      <c r="L22" s="32"/>
      <c r="M22" s="32"/>
      <c r="N22" s="32" t="s">
        <v>54</v>
      </c>
    </row>
    <row r="23" spans="2:14" x14ac:dyDescent="0.2">
      <c r="B23" s="37"/>
      <c r="C23" s="50"/>
      <c r="D23" s="51"/>
      <c r="E23" s="30"/>
      <c r="F23" s="52"/>
      <c r="G23" s="52"/>
      <c r="H23" s="53"/>
      <c r="I23" s="54"/>
      <c r="J23" s="55"/>
      <c r="K23" s="56"/>
      <c r="L23" s="51"/>
      <c r="M23" s="51"/>
      <c r="N23" s="51"/>
    </row>
    <row r="24" spans="2:14" x14ac:dyDescent="0.2">
      <c r="B24" s="29">
        <f>SUM(B20+1)</f>
        <v>4</v>
      </c>
      <c r="C24" s="53" t="s">
        <v>55</v>
      </c>
      <c r="D24" s="32" t="s">
        <v>56</v>
      </c>
      <c r="E24" s="57" t="s">
        <v>57</v>
      </c>
      <c r="F24" s="30" t="s">
        <v>58</v>
      </c>
      <c r="G24" s="31" t="s">
        <v>59</v>
      </c>
      <c r="H24" s="58" t="str">
        <f>D24</f>
        <v>SLAMET RIFAI</v>
      </c>
      <c r="I24" s="45" t="s">
        <v>35</v>
      </c>
      <c r="J24" s="46">
        <v>1941</v>
      </c>
      <c r="K24" s="47" t="s">
        <v>48</v>
      </c>
      <c r="L24" s="32" t="s">
        <v>60</v>
      </c>
      <c r="M24" s="32" t="s">
        <v>61</v>
      </c>
      <c r="N24" s="32" t="s">
        <v>37</v>
      </c>
    </row>
    <row r="25" spans="2:14" x14ac:dyDescent="0.2">
      <c r="B25" s="29"/>
      <c r="C25" s="59" t="s">
        <v>38</v>
      </c>
      <c r="D25" s="32" t="s">
        <v>62</v>
      </c>
      <c r="E25" s="30">
        <v>2012</v>
      </c>
      <c r="F25" s="30"/>
      <c r="G25" s="31"/>
      <c r="H25" s="60" t="str">
        <f>D25</f>
        <v>Soka RT. 02/11 Brambang Karangawen</v>
      </c>
      <c r="I25" s="45"/>
      <c r="J25" s="46"/>
      <c r="K25" s="47"/>
      <c r="L25" s="32"/>
      <c r="M25" s="32"/>
      <c r="N25" s="32" t="s">
        <v>40</v>
      </c>
    </row>
    <row r="26" spans="2:14" x14ac:dyDescent="0.2">
      <c r="B26" s="29"/>
      <c r="C26" s="53"/>
      <c r="D26" s="32" t="s">
        <v>63</v>
      </c>
      <c r="E26" s="30"/>
      <c r="F26" s="30"/>
      <c r="G26" s="31"/>
      <c r="H26" s="60" t="s">
        <v>63</v>
      </c>
      <c r="I26" s="45"/>
      <c r="J26" s="46"/>
      <c r="K26" s="47"/>
      <c r="L26" s="32"/>
      <c r="M26" s="32"/>
      <c r="N26" s="32"/>
    </row>
    <row r="27" spans="2:14" x14ac:dyDescent="0.2">
      <c r="B27" s="37"/>
      <c r="C27" s="50"/>
      <c r="D27" s="51"/>
      <c r="E27" s="38"/>
      <c r="F27" s="52"/>
      <c r="G27" s="61"/>
      <c r="H27" s="62"/>
      <c r="I27" s="54"/>
      <c r="J27" s="55"/>
      <c r="K27" s="56"/>
      <c r="L27" s="51"/>
      <c r="M27" s="51"/>
      <c r="N27" s="51"/>
    </row>
    <row r="28" spans="2:14" x14ac:dyDescent="0.2">
      <c r="B28" s="29">
        <f>SUM(B24+1)</f>
        <v>5</v>
      </c>
      <c r="C28" s="53" t="s">
        <v>64</v>
      </c>
      <c r="D28" s="32" t="s">
        <v>65</v>
      </c>
      <c r="E28" s="57" t="s">
        <v>66</v>
      </c>
      <c r="F28" s="30" t="s">
        <v>67</v>
      </c>
      <c r="G28" s="31" t="s">
        <v>68</v>
      </c>
      <c r="H28" s="32" t="str">
        <f>D28</f>
        <v>NUR KHAMID</v>
      </c>
      <c r="I28" s="45" t="s">
        <v>35</v>
      </c>
      <c r="J28" s="46">
        <v>1950</v>
      </c>
      <c r="K28" s="47" t="s">
        <v>48</v>
      </c>
      <c r="L28" s="32" t="s">
        <v>69</v>
      </c>
      <c r="M28" s="32" t="s">
        <v>70</v>
      </c>
      <c r="N28" s="32" t="s">
        <v>37</v>
      </c>
    </row>
    <row r="29" spans="2:14" x14ac:dyDescent="0.2">
      <c r="B29" s="29"/>
      <c r="C29" s="59" t="s">
        <v>38</v>
      </c>
      <c r="D29" s="32" t="s">
        <v>71</v>
      </c>
      <c r="E29" s="30">
        <v>2012</v>
      </c>
      <c r="F29" s="30"/>
      <c r="G29" s="31"/>
      <c r="H29" s="32" t="str">
        <f>D29</f>
        <v>Ds. Wonosalam RT. 06/02 Demak</v>
      </c>
      <c r="I29" s="45"/>
      <c r="J29" s="46"/>
      <c r="K29" s="47"/>
      <c r="L29" s="32"/>
      <c r="M29" s="32"/>
      <c r="N29" s="32" t="s">
        <v>40</v>
      </c>
    </row>
    <row r="30" spans="2:14" x14ac:dyDescent="0.2">
      <c r="B30" s="29"/>
      <c r="C30" s="53"/>
      <c r="D30" s="32"/>
      <c r="E30" s="30"/>
      <c r="F30" s="30"/>
      <c r="G30" s="31"/>
      <c r="H30" s="32"/>
      <c r="I30" s="45"/>
      <c r="J30" s="46"/>
      <c r="K30" s="47"/>
      <c r="L30" s="32"/>
      <c r="M30" s="32"/>
      <c r="N30" s="32"/>
    </row>
    <row r="31" spans="2:14" x14ac:dyDescent="0.2">
      <c r="B31" s="63"/>
      <c r="C31" s="50"/>
      <c r="D31" s="51"/>
      <c r="E31" s="52"/>
      <c r="F31" s="52"/>
      <c r="G31" s="52"/>
      <c r="H31" s="53"/>
      <c r="I31" s="54"/>
      <c r="J31" s="55"/>
      <c r="K31" s="56"/>
      <c r="L31" s="51"/>
      <c r="M31" s="51"/>
      <c r="N31" s="51"/>
    </row>
    <row r="32" spans="2:14" x14ac:dyDescent="0.2">
      <c r="B32" s="29">
        <f>SUM(B28+1)</f>
        <v>6</v>
      </c>
      <c r="C32" s="53" t="s">
        <v>72</v>
      </c>
      <c r="D32" s="32" t="s">
        <v>73</v>
      </c>
      <c r="E32" s="57" t="s">
        <v>74</v>
      </c>
      <c r="F32" s="30" t="s">
        <v>75</v>
      </c>
      <c r="G32" s="31" t="s">
        <v>76</v>
      </c>
      <c r="H32" s="64" t="s">
        <v>77</v>
      </c>
      <c r="I32" s="45" t="s">
        <v>35</v>
      </c>
      <c r="J32" s="46">
        <v>1786</v>
      </c>
      <c r="K32" s="47" t="s">
        <v>48</v>
      </c>
      <c r="L32" s="32" t="s">
        <v>78</v>
      </c>
      <c r="M32" s="32" t="s">
        <v>79</v>
      </c>
      <c r="N32" s="32" t="s">
        <v>37</v>
      </c>
    </row>
    <row r="33" spans="2:14" x14ac:dyDescent="0.2">
      <c r="B33" s="29"/>
      <c r="C33" s="59" t="s">
        <v>80</v>
      </c>
      <c r="D33" s="32" t="s">
        <v>81</v>
      </c>
      <c r="E33" s="30">
        <v>2012</v>
      </c>
      <c r="F33" s="30"/>
      <c r="G33" s="31"/>
      <c r="H33" s="1" t="s">
        <v>82</v>
      </c>
      <c r="I33" s="45"/>
      <c r="J33" s="46"/>
      <c r="K33" s="47"/>
      <c r="L33" s="32"/>
      <c r="M33" s="32"/>
      <c r="N33" s="32" t="s">
        <v>40</v>
      </c>
    </row>
    <row r="34" spans="2:14" x14ac:dyDescent="0.2">
      <c r="B34" s="29"/>
      <c r="C34" s="53"/>
      <c r="E34" s="30"/>
      <c r="F34" s="30"/>
      <c r="G34" s="43"/>
      <c r="H34" s="32"/>
      <c r="I34" s="45"/>
      <c r="J34" s="46"/>
      <c r="K34" s="47"/>
      <c r="L34" s="32"/>
      <c r="M34" s="32"/>
      <c r="N34" s="32" t="s">
        <v>54</v>
      </c>
    </row>
    <row r="35" spans="2:14" x14ac:dyDescent="0.2">
      <c r="B35" s="37"/>
      <c r="C35" s="50"/>
      <c r="D35" s="51"/>
      <c r="E35" s="52"/>
      <c r="F35" s="52"/>
      <c r="G35" s="32"/>
      <c r="H35" s="65"/>
      <c r="I35" s="54"/>
      <c r="J35" s="55"/>
      <c r="K35" s="56"/>
      <c r="L35" s="51"/>
      <c r="M35" s="51"/>
      <c r="N35" s="51"/>
    </row>
    <row r="36" spans="2:14" x14ac:dyDescent="0.2">
      <c r="B36" s="29">
        <f>SUM(B32+1)</f>
        <v>7</v>
      </c>
      <c r="C36" s="53" t="s">
        <v>83</v>
      </c>
      <c r="D36" s="32" t="s">
        <v>84</v>
      </c>
      <c r="E36" s="57" t="s">
        <v>85</v>
      </c>
      <c r="F36" s="30" t="s">
        <v>86</v>
      </c>
      <c r="G36" s="31" t="s">
        <v>87</v>
      </c>
      <c r="H36" s="32" t="str">
        <f>D36</f>
        <v>YAYUK MURTININGSIH</v>
      </c>
      <c r="I36" s="45" t="s">
        <v>35</v>
      </c>
      <c r="J36" s="46">
        <v>1855</v>
      </c>
      <c r="K36" s="47" t="s">
        <v>88</v>
      </c>
      <c r="L36" s="32" t="s">
        <v>89</v>
      </c>
      <c r="M36" s="32" t="s">
        <v>90</v>
      </c>
      <c r="N36" s="32" t="s">
        <v>37</v>
      </c>
    </row>
    <row r="37" spans="2:14" x14ac:dyDescent="0.2">
      <c r="B37" s="29"/>
      <c r="C37" s="59" t="s">
        <v>80</v>
      </c>
      <c r="D37" s="32" t="s">
        <v>91</v>
      </c>
      <c r="E37" s="30">
        <v>2014</v>
      </c>
      <c r="F37" s="30"/>
      <c r="G37" s="31"/>
      <c r="H37" s="32" t="str">
        <f>D37</f>
        <v>Tlogorejo RT. 2/1 Karangawen Demak</v>
      </c>
      <c r="I37" s="45"/>
      <c r="J37" s="46"/>
      <c r="K37" s="47"/>
      <c r="L37" s="32"/>
      <c r="M37" s="32"/>
      <c r="N37" s="32" t="s">
        <v>40</v>
      </c>
    </row>
    <row r="38" spans="2:14" x14ac:dyDescent="0.2">
      <c r="B38" s="29"/>
      <c r="C38" s="53"/>
      <c r="D38" s="32"/>
      <c r="E38" s="30"/>
      <c r="F38" s="30"/>
      <c r="G38" s="31"/>
      <c r="H38" s="32"/>
      <c r="I38" s="45"/>
      <c r="J38" s="46"/>
      <c r="K38" s="47"/>
      <c r="L38" s="32"/>
      <c r="M38" s="32"/>
      <c r="N38" s="32"/>
    </row>
    <row r="39" spans="2:14" x14ac:dyDescent="0.2">
      <c r="B39" s="37"/>
      <c r="C39" s="50"/>
      <c r="D39" s="51"/>
      <c r="E39" s="52"/>
      <c r="F39" s="52"/>
      <c r="G39" s="52"/>
      <c r="H39" s="50"/>
      <c r="I39" s="54"/>
      <c r="J39" s="55"/>
      <c r="K39" s="56"/>
      <c r="L39" s="51"/>
      <c r="M39" s="51"/>
      <c r="N39" s="51"/>
    </row>
    <row r="40" spans="2:14" x14ac:dyDescent="0.2">
      <c r="B40" s="29">
        <f>(B36+1)</f>
        <v>8</v>
      </c>
      <c r="C40" s="53" t="s">
        <v>92</v>
      </c>
      <c r="D40" s="32" t="s">
        <v>93</v>
      </c>
      <c r="E40" s="57" t="s">
        <v>94</v>
      </c>
      <c r="F40" s="30" t="s">
        <v>95</v>
      </c>
      <c r="G40" s="31" t="s">
        <v>96</v>
      </c>
      <c r="H40" s="53" t="str">
        <f>D40</f>
        <v>ROSIDI</v>
      </c>
      <c r="I40" s="45" t="s">
        <v>35</v>
      </c>
      <c r="J40" s="46">
        <v>1941</v>
      </c>
      <c r="K40" s="47" t="s">
        <v>97</v>
      </c>
      <c r="L40" s="32"/>
      <c r="M40" s="32"/>
      <c r="N40" s="32" t="s">
        <v>37</v>
      </c>
    </row>
    <row r="41" spans="2:14" x14ac:dyDescent="0.2">
      <c r="B41" s="29"/>
      <c r="C41" s="59" t="s">
        <v>98</v>
      </c>
      <c r="D41" s="32" t="s">
        <v>99</v>
      </c>
      <c r="E41" s="30">
        <v>2013</v>
      </c>
      <c r="F41" s="30"/>
      <c r="G41" s="31"/>
      <c r="H41" s="53" t="str">
        <f>D41</f>
        <v>Kp. Katonsari RT. 01/02 Purwosari Sayung</v>
      </c>
      <c r="I41" s="45"/>
      <c r="J41" s="46"/>
      <c r="K41" s="47"/>
      <c r="L41" s="32"/>
      <c r="M41" s="32"/>
      <c r="N41" s="32" t="s">
        <v>40</v>
      </c>
    </row>
    <row r="42" spans="2:14" x14ac:dyDescent="0.2">
      <c r="B42" s="29"/>
      <c r="C42" s="53"/>
      <c r="D42" s="32" t="s">
        <v>63</v>
      </c>
      <c r="E42" s="30"/>
      <c r="F42" s="30"/>
      <c r="G42" s="31"/>
      <c r="H42" s="32" t="s">
        <v>63</v>
      </c>
      <c r="I42" s="45"/>
      <c r="J42" s="46"/>
      <c r="K42" s="47"/>
      <c r="L42" s="32"/>
      <c r="M42" s="32"/>
      <c r="N42" s="32"/>
    </row>
    <row r="43" spans="2:14" x14ac:dyDescent="0.2">
      <c r="B43" s="66"/>
      <c r="C43" s="50"/>
      <c r="D43" s="51"/>
      <c r="E43" s="52"/>
      <c r="F43" s="52"/>
      <c r="G43" s="52"/>
      <c r="H43" s="50"/>
      <c r="I43" s="54"/>
      <c r="J43" s="55"/>
      <c r="K43" s="56"/>
      <c r="L43" s="51"/>
      <c r="M43" s="51"/>
      <c r="N43" s="51"/>
    </row>
    <row r="44" spans="2:14" x14ac:dyDescent="0.2">
      <c r="B44" s="29">
        <f>(B40+1)</f>
        <v>9</v>
      </c>
      <c r="C44" s="53" t="s">
        <v>100</v>
      </c>
      <c r="D44" s="32" t="s">
        <v>101</v>
      </c>
      <c r="E44" s="30" t="s">
        <v>102</v>
      </c>
      <c r="F44" s="30" t="s">
        <v>103</v>
      </c>
      <c r="G44" s="30" t="s">
        <v>104</v>
      </c>
      <c r="H44" s="67" t="s">
        <v>105</v>
      </c>
      <c r="I44" s="45" t="s">
        <v>35</v>
      </c>
      <c r="J44" s="46">
        <v>1821</v>
      </c>
      <c r="K44" s="47" t="s">
        <v>106</v>
      </c>
      <c r="L44" s="32" t="s">
        <v>107</v>
      </c>
      <c r="M44" s="32" t="s">
        <v>108</v>
      </c>
      <c r="N44" s="32" t="s">
        <v>37</v>
      </c>
    </row>
    <row r="45" spans="2:14" x14ac:dyDescent="0.2">
      <c r="B45" s="29"/>
      <c r="C45" s="59" t="s">
        <v>109</v>
      </c>
      <c r="D45" s="32" t="s">
        <v>110</v>
      </c>
      <c r="E45" s="30">
        <v>2013</v>
      </c>
      <c r="F45" s="30"/>
      <c r="G45" s="32"/>
      <c r="H45" s="1" t="s">
        <v>111</v>
      </c>
      <c r="I45" s="45"/>
      <c r="J45" s="46"/>
      <c r="K45" s="47"/>
      <c r="L45" s="32"/>
      <c r="M45" s="68"/>
      <c r="N45" s="32" t="s">
        <v>112</v>
      </c>
    </row>
    <row r="46" spans="2:14" x14ac:dyDescent="0.2">
      <c r="B46" s="29"/>
      <c r="C46" s="53"/>
      <c r="D46" s="32"/>
      <c r="E46" s="30"/>
      <c r="F46" s="30"/>
      <c r="G46" s="32"/>
      <c r="H46" s="32"/>
      <c r="I46" s="45"/>
      <c r="J46" s="46"/>
      <c r="K46" s="47"/>
      <c r="L46" s="32"/>
      <c r="M46" s="68"/>
      <c r="N46" s="32" t="s">
        <v>54</v>
      </c>
    </row>
    <row r="47" spans="2:14" x14ac:dyDescent="0.2">
      <c r="B47" s="66"/>
      <c r="C47" s="50"/>
      <c r="D47" s="51"/>
      <c r="E47" s="52"/>
      <c r="F47" s="52"/>
      <c r="G47" s="52"/>
      <c r="H47" s="50"/>
      <c r="I47" s="54"/>
      <c r="J47" s="55"/>
      <c r="K47" s="56"/>
      <c r="L47" s="51"/>
      <c r="M47" s="69"/>
      <c r="N47" s="51"/>
    </row>
    <row r="48" spans="2:14" x14ac:dyDescent="0.2">
      <c r="B48" s="29">
        <f>(B44+1)</f>
        <v>10</v>
      </c>
      <c r="C48" s="53" t="s">
        <v>113</v>
      </c>
      <c r="D48" s="32" t="s">
        <v>114</v>
      </c>
      <c r="E48" s="30" t="s">
        <v>115</v>
      </c>
      <c r="F48" s="30" t="s">
        <v>116</v>
      </c>
      <c r="G48" s="30" t="s">
        <v>117</v>
      </c>
      <c r="H48" s="67" t="s">
        <v>118</v>
      </c>
      <c r="I48" s="45" t="s">
        <v>35</v>
      </c>
      <c r="J48" s="46">
        <v>1818</v>
      </c>
      <c r="K48" s="47" t="s">
        <v>119</v>
      </c>
      <c r="L48" s="32"/>
      <c r="M48" s="68"/>
      <c r="N48" s="32" t="s">
        <v>37</v>
      </c>
    </row>
    <row r="49" spans="2:15" x14ac:dyDescent="0.2">
      <c r="B49" s="29"/>
      <c r="C49" s="59" t="s">
        <v>120</v>
      </c>
      <c r="D49" s="32" t="s">
        <v>121</v>
      </c>
      <c r="E49" s="30">
        <v>2014</v>
      </c>
      <c r="F49" s="30"/>
      <c r="G49" s="32"/>
      <c r="H49" s="1" t="s">
        <v>122</v>
      </c>
      <c r="I49" s="45"/>
      <c r="J49" s="46"/>
      <c r="K49" s="47"/>
      <c r="L49" s="32"/>
      <c r="M49" s="68"/>
      <c r="N49" s="32" t="s">
        <v>112</v>
      </c>
    </row>
    <row r="50" spans="2:15" x14ac:dyDescent="0.2">
      <c r="B50" s="29"/>
      <c r="C50" s="53"/>
      <c r="D50" s="32"/>
      <c r="E50" s="30"/>
      <c r="F50" s="30"/>
      <c r="G50" s="32"/>
      <c r="H50" s="32"/>
      <c r="I50" s="45"/>
      <c r="J50" s="46"/>
      <c r="K50" s="47"/>
      <c r="L50" s="32"/>
      <c r="M50" s="68"/>
      <c r="N50" s="32" t="s">
        <v>54</v>
      </c>
    </row>
    <row r="51" spans="2:15" x14ac:dyDescent="0.2">
      <c r="B51" s="70"/>
      <c r="C51" s="71"/>
      <c r="D51" s="72"/>
      <c r="E51" s="73"/>
      <c r="F51" s="73"/>
      <c r="G51" s="73"/>
      <c r="H51" s="71"/>
      <c r="I51" s="74"/>
      <c r="J51" s="75"/>
      <c r="K51" s="76"/>
      <c r="L51" s="72"/>
      <c r="M51" s="77"/>
      <c r="N51" s="72"/>
    </row>
    <row r="52" spans="2:15" x14ac:dyDescent="0.2">
      <c r="B52" s="29">
        <f>(B48+1)</f>
        <v>11</v>
      </c>
      <c r="C52" s="53" t="s">
        <v>123</v>
      </c>
      <c r="D52" s="32" t="s">
        <v>124</v>
      </c>
      <c r="E52" s="30" t="s">
        <v>125</v>
      </c>
      <c r="F52" s="30" t="s">
        <v>126</v>
      </c>
      <c r="G52" s="30" t="s">
        <v>127</v>
      </c>
      <c r="H52" s="32" t="str">
        <f>D52</f>
        <v>SUHARTONO</v>
      </c>
      <c r="I52" s="45" t="s">
        <v>35</v>
      </c>
      <c r="J52" s="46">
        <v>1825</v>
      </c>
      <c r="K52" s="47" t="s">
        <v>128</v>
      </c>
      <c r="L52" s="32"/>
      <c r="M52" s="68"/>
      <c r="N52" s="32" t="s">
        <v>129</v>
      </c>
    </row>
    <row r="53" spans="2:15" x14ac:dyDescent="0.2">
      <c r="B53" s="29"/>
      <c r="C53" s="59" t="s">
        <v>130</v>
      </c>
      <c r="D53" s="32" t="s">
        <v>131</v>
      </c>
      <c r="E53" s="30">
        <v>2011</v>
      </c>
      <c r="F53" s="30"/>
      <c r="G53" s="30"/>
      <c r="H53" s="32" t="str">
        <f>D53</f>
        <v>BanjarejoRT. 04/01 Wedung Demak</v>
      </c>
      <c r="I53" s="45"/>
      <c r="J53" s="46"/>
      <c r="K53" s="47"/>
      <c r="L53" s="32"/>
      <c r="M53" s="68"/>
      <c r="N53" s="32" t="s">
        <v>40</v>
      </c>
    </row>
    <row r="54" spans="2:15" x14ac:dyDescent="0.2">
      <c r="B54" s="29"/>
      <c r="C54" s="53"/>
      <c r="D54" s="32"/>
      <c r="E54" s="30"/>
      <c r="F54" s="30"/>
      <c r="G54" s="30"/>
      <c r="H54" s="53"/>
      <c r="I54" s="45"/>
      <c r="J54" s="46"/>
      <c r="K54" s="47"/>
      <c r="L54" s="32"/>
      <c r="M54" s="68"/>
      <c r="N54" s="32"/>
    </row>
    <row r="55" spans="2:15" x14ac:dyDescent="0.2">
      <c r="B55" s="70"/>
      <c r="C55" s="71"/>
      <c r="D55" s="72"/>
      <c r="E55" s="73"/>
      <c r="F55" s="73"/>
      <c r="G55" s="30"/>
      <c r="H55" s="71"/>
      <c r="I55" s="74"/>
      <c r="J55" s="75"/>
      <c r="K55" s="76"/>
      <c r="L55" s="72"/>
      <c r="M55" s="77"/>
      <c r="N55" s="72"/>
    </row>
    <row r="56" spans="2:15" x14ac:dyDescent="0.2">
      <c r="B56" s="29">
        <f>(B52+1)</f>
        <v>12</v>
      </c>
      <c r="C56" s="53" t="s">
        <v>132</v>
      </c>
      <c r="D56" s="32" t="s">
        <v>133</v>
      </c>
      <c r="E56" s="30" t="s">
        <v>134</v>
      </c>
      <c r="F56" s="30" t="s">
        <v>135</v>
      </c>
      <c r="G56" s="30" t="s">
        <v>136</v>
      </c>
      <c r="H56" s="32" t="str">
        <f>D56</f>
        <v>WAKIDI</v>
      </c>
      <c r="I56" s="45" t="s">
        <v>137</v>
      </c>
      <c r="J56" s="46">
        <v>1979</v>
      </c>
      <c r="K56" s="47" t="s">
        <v>48</v>
      </c>
      <c r="L56" s="32"/>
      <c r="M56" s="68"/>
      <c r="N56" s="32" t="s">
        <v>129</v>
      </c>
    </row>
    <row r="57" spans="2:15" x14ac:dyDescent="0.2">
      <c r="B57" s="29"/>
      <c r="C57" s="59" t="s">
        <v>109</v>
      </c>
      <c r="D57" s="32" t="s">
        <v>138</v>
      </c>
      <c r="E57" s="30">
        <v>2012</v>
      </c>
      <c r="F57" s="30"/>
      <c r="G57" s="30"/>
      <c r="H57" s="32" t="str">
        <f>D57</f>
        <v>Ds. Getas RT.01/01 Kec. Wonosalam</v>
      </c>
      <c r="I57" s="45"/>
      <c r="J57" s="46"/>
      <c r="K57" s="47"/>
      <c r="L57" s="32"/>
      <c r="M57" s="68"/>
      <c r="N57" s="32" t="s">
        <v>40</v>
      </c>
      <c r="O57" s="68"/>
    </row>
    <row r="58" spans="2:15" x14ac:dyDescent="0.2">
      <c r="B58" s="29"/>
      <c r="C58" s="53"/>
      <c r="D58" s="32" t="s">
        <v>41</v>
      </c>
      <c r="E58" s="30"/>
      <c r="F58" s="30"/>
      <c r="G58" s="30"/>
      <c r="H58" s="32"/>
      <c r="I58" s="46"/>
      <c r="J58" s="46"/>
      <c r="K58" s="47"/>
      <c r="L58" s="32"/>
      <c r="M58" s="68"/>
      <c r="N58" s="32"/>
    </row>
    <row r="59" spans="2:15" x14ac:dyDescent="0.2">
      <c r="B59" s="66"/>
      <c r="C59" s="50"/>
      <c r="D59" s="51"/>
      <c r="E59" s="52"/>
      <c r="F59" s="52"/>
      <c r="G59" s="52"/>
      <c r="H59" s="50"/>
      <c r="I59" s="55"/>
      <c r="J59" s="55"/>
      <c r="K59" s="56"/>
      <c r="L59" s="51"/>
      <c r="M59" s="69"/>
      <c r="N59" s="51"/>
    </row>
    <row r="60" spans="2:15" x14ac:dyDescent="0.2">
      <c r="B60" s="29">
        <f>(B56+1)</f>
        <v>13</v>
      </c>
      <c r="C60" s="53" t="s">
        <v>139</v>
      </c>
      <c r="D60" s="32" t="s">
        <v>140</v>
      </c>
      <c r="E60" s="30" t="s">
        <v>141</v>
      </c>
      <c r="F60" s="78" t="s">
        <v>142</v>
      </c>
      <c r="G60" s="30" t="s">
        <v>143</v>
      </c>
      <c r="H60" s="32" t="str">
        <f>D60</f>
        <v>MASHUDI</v>
      </c>
      <c r="I60" s="3" t="s">
        <v>35</v>
      </c>
      <c r="J60" s="3">
        <v>1980</v>
      </c>
      <c r="K60" s="3" t="s">
        <v>144</v>
      </c>
      <c r="N60" s="32" t="s">
        <v>129</v>
      </c>
    </row>
    <row r="61" spans="2:15" x14ac:dyDescent="0.2">
      <c r="B61" s="32"/>
      <c r="C61" s="59" t="s">
        <v>109</v>
      </c>
      <c r="D61" s="32" t="s">
        <v>145</v>
      </c>
      <c r="E61" s="30">
        <v>2014</v>
      </c>
      <c r="F61" s="53"/>
      <c r="G61" s="53"/>
      <c r="H61" s="32" t="str">
        <f>D61</f>
        <v>Cabean RT. 8/4 Kec./Kab Demak</v>
      </c>
      <c r="N61" s="32" t="s">
        <v>40</v>
      </c>
    </row>
    <row r="62" spans="2:15" x14ac:dyDescent="0.2">
      <c r="B62" s="32"/>
      <c r="C62" s="53"/>
      <c r="D62" s="32"/>
      <c r="E62" s="53"/>
      <c r="F62" s="53"/>
      <c r="G62" s="53"/>
      <c r="H62" s="32"/>
      <c r="N62" s="32"/>
    </row>
    <row r="63" spans="2:15" x14ac:dyDescent="0.2">
      <c r="B63" s="51"/>
      <c r="C63" s="50"/>
      <c r="D63" s="51"/>
      <c r="E63" s="50"/>
      <c r="F63" s="50"/>
      <c r="G63" s="50"/>
      <c r="H63" s="50"/>
      <c r="I63" s="55"/>
      <c r="J63" s="55"/>
      <c r="K63" s="55"/>
      <c r="L63" s="79"/>
      <c r="M63" s="79"/>
      <c r="N63" s="51"/>
    </row>
    <row r="64" spans="2:15" x14ac:dyDescent="0.2">
      <c r="B64" s="29">
        <f>(B60+1)</f>
        <v>14</v>
      </c>
      <c r="C64" s="53" t="s">
        <v>146</v>
      </c>
      <c r="D64" s="32" t="s">
        <v>147</v>
      </c>
      <c r="E64" s="30" t="s">
        <v>148</v>
      </c>
      <c r="F64" s="30" t="s">
        <v>149</v>
      </c>
      <c r="G64" s="30" t="s">
        <v>150</v>
      </c>
      <c r="H64" s="32" t="str">
        <f>D64</f>
        <v>MUSLIKAN</v>
      </c>
      <c r="I64" s="45" t="s">
        <v>35</v>
      </c>
      <c r="J64" s="46">
        <v>1864</v>
      </c>
      <c r="K64" s="47" t="s">
        <v>48</v>
      </c>
      <c r="L64" s="32"/>
      <c r="M64" s="68"/>
      <c r="N64" s="32" t="s">
        <v>129</v>
      </c>
    </row>
    <row r="65" spans="2:14" x14ac:dyDescent="0.2">
      <c r="B65" s="29"/>
      <c r="C65" s="59" t="s">
        <v>109</v>
      </c>
      <c r="D65" s="32" t="s">
        <v>151</v>
      </c>
      <c r="E65" s="30"/>
      <c r="F65" s="30"/>
      <c r="G65" s="30"/>
      <c r="H65" s="32" t="str">
        <f>D65</f>
        <v xml:space="preserve">Ds. Doreng 01/01 Wonosalam </v>
      </c>
      <c r="I65" s="45"/>
      <c r="J65" s="46"/>
      <c r="K65" s="47"/>
      <c r="L65" s="32"/>
      <c r="M65" s="68"/>
      <c r="N65" s="32" t="s">
        <v>40</v>
      </c>
    </row>
    <row r="66" spans="2:14" x14ac:dyDescent="0.2">
      <c r="B66" s="29"/>
      <c r="C66" s="53"/>
      <c r="D66" s="32" t="s">
        <v>63</v>
      </c>
      <c r="E66" s="30"/>
      <c r="F66" s="30"/>
      <c r="G66" s="30"/>
      <c r="H66" s="32" t="s">
        <v>63</v>
      </c>
      <c r="I66" s="46"/>
      <c r="J66" s="46"/>
      <c r="K66" s="47"/>
      <c r="L66" s="32"/>
      <c r="M66" s="68"/>
      <c r="N66" s="32"/>
    </row>
    <row r="67" spans="2:14" x14ac:dyDescent="0.2">
      <c r="B67" s="66"/>
      <c r="C67" s="50"/>
      <c r="D67" s="51"/>
      <c r="E67" s="52"/>
      <c r="F67" s="52"/>
      <c r="G67" s="52"/>
      <c r="H67" s="50"/>
      <c r="I67" s="55"/>
      <c r="J67" s="55"/>
      <c r="K67" s="56"/>
      <c r="L67" s="51"/>
      <c r="M67" s="69"/>
      <c r="N67" s="51"/>
    </row>
    <row r="68" spans="2:14" x14ac:dyDescent="0.2">
      <c r="B68" s="29">
        <f>(B64+1)</f>
        <v>15</v>
      </c>
      <c r="C68" s="53" t="s">
        <v>152</v>
      </c>
      <c r="D68" s="32" t="s">
        <v>153</v>
      </c>
      <c r="E68" s="30" t="s">
        <v>154</v>
      </c>
      <c r="F68" s="30" t="s">
        <v>155</v>
      </c>
      <c r="G68" s="30" t="s">
        <v>156</v>
      </c>
      <c r="H68" s="32" t="str">
        <f>D68</f>
        <v>JARWADI BAIDHOWI</v>
      </c>
      <c r="I68" s="46" t="s">
        <v>35</v>
      </c>
      <c r="J68" s="46">
        <v>1871</v>
      </c>
      <c r="K68" s="46" t="s">
        <v>48</v>
      </c>
      <c r="L68" s="80"/>
      <c r="M68" s="80"/>
      <c r="N68" s="32" t="s">
        <v>129</v>
      </c>
    </row>
    <row r="69" spans="2:14" x14ac:dyDescent="0.2">
      <c r="B69" s="29"/>
      <c r="C69" s="59" t="s">
        <v>157</v>
      </c>
      <c r="D69" s="32" t="s">
        <v>158</v>
      </c>
      <c r="E69" s="30">
        <v>2012</v>
      </c>
      <c r="F69" s="30"/>
      <c r="G69" s="30"/>
      <c r="H69" s="32" t="str">
        <f>D69</f>
        <v>Bogosari Tebasan 04/05 Guntur Demak</v>
      </c>
      <c r="I69" s="46"/>
      <c r="J69" s="46"/>
      <c r="K69" s="46"/>
      <c r="L69" s="80"/>
      <c r="M69" s="80"/>
      <c r="N69" s="32" t="s">
        <v>40</v>
      </c>
    </row>
    <row r="70" spans="2:14" x14ac:dyDescent="0.2">
      <c r="B70" s="29"/>
      <c r="C70" s="59"/>
      <c r="D70" s="32"/>
      <c r="E70" s="30"/>
      <c r="F70" s="30"/>
      <c r="G70" s="30"/>
      <c r="H70" s="53"/>
      <c r="I70" s="46"/>
      <c r="J70" s="46"/>
      <c r="K70" s="46"/>
      <c r="L70" s="80"/>
      <c r="M70" s="80"/>
      <c r="N70" s="32"/>
    </row>
    <row r="71" spans="2:14" x14ac:dyDescent="0.2">
      <c r="B71" s="66"/>
      <c r="C71" s="50"/>
      <c r="D71" s="51"/>
      <c r="E71" s="52"/>
      <c r="F71" s="52"/>
      <c r="G71" s="52"/>
      <c r="H71" s="50"/>
      <c r="I71" s="55"/>
      <c r="J71" s="55"/>
      <c r="K71" s="55"/>
      <c r="L71" s="79"/>
      <c r="M71" s="79"/>
      <c r="N71" s="51"/>
    </row>
    <row r="72" spans="2:14" x14ac:dyDescent="0.2">
      <c r="B72" s="29">
        <f>(B68+1)</f>
        <v>16</v>
      </c>
      <c r="C72" s="53" t="s">
        <v>159</v>
      </c>
      <c r="D72" s="32" t="s">
        <v>160</v>
      </c>
      <c r="E72" s="30" t="s">
        <v>161</v>
      </c>
      <c r="F72" s="30" t="s">
        <v>162</v>
      </c>
      <c r="G72" s="30" t="s">
        <v>163</v>
      </c>
      <c r="H72" s="32" t="str">
        <f>D72</f>
        <v>DWI PUSPITANINGRUM</v>
      </c>
      <c r="I72" s="46" t="s">
        <v>35</v>
      </c>
      <c r="J72" s="46">
        <v>1907</v>
      </c>
      <c r="K72" s="46" t="s">
        <v>48</v>
      </c>
      <c r="L72" s="80"/>
      <c r="M72" s="80"/>
      <c r="N72" s="32" t="s">
        <v>129</v>
      </c>
    </row>
    <row r="73" spans="2:14" x14ac:dyDescent="0.2">
      <c r="B73" s="29"/>
      <c r="C73" s="59" t="s">
        <v>157</v>
      </c>
      <c r="D73" s="32" t="s">
        <v>164</v>
      </c>
      <c r="E73" s="30">
        <v>2012</v>
      </c>
      <c r="F73" s="30"/>
      <c r="G73" s="30"/>
      <c r="H73" s="32" t="str">
        <f>D73</f>
        <v xml:space="preserve">Daleman 2/1 Gemulak Sayung </v>
      </c>
      <c r="I73" s="46"/>
      <c r="J73" s="46"/>
      <c r="K73" s="46"/>
      <c r="L73" s="80"/>
      <c r="M73" s="80"/>
      <c r="N73" s="32" t="s">
        <v>40</v>
      </c>
    </row>
    <row r="74" spans="2:14" x14ac:dyDescent="0.2">
      <c r="B74" s="29"/>
      <c r="C74" s="53"/>
      <c r="D74" s="32" t="s">
        <v>63</v>
      </c>
      <c r="E74" s="30"/>
      <c r="F74" s="30"/>
      <c r="G74" s="30"/>
      <c r="H74" s="53" t="s">
        <v>63</v>
      </c>
      <c r="I74" s="46"/>
      <c r="J74" s="46"/>
      <c r="K74" s="46"/>
      <c r="L74" s="80"/>
      <c r="M74" s="80"/>
      <c r="N74" s="32"/>
    </row>
    <row r="75" spans="2:14" x14ac:dyDescent="0.2">
      <c r="B75" s="66"/>
      <c r="C75" s="50"/>
      <c r="D75" s="51"/>
      <c r="E75" s="52"/>
      <c r="F75" s="52"/>
      <c r="G75" s="52"/>
      <c r="H75" s="50"/>
      <c r="I75" s="55"/>
      <c r="J75" s="55"/>
      <c r="K75" s="55"/>
      <c r="L75" s="79"/>
      <c r="M75" s="79"/>
      <c r="N75" s="51"/>
    </row>
    <row r="76" spans="2:14" x14ac:dyDescent="0.2">
      <c r="B76" s="29">
        <f>(B72+1)</f>
        <v>17</v>
      </c>
      <c r="C76" s="53" t="s">
        <v>165</v>
      </c>
      <c r="D76" s="32" t="s">
        <v>166</v>
      </c>
      <c r="E76" s="30" t="s">
        <v>141</v>
      </c>
      <c r="F76" s="30" t="s">
        <v>167</v>
      </c>
      <c r="G76" s="30" t="s">
        <v>168</v>
      </c>
      <c r="H76" s="32" t="str">
        <f>D76</f>
        <v>SATIBI</v>
      </c>
      <c r="I76" s="81" t="s">
        <v>35</v>
      </c>
      <c r="J76">
        <v>1985</v>
      </c>
      <c r="K76" s="46" t="s">
        <v>144</v>
      </c>
      <c r="L76" s="80"/>
      <c r="M76" s="80"/>
      <c r="N76" s="32" t="s">
        <v>129</v>
      </c>
    </row>
    <row r="77" spans="2:14" ht="15.75" x14ac:dyDescent="0.25">
      <c r="B77" s="29"/>
      <c r="C77" s="59" t="s">
        <v>169</v>
      </c>
      <c r="D77" s="32" t="s">
        <v>170</v>
      </c>
      <c r="E77" s="30">
        <v>2012</v>
      </c>
      <c r="F77" s="30"/>
      <c r="G77" s="30"/>
      <c r="H77" s="32" t="str">
        <f>D77</f>
        <v>Dk. Dentalan RT 04/03 Ds. Tambakroto Kec. Sayung</v>
      </c>
      <c r="I77" s="82"/>
      <c r="J77" s="82"/>
      <c r="K77" s="46"/>
      <c r="L77" s="80"/>
      <c r="M77" s="80"/>
      <c r="N77" s="32" t="s">
        <v>40</v>
      </c>
    </row>
    <row r="78" spans="2:14" x14ac:dyDescent="0.2">
      <c r="B78" s="29"/>
      <c r="C78" s="53"/>
      <c r="D78" s="32" t="s">
        <v>63</v>
      </c>
      <c r="E78" s="30"/>
      <c r="F78" s="30"/>
      <c r="G78" s="30"/>
      <c r="H78" s="53" t="s">
        <v>63</v>
      </c>
      <c r="I78" s="46"/>
      <c r="J78" s="46"/>
      <c r="K78" s="46"/>
      <c r="L78" s="80"/>
      <c r="M78" s="80"/>
      <c r="N78" s="32"/>
    </row>
    <row r="79" spans="2:14" x14ac:dyDescent="0.2">
      <c r="B79" s="29"/>
      <c r="C79" s="53"/>
      <c r="D79" s="32"/>
      <c r="E79" s="30"/>
      <c r="F79" s="30"/>
      <c r="G79" s="30"/>
      <c r="H79" s="53"/>
      <c r="I79" s="46"/>
      <c r="J79" s="46"/>
      <c r="K79" s="46"/>
      <c r="L79" s="80"/>
      <c r="M79" s="80"/>
      <c r="N79" s="32"/>
    </row>
    <row r="80" spans="2:14" x14ac:dyDescent="0.2">
      <c r="B80" s="29">
        <v>18</v>
      </c>
      <c r="C80" s="53" t="s">
        <v>171</v>
      </c>
      <c r="D80" s="32" t="s">
        <v>172</v>
      </c>
      <c r="E80" s="30" t="s">
        <v>173</v>
      </c>
      <c r="F80" s="30" t="s">
        <v>174</v>
      </c>
      <c r="G80" s="30" t="s">
        <v>175</v>
      </c>
      <c r="H80" s="32" t="s">
        <v>172</v>
      </c>
      <c r="I80" s="46" t="s">
        <v>35</v>
      </c>
      <c r="J80" s="46">
        <v>1763</v>
      </c>
      <c r="K80" s="46" t="s">
        <v>176</v>
      </c>
      <c r="L80" s="80"/>
      <c r="M80" s="80"/>
      <c r="N80" s="32" t="s">
        <v>129</v>
      </c>
    </row>
    <row r="81" spans="2:14" x14ac:dyDescent="0.2">
      <c r="B81" s="29"/>
      <c r="C81" s="59" t="s">
        <v>169</v>
      </c>
      <c r="D81" s="32" t="s">
        <v>177</v>
      </c>
      <c r="E81" s="30">
        <v>2011</v>
      </c>
      <c r="F81" s="30"/>
      <c r="G81" s="30"/>
      <c r="H81" s="32" t="s">
        <v>177</v>
      </c>
      <c r="I81" s="46"/>
      <c r="J81" s="46"/>
      <c r="K81" s="46"/>
      <c r="L81" s="80"/>
      <c r="M81" s="80"/>
      <c r="N81" s="32" t="s">
        <v>40</v>
      </c>
    </row>
    <row r="82" spans="2:14" x14ac:dyDescent="0.2">
      <c r="B82" s="29"/>
      <c r="C82" s="53"/>
      <c r="D82" s="32"/>
      <c r="E82" s="30"/>
      <c r="F82" s="30"/>
      <c r="G82" s="30"/>
      <c r="H82" s="53"/>
      <c r="I82" s="46"/>
      <c r="J82" s="46"/>
      <c r="K82" s="46"/>
      <c r="L82" s="80"/>
      <c r="M82" s="80"/>
      <c r="N82" s="32"/>
    </row>
    <row r="83" spans="2:14" x14ac:dyDescent="0.2">
      <c r="B83" s="29"/>
      <c r="C83" s="53"/>
      <c r="D83" s="32"/>
      <c r="E83" s="30"/>
      <c r="F83" s="30"/>
      <c r="G83" s="30"/>
      <c r="H83" s="53"/>
      <c r="I83" s="46"/>
      <c r="J83" s="46"/>
      <c r="K83" s="46"/>
      <c r="L83" s="80"/>
      <c r="M83" s="80"/>
      <c r="N83" s="32"/>
    </row>
    <row r="84" spans="2:14" x14ac:dyDescent="0.2">
      <c r="B84" s="29">
        <v>19</v>
      </c>
      <c r="C84" s="53" t="s">
        <v>178</v>
      </c>
      <c r="D84" s="32" t="s">
        <v>179</v>
      </c>
      <c r="E84" s="30" t="s">
        <v>180</v>
      </c>
      <c r="F84" s="30" t="s">
        <v>181</v>
      </c>
      <c r="G84" s="30" t="s">
        <v>182</v>
      </c>
      <c r="H84" s="32" t="s">
        <v>179</v>
      </c>
      <c r="I84" s="46" t="s">
        <v>35</v>
      </c>
      <c r="J84" s="46">
        <v>1969</v>
      </c>
      <c r="K84" s="46" t="s">
        <v>48</v>
      </c>
      <c r="L84" s="80"/>
      <c r="M84" s="80"/>
      <c r="N84" s="32" t="s">
        <v>129</v>
      </c>
    </row>
    <row r="85" spans="2:14" x14ac:dyDescent="0.2">
      <c r="B85" s="29"/>
      <c r="C85" s="59" t="s">
        <v>183</v>
      </c>
      <c r="D85" s="32" t="s">
        <v>184</v>
      </c>
      <c r="E85" s="30">
        <v>2012</v>
      </c>
      <c r="F85" s="30"/>
      <c r="G85" s="30"/>
      <c r="H85" s="32" t="s">
        <v>184</v>
      </c>
      <c r="I85" s="46"/>
      <c r="J85" s="46"/>
      <c r="K85" s="46"/>
      <c r="L85" s="80"/>
      <c r="M85" s="80"/>
      <c r="N85" s="32" t="s">
        <v>40</v>
      </c>
    </row>
    <row r="86" spans="2:14" x14ac:dyDescent="0.2">
      <c r="B86" s="29"/>
      <c r="C86" s="53"/>
      <c r="D86" s="32"/>
      <c r="E86" s="30"/>
      <c r="F86" s="30"/>
      <c r="G86" s="30"/>
      <c r="H86" s="53"/>
      <c r="I86" s="46"/>
      <c r="J86" s="46"/>
      <c r="K86" s="46"/>
      <c r="L86" s="80"/>
      <c r="M86" s="80"/>
      <c r="N86" s="32"/>
    </row>
    <row r="87" spans="2:14" x14ac:dyDescent="0.2">
      <c r="B87" s="29"/>
      <c r="C87" s="53"/>
      <c r="D87" s="32"/>
      <c r="E87" s="30"/>
      <c r="F87" s="30"/>
      <c r="G87" s="30"/>
      <c r="H87" s="53"/>
      <c r="I87" s="46"/>
      <c r="J87" s="46"/>
      <c r="K87" s="46"/>
      <c r="L87" s="80"/>
      <c r="M87" s="80"/>
      <c r="N87" s="32"/>
    </row>
    <row r="88" spans="2:14" x14ac:dyDescent="0.2">
      <c r="B88" s="29"/>
      <c r="C88" s="53"/>
      <c r="D88" s="32"/>
      <c r="E88" s="30"/>
      <c r="F88" s="30"/>
      <c r="G88" s="30"/>
      <c r="H88" s="53"/>
      <c r="I88" s="46"/>
      <c r="J88" s="46"/>
      <c r="K88" s="46"/>
      <c r="L88" s="80"/>
      <c r="M88" s="80"/>
      <c r="N88" s="32"/>
    </row>
    <row r="89" spans="2:14" x14ac:dyDescent="0.2">
      <c r="B89" s="29">
        <v>20</v>
      </c>
      <c r="C89" s="53" t="s">
        <v>185</v>
      </c>
      <c r="D89" s="32" t="s">
        <v>186</v>
      </c>
      <c r="E89" s="30" t="s">
        <v>187</v>
      </c>
      <c r="F89" s="78" t="s">
        <v>188</v>
      </c>
      <c r="G89" s="30" t="s">
        <v>189</v>
      </c>
      <c r="H89" s="32" t="str">
        <f>D89</f>
        <v>SANUWAN</v>
      </c>
      <c r="I89" s="3" t="s">
        <v>35</v>
      </c>
      <c r="J89" s="3">
        <v>1800</v>
      </c>
      <c r="K89" s="3" t="s">
        <v>144</v>
      </c>
      <c r="N89" s="32" t="s">
        <v>129</v>
      </c>
    </row>
    <row r="90" spans="2:14" x14ac:dyDescent="0.2">
      <c r="B90" s="29"/>
      <c r="C90" s="59" t="s">
        <v>190</v>
      </c>
      <c r="D90" s="32" t="s">
        <v>191</v>
      </c>
      <c r="E90" s="30">
        <v>2012</v>
      </c>
      <c r="F90" s="53"/>
      <c r="G90" s="53"/>
      <c r="H90" s="32" t="str">
        <f>D90</f>
        <v>Dkh Botorejo RT. 02/03 Wonosalam Demak</v>
      </c>
      <c r="N90" s="32" t="s">
        <v>40</v>
      </c>
    </row>
    <row r="91" spans="2:14" x14ac:dyDescent="0.2">
      <c r="B91" s="29"/>
      <c r="C91" s="53"/>
      <c r="D91" s="32"/>
      <c r="E91" s="53"/>
      <c r="F91" s="53"/>
      <c r="G91" s="53"/>
      <c r="H91" s="32"/>
      <c r="N91" s="32"/>
    </row>
    <row r="92" spans="2:14" x14ac:dyDescent="0.2">
      <c r="B92" s="66"/>
      <c r="C92" s="50"/>
      <c r="D92" s="51"/>
      <c r="E92" s="50"/>
      <c r="F92" s="50"/>
      <c r="G92" s="50"/>
      <c r="H92" s="50"/>
      <c r="I92" s="55"/>
      <c r="J92" s="55"/>
      <c r="K92" s="55"/>
      <c r="L92" s="79"/>
      <c r="M92" s="79"/>
      <c r="N92" s="51"/>
    </row>
    <row r="93" spans="2:14" x14ac:dyDescent="0.2">
      <c r="B93" s="29">
        <f>(B89+1)</f>
        <v>21</v>
      </c>
      <c r="C93" s="53" t="s">
        <v>192</v>
      </c>
      <c r="D93" s="32" t="s">
        <v>193</v>
      </c>
      <c r="E93" s="30" t="s">
        <v>194</v>
      </c>
      <c r="F93" s="30" t="s">
        <v>195</v>
      </c>
      <c r="G93" s="30" t="s">
        <v>196</v>
      </c>
      <c r="H93" s="32" t="str">
        <f>D93</f>
        <v>MUHSON</v>
      </c>
      <c r="I93" s="46" t="s">
        <v>35</v>
      </c>
      <c r="J93" s="46">
        <v>1930</v>
      </c>
      <c r="K93" s="47" t="s">
        <v>197</v>
      </c>
      <c r="L93" s="32"/>
      <c r="M93" s="68"/>
      <c r="N93" s="32" t="s">
        <v>129</v>
      </c>
    </row>
    <row r="94" spans="2:14" x14ac:dyDescent="0.2">
      <c r="B94" s="29"/>
      <c r="C94" s="59" t="s">
        <v>198</v>
      </c>
      <c r="D94" s="32" t="s">
        <v>199</v>
      </c>
      <c r="E94" s="30">
        <v>2010</v>
      </c>
      <c r="F94" s="30"/>
      <c r="G94" s="30"/>
      <c r="H94" s="32" t="str">
        <f>D94</f>
        <v>Karangasem RT.01/04 Sayung Demak</v>
      </c>
      <c r="I94" s="46"/>
      <c r="J94" s="46"/>
      <c r="K94" s="47"/>
      <c r="L94" s="32"/>
      <c r="M94" s="68"/>
      <c r="N94" s="32" t="s">
        <v>40</v>
      </c>
    </row>
    <row r="95" spans="2:14" x14ac:dyDescent="0.2">
      <c r="B95" s="29"/>
      <c r="C95" s="53"/>
      <c r="D95" s="32"/>
      <c r="E95" s="30"/>
      <c r="F95" s="30"/>
      <c r="G95" s="30"/>
      <c r="H95" s="32"/>
      <c r="I95" s="46"/>
      <c r="J95" s="46"/>
      <c r="K95" s="47"/>
      <c r="L95" s="32"/>
      <c r="M95" s="68"/>
      <c r="N95" s="32"/>
    </row>
    <row r="96" spans="2:14" x14ac:dyDescent="0.2">
      <c r="B96" s="66"/>
      <c r="C96" s="50"/>
      <c r="D96" s="51"/>
      <c r="E96" s="52"/>
      <c r="F96" s="52"/>
      <c r="G96" s="52"/>
      <c r="H96" s="50"/>
      <c r="I96" s="55"/>
      <c r="J96" s="55"/>
      <c r="K96" s="56"/>
      <c r="L96" s="51"/>
      <c r="M96" s="69"/>
      <c r="N96" s="51"/>
    </row>
    <row r="97" spans="2:14" x14ac:dyDescent="0.2">
      <c r="B97" s="29">
        <f>(B93+1)</f>
        <v>22</v>
      </c>
      <c r="C97" s="53" t="s">
        <v>200</v>
      </c>
      <c r="D97" s="32" t="s">
        <v>201</v>
      </c>
      <c r="E97" s="30" t="s">
        <v>202</v>
      </c>
      <c r="F97" s="30" t="s">
        <v>203</v>
      </c>
      <c r="G97" s="30" t="s">
        <v>204</v>
      </c>
      <c r="H97" s="32" t="str">
        <f>D97</f>
        <v>SUWARNO</v>
      </c>
      <c r="I97" s="46" t="s">
        <v>35</v>
      </c>
      <c r="J97" s="46">
        <v>1982</v>
      </c>
      <c r="K97" s="46" t="s">
        <v>48</v>
      </c>
      <c r="L97" s="80"/>
      <c r="M97" s="80"/>
      <c r="N97" s="32" t="s">
        <v>129</v>
      </c>
    </row>
    <row r="98" spans="2:14" x14ac:dyDescent="0.2">
      <c r="B98" s="29"/>
      <c r="C98" s="59" t="s">
        <v>198</v>
      </c>
      <c r="D98" s="32" t="s">
        <v>205</v>
      </c>
      <c r="E98" s="30">
        <v>2012</v>
      </c>
      <c r="F98" s="30"/>
      <c r="G98" s="30"/>
      <c r="H98" s="32" t="str">
        <f>D98</f>
        <v>Cabean Kidul RT. 05/05 Sidorejo Karangawen</v>
      </c>
      <c r="I98" s="46"/>
      <c r="J98" s="46"/>
      <c r="K98" s="46"/>
      <c r="L98" s="80"/>
      <c r="M98" s="80"/>
      <c r="N98" s="32" t="s">
        <v>40</v>
      </c>
    </row>
    <row r="99" spans="2:14" x14ac:dyDescent="0.2">
      <c r="B99" s="29"/>
      <c r="C99" s="53"/>
      <c r="D99" s="83"/>
      <c r="E99" s="30"/>
      <c r="F99" s="30"/>
      <c r="G99" s="30"/>
      <c r="H99" s="83" t="s">
        <v>63</v>
      </c>
      <c r="I99" s="46"/>
      <c r="J99" s="46"/>
      <c r="K99" s="46"/>
      <c r="L99" s="80"/>
      <c r="M99" s="80"/>
      <c r="N99" s="32"/>
    </row>
    <row r="100" spans="2:14" x14ac:dyDescent="0.2">
      <c r="B100" s="66"/>
      <c r="C100" s="50"/>
      <c r="D100" s="51"/>
      <c r="E100" s="52"/>
      <c r="F100" s="52"/>
      <c r="G100" s="52"/>
      <c r="H100" s="50"/>
      <c r="I100" s="55"/>
      <c r="J100" s="55"/>
      <c r="K100" s="55"/>
      <c r="L100" s="79"/>
      <c r="M100" s="79"/>
      <c r="N100" s="51"/>
    </row>
    <row r="101" spans="2:14" x14ac:dyDescent="0.2">
      <c r="B101" s="29">
        <f>(B97+1)</f>
        <v>23</v>
      </c>
      <c r="C101" s="53" t="s">
        <v>206</v>
      </c>
      <c r="D101" s="83" t="s">
        <v>207</v>
      </c>
      <c r="E101" s="30" t="s">
        <v>208</v>
      </c>
      <c r="F101" s="30" t="s">
        <v>209</v>
      </c>
      <c r="G101" s="30" t="s">
        <v>210</v>
      </c>
      <c r="H101" s="32" t="str">
        <f>D101</f>
        <v>H. MASHUDI</v>
      </c>
      <c r="I101" s="46" t="s">
        <v>35</v>
      </c>
      <c r="J101" s="46">
        <v>1975</v>
      </c>
      <c r="K101" s="46" t="s">
        <v>48</v>
      </c>
      <c r="L101" s="80"/>
      <c r="M101" s="80"/>
      <c r="N101" s="32" t="s">
        <v>129</v>
      </c>
    </row>
    <row r="102" spans="2:14" x14ac:dyDescent="0.2">
      <c r="B102" s="29"/>
      <c r="C102" s="59" t="s">
        <v>198</v>
      </c>
      <c r="D102" s="83" t="s">
        <v>211</v>
      </c>
      <c r="E102" s="30">
        <v>2011</v>
      </c>
      <c r="F102" s="30"/>
      <c r="G102" s="30"/>
      <c r="H102" s="32" t="str">
        <f>D102</f>
        <v xml:space="preserve">Demung Kerangkulon  RT. 04/03 Wonosalam </v>
      </c>
      <c r="I102" s="46"/>
      <c r="J102" s="46"/>
      <c r="K102" s="46"/>
      <c r="L102" s="80"/>
      <c r="M102" s="80"/>
      <c r="N102" s="32" t="s">
        <v>40</v>
      </c>
    </row>
    <row r="103" spans="2:14" x14ac:dyDescent="0.2">
      <c r="B103" s="29"/>
      <c r="C103" s="53"/>
      <c r="D103" s="83" t="s">
        <v>212</v>
      </c>
      <c r="E103" s="30"/>
      <c r="F103" s="30"/>
      <c r="G103" s="30"/>
      <c r="H103" s="83" t="s">
        <v>63</v>
      </c>
      <c r="I103" s="46"/>
      <c r="J103" s="46"/>
      <c r="K103" s="46"/>
      <c r="L103" s="80"/>
      <c r="M103" s="80"/>
      <c r="N103" s="32"/>
    </row>
    <row r="104" spans="2:14" x14ac:dyDescent="0.2">
      <c r="B104" s="66"/>
      <c r="C104" s="50"/>
      <c r="D104" s="84"/>
      <c r="E104" s="52"/>
      <c r="F104" s="52"/>
      <c r="G104" s="52"/>
      <c r="H104" s="85"/>
      <c r="I104" s="55"/>
      <c r="J104" s="55"/>
      <c r="K104" s="55"/>
      <c r="L104" s="79"/>
      <c r="M104" s="79"/>
      <c r="N104" s="51"/>
    </row>
    <row r="105" spans="2:14" x14ac:dyDescent="0.2">
      <c r="B105" s="29">
        <f>(B101+1)</f>
        <v>24</v>
      </c>
      <c r="C105" s="86" t="s">
        <v>213</v>
      </c>
      <c r="D105" s="87" t="s">
        <v>214</v>
      </c>
      <c r="E105" s="30" t="s">
        <v>180</v>
      </c>
      <c r="F105" s="88" t="s">
        <v>215</v>
      </c>
      <c r="G105" s="88" t="s">
        <v>216</v>
      </c>
      <c r="H105" s="32" t="str">
        <f>D105</f>
        <v>SITI ASIYAH</v>
      </c>
      <c r="I105" s="89" t="s">
        <v>35</v>
      </c>
      <c r="J105" s="89">
        <v>1817</v>
      </c>
      <c r="K105" s="89" t="s">
        <v>176</v>
      </c>
      <c r="L105" s="90"/>
      <c r="M105" s="90"/>
      <c r="N105" s="32" t="s">
        <v>129</v>
      </c>
    </row>
    <row r="106" spans="2:14" x14ac:dyDescent="0.2">
      <c r="B106" s="29"/>
      <c r="C106" s="59" t="s">
        <v>217</v>
      </c>
      <c r="D106" s="83" t="s">
        <v>218</v>
      </c>
      <c r="E106" s="30">
        <v>2011</v>
      </c>
      <c r="F106" s="30"/>
      <c r="G106" s="30"/>
      <c r="H106" s="32" t="str">
        <f>D106</f>
        <v>Kalitengah RT. 04/02 Mranggen Demak</v>
      </c>
      <c r="I106" s="46"/>
      <c r="J106" s="46"/>
      <c r="K106" s="46"/>
      <c r="L106" s="80"/>
      <c r="M106" s="80"/>
      <c r="N106" s="32" t="s">
        <v>40</v>
      </c>
    </row>
    <row r="107" spans="2:14" x14ac:dyDescent="0.2">
      <c r="B107" s="29"/>
      <c r="C107" s="53"/>
      <c r="D107" s="83"/>
      <c r="E107" s="30"/>
      <c r="F107" s="30"/>
      <c r="G107" s="30"/>
      <c r="H107" s="78"/>
      <c r="I107" s="46"/>
      <c r="J107" s="46"/>
      <c r="K107" s="46"/>
      <c r="L107" s="80"/>
      <c r="M107" s="80"/>
      <c r="N107" s="32"/>
    </row>
    <row r="108" spans="2:14" x14ac:dyDescent="0.2">
      <c r="B108" s="70"/>
      <c r="C108" s="71"/>
      <c r="D108" s="91"/>
      <c r="E108" s="73"/>
      <c r="F108" s="73"/>
      <c r="G108" s="73"/>
      <c r="H108" s="92"/>
      <c r="I108" s="75"/>
      <c r="J108" s="75"/>
      <c r="K108" s="75"/>
      <c r="L108" s="93"/>
      <c r="M108" s="93"/>
      <c r="N108" s="72"/>
    </row>
    <row r="109" spans="2:14" x14ac:dyDescent="0.2">
      <c r="B109" s="29">
        <f>(B105+1)</f>
        <v>25</v>
      </c>
      <c r="C109" s="86" t="s">
        <v>219</v>
      </c>
      <c r="D109" s="87" t="s">
        <v>220</v>
      </c>
      <c r="E109" s="88" t="s">
        <v>221</v>
      </c>
      <c r="F109" s="88" t="s">
        <v>222</v>
      </c>
      <c r="G109" s="88" t="s">
        <v>223</v>
      </c>
      <c r="H109" s="32" t="str">
        <f>D109</f>
        <v>NURTO</v>
      </c>
      <c r="I109" s="89" t="s">
        <v>35</v>
      </c>
      <c r="J109" s="89">
        <v>1999</v>
      </c>
      <c r="K109" s="89" t="s">
        <v>48</v>
      </c>
      <c r="L109" s="90"/>
      <c r="M109" s="90"/>
      <c r="N109" s="32" t="s">
        <v>129</v>
      </c>
    </row>
    <row r="110" spans="2:14" x14ac:dyDescent="0.2">
      <c r="B110" s="29"/>
      <c r="C110" s="59" t="s">
        <v>217</v>
      </c>
      <c r="D110" s="83" t="s">
        <v>224</v>
      </c>
      <c r="E110" s="30">
        <v>2012</v>
      </c>
      <c r="F110" s="30"/>
      <c r="G110" s="30"/>
      <c r="H110" s="32" t="str">
        <f>D110</f>
        <v>Bango RT. 02/02 Kab. Demak</v>
      </c>
      <c r="I110" s="46"/>
      <c r="J110" s="46"/>
      <c r="K110" s="46"/>
      <c r="L110" s="80"/>
      <c r="M110" s="80"/>
      <c r="N110" s="32" t="s">
        <v>40</v>
      </c>
    </row>
    <row r="111" spans="2:14" x14ac:dyDescent="0.2">
      <c r="B111" s="29"/>
      <c r="C111" s="53"/>
      <c r="D111" s="83"/>
      <c r="E111" s="30"/>
      <c r="F111" s="30"/>
      <c r="G111" s="30"/>
      <c r="H111" s="78"/>
      <c r="I111" s="46"/>
      <c r="J111" s="46"/>
      <c r="K111" s="46"/>
      <c r="L111" s="80"/>
      <c r="M111" s="80"/>
      <c r="N111" s="32"/>
    </row>
    <row r="112" spans="2:14" x14ac:dyDescent="0.2">
      <c r="B112" s="70"/>
      <c r="C112" s="71"/>
      <c r="D112" s="91"/>
      <c r="E112" s="73"/>
      <c r="F112" s="73"/>
      <c r="G112" s="73"/>
      <c r="H112" s="92"/>
      <c r="I112" s="75"/>
      <c r="J112" s="75"/>
      <c r="K112" s="75"/>
      <c r="L112" s="93"/>
      <c r="M112" s="93"/>
      <c r="N112" s="72"/>
    </row>
    <row r="113" spans="2:14" x14ac:dyDescent="0.2">
      <c r="B113" s="29">
        <f>(B109+1)</f>
        <v>26</v>
      </c>
      <c r="C113" s="53" t="s">
        <v>225</v>
      </c>
      <c r="D113" s="83" t="s">
        <v>226</v>
      </c>
      <c r="E113" s="30" t="s">
        <v>227</v>
      </c>
      <c r="F113" s="30" t="s">
        <v>228</v>
      </c>
      <c r="G113" s="30" t="s">
        <v>229</v>
      </c>
      <c r="H113" s="32" t="s">
        <v>226</v>
      </c>
      <c r="I113" s="46" t="s">
        <v>35</v>
      </c>
      <c r="J113" s="46">
        <v>1980</v>
      </c>
      <c r="K113" s="46" t="s">
        <v>48</v>
      </c>
      <c r="L113" s="80"/>
      <c r="M113" s="80"/>
      <c r="N113" s="32" t="s">
        <v>129</v>
      </c>
    </row>
    <row r="114" spans="2:14" x14ac:dyDescent="0.2">
      <c r="B114" s="29"/>
      <c r="C114" s="59" t="s">
        <v>217</v>
      </c>
      <c r="D114" s="83" t="s">
        <v>230</v>
      </c>
      <c r="E114" s="30">
        <v>2007</v>
      </c>
      <c r="F114" s="30"/>
      <c r="G114" s="30"/>
      <c r="H114" s="32" t="str">
        <f>D114</f>
        <v>Werdoyo RT. 01/01 Kebonagung Kab. Demak</v>
      </c>
      <c r="I114" s="46"/>
      <c r="J114" s="46"/>
      <c r="K114" s="46"/>
      <c r="L114" s="80"/>
      <c r="M114" s="80"/>
      <c r="N114" s="32" t="s">
        <v>40</v>
      </c>
    </row>
    <row r="115" spans="2:14" x14ac:dyDescent="0.2">
      <c r="B115" s="29"/>
      <c r="C115" s="53"/>
      <c r="D115" s="83"/>
      <c r="E115" s="30"/>
      <c r="F115" s="30"/>
      <c r="G115" s="30"/>
      <c r="H115" s="78" t="s">
        <v>63</v>
      </c>
      <c r="I115" s="46"/>
      <c r="J115" s="46"/>
      <c r="K115" s="46"/>
      <c r="L115" s="80"/>
      <c r="M115" s="80"/>
      <c r="N115" s="32"/>
    </row>
    <row r="116" spans="2:14" x14ac:dyDescent="0.2">
      <c r="B116" s="29"/>
      <c r="C116" s="71"/>
      <c r="D116" s="91"/>
      <c r="E116" s="73"/>
      <c r="F116" s="73"/>
      <c r="G116" s="73"/>
      <c r="H116" s="92"/>
      <c r="I116" s="75"/>
      <c r="J116" s="75"/>
      <c r="K116" s="75"/>
      <c r="L116" s="93"/>
      <c r="M116" s="93"/>
      <c r="N116" s="72"/>
    </row>
    <row r="117" spans="2:14" x14ac:dyDescent="0.2">
      <c r="B117" s="29">
        <f>(B113+1)</f>
        <v>27</v>
      </c>
      <c r="C117" s="53" t="s">
        <v>231</v>
      </c>
      <c r="D117" s="83" t="s">
        <v>232</v>
      </c>
      <c r="E117" s="30" t="s">
        <v>233</v>
      </c>
      <c r="F117" s="30" t="s">
        <v>234</v>
      </c>
      <c r="G117" s="30" t="s">
        <v>235</v>
      </c>
      <c r="H117" s="32" t="str">
        <f>D117</f>
        <v>NASIKIN</v>
      </c>
      <c r="I117" s="46" t="s">
        <v>35</v>
      </c>
      <c r="J117" s="46">
        <v>1973</v>
      </c>
      <c r="K117" s="46" t="s">
        <v>48</v>
      </c>
      <c r="L117" s="80"/>
      <c r="M117" s="80"/>
      <c r="N117" s="32" t="s">
        <v>129</v>
      </c>
    </row>
    <row r="118" spans="2:14" x14ac:dyDescent="0.2">
      <c r="B118" s="29"/>
      <c r="C118" s="59" t="s">
        <v>236</v>
      </c>
      <c r="D118" s="83" t="s">
        <v>237</v>
      </c>
      <c r="E118" s="30">
        <v>2012</v>
      </c>
      <c r="F118" s="30"/>
      <c r="G118" s="30"/>
      <c r="H118" s="32" t="str">
        <f>D118</f>
        <v>Kalangdati RT. 01/01 Grogol Karangtengah</v>
      </c>
      <c r="I118" s="46"/>
      <c r="J118" s="46"/>
      <c r="K118" s="46"/>
      <c r="L118" s="80"/>
      <c r="M118" s="80"/>
      <c r="N118" s="32" t="s">
        <v>40</v>
      </c>
    </row>
    <row r="119" spans="2:14" x14ac:dyDescent="0.2">
      <c r="B119" s="29"/>
      <c r="C119" s="53"/>
      <c r="D119" s="83" t="s">
        <v>41</v>
      </c>
      <c r="E119" s="30"/>
      <c r="F119" s="30"/>
      <c r="G119" s="30"/>
      <c r="H119" s="83" t="s">
        <v>41</v>
      </c>
      <c r="I119" s="46"/>
      <c r="J119" s="46"/>
      <c r="K119" s="46"/>
      <c r="L119" s="80"/>
      <c r="M119" s="80"/>
      <c r="N119" s="32"/>
    </row>
    <row r="120" spans="2:14" x14ac:dyDescent="0.2">
      <c r="B120" s="70"/>
      <c r="C120" s="53"/>
      <c r="D120" s="83"/>
      <c r="E120" s="30"/>
      <c r="F120" s="30"/>
      <c r="G120" s="30"/>
      <c r="H120" s="92"/>
      <c r="I120" s="46"/>
      <c r="J120" s="46"/>
      <c r="K120" s="46"/>
      <c r="L120" s="80"/>
      <c r="M120" s="80"/>
      <c r="N120" s="32"/>
    </row>
    <row r="121" spans="2:14" x14ac:dyDescent="0.2">
      <c r="B121" s="29">
        <f>(B117+1)</f>
        <v>28</v>
      </c>
      <c r="C121" s="94" t="s">
        <v>238</v>
      </c>
      <c r="D121" s="95" t="s">
        <v>239</v>
      </c>
      <c r="E121" s="96" t="s">
        <v>19</v>
      </c>
      <c r="F121" s="96" t="s">
        <v>240</v>
      </c>
      <c r="G121" s="96" t="s">
        <v>241</v>
      </c>
      <c r="H121" s="32" t="str">
        <f>D121</f>
        <v>SUKUSNO</v>
      </c>
      <c r="I121" s="97" t="s">
        <v>35</v>
      </c>
      <c r="J121" s="97">
        <v>1970</v>
      </c>
      <c r="K121" s="97" t="s">
        <v>48</v>
      </c>
      <c r="L121" s="98"/>
      <c r="M121" s="98"/>
      <c r="N121" s="32" t="s">
        <v>129</v>
      </c>
    </row>
    <row r="122" spans="2:14" x14ac:dyDescent="0.2">
      <c r="B122" s="29"/>
      <c r="C122" s="59" t="s">
        <v>242</v>
      </c>
      <c r="D122" s="83" t="s">
        <v>243</v>
      </c>
      <c r="E122" s="30">
        <v>2012</v>
      </c>
      <c r="F122" s="30"/>
      <c r="G122" s="30"/>
      <c r="H122" s="32" t="str">
        <f>D122</f>
        <v>Kalikondang RT. 04/02 Kab. Demak</v>
      </c>
      <c r="I122" s="46"/>
      <c r="J122" s="46"/>
      <c r="K122" s="46"/>
      <c r="L122" s="80"/>
      <c r="M122" s="80"/>
      <c r="N122" s="32" t="s">
        <v>40</v>
      </c>
    </row>
    <row r="123" spans="2:14" x14ac:dyDescent="0.2">
      <c r="B123" s="29"/>
      <c r="C123" s="53"/>
      <c r="D123" s="83"/>
      <c r="E123" s="30"/>
      <c r="F123" s="30"/>
      <c r="G123" s="30"/>
      <c r="H123" s="78"/>
      <c r="I123" s="46"/>
      <c r="J123" s="46"/>
      <c r="K123" s="46"/>
      <c r="L123" s="80"/>
      <c r="M123" s="80"/>
      <c r="N123" s="32"/>
    </row>
    <row r="124" spans="2:14" x14ac:dyDescent="0.2">
      <c r="B124" s="29"/>
      <c r="C124" s="71"/>
      <c r="D124" s="91"/>
      <c r="E124" s="73"/>
      <c r="F124" s="73"/>
      <c r="G124" s="73"/>
      <c r="H124" s="92"/>
      <c r="I124" s="75"/>
      <c r="J124" s="75"/>
      <c r="K124" s="75"/>
      <c r="L124" s="93"/>
      <c r="M124" s="93"/>
      <c r="N124" s="72"/>
    </row>
    <row r="125" spans="2:14" x14ac:dyDescent="0.2">
      <c r="B125" s="29">
        <f>(B121+1)</f>
        <v>29</v>
      </c>
      <c r="C125" s="53" t="s">
        <v>244</v>
      </c>
      <c r="D125" s="83" t="s">
        <v>245</v>
      </c>
      <c r="E125" s="30" t="s">
        <v>246</v>
      </c>
      <c r="F125" s="30" t="s">
        <v>247</v>
      </c>
      <c r="G125" s="30" t="s">
        <v>248</v>
      </c>
      <c r="H125" s="32" t="str">
        <f>D125</f>
        <v>MUKADI</v>
      </c>
      <c r="I125" s="46" t="s">
        <v>35</v>
      </c>
      <c r="J125" s="46">
        <v>1986</v>
      </c>
      <c r="K125" s="46" t="s">
        <v>48</v>
      </c>
      <c r="L125" s="80"/>
      <c r="M125" s="80"/>
      <c r="N125" s="32" t="s">
        <v>129</v>
      </c>
    </row>
    <row r="126" spans="2:14" x14ac:dyDescent="0.2">
      <c r="B126" s="29"/>
      <c r="C126" s="59" t="s">
        <v>242</v>
      </c>
      <c r="D126" s="83" t="s">
        <v>249</v>
      </c>
      <c r="E126" s="30">
        <v>2012</v>
      </c>
      <c r="F126" s="30"/>
      <c r="G126" s="30"/>
      <c r="H126" s="32" t="str">
        <f>D126</f>
        <v>Trengguli RT.2/1 Wonosalam Demak</v>
      </c>
      <c r="I126" s="46"/>
      <c r="J126" s="46"/>
      <c r="K126" s="46"/>
      <c r="L126" s="80"/>
      <c r="M126" s="80"/>
      <c r="N126" s="32" t="s">
        <v>40</v>
      </c>
    </row>
    <row r="127" spans="2:14" x14ac:dyDescent="0.2">
      <c r="B127" s="29"/>
      <c r="C127" s="53"/>
      <c r="D127" s="83"/>
      <c r="E127" s="30"/>
      <c r="F127" s="30"/>
      <c r="G127" s="30"/>
      <c r="H127" s="78"/>
      <c r="I127" s="46"/>
      <c r="J127" s="46"/>
      <c r="K127" s="46"/>
      <c r="L127" s="80"/>
      <c r="M127" s="80"/>
      <c r="N127" s="32"/>
    </row>
    <row r="128" spans="2:14" x14ac:dyDescent="0.2">
      <c r="B128" s="70"/>
      <c r="C128" s="53"/>
      <c r="D128" s="83"/>
      <c r="E128" s="30"/>
      <c r="F128" s="30"/>
      <c r="G128" s="30"/>
      <c r="H128" s="92"/>
      <c r="I128" s="46"/>
      <c r="J128" s="46"/>
      <c r="K128" s="46"/>
      <c r="L128" s="80"/>
      <c r="M128" s="80"/>
      <c r="N128" s="32"/>
    </row>
    <row r="129" spans="2:14" x14ac:dyDescent="0.2">
      <c r="B129" s="29">
        <f>(B125+1)</f>
        <v>30</v>
      </c>
      <c r="C129" s="94" t="s">
        <v>250</v>
      </c>
      <c r="D129" s="99" t="s">
        <v>251</v>
      </c>
      <c r="E129" s="30" t="s">
        <v>246</v>
      </c>
      <c r="F129" s="96" t="s">
        <v>252</v>
      </c>
      <c r="G129" s="96" t="s">
        <v>253</v>
      </c>
      <c r="H129" s="32" t="s">
        <v>254</v>
      </c>
      <c r="I129" s="97" t="s">
        <v>35</v>
      </c>
      <c r="J129" s="97">
        <v>1961</v>
      </c>
      <c r="K129" s="97" t="s">
        <v>48</v>
      </c>
      <c r="L129" s="98"/>
      <c r="M129" s="98"/>
      <c r="N129" s="32" t="s">
        <v>129</v>
      </c>
    </row>
    <row r="130" spans="2:14" x14ac:dyDescent="0.2">
      <c r="B130" s="29"/>
      <c r="C130" s="59" t="s">
        <v>242</v>
      </c>
      <c r="D130" s="83" t="s">
        <v>255</v>
      </c>
      <c r="E130" s="30">
        <v>2012</v>
      </c>
      <c r="F130" s="30"/>
      <c r="G130" s="30"/>
      <c r="H130" s="32" t="s">
        <v>256</v>
      </c>
      <c r="I130" s="46"/>
      <c r="J130" s="46"/>
      <c r="K130" s="46"/>
      <c r="L130" s="80"/>
      <c r="M130" s="80"/>
      <c r="N130" s="32" t="s">
        <v>40</v>
      </c>
    </row>
    <row r="131" spans="2:14" x14ac:dyDescent="0.2">
      <c r="B131" s="29"/>
      <c r="C131" s="53"/>
      <c r="D131" s="83" t="s">
        <v>41</v>
      </c>
      <c r="E131" s="30"/>
      <c r="F131" s="30"/>
      <c r="G131" s="30"/>
      <c r="H131" s="78"/>
      <c r="I131" s="46"/>
      <c r="J131" s="46"/>
      <c r="K131" s="46"/>
      <c r="L131" s="80"/>
      <c r="M131" s="80"/>
      <c r="N131" s="32" t="s">
        <v>257</v>
      </c>
    </row>
    <row r="132" spans="2:14" x14ac:dyDescent="0.2">
      <c r="B132" s="29"/>
      <c r="C132" s="71"/>
      <c r="D132" s="91"/>
      <c r="E132" s="73"/>
      <c r="F132" s="73"/>
      <c r="G132" s="73"/>
      <c r="H132" s="92"/>
      <c r="I132" s="75"/>
      <c r="J132" s="75"/>
      <c r="K132" s="75"/>
      <c r="L132" s="93"/>
      <c r="M132" s="93"/>
      <c r="N132" s="72"/>
    </row>
    <row r="133" spans="2:14" x14ac:dyDescent="0.2">
      <c r="B133" s="29">
        <f>(B129+1)</f>
        <v>31</v>
      </c>
      <c r="C133" s="53" t="s">
        <v>258</v>
      </c>
      <c r="D133" s="83" t="s">
        <v>259</v>
      </c>
      <c r="E133" s="30" t="s">
        <v>246</v>
      </c>
      <c r="F133" s="30" t="s">
        <v>260</v>
      </c>
      <c r="G133" s="30" t="s">
        <v>261</v>
      </c>
      <c r="H133" s="32" t="s">
        <v>262</v>
      </c>
      <c r="I133" s="46" t="s">
        <v>35</v>
      </c>
      <c r="J133" s="46">
        <v>1996</v>
      </c>
      <c r="K133" s="46" t="s">
        <v>48</v>
      </c>
      <c r="L133" s="80"/>
      <c r="M133" s="80"/>
      <c r="N133" s="32" t="s">
        <v>129</v>
      </c>
    </row>
    <row r="134" spans="2:14" x14ac:dyDescent="0.2">
      <c r="B134" s="29"/>
      <c r="C134" s="59" t="s">
        <v>242</v>
      </c>
      <c r="D134" s="83" t="s">
        <v>263</v>
      </c>
      <c r="E134" s="30">
        <v>2012</v>
      </c>
      <c r="F134" s="30"/>
      <c r="G134" s="30"/>
      <c r="H134" s="32" t="s">
        <v>264</v>
      </c>
      <c r="I134" s="46"/>
      <c r="J134" s="46"/>
      <c r="K134" s="46"/>
      <c r="L134" s="80"/>
      <c r="M134" s="80"/>
      <c r="N134" s="32" t="s">
        <v>40</v>
      </c>
    </row>
    <row r="135" spans="2:14" x14ac:dyDescent="0.2">
      <c r="B135" s="29"/>
      <c r="C135" s="53"/>
      <c r="D135" s="83"/>
      <c r="E135" s="30"/>
      <c r="F135" s="30"/>
      <c r="G135" s="30"/>
      <c r="H135" s="78"/>
      <c r="I135" s="46"/>
      <c r="J135" s="46"/>
      <c r="K135" s="46"/>
      <c r="L135" s="80"/>
      <c r="M135" s="80"/>
      <c r="N135" s="32" t="s">
        <v>257</v>
      </c>
    </row>
    <row r="136" spans="2:14" x14ac:dyDescent="0.2">
      <c r="B136" s="29"/>
      <c r="C136" s="53"/>
      <c r="D136" s="83"/>
      <c r="E136" s="30"/>
      <c r="F136" s="30"/>
      <c r="G136" s="30"/>
      <c r="H136" s="92"/>
      <c r="I136" s="46"/>
      <c r="J136" s="46"/>
      <c r="K136" s="46"/>
      <c r="L136" s="80"/>
      <c r="M136" s="80"/>
      <c r="N136" s="32"/>
    </row>
    <row r="137" spans="2:14" x14ac:dyDescent="0.2">
      <c r="B137" s="70">
        <v>31</v>
      </c>
      <c r="C137" s="94" t="s">
        <v>265</v>
      </c>
      <c r="D137" s="95" t="s">
        <v>266</v>
      </c>
      <c r="E137" s="96" t="s">
        <v>267</v>
      </c>
      <c r="F137" s="96" t="s">
        <v>268</v>
      </c>
      <c r="G137" s="96" t="s">
        <v>269</v>
      </c>
      <c r="H137" s="32" t="str">
        <f>D137</f>
        <v>NUR AHSIN</v>
      </c>
      <c r="I137" s="97" t="s">
        <v>35</v>
      </c>
      <c r="J137" s="97">
        <v>1920</v>
      </c>
      <c r="K137" s="97" t="s">
        <v>128</v>
      </c>
      <c r="L137" s="98"/>
      <c r="M137" s="98"/>
      <c r="N137" s="32" t="s">
        <v>129</v>
      </c>
    </row>
    <row r="138" spans="2:14" x14ac:dyDescent="0.2">
      <c r="B138" s="29"/>
      <c r="C138" s="59" t="s">
        <v>242</v>
      </c>
      <c r="D138" s="83" t="s">
        <v>270</v>
      </c>
      <c r="E138" s="30">
        <v>2011</v>
      </c>
      <c r="F138" s="30"/>
      <c r="G138" s="30"/>
      <c r="H138" s="32" t="str">
        <f>D138</f>
        <v>Jatisono RT. 07/01 Gajah Kab. Demak</v>
      </c>
      <c r="I138" s="46"/>
      <c r="J138" s="46"/>
      <c r="K138" s="46"/>
      <c r="L138" s="80"/>
      <c r="M138" s="80"/>
      <c r="N138" s="32" t="s">
        <v>40</v>
      </c>
    </row>
    <row r="139" spans="2:14" x14ac:dyDescent="0.2">
      <c r="B139" s="29"/>
      <c r="C139" s="59"/>
      <c r="D139" s="83"/>
      <c r="E139" s="30"/>
      <c r="F139" s="30"/>
      <c r="G139" s="30"/>
      <c r="H139" s="32"/>
      <c r="I139" s="46"/>
      <c r="J139" s="46"/>
      <c r="K139" s="46"/>
      <c r="L139" s="80"/>
      <c r="M139" s="80"/>
      <c r="N139" s="32"/>
    </row>
    <row r="140" spans="2:14" x14ac:dyDescent="0.2">
      <c r="B140" s="29"/>
      <c r="C140" s="53"/>
      <c r="D140" s="83"/>
      <c r="E140" s="30"/>
      <c r="F140" s="30"/>
      <c r="G140" s="30"/>
      <c r="H140" s="78"/>
      <c r="I140" s="46"/>
      <c r="J140" s="46"/>
      <c r="K140" s="46"/>
      <c r="L140" s="80"/>
      <c r="M140" s="80"/>
      <c r="N140" s="32"/>
    </row>
    <row r="141" spans="2:14" x14ac:dyDescent="0.2">
      <c r="B141" s="29"/>
      <c r="C141" s="71"/>
      <c r="D141" s="91"/>
      <c r="E141" s="73"/>
      <c r="F141" s="73"/>
      <c r="G141" s="73"/>
      <c r="H141" s="92"/>
      <c r="I141" s="75"/>
      <c r="J141" s="75"/>
      <c r="K141" s="75"/>
      <c r="L141" s="93"/>
      <c r="M141" s="93"/>
      <c r="N141" s="72"/>
    </row>
    <row r="142" spans="2:14" x14ac:dyDescent="0.2">
      <c r="B142" s="29">
        <v>32</v>
      </c>
      <c r="C142" s="53" t="s">
        <v>271</v>
      </c>
      <c r="D142" s="95" t="s">
        <v>272</v>
      </c>
      <c r="E142" s="96" t="s">
        <v>273</v>
      </c>
      <c r="F142" s="30" t="s">
        <v>274</v>
      </c>
      <c r="G142" s="30" t="s">
        <v>275</v>
      </c>
      <c r="H142" s="32" t="s">
        <v>276</v>
      </c>
      <c r="I142" s="46" t="s">
        <v>35</v>
      </c>
      <c r="J142" s="46">
        <v>1750</v>
      </c>
      <c r="K142" s="46" t="s">
        <v>277</v>
      </c>
      <c r="L142" s="80"/>
      <c r="M142" s="80"/>
      <c r="N142" s="32" t="s">
        <v>129</v>
      </c>
    </row>
    <row r="143" spans="2:14" x14ac:dyDescent="0.2">
      <c r="B143" s="29"/>
      <c r="C143" s="59" t="s">
        <v>278</v>
      </c>
      <c r="D143" s="83" t="s">
        <v>279</v>
      </c>
      <c r="E143" s="30">
        <v>2012</v>
      </c>
      <c r="F143" s="30"/>
      <c r="G143" s="30"/>
      <c r="H143" s="32" t="s">
        <v>280</v>
      </c>
      <c r="I143" s="46"/>
      <c r="J143" s="46"/>
      <c r="K143" s="46"/>
      <c r="L143" s="80"/>
      <c r="M143" s="80"/>
      <c r="N143" s="32" t="s">
        <v>40</v>
      </c>
    </row>
    <row r="144" spans="2:14" x14ac:dyDescent="0.2">
      <c r="B144" s="29"/>
      <c r="C144" s="53"/>
      <c r="D144" s="83"/>
      <c r="E144" s="30"/>
      <c r="F144" s="30"/>
      <c r="G144" s="30"/>
      <c r="H144" s="78" t="s">
        <v>63</v>
      </c>
      <c r="I144" s="46"/>
      <c r="J144" s="46"/>
      <c r="K144" s="46"/>
      <c r="L144" s="80"/>
      <c r="M144" s="80"/>
      <c r="N144" s="32" t="s">
        <v>257</v>
      </c>
    </row>
    <row r="145" spans="1:14" x14ac:dyDescent="0.2">
      <c r="B145" s="29"/>
      <c r="C145" s="53"/>
      <c r="D145" s="83"/>
      <c r="E145" s="30"/>
      <c r="F145" s="30"/>
      <c r="G145" s="30"/>
      <c r="H145" s="78"/>
      <c r="I145" s="46"/>
      <c r="J145" s="46"/>
      <c r="K145" s="46"/>
      <c r="L145" s="80"/>
      <c r="M145" s="80"/>
      <c r="N145" s="32"/>
    </row>
    <row r="146" spans="1:14" x14ac:dyDescent="0.2">
      <c r="B146" s="70"/>
      <c r="C146" s="53"/>
      <c r="D146" s="83"/>
      <c r="E146" s="30"/>
      <c r="F146" s="30"/>
      <c r="G146" s="30"/>
      <c r="H146" s="78"/>
      <c r="I146" s="46"/>
      <c r="J146" s="46"/>
      <c r="K146" s="46"/>
      <c r="L146" s="80"/>
      <c r="M146" s="80"/>
      <c r="N146" s="32"/>
    </row>
    <row r="147" spans="1:14" x14ac:dyDescent="0.2">
      <c r="A147" s="1">
        <v>31</v>
      </c>
      <c r="B147" s="29">
        <v>33</v>
      </c>
      <c r="C147" s="94" t="s">
        <v>281</v>
      </c>
      <c r="D147" s="95" t="s">
        <v>282</v>
      </c>
      <c r="E147" s="96" t="s">
        <v>194</v>
      </c>
      <c r="F147" s="96" t="s">
        <v>283</v>
      </c>
      <c r="G147" s="96" t="s">
        <v>284</v>
      </c>
      <c r="H147" s="100" t="str">
        <f>D147</f>
        <v>PUJI HARTONO</v>
      </c>
      <c r="I147" s="97" t="s">
        <v>35</v>
      </c>
      <c r="J147" s="97">
        <v>1794</v>
      </c>
      <c r="K147" s="97" t="s">
        <v>48</v>
      </c>
      <c r="L147" s="98"/>
      <c r="M147" s="98"/>
      <c r="N147" s="32" t="s">
        <v>129</v>
      </c>
    </row>
    <row r="148" spans="1:14" x14ac:dyDescent="0.2">
      <c r="B148" s="29"/>
      <c r="C148" s="59" t="s">
        <v>278</v>
      </c>
      <c r="D148" s="83" t="s">
        <v>285</v>
      </c>
      <c r="E148" s="30">
        <v>2012</v>
      </c>
      <c r="F148" s="30"/>
      <c r="G148" s="30"/>
      <c r="H148" s="32" t="str">
        <f>D148</f>
        <v>Petengan Utara RT. 06/08 Bintoro Demak</v>
      </c>
      <c r="I148" s="46"/>
      <c r="J148" s="46"/>
      <c r="K148" s="46"/>
      <c r="L148" s="80"/>
      <c r="M148" s="80"/>
      <c r="N148" s="32" t="s">
        <v>40</v>
      </c>
    </row>
    <row r="149" spans="1:14" x14ac:dyDescent="0.2">
      <c r="B149" s="29"/>
      <c r="C149" s="53"/>
      <c r="D149" s="83"/>
      <c r="E149" s="30"/>
      <c r="F149" s="30"/>
      <c r="G149" s="30"/>
      <c r="H149" s="78"/>
      <c r="I149" s="46"/>
      <c r="J149" s="46"/>
      <c r="K149" s="46"/>
      <c r="L149" s="80"/>
      <c r="M149" s="80"/>
      <c r="N149" s="32"/>
    </row>
    <row r="150" spans="1:14" x14ac:dyDescent="0.2">
      <c r="B150" s="29"/>
      <c r="C150" s="71"/>
      <c r="D150" s="91"/>
      <c r="E150" s="73"/>
      <c r="F150" s="73"/>
      <c r="G150" s="73"/>
      <c r="H150" s="92"/>
      <c r="I150" s="75"/>
      <c r="J150" s="75"/>
      <c r="K150" s="75"/>
      <c r="L150" s="93"/>
      <c r="M150" s="93"/>
      <c r="N150" s="72"/>
    </row>
    <row r="151" spans="1:14" x14ac:dyDescent="0.2">
      <c r="B151" s="29">
        <f>SUM(B147+1)</f>
        <v>34</v>
      </c>
      <c r="C151" s="53" t="s">
        <v>286</v>
      </c>
      <c r="D151" s="83" t="s">
        <v>287</v>
      </c>
      <c r="E151" s="30" t="s">
        <v>288</v>
      </c>
      <c r="F151" s="30" t="s">
        <v>289</v>
      </c>
      <c r="G151" s="30" t="s">
        <v>290</v>
      </c>
      <c r="H151" s="32" t="str">
        <f>D151</f>
        <v>MARKUM</v>
      </c>
      <c r="I151" s="46" t="s">
        <v>35</v>
      </c>
      <c r="J151" s="46">
        <v>1984</v>
      </c>
      <c r="K151" s="46" t="s">
        <v>48</v>
      </c>
      <c r="L151" s="80"/>
      <c r="M151" s="80"/>
      <c r="N151" s="32" t="s">
        <v>129</v>
      </c>
    </row>
    <row r="152" spans="1:14" x14ac:dyDescent="0.2">
      <c r="B152" s="29"/>
      <c r="C152" s="59" t="s">
        <v>291</v>
      </c>
      <c r="D152" s="83" t="s">
        <v>292</v>
      </c>
      <c r="E152" s="30">
        <v>2012</v>
      </c>
      <c r="F152" s="30"/>
      <c r="G152" s="30"/>
      <c r="H152" s="32" t="str">
        <f>D152</f>
        <v>Ds. Bulusari 3/2 Sayung Demak</v>
      </c>
      <c r="I152" s="46"/>
      <c r="J152" s="46"/>
      <c r="K152" s="46"/>
      <c r="L152" s="80"/>
      <c r="M152" s="80"/>
      <c r="N152" s="32" t="s">
        <v>40</v>
      </c>
    </row>
    <row r="153" spans="1:14" x14ac:dyDescent="0.2">
      <c r="B153" s="29"/>
      <c r="C153" s="53"/>
      <c r="D153" s="83"/>
      <c r="E153" s="30"/>
      <c r="F153" s="30"/>
      <c r="G153" s="30"/>
      <c r="H153" s="78"/>
      <c r="I153" s="46"/>
      <c r="J153" s="46"/>
      <c r="K153" s="46"/>
      <c r="L153" s="80"/>
      <c r="M153" s="80"/>
      <c r="N153" s="32"/>
    </row>
    <row r="154" spans="1:14" x14ac:dyDescent="0.2">
      <c r="B154" s="70"/>
      <c r="C154" s="53"/>
      <c r="D154" s="83"/>
      <c r="E154" s="30"/>
      <c r="F154" s="30"/>
      <c r="G154" s="30"/>
      <c r="H154" s="78"/>
      <c r="I154" s="46"/>
      <c r="J154" s="46"/>
      <c r="K154" s="46"/>
      <c r="L154" s="80"/>
      <c r="M154" s="80"/>
      <c r="N154" s="32"/>
    </row>
    <row r="155" spans="1:14" x14ac:dyDescent="0.2">
      <c r="B155" s="29">
        <f>SUM(B151+1)</f>
        <v>35</v>
      </c>
      <c r="C155" s="94" t="s">
        <v>293</v>
      </c>
      <c r="D155" s="95" t="s">
        <v>294</v>
      </c>
      <c r="E155" s="96" t="s">
        <v>295</v>
      </c>
      <c r="F155" s="96" t="s">
        <v>296</v>
      </c>
      <c r="G155" s="96" t="s">
        <v>297</v>
      </c>
      <c r="H155" s="100" t="str">
        <f>D155</f>
        <v>REZA SYAHRIAL</v>
      </c>
      <c r="I155" s="97" t="s">
        <v>35</v>
      </c>
      <c r="J155" s="97">
        <v>1995</v>
      </c>
      <c r="K155" s="97" t="s">
        <v>48</v>
      </c>
      <c r="L155" s="98"/>
      <c r="M155" s="98"/>
      <c r="N155" s="100" t="s">
        <v>129</v>
      </c>
    </row>
    <row r="156" spans="1:14" x14ac:dyDescent="0.2">
      <c r="B156" s="29"/>
      <c r="C156" s="59" t="s">
        <v>291</v>
      </c>
      <c r="D156" s="83" t="s">
        <v>298</v>
      </c>
      <c r="E156" s="30">
        <v>2012</v>
      </c>
      <c r="F156" s="30"/>
      <c r="G156" s="30"/>
      <c r="H156" s="32" t="str">
        <f>D156</f>
        <v>Ds. Karanganyar 3/4 Demak</v>
      </c>
      <c r="I156" s="46"/>
      <c r="J156" s="46"/>
      <c r="K156" s="46"/>
      <c r="L156" s="80"/>
      <c r="M156" s="80"/>
      <c r="N156" s="32" t="s">
        <v>40</v>
      </c>
    </row>
    <row r="157" spans="1:14" x14ac:dyDescent="0.2">
      <c r="B157" s="29"/>
      <c r="C157" s="53"/>
      <c r="D157" s="83"/>
      <c r="E157" s="30"/>
      <c r="F157" s="30"/>
      <c r="G157" s="30"/>
      <c r="H157" s="78"/>
      <c r="I157" s="46"/>
      <c r="J157" s="46"/>
      <c r="K157" s="46"/>
      <c r="L157" s="80"/>
      <c r="M157" s="80"/>
      <c r="N157" s="32"/>
    </row>
    <row r="158" spans="1:14" x14ac:dyDescent="0.2">
      <c r="B158" s="29"/>
      <c r="C158" s="71"/>
      <c r="D158" s="91"/>
      <c r="E158" s="73"/>
      <c r="F158" s="73"/>
      <c r="G158" s="73"/>
      <c r="H158" s="92"/>
      <c r="I158" s="75"/>
      <c r="J158" s="75"/>
      <c r="K158" s="75"/>
      <c r="L158" s="93"/>
      <c r="M158" s="93"/>
      <c r="N158" s="72"/>
    </row>
    <row r="159" spans="1:14" x14ac:dyDescent="0.2">
      <c r="B159" s="29">
        <f>SUM(B155+1)</f>
        <v>36</v>
      </c>
      <c r="C159" s="94" t="s">
        <v>293</v>
      </c>
      <c r="D159" s="95" t="s">
        <v>294</v>
      </c>
      <c r="E159" s="96" t="s">
        <v>295</v>
      </c>
      <c r="F159" s="30" t="s">
        <v>299</v>
      </c>
      <c r="G159" s="96" t="s">
        <v>300</v>
      </c>
      <c r="H159" s="32" t="str">
        <f>D159</f>
        <v>REZA SYAHRIAL</v>
      </c>
      <c r="I159" s="46" t="s">
        <v>35</v>
      </c>
      <c r="J159" s="46">
        <v>1994</v>
      </c>
      <c r="K159" s="46" t="s">
        <v>48</v>
      </c>
      <c r="L159" s="80"/>
      <c r="M159" s="80"/>
      <c r="N159" s="32" t="s">
        <v>129</v>
      </c>
    </row>
    <row r="160" spans="1:14" x14ac:dyDescent="0.2">
      <c r="B160" s="29"/>
      <c r="C160" s="59" t="s">
        <v>291</v>
      </c>
      <c r="D160" s="83" t="s">
        <v>298</v>
      </c>
      <c r="E160" s="30">
        <v>2012</v>
      </c>
      <c r="F160" s="30"/>
      <c r="G160" s="30"/>
      <c r="H160" s="32" t="str">
        <f>D160</f>
        <v>Ds. Karanganyar 3/4 Demak</v>
      </c>
      <c r="I160" s="46"/>
      <c r="J160" s="46"/>
      <c r="K160" s="46"/>
      <c r="L160" s="80"/>
      <c r="M160" s="80"/>
      <c r="N160" s="32" t="s">
        <v>40</v>
      </c>
    </row>
    <row r="161" spans="2:14" x14ac:dyDescent="0.2">
      <c r="B161" s="29"/>
      <c r="C161" s="53"/>
      <c r="D161" s="83"/>
      <c r="E161" s="30"/>
      <c r="F161" s="30"/>
      <c r="G161" s="30"/>
      <c r="H161" s="78"/>
      <c r="I161" s="46"/>
      <c r="J161" s="46"/>
      <c r="K161" s="46"/>
      <c r="L161" s="80"/>
      <c r="M161" s="80"/>
      <c r="N161" s="32"/>
    </row>
    <row r="162" spans="2:14" x14ac:dyDescent="0.2">
      <c r="B162" s="70"/>
      <c r="C162" s="53"/>
      <c r="D162" s="83"/>
      <c r="E162" s="30"/>
      <c r="F162" s="30"/>
      <c r="G162" s="30"/>
      <c r="H162" s="78"/>
      <c r="I162" s="46"/>
      <c r="J162" s="46"/>
      <c r="K162" s="46"/>
      <c r="L162" s="80"/>
      <c r="M162" s="80"/>
      <c r="N162" s="32"/>
    </row>
    <row r="163" spans="2:14" x14ac:dyDescent="0.2">
      <c r="B163" s="101">
        <f>SUM(B159+1)</f>
        <v>37</v>
      </c>
      <c r="C163" s="102" t="s">
        <v>301</v>
      </c>
      <c r="D163" s="99" t="s">
        <v>302</v>
      </c>
      <c r="E163" s="96" t="s">
        <v>303</v>
      </c>
      <c r="F163" s="96" t="s">
        <v>304</v>
      </c>
      <c r="G163" s="96" t="s">
        <v>305</v>
      </c>
      <c r="H163" s="100" t="str">
        <f>D163</f>
        <v>DARMO</v>
      </c>
      <c r="I163" s="97" t="s">
        <v>35</v>
      </c>
      <c r="J163" s="97">
        <v>1946</v>
      </c>
      <c r="K163" s="97" t="s">
        <v>306</v>
      </c>
      <c r="L163" s="98"/>
      <c r="M163" s="98"/>
      <c r="N163" s="100" t="s">
        <v>129</v>
      </c>
    </row>
    <row r="164" spans="2:14" x14ac:dyDescent="0.2">
      <c r="B164" s="29"/>
      <c r="C164" s="59" t="s">
        <v>307</v>
      </c>
      <c r="D164" s="83" t="s">
        <v>308</v>
      </c>
      <c r="E164" s="30">
        <v>2010</v>
      </c>
      <c r="F164" s="30"/>
      <c r="G164" s="30"/>
      <c r="H164" s="32" t="str">
        <f>D164</f>
        <v>Ds. Cabean 8/4 Demak</v>
      </c>
      <c r="I164" s="46"/>
      <c r="J164" s="46"/>
      <c r="K164" s="46"/>
      <c r="L164" s="80"/>
      <c r="M164" s="80"/>
      <c r="N164" s="32" t="s">
        <v>40</v>
      </c>
    </row>
    <row r="165" spans="2:14" x14ac:dyDescent="0.2">
      <c r="B165" s="29"/>
      <c r="C165" s="53"/>
      <c r="D165" s="83"/>
      <c r="E165" s="30"/>
      <c r="F165" s="30"/>
      <c r="G165" s="30"/>
      <c r="H165" s="78"/>
      <c r="I165" s="46"/>
      <c r="J165" s="46"/>
      <c r="K165" s="46"/>
      <c r="L165" s="80"/>
      <c r="M165" s="80"/>
      <c r="N165" s="32"/>
    </row>
    <row r="166" spans="2:14" x14ac:dyDescent="0.2">
      <c r="B166" s="29"/>
      <c r="C166" s="71"/>
      <c r="D166" s="91"/>
      <c r="E166" s="73"/>
      <c r="F166" s="73"/>
      <c r="G166" s="73"/>
      <c r="H166" s="92"/>
      <c r="I166" s="75"/>
      <c r="J166" s="75"/>
      <c r="K166" s="75"/>
      <c r="L166" s="93"/>
      <c r="M166" s="93"/>
      <c r="N166" s="72"/>
    </row>
    <row r="167" spans="2:14" x14ac:dyDescent="0.2">
      <c r="B167" s="29">
        <f>SUM(B163+1)</f>
        <v>38</v>
      </c>
      <c r="C167" s="94" t="s">
        <v>309</v>
      </c>
      <c r="D167" s="83" t="s">
        <v>310</v>
      </c>
      <c r="E167" s="96" t="s">
        <v>311</v>
      </c>
      <c r="F167" s="30" t="s">
        <v>312</v>
      </c>
      <c r="G167" s="30" t="s">
        <v>313</v>
      </c>
      <c r="H167" s="32" t="str">
        <f>D167</f>
        <v>FADHOLI</v>
      </c>
      <c r="I167" s="46" t="s">
        <v>35</v>
      </c>
      <c r="J167" s="46">
        <v>1865</v>
      </c>
      <c r="K167" s="46" t="s">
        <v>48</v>
      </c>
      <c r="L167" s="80"/>
      <c r="M167" s="80"/>
      <c r="N167" s="32" t="s">
        <v>129</v>
      </c>
    </row>
    <row r="168" spans="2:14" x14ac:dyDescent="0.2">
      <c r="B168" s="29"/>
      <c r="C168" s="59" t="s">
        <v>307</v>
      </c>
      <c r="D168" s="83" t="s">
        <v>314</v>
      </c>
      <c r="E168" s="30">
        <v>2012</v>
      </c>
      <c r="F168" s="30"/>
      <c r="G168" s="30"/>
      <c r="H168" s="32" t="str">
        <f>D168</f>
        <v>Ds. Jleper 3/2 Mijen Demak</v>
      </c>
      <c r="I168" s="46"/>
      <c r="J168" s="46"/>
      <c r="K168" s="46"/>
      <c r="L168" s="80"/>
      <c r="M168" s="80"/>
      <c r="N168" s="32" t="s">
        <v>40</v>
      </c>
    </row>
    <row r="169" spans="2:14" x14ac:dyDescent="0.2">
      <c r="B169" s="29"/>
      <c r="C169" s="53"/>
      <c r="D169" s="83"/>
      <c r="E169" s="30"/>
      <c r="F169" s="30"/>
      <c r="G169" s="30"/>
      <c r="H169" s="78"/>
      <c r="I169" s="46"/>
      <c r="J169" s="46"/>
      <c r="K169" s="46"/>
      <c r="L169" s="80"/>
      <c r="M169" s="80"/>
      <c r="N169" s="32"/>
    </row>
    <row r="170" spans="2:14" x14ac:dyDescent="0.2">
      <c r="B170" s="70"/>
      <c r="C170" s="53"/>
      <c r="D170" s="83"/>
      <c r="E170" s="30"/>
      <c r="F170" s="30"/>
      <c r="G170" s="30"/>
      <c r="H170" s="78"/>
      <c r="I170" s="46"/>
      <c r="J170" s="46"/>
      <c r="K170" s="46"/>
      <c r="L170" s="80"/>
      <c r="M170" s="80"/>
      <c r="N170" s="72"/>
    </row>
    <row r="171" spans="2:14" x14ac:dyDescent="0.2">
      <c r="B171" s="29">
        <f>SUM(B167+1)</f>
        <v>39</v>
      </c>
      <c r="C171" s="94" t="s">
        <v>315</v>
      </c>
      <c r="D171" s="83" t="s">
        <v>316</v>
      </c>
      <c r="E171" s="96" t="s">
        <v>317</v>
      </c>
      <c r="F171" s="96" t="s">
        <v>318</v>
      </c>
      <c r="G171" s="96" t="s">
        <v>319</v>
      </c>
      <c r="H171" s="100" t="str">
        <f>D171</f>
        <v>DARMANTO</v>
      </c>
      <c r="I171" s="97" t="s">
        <v>35</v>
      </c>
      <c r="J171" s="97">
        <v>1789</v>
      </c>
      <c r="K171" s="97" t="s">
        <v>176</v>
      </c>
      <c r="L171" s="98"/>
      <c r="M171" s="98"/>
      <c r="N171" s="32" t="s">
        <v>129</v>
      </c>
    </row>
    <row r="172" spans="2:14" x14ac:dyDescent="0.2">
      <c r="B172" s="29"/>
      <c r="C172" s="59" t="s">
        <v>320</v>
      </c>
      <c r="D172" s="83" t="s">
        <v>321</v>
      </c>
      <c r="E172" s="30">
        <v>2011</v>
      </c>
      <c r="F172" s="30"/>
      <c r="G172" s="30"/>
      <c r="H172" s="32" t="str">
        <f>D172</f>
        <v>Desa Kuwu RT. 05/01 Dempet Kab. Demak</v>
      </c>
      <c r="I172" s="46"/>
      <c r="J172" s="46"/>
      <c r="K172" s="46"/>
      <c r="L172" s="80"/>
      <c r="M172" s="80"/>
      <c r="N172" s="32" t="s">
        <v>40</v>
      </c>
    </row>
    <row r="173" spans="2:14" x14ac:dyDescent="0.2">
      <c r="B173" s="29"/>
      <c r="C173" s="53"/>
      <c r="D173" s="83"/>
      <c r="E173" s="30"/>
      <c r="F173" s="30"/>
      <c r="G173" s="30"/>
      <c r="H173" s="78"/>
      <c r="I173" s="46"/>
      <c r="J173" s="46"/>
      <c r="K173" s="46"/>
      <c r="L173" s="80"/>
      <c r="M173" s="80"/>
      <c r="N173" s="32"/>
    </row>
    <row r="174" spans="2:14" x14ac:dyDescent="0.2">
      <c r="B174" s="29"/>
      <c r="C174" s="71"/>
      <c r="D174" s="91"/>
      <c r="E174" s="73"/>
      <c r="F174" s="73"/>
      <c r="G174" s="73"/>
      <c r="H174" s="92"/>
      <c r="I174" s="75"/>
      <c r="J174" s="75"/>
      <c r="K174" s="75"/>
      <c r="L174" s="93"/>
      <c r="M174" s="93"/>
      <c r="N174" s="72"/>
    </row>
    <row r="175" spans="2:14" x14ac:dyDescent="0.2">
      <c r="B175" s="29">
        <f>SUM(B171+1)</f>
        <v>40</v>
      </c>
      <c r="C175" s="53" t="s">
        <v>322</v>
      </c>
      <c r="D175" s="83" t="s">
        <v>323</v>
      </c>
      <c r="E175" s="96" t="s">
        <v>324</v>
      </c>
      <c r="F175" s="30" t="s">
        <v>325</v>
      </c>
      <c r="G175" s="30" t="s">
        <v>326</v>
      </c>
      <c r="H175" s="32" t="str">
        <f>D175</f>
        <v>M. SAIROFI</v>
      </c>
      <c r="I175" s="46" t="s">
        <v>35</v>
      </c>
      <c r="J175" s="46">
        <v>1946</v>
      </c>
      <c r="K175" s="46" t="s">
        <v>48</v>
      </c>
      <c r="L175" s="80"/>
      <c r="M175" s="80"/>
      <c r="N175" s="32" t="s">
        <v>129</v>
      </c>
    </row>
    <row r="176" spans="2:14" x14ac:dyDescent="0.2">
      <c r="B176" s="29"/>
      <c r="C176" s="59" t="s">
        <v>327</v>
      </c>
      <c r="D176" s="83" t="s">
        <v>328</v>
      </c>
      <c r="E176" s="30">
        <v>2012</v>
      </c>
      <c r="F176" s="30"/>
      <c r="G176" s="30"/>
      <c r="H176" s="32" t="str">
        <f>D176</f>
        <v xml:space="preserve">Ds. Krajan I RT. 01/01 Morodemak Bonang </v>
      </c>
      <c r="I176" s="46"/>
      <c r="J176" s="46"/>
      <c r="K176" s="46"/>
      <c r="L176" s="80"/>
      <c r="M176" s="80"/>
      <c r="N176" s="32" t="s">
        <v>40</v>
      </c>
    </row>
    <row r="177" spans="2:15" x14ac:dyDescent="0.2">
      <c r="B177" s="70"/>
      <c r="C177" s="53"/>
      <c r="D177" s="83" t="s">
        <v>41</v>
      </c>
      <c r="E177" s="30"/>
      <c r="F177" s="30"/>
      <c r="G177" s="30"/>
      <c r="H177" s="83" t="s">
        <v>41</v>
      </c>
      <c r="I177" s="46"/>
      <c r="J177" s="46"/>
      <c r="K177" s="46"/>
      <c r="L177" s="80"/>
      <c r="M177" s="80"/>
      <c r="N177" s="32"/>
    </row>
    <row r="178" spans="2:15" x14ac:dyDescent="0.2">
      <c r="B178" s="29"/>
      <c r="C178" s="53"/>
      <c r="D178" s="83"/>
      <c r="E178" s="30"/>
      <c r="F178" s="30"/>
      <c r="G178" s="30"/>
      <c r="H178" s="83"/>
      <c r="I178" s="46"/>
      <c r="J178" s="46"/>
      <c r="K178" s="46"/>
      <c r="L178" s="80"/>
      <c r="M178" s="80"/>
      <c r="N178" s="32"/>
    </row>
    <row r="179" spans="2:15" x14ac:dyDescent="0.2">
      <c r="B179" s="29">
        <f>SUM(B175+1)</f>
        <v>41</v>
      </c>
      <c r="C179" s="94" t="s">
        <v>329</v>
      </c>
      <c r="D179" s="83" t="s">
        <v>330</v>
      </c>
      <c r="E179" s="96" t="s">
        <v>267</v>
      </c>
      <c r="F179" s="96" t="s">
        <v>331</v>
      </c>
      <c r="G179" s="96" t="s">
        <v>332</v>
      </c>
      <c r="H179" s="100" t="str">
        <f>D179</f>
        <v>SODIKAN</v>
      </c>
      <c r="I179" s="97" t="s">
        <v>35</v>
      </c>
      <c r="J179" s="97">
        <v>1753</v>
      </c>
      <c r="K179" s="97" t="s">
        <v>97</v>
      </c>
      <c r="L179" s="98"/>
      <c r="M179" s="98"/>
      <c r="N179" s="100" t="s">
        <v>129</v>
      </c>
    </row>
    <row r="180" spans="2:15" x14ac:dyDescent="0.2">
      <c r="B180" s="29"/>
      <c r="C180" s="59" t="s">
        <v>327</v>
      </c>
      <c r="D180" s="83" t="s">
        <v>333</v>
      </c>
      <c r="E180" s="30">
        <v>2012</v>
      </c>
      <c r="F180" s="30"/>
      <c r="G180" s="30"/>
      <c r="H180" s="32" t="str">
        <f>D180</f>
        <v>Desa Betokan RT. 03/02 Kab. Demak</v>
      </c>
      <c r="I180" s="46"/>
      <c r="J180" s="46"/>
      <c r="K180" s="46"/>
      <c r="L180" s="80"/>
      <c r="M180" s="80"/>
      <c r="N180" s="32" t="s">
        <v>40</v>
      </c>
    </row>
    <row r="181" spans="2:15" x14ac:dyDescent="0.2">
      <c r="B181" s="29"/>
      <c r="C181" s="59"/>
      <c r="D181" s="83"/>
      <c r="E181" s="30"/>
      <c r="F181" s="30"/>
      <c r="G181" s="30"/>
      <c r="H181" s="32"/>
      <c r="I181" s="46"/>
      <c r="J181" s="46"/>
      <c r="K181" s="46"/>
      <c r="L181" s="80"/>
      <c r="M181" s="80"/>
      <c r="N181" s="32"/>
    </row>
    <row r="182" spans="2:15" x14ac:dyDescent="0.2">
      <c r="B182" s="29"/>
      <c r="C182" s="71"/>
      <c r="D182" s="91"/>
      <c r="E182" s="73"/>
      <c r="F182" s="73"/>
      <c r="G182" s="73"/>
      <c r="H182" s="92"/>
      <c r="I182" s="75"/>
      <c r="J182" s="75"/>
      <c r="K182" s="75"/>
      <c r="L182" s="93"/>
      <c r="M182" s="93"/>
      <c r="N182" s="72"/>
    </row>
    <row r="183" spans="2:15" x14ac:dyDescent="0.2">
      <c r="B183" s="29">
        <f>SUM(B179+1)</f>
        <v>42</v>
      </c>
      <c r="C183" s="53" t="s">
        <v>334</v>
      </c>
      <c r="D183" s="83" t="s">
        <v>335</v>
      </c>
      <c r="E183" s="96" t="s">
        <v>303</v>
      </c>
      <c r="F183" s="30" t="s">
        <v>336</v>
      </c>
      <c r="G183" s="30" t="s">
        <v>337</v>
      </c>
      <c r="H183" s="32" t="str">
        <f>D183</f>
        <v>MUZAROAH</v>
      </c>
      <c r="I183" s="46" t="s">
        <v>35</v>
      </c>
      <c r="J183" s="46">
        <v>1967</v>
      </c>
      <c r="K183" s="46" t="s">
        <v>338</v>
      </c>
      <c r="L183" s="80"/>
      <c r="M183" s="80"/>
      <c r="N183" s="100" t="s">
        <v>129</v>
      </c>
    </row>
    <row r="184" spans="2:15" x14ac:dyDescent="0.2">
      <c r="B184" s="29"/>
      <c r="C184" s="59" t="s">
        <v>327</v>
      </c>
      <c r="D184" s="83" t="s">
        <v>339</v>
      </c>
      <c r="E184" s="30">
        <v>2013</v>
      </c>
      <c r="F184" s="30"/>
      <c r="G184" s="30"/>
      <c r="H184" s="32" t="str">
        <f>D184</f>
        <v>Ds. Ngemplak RT.08/01 Mranggen Demak</v>
      </c>
      <c r="I184" s="46"/>
      <c r="J184" s="46"/>
      <c r="K184" s="46"/>
      <c r="L184" s="80"/>
      <c r="M184" s="80"/>
      <c r="N184" s="32" t="s">
        <v>40</v>
      </c>
    </row>
    <row r="185" spans="2:15" x14ac:dyDescent="0.2">
      <c r="B185" s="29"/>
      <c r="C185" s="53"/>
      <c r="D185" s="83"/>
      <c r="E185" s="30"/>
      <c r="F185" s="30"/>
      <c r="G185" s="30"/>
      <c r="H185" s="78"/>
      <c r="I185" s="46"/>
      <c r="J185" s="46"/>
      <c r="K185" s="46"/>
      <c r="L185" s="80"/>
      <c r="M185" s="80"/>
      <c r="N185" s="32"/>
    </row>
    <row r="186" spans="2:15" x14ac:dyDescent="0.2">
      <c r="B186" s="70"/>
      <c r="C186" s="53"/>
      <c r="D186" s="83"/>
      <c r="E186" s="30"/>
      <c r="F186" s="30"/>
      <c r="G186" s="30"/>
      <c r="H186" s="78"/>
      <c r="I186" s="46"/>
      <c r="J186" s="46"/>
      <c r="K186" s="46"/>
      <c r="L186" s="80"/>
      <c r="M186" s="80"/>
      <c r="N186" s="72"/>
    </row>
    <row r="187" spans="2:15" ht="13.5" thickBot="1" x14ac:dyDescent="0.25">
      <c r="B187" s="103"/>
      <c r="C187" s="103"/>
      <c r="D187" s="103"/>
      <c r="E187" s="104"/>
      <c r="F187" s="104"/>
      <c r="G187" s="104"/>
      <c r="H187" s="105"/>
      <c r="I187" s="106"/>
      <c r="J187" s="106"/>
      <c r="K187" s="106"/>
      <c r="L187" s="106"/>
      <c r="M187" s="106"/>
      <c r="N187" s="103"/>
      <c r="O187" s="106"/>
    </row>
    <row r="188" spans="2:15" x14ac:dyDescent="0.2">
      <c r="C188" s="1"/>
      <c r="E188" s="107"/>
      <c r="F188" s="107"/>
      <c r="G188" s="107"/>
      <c r="I188" s="1"/>
      <c r="J188" s="1"/>
      <c r="K188" s="1"/>
    </row>
    <row r="189" spans="2:15" x14ac:dyDescent="0.2">
      <c r="C189" s="1"/>
      <c r="E189" s="107"/>
      <c r="F189" s="107"/>
      <c r="G189" s="107"/>
      <c r="H189" s="3" t="s">
        <v>340</v>
      </c>
      <c r="I189" s="1"/>
      <c r="J189" s="1"/>
      <c r="K189" s="1"/>
    </row>
    <row r="190" spans="2:15" x14ac:dyDescent="0.2">
      <c r="C190" s="1"/>
      <c r="E190" s="107"/>
      <c r="F190" s="107"/>
      <c r="G190" s="107"/>
      <c r="H190" s="108"/>
      <c r="I190" s="1"/>
      <c r="J190" s="1"/>
      <c r="K190" s="1"/>
    </row>
    <row r="191" spans="2:15" x14ac:dyDescent="0.2">
      <c r="C191" s="1"/>
      <c r="E191" s="107"/>
      <c r="F191" s="107"/>
      <c r="G191" s="107"/>
      <c r="H191" s="109" t="s">
        <v>341</v>
      </c>
      <c r="I191" s="1"/>
      <c r="J191" s="1"/>
      <c r="K191" s="1"/>
    </row>
    <row r="192" spans="2:15" x14ac:dyDescent="0.2">
      <c r="C192" s="1"/>
      <c r="E192" s="107"/>
      <c r="F192" s="107"/>
      <c r="G192" s="107"/>
      <c r="H192" s="109" t="s">
        <v>342</v>
      </c>
      <c r="I192" s="1"/>
      <c r="J192" s="1"/>
      <c r="K192" s="1"/>
    </row>
    <row r="193" spans="3:11" x14ac:dyDescent="0.2">
      <c r="C193" s="1"/>
      <c r="E193" s="107"/>
      <c r="F193" s="107"/>
      <c r="G193" s="107"/>
      <c r="I193" s="1"/>
      <c r="J193" s="1"/>
      <c r="K193" s="1"/>
    </row>
    <row r="194" spans="3:11" x14ac:dyDescent="0.2">
      <c r="C194" s="1"/>
      <c r="E194" s="107"/>
      <c r="F194" s="107"/>
      <c r="G194" s="107"/>
      <c r="H194" s="108"/>
      <c r="I194" s="1"/>
      <c r="J194" s="1"/>
      <c r="K194" s="1"/>
    </row>
    <row r="195" spans="3:11" x14ac:dyDescent="0.2">
      <c r="C195" s="1"/>
      <c r="E195" s="107"/>
      <c r="H195" s="108"/>
      <c r="I195" s="1"/>
      <c r="J195" s="1"/>
      <c r="K195" s="1"/>
    </row>
    <row r="196" spans="3:11" x14ac:dyDescent="0.2">
      <c r="C196" s="1"/>
      <c r="E196" s="107"/>
      <c r="H196" s="108"/>
      <c r="I196" s="1"/>
      <c r="J196" s="1"/>
      <c r="K196" s="1"/>
    </row>
    <row r="197" spans="3:11" x14ac:dyDescent="0.2">
      <c r="C197" s="1"/>
      <c r="E197" s="107"/>
      <c r="H197" s="110" t="s">
        <v>343</v>
      </c>
      <c r="I197" s="1"/>
      <c r="J197" s="1"/>
      <c r="K197" s="1"/>
    </row>
    <row r="198" spans="3:11" x14ac:dyDescent="0.2">
      <c r="C198" s="1"/>
      <c r="E198" s="107"/>
      <c r="H198" s="109" t="s">
        <v>344</v>
      </c>
      <c r="I198" s="1"/>
      <c r="J198" s="1"/>
      <c r="K198" s="1"/>
    </row>
    <row r="199" spans="3:11" x14ac:dyDescent="0.2">
      <c r="C199" s="1"/>
      <c r="E199" s="107"/>
      <c r="H199" s="109" t="s">
        <v>345</v>
      </c>
      <c r="I199" s="1"/>
      <c r="J199" s="1"/>
      <c r="K199" s="1"/>
    </row>
    <row r="200" spans="3:11" x14ac:dyDescent="0.2">
      <c r="C200" s="1"/>
      <c r="E200" s="107"/>
      <c r="I200" s="1"/>
      <c r="J200" s="1"/>
      <c r="K200" s="1"/>
    </row>
    <row r="201" spans="3:11" x14ac:dyDescent="0.2">
      <c r="C201" s="1"/>
      <c r="E201" s="107"/>
      <c r="I201" s="1"/>
      <c r="J201" s="1"/>
      <c r="K201" s="1"/>
    </row>
    <row r="202" spans="3:11" x14ac:dyDescent="0.2">
      <c r="C202" s="1"/>
      <c r="E202" s="107"/>
      <c r="I202" s="1"/>
      <c r="J202" s="1"/>
      <c r="K202" s="1"/>
    </row>
    <row r="203" spans="3:11" x14ac:dyDescent="0.2">
      <c r="C203" s="1"/>
      <c r="E203" s="107"/>
      <c r="I203" s="1"/>
      <c r="J203" s="1"/>
      <c r="K203" s="1"/>
    </row>
    <row r="204" spans="3:11" x14ac:dyDescent="0.2">
      <c r="C204" s="1"/>
      <c r="E204" s="107"/>
      <c r="I204" s="1"/>
      <c r="J204" s="1"/>
      <c r="K204" s="1"/>
    </row>
    <row r="205" spans="3:11" x14ac:dyDescent="0.2">
      <c r="C205" s="1"/>
      <c r="E205" s="107"/>
      <c r="I205" s="1"/>
      <c r="J205" s="1"/>
      <c r="K205" s="1"/>
    </row>
    <row r="206" spans="3:11" x14ac:dyDescent="0.2">
      <c r="C206" s="1"/>
      <c r="E206" s="107"/>
      <c r="I206" s="1"/>
      <c r="J206" s="1"/>
      <c r="K206" s="1"/>
    </row>
    <row r="207" spans="3:11" x14ac:dyDescent="0.2">
      <c r="C207" s="1"/>
      <c r="E207" s="107"/>
      <c r="I207" s="1"/>
      <c r="J207" s="1"/>
      <c r="K207" s="1"/>
    </row>
    <row r="208" spans="3:11" x14ac:dyDescent="0.2">
      <c r="C208" s="1"/>
      <c r="E208" s="107"/>
      <c r="I208" s="1"/>
      <c r="J208" s="1"/>
      <c r="K208" s="1"/>
    </row>
    <row r="209" spans="3:11" x14ac:dyDescent="0.2">
      <c r="C209" s="1"/>
      <c r="E209" s="107"/>
      <c r="I209" s="1"/>
      <c r="J209" s="1"/>
      <c r="K209" s="1"/>
    </row>
    <row r="210" spans="3:11" x14ac:dyDescent="0.2">
      <c r="C210" s="1"/>
      <c r="E210" s="107"/>
      <c r="I210" s="1"/>
      <c r="J210" s="1"/>
      <c r="K210" s="1"/>
    </row>
    <row r="211" spans="3:11" x14ac:dyDescent="0.2">
      <c r="C211" s="1"/>
      <c r="E211" s="107"/>
      <c r="I211" s="1"/>
      <c r="J211" s="1"/>
      <c r="K211" s="1"/>
    </row>
    <row r="212" spans="3:11" x14ac:dyDescent="0.2">
      <c r="C212" s="1"/>
      <c r="E212" s="107"/>
      <c r="I212" s="1"/>
      <c r="J212" s="1"/>
      <c r="K212" s="1"/>
    </row>
    <row r="213" spans="3:11" x14ac:dyDescent="0.2">
      <c r="C213" s="1"/>
      <c r="E213" s="107"/>
      <c r="I213" s="1"/>
      <c r="J213" s="1"/>
      <c r="K213" s="1"/>
    </row>
    <row r="214" spans="3:11" x14ac:dyDescent="0.2">
      <c r="C214" s="1"/>
      <c r="E214" s="107"/>
      <c r="I214" s="1"/>
      <c r="J214" s="1"/>
      <c r="K214" s="1"/>
    </row>
    <row r="215" spans="3:11" x14ac:dyDescent="0.2">
      <c r="C215" s="1"/>
      <c r="E215" s="107"/>
      <c r="I215" s="1"/>
      <c r="J215" s="1"/>
      <c r="K215" s="1"/>
    </row>
    <row r="216" spans="3:11" x14ac:dyDescent="0.2">
      <c r="C216" s="1"/>
      <c r="E216" s="107"/>
      <c r="I216" s="1"/>
      <c r="J216" s="1"/>
      <c r="K216" s="1"/>
    </row>
    <row r="217" spans="3:11" x14ac:dyDescent="0.2">
      <c r="C217" s="1"/>
      <c r="E217" s="107"/>
      <c r="I217" s="1"/>
      <c r="J217" s="1"/>
      <c r="K217" s="1"/>
    </row>
    <row r="218" spans="3:11" x14ac:dyDescent="0.2">
      <c r="C218" s="1"/>
      <c r="E218" s="107"/>
      <c r="I218" s="1"/>
      <c r="J218" s="1"/>
      <c r="K218" s="1"/>
    </row>
    <row r="219" spans="3:11" x14ac:dyDescent="0.2">
      <c r="C219" s="1"/>
      <c r="E219" s="107"/>
      <c r="I219" s="1"/>
      <c r="J219" s="1"/>
      <c r="K219" s="1"/>
    </row>
    <row r="220" spans="3:11" x14ac:dyDescent="0.2">
      <c r="C220" s="1"/>
      <c r="E220" s="107"/>
      <c r="I220" s="1"/>
      <c r="J220" s="1"/>
      <c r="K220" s="1"/>
    </row>
    <row r="221" spans="3:11" x14ac:dyDescent="0.2">
      <c r="C221" s="1"/>
      <c r="E221" s="107"/>
      <c r="I221" s="1"/>
      <c r="J221" s="1"/>
      <c r="K221" s="1"/>
    </row>
    <row r="222" spans="3:11" x14ac:dyDescent="0.2">
      <c r="C222" s="1"/>
      <c r="E222" s="107"/>
      <c r="I222" s="1"/>
      <c r="J222" s="1"/>
      <c r="K222" s="1"/>
    </row>
    <row r="223" spans="3:11" x14ac:dyDescent="0.2">
      <c r="C223" s="1"/>
      <c r="E223" s="107"/>
      <c r="I223" s="1"/>
      <c r="J223" s="1"/>
      <c r="K223" s="1"/>
    </row>
    <row r="224" spans="3:11" x14ac:dyDescent="0.2">
      <c r="C224" s="1"/>
      <c r="E224" s="107"/>
      <c r="I224" s="1"/>
      <c r="J224" s="1"/>
      <c r="K224" s="1"/>
    </row>
    <row r="225" spans="3:11" x14ac:dyDescent="0.2">
      <c r="C225" s="1"/>
      <c r="E225" s="107"/>
      <c r="I225" s="1"/>
      <c r="J225" s="1"/>
      <c r="K225" s="1"/>
    </row>
    <row r="226" spans="3:11" x14ac:dyDescent="0.2">
      <c r="C226" s="1"/>
      <c r="E226" s="107"/>
      <c r="I226" s="1"/>
      <c r="J226" s="1"/>
      <c r="K226" s="1"/>
    </row>
    <row r="227" spans="3:11" x14ac:dyDescent="0.2">
      <c r="C227" s="1"/>
      <c r="E227" s="107"/>
      <c r="I227" s="1"/>
      <c r="J227" s="1"/>
      <c r="K227" s="1"/>
    </row>
    <row r="228" spans="3:11" x14ac:dyDescent="0.2">
      <c r="C228" s="1"/>
      <c r="E228" s="107"/>
      <c r="I228" s="1"/>
      <c r="J228" s="1"/>
      <c r="K228" s="1"/>
    </row>
    <row r="229" spans="3:11" x14ac:dyDescent="0.2">
      <c r="C229" s="1"/>
      <c r="E229" s="107"/>
      <c r="I229" s="1"/>
      <c r="J229" s="1"/>
      <c r="K229" s="1"/>
    </row>
    <row r="230" spans="3:11" x14ac:dyDescent="0.2">
      <c r="C230" s="1"/>
      <c r="E230" s="107"/>
      <c r="I230" s="1"/>
      <c r="J230" s="1"/>
      <c r="K230" s="1"/>
    </row>
    <row r="231" spans="3:11" x14ac:dyDescent="0.2">
      <c r="C231" s="1"/>
      <c r="E231" s="107"/>
      <c r="I231" s="1"/>
      <c r="J231" s="1"/>
      <c r="K231" s="1"/>
    </row>
    <row r="232" spans="3:11" x14ac:dyDescent="0.2">
      <c r="C232" s="1"/>
      <c r="E232" s="107"/>
      <c r="I232" s="1"/>
      <c r="J232" s="1"/>
      <c r="K232" s="1"/>
    </row>
    <row r="233" spans="3:11" x14ac:dyDescent="0.2">
      <c r="C233" s="1"/>
      <c r="E233" s="107"/>
      <c r="I233" s="1"/>
      <c r="J233" s="1"/>
      <c r="K233" s="1"/>
    </row>
    <row r="234" spans="3:11" x14ac:dyDescent="0.2">
      <c r="C234" s="1"/>
      <c r="E234" s="107"/>
      <c r="I234" s="1"/>
      <c r="J234" s="1"/>
      <c r="K234" s="1"/>
    </row>
    <row r="235" spans="3:11" x14ac:dyDescent="0.2">
      <c r="C235" s="1"/>
      <c r="E235" s="107"/>
      <c r="I235" s="1"/>
      <c r="J235" s="1"/>
      <c r="K235" s="1"/>
    </row>
    <row r="236" spans="3:11" x14ac:dyDescent="0.2">
      <c r="C236" s="1"/>
      <c r="E236" s="107"/>
      <c r="I236" s="1"/>
      <c r="J236" s="1"/>
      <c r="K236" s="1"/>
    </row>
    <row r="237" spans="3:11" x14ac:dyDescent="0.2">
      <c r="C237" s="1"/>
      <c r="E237" s="107"/>
      <c r="I237" s="1"/>
      <c r="J237" s="1"/>
      <c r="K237" s="1"/>
    </row>
    <row r="238" spans="3:11" x14ac:dyDescent="0.2">
      <c r="C238" s="1"/>
      <c r="E238" s="107"/>
      <c r="I238" s="1"/>
      <c r="J238" s="1"/>
      <c r="K238" s="1"/>
    </row>
    <row r="239" spans="3:11" x14ac:dyDescent="0.2">
      <c r="C239" s="1"/>
      <c r="E239" s="107"/>
      <c r="I239" s="1"/>
      <c r="J239" s="1"/>
      <c r="K239" s="1"/>
    </row>
    <row r="240" spans="3:11" x14ac:dyDescent="0.2">
      <c r="C240" s="1"/>
      <c r="E240" s="107"/>
      <c r="I240" s="1"/>
      <c r="J240" s="1"/>
      <c r="K240" s="1"/>
    </row>
    <row r="241" spans="3:11" x14ac:dyDescent="0.2">
      <c r="C241" s="1"/>
      <c r="E241" s="107"/>
      <c r="I241" s="1"/>
      <c r="J241" s="1"/>
      <c r="K241" s="1"/>
    </row>
    <row r="242" spans="3:11" x14ac:dyDescent="0.2">
      <c r="C242" s="1"/>
      <c r="E242" s="107"/>
      <c r="I242" s="1"/>
      <c r="J242" s="1"/>
      <c r="K242" s="1"/>
    </row>
    <row r="243" spans="3:11" x14ac:dyDescent="0.2">
      <c r="C243" s="1"/>
      <c r="E243" s="107"/>
      <c r="I243" s="1"/>
      <c r="J243" s="1"/>
      <c r="K243" s="1"/>
    </row>
    <row r="244" spans="3:11" x14ac:dyDescent="0.2">
      <c r="C244" s="1"/>
      <c r="E244" s="107"/>
      <c r="I244" s="1"/>
      <c r="J244" s="1"/>
      <c r="K244" s="1"/>
    </row>
    <row r="245" spans="3:11" x14ac:dyDescent="0.2">
      <c r="C245" s="1"/>
      <c r="E245" s="107"/>
      <c r="I245" s="1"/>
      <c r="J245" s="1"/>
      <c r="K245" s="1"/>
    </row>
    <row r="246" spans="3:11" x14ac:dyDescent="0.2">
      <c r="C246" s="1"/>
      <c r="E246" s="107"/>
      <c r="I246" s="1"/>
      <c r="J246" s="1"/>
      <c r="K246" s="1"/>
    </row>
    <row r="247" spans="3:11" x14ac:dyDescent="0.2">
      <c r="C247" s="1"/>
      <c r="E247" s="107"/>
      <c r="I247" s="1"/>
      <c r="J247" s="1"/>
      <c r="K247" s="1"/>
    </row>
    <row r="248" spans="3:11" x14ac:dyDescent="0.2">
      <c r="C248" s="1"/>
      <c r="E248" s="107"/>
      <c r="I248" s="1"/>
      <c r="J248" s="1"/>
      <c r="K248" s="1"/>
    </row>
    <row r="249" spans="3:11" x14ac:dyDescent="0.2">
      <c r="C249" s="1"/>
      <c r="E249" s="107"/>
      <c r="I249" s="1"/>
      <c r="J249" s="1"/>
      <c r="K249" s="1"/>
    </row>
    <row r="250" spans="3:11" x14ac:dyDescent="0.2">
      <c r="C250" s="1"/>
      <c r="E250" s="107"/>
      <c r="I250" s="1"/>
      <c r="J250" s="1"/>
      <c r="K250" s="1"/>
    </row>
    <row r="251" spans="3:11" x14ac:dyDescent="0.2">
      <c r="C251" s="1"/>
      <c r="E251" s="107"/>
      <c r="I251" s="1"/>
      <c r="J251" s="1"/>
      <c r="K251" s="1"/>
    </row>
    <row r="252" spans="3:11" x14ac:dyDescent="0.2">
      <c r="C252" s="1"/>
      <c r="E252" s="107"/>
      <c r="I252" s="1"/>
      <c r="J252" s="1"/>
      <c r="K252" s="1"/>
    </row>
    <row r="253" spans="3:11" x14ac:dyDescent="0.2">
      <c r="C253" s="1"/>
      <c r="E253" s="107"/>
      <c r="I253" s="1"/>
      <c r="J253" s="1"/>
      <c r="K253" s="1"/>
    </row>
    <row r="254" spans="3:11" x14ac:dyDescent="0.2">
      <c r="C254" s="1"/>
      <c r="E254" s="107"/>
      <c r="I254" s="1"/>
      <c r="J254" s="1"/>
      <c r="K254" s="1"/>
    </row>
    <row r="255" spans="3:11" x14ac:dyDescent="0.2">
      <c r="C255" s="1"/>
      <c r="E255" s="107"/>
      <c r="I255" s="1"/>
      <c r="J255" s="1"/>
      <c r="K255" s="1"/>
    </row>
    <row r="256" spans="3:11" x14ac:dyDescent="0.2">
      <c r="C256" s="1"/>
      <c r="E256" s="107"/>
      <c r="I256" s="1"/>
      <c r="J256" s="1"/>
      <c r="K256" s="1"/>
    </row>
    <row r="257" spans="3:11" x14ac:dyDescent="0.2">
      <c r="C257" s="1"/>
      <c r="E257" s="107"/>
      <c r="I257" s="1"/>
      <c r="J257" s="1"/>
      <c r="K257" s="1"/>
    </row>
    <row r="258" spans="3:11" x14ac:dyDescent="0.2">
      <c r="C258" s="1"/>
      <c r="E258" s="107"/>
      <c r="I258" s="1"/>
      <c r="J258" s="1"/>
      <c r="K258" s="1"/>
    </row>
    <row r="259" spans="3:11" x14ac:dyDescent="0.2">
      <c r="C259" s="1"/>
      <c r="E259" s="107"/>
      <c r="I259" s="1"/>
      <c r="J259" s="1"/>
      <c r="K259" s="1"/>
    </row>
    <row r="260" spans="3:11" x14ac:dyDescent="0.2">
      <c r="C260" s="1"/>
      <c r="E260" s="107"/>
      <c r="I260" s="1"/>
      <c r="J260" s="1"/>
      <c r="K260" s="1"/>
    </row>
    <row r="261" spans="3:11" x14ac:dyDescent="0.2">
      <c r="C261" s="1"/>
      <c r="E261" s="107"/>
      <c r="I261" s="1"/>
      <c r="J261" s="1"/>
      <c r="K261" s="1"/>
    </row>
    <row r="262" spans="3:11" x14ac:dyDescent="0.2">
      <c r="C262" s="1"/>
      <c r="E262" s="107"/>
      <c r="I262" s="1"/>
      <c r="J262" s="1"/>
      <c r="K262" s="1"/>
    </row>
    <row r="263" spans="3:11" x14ac:dyDescent="0.2">
      <c r="C263" s="1"/>
      <c r="E263" s="107"/>
      <c r="I263" s="1"/>
      <c r="J263" s="1"/>
      <c r="K263" s="1"/>
    </row>
    <row r="264" spans="3:11" x14ac:dyDescent="0.2">
      <c r="C264" s="1"/>
      <c r="E264" s="107"/>
      <c r="I264" s="1"/>
      <c r="J264" s="1"/>
      <c r="K264" s="1"/>
    </row>
    <row r="265" spans="3:11" x14ac:dyDescent="0.2">
      <c r="C265" s="1"/>
      <c r="E265" s="107"/>
      <c r="I265" s="1"/>
      <c r="J265" s="1"/>
      <c r="K265" s="1"/>
    </row>
    <row r="266" spans="3:11" x14ac:dyDescent="0.2">
      <c r="C266" s="1"/>
      <c r="E266" s="107"/>
      <c r="I266" s="1"/>
      <c r="J266" s="1"/>
      <c r="K266" s="1"/>
    </row>
    <row r="267" spans="3:11" x14ac:dyDescent="0.2">
      <c r="C267" s="1"/>
      <c r="E267" s="107"/>
      <c r="I267" s="1"/>
      <c r="J267" s="1"/>
      <c r="K267" s="1"/>
    </row>
    <row r="268" spans="3:11" x14ac:dyDescent="0.2">
      <c r="C268" s="1"/>
      <c r="E268" s="107"/>
      <c r="I268" s="1"/>
      <c r="J268" s="1"/>
      <c r="K268" s="1"/>
    </row>
    <row r="269" spans="3:11" x14ac:dyDescent="0.2">
      <c r="C269" s="1"/>
      <c r="E269" s="107"/>
      <c r="I269" s="1"/>
      <c r="J269" s="1"/>
      <c r="K269" s="1"/>
    </row>
    <row r="270" spans="3:11" x14ac:dyDescent="0.2">
      <c r="C270" s="1"/>
      <c r="E270" s="107"/>
      <c r="I270" s="1"/>
      <c r="J270" s="1"/>
      <c r="K270" s="1"/>
    </row>
    <row r="271" spans="3:11" x14ac:dyDescent="0.2">
      <c r="C271" s="1"/>
      <c r="E271" s="107"/>
      <c r="I271" s="1"/>
      <c r="J271" s="1"/>
      <c r="K271" s="1"/>
    </row>
    <row r="272" spans="3:11" x14ac:dyDescent="0.2">
      <c r="C272" s="1"/>
      <c r="E272" s="107"/>
      <c r="I272" s="1"/>
      <c r="J272" s="1"/>
      <c r="K272" s="1"/>
    </row>
    <row r="273" spans="3:11" x14ac:dyDescent="0.2">
      <c r="C273" s="1"/>
      <c r="E273" s="107"/>
      <c r="I273" s="1"/>
      <c r="J273" s="1"/>
      <c r="K273" s="1"/>
    </row>
    <row r="274" spans="3:11" x14ac:dyDescent="0.2">
      <c r="C274" s="1"/>
      <c r="E274" s="107"/>
      <c r="I274" s="1"/>
      <c r="J274" s="1"/>
      <c r="K274" s="1"/>
    </row>
    <row r="275" spans="3:11" x14ac:dyDescent="0.2">
      <c r="C275" s="1"/>
      <c r="E275" s="107"/>
      <c r="I275" s="1"/>
      <c r="J275" s="1"/>
      <c r="K275" s="1"/>
    </row>
    <row r="276" spans="3:11" x14ac:dyDescent="0.2">
      <c r="C276" s="1"/>
      <c r="E276" s="107"/>
      <c r="I276" s="1"/>
      <c r="J276" s="1"/>
      <c r="K276" s="1"/>
    </row>
    <row r="277" spans="3:11" x14ac:dyDescent="0.2">
      <c r="C277" s="1"/>
      <c r="E277" s="107"/>
      <c r="I277" s="1"/>
      <c r="J277" s="1"/>
      <c r="K277" s="1"/>
    </row>
    <row r="278" spans="3:11" x14ac:dyDescent="0.2">
      <c r="C278" s="1"/>
      <c r="E278" s="107"/>
      <c r="I278" s="1"/>
      <c r="J278" s="1"/>
      <c r="K278" s="1"/>
    </row>
    <row r="279" spans="3:11" x14ac:dyDescent="0.2">
      <c r="C279" s="1"/>
      <c r="E279" s="107"/>
      <c r="I279" s="1"/>
      <c r="J279" s="1"/>
      <c r="K279" s="1"/>
    </row>
    <row r="280" spans="3:11" x14ac:dyDescent="0.2">
      <c r="C280" s="1"/>
      <c r="E280" s="107"/>
      <c r="I280" s="1"/>
      <c r="J280" s="1"/>
      <c r="K280" s="1"/>
    </row>
    <row r="281" spans="3:11" x14ac:dyDescent="0.2">
      <c r="C281" s="1"/>
      <c r="E281" s="107"/>
      <c r="I281" s="1"/>
      <c r="J281" s="1"/>
      <c r="K281" s="1"/>
    </row>
    <row r="282" spans="3:11" x14ac:dyDescent="0.2">
      <c r="C282" s="1"/>
      <c r="E282" s="107"/>
      <c r="I282" s="1"/>
      <c r="J282" s="1"/>
      <c r="K282" s="1"/>
    </row>
    <row r="283" spans="3:11" x14ac:dyDescent="0.2">
      <c r="C283" s="1"/>
      <c r="E283" s="107"/>
      <c r="I283" s="1"/>
      <c r="J283" s="1"/>
      <c r="K283" s="1"/>
    </row>
    <row r="284" spans="3:11" x14ac:dyDescent="0.2">
      <c r="C284" s="1"/>
      <c r="E284" s="107"/>
      <c r="I284" s="1"/>
      <c r="J284" s="1"/>
      <c r="K284" s="1"/>
    </row>
    <row r="285" spans="3:11" x14ac:dyDescent="0.2">
      <c r="C285" s="1"/>
      <c r="E285" s="107"/>
      <c r="I285" s="1"/>
      <c r="J285" s="1"/>
      <c r="K285" s="1"/>
    </row>
    <row r="286" spans="3:11" x14ac:dyDescent="0.2">
      <c r="C286" s="1"/>
      <c r="E286" s="107"/>
      <c r="I286" s="1"/>
      <c r="J286" s="1"/>
      <c r="K286" s="1"/>
    </row>
    <row r="287" spans="3:11" x14ac:dyDescent="0.2">
      <c r="C287" s="1"/>
      <c r="E287" s="107"/>
      <c r="I287" s="1"/>
      <c r="J287" s="1"/>
      <c r="K287" s="1"/>
    </row>
    <row r="288" spans="3:11" x14ac:dyDescent="0.2">
      <c r="C288" s="1"/>
      <c r="E288" s="107"/>
      <c r="I288" s="1"/>
      <c r="J288" s="1"/>
      <c r="K288" s="1"/>
    </row>
    <row r="289" spans="3:11" x14ac:dyDescent="0.2">
      <c r="C289" s="1"/>
      <c r="E289" s="107"/>
      <c r="I289" s="1"/>
      <c r="J289" s="1"/>
      <c r="K289" s="1"/>
    </row>
    <row r="290" spans="3:11" x14ac:dyDescent="0.2">
      <c r="C290" s="1"/>
      <c r="E290" s="107"/>
      <c r="I290" s="1"/>
      <c r="J290" s="1"/>
      <c r="K290" s="1"/>
    </row>
    <row r="291" spans="3:11" x14ac:dyDescent="0.2">
      <c r="C291" s="1"/>
      <c r="E291" s="107"/>
      <c r="I291" s="1"/>
      <c r="J291" s="1"/>
      <c r="K291" s="1"/>
    </row>
    <row r="292" spans="3:11" x14ac:dyDescent="0.2">
      <c r="C292" s="1"/>
      <c r="E292" s="107"/>
      <c r="I292" s="1"/>
      <c r="J292" s="1"/>
      <c r="K292" s="1"/>
    </row>
    <row r="293" spans="3:11" x14ac:dyDescent="0.2">
      <c r="C293" s="1"/>
      <c r="E293" s="107"/>
      <c r="I293" s="1"/>
      <c r="J293" s="1"/>
      <c r="K293" s="1"/>
    </row>
    <row r="294" spans="3:11" x14ac:dyDescent="0.2">
      <c r="C294" s="1"/>
      <c r="E294" s="107"/>
      <c r="I294" s="1"/>
      <c r="J294" s="1"/>
      <c r="K294" s="1"/>
    </row>
    <row r="295" spans="3:11" x14ac:dyDescent="0.2">
      <c r="C295" s="1"/>
      <c r="E295" s="107"/>
      <c r="I295" s="1"/>
      <c r="J295" s="1"/>
      <c r="K295" s="1"/>
    </row>
    <row r="296" spans="3:11" x14ac:dyDescent="0.2">
      <c r="C296" s="1"/>
      <c r="E296" s="107"/>
      <c r="I296" s="1"/>
      <c r="J296" s="1"/>
      <c r="K296" s="1"/>
    </row>
    <row r="297" spans="3:11" x14ac:dyDescent="0.2">
      <c r="C297" s="1"/>
      <c r="E297" s="107"/>
      <c r="I297" s="1"/>
      <c r="J297" s="1"/>
      <c r="K297" s="1"/>
    </row>
    <row r="298" spans="3:11" x14ac:dyDescent="0.2">
      <c r="C298" s="1"/>
      <c r="E298" s="107"/>
      <c r="I298" s="1"/>
      <c r="J298" s="1"/>
      <c r="K298" s="1"/>
    </row>
    <row r="299" spans="3:11" x14ac:dyDescent="0.2">
      <c r="C299" s="1"/>
      <c r="E299" s="107"/>
      <c r="I299" s="1"/>
      <c r="J299" s="1"/>
      <c r="K299" s="1"/>
    </row>
    <row r="300" spans="3:11" x14ac:dyDescent="0.2">
      <c r="C300" s="1"/>
      <c r="E300" s="107"/>
      <c r="I300" s="1"/>
      <c r="J300" s="1"/>
      <c r="K300" s="1"/>
    </row>
    <row r="301" spans="3:11" x14ac:dyDescent="0.2">
      <c r="C301" s="1"/>
      <c r="E301" s="107"/>
      <c r="I301" s="1"/>
      <c r="J301" s="1"/>
      <c r="K301" s="1"/>
    </row>
    <row r="302" spans="3:11" x14ac:dyDescent="0.2">
      <c r="C302" s="1"/>
      <c r="E302" s="107"/>
      <c r="I302" s="1"/>
      <c r="J302" s="1"/>
      <c r="K302" s="1"/>
    </row>
    <row r="303" spans="3:11" x14ac:dyDescent="0.2">
      <c r="C303" s="1"/>
      <c r="E303" s="107"/>
      <c r="I303" s="1"/>
      <c r="J303" s="1"/>
      <c r="K303" s="1"/>
    </row>
    <row r="304" spans="3:11" x14ac:dyDescent="0.2">
      <c r="C304" s="1"/>
      <c r="E304" s="107"/>
      <c r="I304" s="1"/>
      <c r="J304" s="1"/>
      <c r="K304" s="1"/>
    </row>
    <row r="305" spans="3:11" x14ac:dyDescent="0.2">
      <c r="C305" s="1"/>
      <c r="E305" s="107"/>
      <c r="I305" s="1"/>
      <c r="J305" s="1"/>
      <c r="K305" s="1"/>
    </row>
    <row r="306" spans="3:11" x14ac:dyDescent="0.2">
      <c r="C306" s="1"/>
      <c r="E306" s="107"/>
      <c r="I306" s="1"/>
      <c r="J306" s="1"/>
      <c r="K306" s="1"/>
    </row>
    <row r="307" spans="3:11" x14ac:dyDescent="0.2">
      <c r="C307" s="1"/>
      <c r="E307" s="1"/>
      <c r="I307" s="1"/>
      <c r="J307" s="1"/>
      <c r="K307" s="1"/>
    </row>
    <row r="308" spans="3:11" x14ac:dyDescent="0.2">
      <c r="C308" s="1"/>
      <c r="E308" s="1"/>
      <c r="I308" s="1"/>
      <c r="J308" s="1"/>
      <c r="K308" s="1"/>
    </row>
    <row r="309" spans="3:11" x14ac:dyDescent="0.2">
      <c r="C309" s="1"/>
      <c r="E309" s="1"/>
      <c r="I309" s="1"/>
      <c r="J309" s="1"/>
      <c r="K309" s="1"/>
    </row>
    <row r="310" spans="3:11" x14ac:dyDescent="0.2">
      <c r="C310" s="1"/>
      <c r="E310" s="1"/>
      <c r="I310" s="1"/>
      <c r="J310" s="1"/>
      <c r="K310" s="1"/>
    </row>
    <row r="311" spans="3:11" x14ac:dyDescent="0.2">
      <c r="C311" s="1"/>
      <c r="E311" s="1"/>
      <c r="I311" s="1"/>
      <c r="J311" s="1"/>
      <c r="K311" s="1"/>
    </row>
    <row r="312" spans="3:11" x14ac:dyDescent="0.2">
      <c r="C312" s="1"/>
      <c r="E312" s="1"/>
      <c r="I312" s="1"/>
      <c r="J312" s="1"/>
      <c r="K312" s="1"/>
    </row>
    <row r="313" spans="3:11" x14ac:dyDescent="0.2">
      <c r="C313" s="1"/>
      <c r="E313" s="1"/>
      <c r="I313" s="1"/>
      <c r="J313" s="1"/>
      <c r="K313" s="1"/>
    </row>
    <row r="314" spans="3:11" x14ac:dyDescent="0.2">
      <c r="C314" s="1"/>
      <c r="E314" s="1"/>
      <c r="I314" s="1"/>
      <c r="J314" s="1"/>
      <c r="K314" s="1"/>
    </row>
    <row r="315" spans="3:11" x14ac:dyDescent="0.2">
      <c r="C315" s="1"/>
      <c r="E315" s="1"/>
      <c r="I315" s="1"/>
      <c r="J315" s="1"/>
      <c r="K315" s="1"/>
    </row>
    <row r="316" spans="3:11" x14ac:dyDescent="0.2">
      <c r="C316" s="1"/>
      <c r="E316" s="1"/>
      <c r="I316" s="1"/>
      <c r="J316" s="1"/>
      <c r="K316" s="1"/>
    </row>
    <row r="317" spans="3:11" x14ac:dyDescent="0.2">
      <c r="C317" s="1"/>
      <c r="E317" s="1"/>
      <c r="I317" s="1"/>
      <c r="J317" s="1"/>
      <c r="K317" s="1"/>
    </row>
    <row r="318" spans="3:11" x14ac:dyDescent="0.2">
      <c r="C318" s="1"/>
      <c r="E318" s="1"/>
      <c r="I318" s="1"/>
      <c r="J318" s="1"/>
      <c r="K318" s="1"/>
    </row>
    <row r="319" spans="3:11" x14ac:dyDescent="0.2">
      <c r="C319" s="1"/>
      <c r="E319" s="1"/>
      <c r="I319" s="1"/>
      <c r="J319" s="1"/>
      <c r="K319" s="1"/>
    </row>
    <row r="320" spans="3:11" x14ac:dyDescent="0.2">
      <c r="C320" s="1"/>
      <c r="E320" s="1"/>
      <c r="I320" s="1"/>
      <c r="J320" s="1"/>
      <c r="K320" s="1"/>
    </row>
    <row r="321" spans="3:11" x14ac:dyDescent="0.2">
      <c r="C321" s="1"/>
      <c r="E321" s="1"/>
      <c r="I321" s="1"/>
      <c r="J321" s="1"/>
      <c r="K321" s="1"/>
    </row>
    <row r="322" spans="3:11" x14ac:dyDescent="0.2">
      <c r="C322" s="1"/>
      <c r="E322" s="1"/>
      <c r="I322" s="1"/>
      <c r="J322" s="1"/>
      <c r="K322" s="1"/>
    </row>
    <row r="323" spans="3:11" x14ac:dyDescent="0.2">
      <c r="C323" s="1"/>
      <c r="E323" s="1"/>
      <c r="I323" s="1"/>
      <c r="J323" s="1"/>
      <c r="K323" s="1"/>
    </row>
    <row r="324" spans="3:11" x14ac:dyDescent="0.2">
      <c r="C324" s="1"/>
      <c r="E324" s="1"/>
      <c r="I324" s="1"/>
      <c r="J324" s="1"/>
      <c r="K324" s="1"/>
    </row>
    <row r="325" spans="3:11" x14ac:dyDescent="0.2">
      <c r="C325" s="1"/>
      <c r="E325" s="1"/>
      <c r="I325" s="1"/>
      <c r="J325" s="1"/>
      <c r="K325" s="1"/>
    </row>
    <row r="326" spans="3:11" x14ac:dyDescent="0.2">
      <c r="C326" s="1"/>
      <c r="E326" s="1"/>
      <c r="I326" s="1"/>
      <c r="J326" s="1"/>
      <c r="K326" s="1"/>
    </row>
    <row r="327" spans="3:11" x14ac:dyDescent="0.2">
      <c r="C327" s="1"/>
      <c r="E327" s="1"/>
      <c r="I327" s="1"/>
      <c r="J327" s="1"/>
      <c r="K327" s="1"/>
    </row>
    <row r="328" spans="3:11" x14ac:dyDescent="0.2">
      <c r="C328" s="1"/>
      <c r="E328" s="1"/>
      <c r="I328" s="1"/>
      <c r="J328" s="1"/>
      <c r="K328" s="1"/>
    </row>
    <row r="329" spans="3:11" x14ac:dyDescent="0.2">
      <c r="C329" s="1"/>
      <c r="E329" s="1"/>
      <c r="I329" s="1"/>
      <c r="J329" s="1"/>
      <c r="K329" s="1"/>
    </row>
    <row r="330" spans="3:11" x14ac:dyDescent="0.2">
      <c r="C330" s="1"/>
      <c r="E330" s="1"/>
      <c r="I330" s="1"/>
      <c r="J330" s="1"/>
      <c r="K330" s="1"/>
    </row>
    <row r="331" spans="3:11" x14ac:dyDescent="0.2">
      <c r="C331" s="1"/>
      <c r="E331" s="1"/>
      <c r="I331" s="1"/>
      <c r="J331" s="1"/>
      <c r="K331" s="1"/>
    </row>
    <row r="332" spans="3:11" x14ac:dyDescent="0.2">
      <c r="C332" s="1"/>
      <c r="E332" s="1"/>
      <c r="I332" s="1"/>
      <c r="J332" s="1"/>
      <c r="K332" s="1"/>
    </row>
    <row r="333" spans="3:11" x14ac:dyDescent="0.2">
      <c r="C333" s="1"/>
      <c r="E333" s="1"/>
      <c r="I333" s="1"/>
      <c r="J333" s="1"/>
      <c r="K333" s="1"/>
    </row>
    <row r="334" spans="3:11" x14ac:dyDescent="0.2">
      <c r="C334" s="1"/>
      <c r="E334" s="1"/>
      <c r="I334" s="1"/>
      <c r="J334" s="1"/>
      <c r="K334" s="1"/>
    </row>
    <row r="335" spans="3:11" x14ac:dyDescent="0.2">
      <c r="C335" s="1"/>
      <c r="E335" s="1"/>
      <c r="I335" s="1"/>
      <c r="J335" s="1"/>
      <c r="K335" s="1"/>
    </row>
    <row r="336" spans="3:11" x14ac:dyDescent="0.2">
      <c r="C336" s="1"/>
      <c r="E336" s="1"/>
      <c r="I336" s="1"/>
      <c r="J336" s="1"/>
      <c r="K336" s="1"/>
    </row>
    <row r="337" spans="3:11" x14ac:dyDescent="0.2">
      <c r="C337" s="1"/>
      <c r="E337" s="1"/>
      <c r="I337" s="1"/>
      <c r="J337" s="1"/>
      <c r="K337" s="1"/>
    </row>
    <row r="338" spans="3:11" x14ac:dyDescent="0.2">
      <c r="C338" s="1"/>
      <c r="E338" s="1"/>
      <c r="I338" s="1"/>
      <c r="J338" s="1"/>
      <c r="K338" s="1"/>
    </row>
    <row r="339" spans="3:11" x14ac:dyDescent="0.2">
      <c r="C339" s="1"/>
      <c r="E339" s="1"/>
      <c r="I339" s="1"/>
      <c r="J339" s="1"/>
      <c r="K339" s="1"/>
    </row>
    <row r="340" spans="3:11" x14ac:dyDescent="0.2">
      <c r="C340" s="1"/>
      <c r="E340" s="1"/>
      <c r="I340" s="1"/>
      <c r="J340" s="1"/>
      <c r="K340" s="1"/>
    </row>
    <row r="341" spans="3:11" x14ac:dyDescent="0.2">
      <c r="C341" s="1"/>
      <c r="E341" s="1"/>
      <c r="I341" s="1"/>
      <c r="J341" s="1"/>
      <c r="K341" s="1"/>
    </row>
    <row r="342" spans="3:11" x14ac:dyDescent="0.2">
      <c r="C342" s="1"/>
      <c r="E342" s="1"/>
      <c r="I342" s="1"/>
      <c r="J342" s="1"/>
      <c r="K342" s="1"/>
    </row>
    <row r="343" spans="3:11" x14ac:dyDescent="0.2">
      <c r="C343" s="1"/>
      <c r="E343" s="1"/>
      <c r="I343" s="1"/>
      <c r="J343" s="1"/>
      <c r="K343" s="1"/>
    </row>
    <row r="344" spans="3:11" x14ac:dyDescent="0.2">
      <c r="C344" s="1"/>
      <c r="E344" s="1"/>
      <c r="I344" s="1"/>
      <c r="J344" s="1"/>
      <c r="K344" s="1"/>
    </row>
    <row r="345" spans="3:11" x14ac:dyDescent="0.2">
      <c r="C345" s="1"/>
      <c r="E345" s="1"/>
      <c r="I345" s="1"/>
      <c r="J345" s="1"/>
      <c r="K345" s="1"/>
    </row>
  </sheetData>
  <mergeCells count="2">
    <mergeCell ref="I9:K9"/>
    <mergeCell ref="I10:K10"/>
  </mergeCells>
  <printOptions horizontalCentered="1"/>
  <pageMargins left="1.3" right="0" top="0.2" bottom="0" header="0.18" footer="0"/>
  <pageSetup paperSize="5" scale="81" orientation="landscape" horizontalDpi="300" verticalDpi="300" r:id="rId1"/>
  <headerFooter alignWithMargins="0"/>
  <rowBreaks count="4" manualBreakCount="4">
    <brk id="88" max="14" man="1"/>
    <brk id="209" max="14" man="1"/>
    <brk id="297" max="14" man="1"/>
    <brk id="359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Desember 2017</vt:lpstr>
      <vt:lpstr>'Desember 2017'!Print_Area</vt:lpstr>
      <vt:lpstr>'Desember 2017'!Print_Titles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2019-10-01T03:15:32Z</dcterms:created>
  <dcterms:modified xsi:type="dcterms:W3CDTF">2019-10-01T03:15:44Z</dcterms:modified>
</cp:coreProperties>
</file>