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75" windowHeight="4320"/>
  </bookViews>
  <sheets>
    <sheet name="prod, LP buah 21 smstr2" sheetId="3" r:id="rId1"/>
  </sheets>
  <definedNames>
    <definedName name="_xlnm._FilterDatabase" localSheetId="0" hidden="1">'prod, LP buah 21 smstr2'!$A$6:$P$272</definedName>
    <definedName name="_xlnm.Print_Area" localSheetId="0">'prod, LP buah 21 smstr2'!$A$245:$N$258</definedName>
  </definedNames>
  <calcPr calcId="144525"/>
</workbook>
</file>

<file path=xl/calcChain.xml><?xml version="1.0" encoding="utf-8"?>
<calcChain xmlns="http://schemas.openxmlformats.org/spreadsheetml/2006/main">
  <c r="N271" i="3" l="1"/>
  <c r="N270" i="3"/>
  <c r="N269" i="3"/>
  <c r="N268" i="3"/>
  <c r="N267" i="3"/>
  <c r="N266" i="3"/>
  <c r="N265" i="3"/>
  <c r="N264" i="3"/>
  <c r="N263" i="3"/>
  <c r="N262" i="3"/>
  <c r="N261" i="3"/>
  <c r="N260" i="3"/>
  <c r="N259" i="3"/>
  <c r="L271" i="3"/>
  <c r="L261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4" i="3"/>
  <c r="L223" i="3"/>
  <c r="L222" i="3"/>
  <c r="L221" i="3"/>
  <c r="L220" i="3"/>
  <c r="L219" i="3"/>
  <c r="L218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5" i="3"/>
  <c r="L183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39" i="3"/>
  <c r="L135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1" i="3"/>
  <c r="L100" i="3"/>
  <c r="L97" i="3"/>
  <c r="L95" i="3"/>
  <c r="L93" i="3"/>
  <c r="L86" i="3"/>
  <c r="L85" i="3"/>
  <c r="L83" i="3"/>
  <c r="L81" i="3"/>
  <c r="L79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7" i="3"/>
  <c r="L15" i="3"/>
  <c r="L13" i="3"/>
  <c r="L10" i="3"/>
  <c r="L9" i="3"/>
  <c r="L7" i="3"/>
  <c r="O377" i="3" l="1"/>
  <c r="N377" i="3"/>
  <c r="M377" i="3"/>
  <c r="L377" i="3"/>
  <c r="K377" i="3"/>
  <c r="J377" i="3"/>
  <c r="I377" i="3"/>
  <c r="H377" i="3"/>
  <c r="G377" i="3"/>
  <c r="F377" i="3"/>
  <c r="E377" i="3"/>
  <c r="D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K273" i="3"/>
  <c r="J273" i="3"/>
  <c r="I273" i="3"/>
  <c r="H273" i="3"/>
  <c r="G273" i="3"/>
  <c r="F273" i="3"/>
  <c r="E273" i="3"/>
  <c r="D273" i="3"/>
  <c r="N248" i="3"/>
  <c r="M248" i="3" s="1"/>
  <c r="N244" i="3"/>
  <c r="N243" i="3"/>
  <c r="N242" i="3"/>
  <c r="N241" i="3"/>
  <c r="N240" i="3"/>
  <c r="M240" i="3" s="1"/>
  <c r="N239" i="3"/>
  <c r="N238" i="3"/>
  <c r="N237" i="3"/>
  <c r="N236" i="3"/>
  <c r="M236" i="3" s="1"/>
  <c r="N235" i="3"/>
  <c r="N234" i="3"/>
  <c r="N233" i="3"/>
  <c r="M233" i="3"/>
  <c r="N232" i="3"/>
  <c r="M232" i="3" s="1"/>
  <c r="N231" i="3"/>
  <c r="M231" i="3" s="1"/>
  <c r="N230" i="3"/>
  <c r="N229" i="3"/>
  <c r="N228" i="3"/>
  <c r="N227" i="3"/>
  <c r="N226" i="3"/>
  <c r="M226" i="3"/>
  <c r="N225" i="3"/>
  <c r="N224" i="3"/>
  <c r="N223" i="3"/>
  <c r="M223" i="3" s="1"/>
  <c r="N222" i="3"/>
  <c r="N221" i="3"/>
  <c r="N220" i="3"/>
  <c r="N219" i="3"/>
  <c r="M219" i="3" s="1"/>
  <c r="N218" i="3"/>
  <c r="N217" i="3"/>
  <c r="N202" i="3"/>
  <c r="N201" i="3"/>
  <c r="N200" i="3"/>
  <c r="N199" i="3"/>
  <c r="N198" i="3"/>
  <c r="M198" i="3" s="1"/>
  <c r="N197" i="3"/>
  <c r="M197" i="3" s="1"/>
  <c r="N196" i="3"/>
  <c r="N195" i="3"/>
  <c r="M195" i="3" s="1"/>
  <c r="N194" i="3"/>
  <c r="M194" i="3"/>
  <c r="N193" i="3"/>
  <c r="N192" i="3"/>
  <c r="M192" i="3" s="1"/>
  <c r="N191" i="3"/>
  <c r="M191" i="3" s="1"/>
  <c r="N190" i="3"/>
  <c r="N189" i="3"/>
  <c r="M189" i="3" s="1"/>
  <c r="N188" i="3"/>
  <c r="N187" i="3"/>
  <c r="N186" i="3"/>
  <c r="N185" i="3"/>
  <c r="N184" i="3"/>
  <c r="N183" i="3"/>
  <c r="M183" i="3"/>
  <c r="N182" i="3"/>
  <c r="N181" i="3"/>
  <c r="N180" i="3"/>
  <c r="N179" i="3"/>
  <c r="N178" i="3"/>
  <c r="N177" i="3"/>
  <c r="N176" i="3"/>
  <c r="N175" i="3"/>
  <c r="M175" i="3" s="1"/>
  <c r="N174" i="3"/>
  <c r="N173" i="3"/>
  <c r="M173" i="3" s="1"/>
  <c r="N172" i="3"/>
  <c r="N171" i="3"/>
  <c r="M171" i="3" s="1"/>
  <c r="N170" i="3"/>
  <c r="N169" i="3"/>
  <c r="M169" i="3" s="1"/>
  <c r="N168" i="3"/>
  <c r="N167" i="3"/>
  <c r="M167" i="3" s="1"/>
  <c r="N166" i="3"/>
  <c r="N165" i="3"/>
  <c r="M165" i="3" s="1"/>
  <c r="N164" i="3"/>
  <c r="N163" i="3"/>
  <c r="M163" i="3" s="1"/>
  <c r="N162" i="3"/>
  <c r="N161" i="3"/>
  <c r="M161" i="3" s="1"/>
  <c r="N160" i="3"/>
  <c r="N159" i="3"/>
  <c r="M159" i="3" s="1"/>
  <c r="N158" i="3"/>
  <c r="N157" i="3"/>
  <c r="M157" i="3" s="1"/>
  <c r="N156" i="3"/>
  <c r="N155" i="3"/>
  <c r="M155" i="3" s="1"/>
  <c r="N154" i="3"/>
  <c r="N153" i="3"/>
  <c r="M153" i="3" s="1"/>
  <c r="N152" i="3"/>
  <c r="N151" i="3"/>
  <c r="M151" i="3" s="1"/>
  <c r="N150" i="3"/>
  <c r="N149" i="3"/>
  <c r="M149" i="3" s="1"/>
  <c r="N148" i="3"/>
  <c r="N147" i="3"/>
  <c r="M147" i="3" s="1"/>
  <c r="N146" i="3"/>
  <c r="N145" i="3"/>
  <c r="N144" i="3"/>
  <c r="N143" i="3"/>
  <c r="N142" i="3"/>
  <c r="M142" i="3" s="1"/>
  <c r="N141" i="3"/>
  <c r="N140" i="3"/>
  <c r="N139" i="3"/>
  <c r="N138" i="3"/>
  <c r="N137" i="3"/>
  <c r="M137" i="3" s="1"/>
  <c r="N136" i="3"/>
  <c r="N135" i="3"/>
  <c r="M135" i="3" s="1"/>
  <c r="N134" i="3"/>
  <c r="N133" i="3"/>
  <c r="N132" i="3"/>
  <c r="N131" i="3"/>
  <c r="N130" i="3"/>
  <c r="M130" i="3" s="1"/>
  <c r="N129" i="3"/>
  <c r="N128" i="3"/>
  <c r="N127" i="3"/>
  <c r="N126" i="3"/>
  <c r="M126" i="3" s="1"/>
  <c r="N125" i="3"/>
  <c r="N124" i="3"/>
  <c r="N123" i="3"/>
  <c r="N122" i="3"/>
  <c r="M122" i="3" s="1"/>
  <c r="N121" i="3"/>
  <c r="N120" i="3"/>
  <c r="M120" i="3"/>
  <c r="N119" i="3"/>
  <c r="N118" i="3"/>
  <c r="M118" i="3" s="1"/>
  <c r="N117" i="3"/>
  <c r="N116" i="3"/>
  <c r="N115" i="3"/>
  <c r="N114" i="3"/>
  <c r="M114" i="3" s="1"/>
  <c r="N113" i="3"/>
  <c r="N112" i="3"/>
  <c r="N111" i="3"/>
  <c r="N110" i="3"/>
  <c r="M110" i="3" s="1"/>
  <c r="N109" i="3"/>
  <c r="N108" i="3"/>
  <c r="N107" i="3"/>
  <c r="N106" i="3"/>
  <c r="M106" i="3" s="1"/>
  <c r="N105" i="3"/>
  <c r="N104" i="3"/>
  <c r="N103" i="3"/>
  <c r="N102" i="3"/>
  <c r="N101" i="3"/>
  <c r="N100" i="3"/>
  <c r="N99" i="3"/>
  <c r="N98" i="3"/>
  <c r="N97" i="3"/>
  <c r="M97" i="3"/>
  <c r="N96" i="3"/>
  <c r="N95" i="3"/>
  <c r="N94" i="3"/>
  <c r="N93" i="3"/>
  <c r="M93" i="3" s="1"/>
  <c r="N92" i="3"/>
  <c r="N91" i="3"/>
  <c r="N90" i="3"/>
  <c r="N89" i="3"/>
  <c r="N88" i="3"/>
  <c r="N87" i="3"/>
  <c r="N86" i="3"/>
  <c r="N85" i="3"/>
  <c r="M85" i="3" s="1"/>
  <c r="N84" i="3"/>
  <c r="N83" i="3"/>
  <c r="M83" i="3" s="1"/>
  <c r="N82" i="3"/>
  <c r="N81" i="3"/>
  <c r="N80" i="3"/>
  <c r="N79" i="3"/>
  <c r="M79" i="3" s="1"/>
  <c r="N78" i="3"/>
  <c r="N77" i="3"/>
  <c r="N76" i="3"/>
  <c r="N75" i="3"/>
  <c r="N74" i="3"/>
  <c r="N73" i="3"/>
  <c r="M73" i="3" s="1"/>
  <c r="N72" i="3"/>
  <c r="N71" i="3"/>
  <c r="N70" i="3"/>
  <c r="N69" i="3"/>
  <c r="M69" i="3" s="1"/>
  <c r="N68" i="3"/>
  <c r="M68" i="3" s="1"/>
  <c r="N67" i="3"/>
  <c r="N66" i="3"/>
  <c r="M66" i="3" s="1"/>
  <c r="N65" i="3"/>
  <c r="N64" i="3"/>
  <c r="M64" i="3" s="1"/>
  <c r="N63" i="3"/>
  <c r="N62" i="3"/>
  <c r="M62" i="3"/>
  <c r="N61" i="3"/>
  <c r="M61" i="3" s="1"/>
  <c r="N60" i="3"/>
  <c r="N59" i="3"/>
  <c r="M59" i="3"/>
  <c r="N58" i="3"/>
  <c r="M58" i="3" s="1"/>
  <c r="N57" i="3"/>
  <c r="N56" i="3"/>
  <c r="N55" i="3"/>
  <c r="N54" i="3"/>
  <c r="M54" i="3" s="1"/>
  <c r="N53" i="3"/>
  <c r="M53" i="3"/>
  <c r="N52" i="3"/>
  <c r="N51" i="3"/>
  <c r="M51" i="3" s="1"/>
  <c r="N50" i="3"/>
  <c r="M50" i="3"/>
  <c r="N49" i="3"/>
  <c r="N48" i="3"/>
  <c r="M48" i="3" s="1"/>
  <c r="N47" i="3"/>
  <c r="N46" i="3"/>
  <c r="M46" i="3" s="1"/>
  <c r="N45" i="3"/>
  <c r="N44" i="3"/>
  <c r="M44" i="3" s="1"/>
  <c r="N43" i="3"/>
  <c r="N42" i="3"/>
  <c r="M42" i="3" s="1"/>
  <c r="N41" i="3"/>
  <c r="N40" i="3"/>
  <c r="N39" i="3"/>
  <c r="N38" i="3"/>
  <c r="N37" i="3"/>
  <c r="N36" i="3"/>
  <c r="N35" i="3"/>
  <c r="N34" i="3"/>
  <c r="N33" i="3"/>
  <c r="N32" i="3"/>
  <c r="M32" i="3" s="1"/>
  <c r="N31" i="3"/>
  <c r="N30" i="3"/>
  <c r="N29" i="3"/>
  <c r="N28" i="3"/>
  <c r="N27" i="3"/>
  <c r="N26" i="3"/>
  <c r="N25" i="3"/>
  <c r="N24" i="3"/>
  <c r="N23" i="3"/>
  <c r="M23" i="3" s="1"/>
  <c r="N22" i="3"/>
  <c r="N21" i="3"/>
  <c r="N20" i="3"/>
  <c r="N19" i="3"/>
  <c r="N18" i="3"/>
  <c r="M18" i="3" s="1"/>
  <c r="N17" i="3"/>
  <c r="N16" i="3"/>
  <c r="M16" i="3" s="1"/>
  <c r="N15" i="3"/>
  <c r="M15" i="3" s="1"/>
  <c r="N14" i="3"/>
  <c r="M14" i="3"/>
  <c r="N13" i="3"/>
  <c r="N12" i="3"/>
  <c r="M12" i="3"/>
  <c r="N11" i="3"/>
  <c r="M11" i="3" s="1"/>
  <c r="N10" i="3"/>
  <c r="M10" i="3" s="1"/>
  <c r="N9" i="3"/>
  <c r="M9" i="3"/>
  <c r="N8" i="3"/>
  <c r="N7" i="3"/>
  <c r="M21" i="3" l="1"/>
  <c r="M77" i="3"/>
  <c r="M86" i="3"/>
  <c r="M30" i="3"/>
  <c r="M55" i="3"/>
  <c r="M150" i="3"/>
  <c r="M154" i="3"/>
  <c r="M158" i="3"/>
  <c r="M162" i="3"/>
  <c r="M166" i="3"/>
  <c r="M170" i="3"/>
  <c r="M174" i="3"/>
  <c r="M224" i="3"/>
  <c r="M244" i="3"/>
  <c r="M243" i="3"/>
  <c r="M199" i="3"/>
  <c r="M75" i="3"/>
  <c r="M81" i="3"/>
  <c r="M218" i="3"/>
  <c r="M235" i="3"/>
  <c r="M28" i="3"/>
  <c r="M33" i="3"/>
  <c r="M43" i="3"/>
  <c r="M47" i="3"/>
  <c r="M13" i="3"/>
  <c r="M17" i="3"/>
  <c r="M19" i="3"/>
  <c r="M25" i="3"/>
  <c r="M71" i="3"/>
  <c r="M76" i="3"/>
  <c r="M95" i="3"/>
  <c r="M100" i="3"/>
  <c r="M108" i="3"/>
  <c r="M112" i="3"/>
  <c r="M116" i="3"/>
  <c r="M124" i="3"/>
  <c r="M128" i="3"/>
  <c r="M132" i="3"/>
  <c r="M227" i="3"/>
  <c r="M31" i="3"/>
  <c r="M101" i="3"/>
  <c r="P326" i="3"/>
  <c r="M24" i="3"/>
  <c r="M37" i="3"/>
  <c r="M41" i="3"/>
  <c r="M45" i="3"/>
  <c r="M49" i="3"/>
  <c r="M57" i="3"/>
  <c r="M70" i="3"/>
  <c r="M105" i="3"/>
  <c r="M107" i="3"/>
  <c r="M109" i="3"/>
  <c r="M111" i="3"/>
  <c r="M113" i="3"/>
  <c r="M115" i="3"/>
  <c r="M117" i="3"/>
  <c r="M119" i="3"/>
  <c r="M121" i="3"/>
  <c r="M123" i="3"/>
  <c r="M125" i="3"/>
  <c r="M127" i="3"/>
  <c r="M129" i="3"/>
  <c r="M131" i="3"/>
  <c r="M139" i="3"/>
  <c r="M148" i="3"/>
  <c r="M152" i="3"/>
  <c r="M156" i="3"/>
  <c r="M160" i="3"/>
  <c r="M164" i="3"/>
  <c r="M168" i="3"/>
  <c r="M172" i="3"/>
  <c r="M196" i="3"/>
  <c r="M200" i="3"/>
  <c r="M239" i="3"/>
  <c r="M241" i="3"/>
  <c r="M7" i="3"/>
  <c r="M22" i="3"/>
  <c r="M27" i="3"/>
  <c r="M40" i="3"/>
  <c r="M52" i="3"/>
  <c r="M65" i="3"/>
  <c r="M190" i="3"/>
  <c r="M237" i="3"/>
  <c r="L273" i="3"/>
  <c r="N273" i="3"/>
  <c r="M29" i="3"/>
  <c r="M35" i="3"/>
  <c r="M39" i="3"/>
  <c r="M56" i="3"/>
  <c r="M60" i="3"/>
  <c r="M74" i="3"/>
  <c r="M221" i="3"/>
  <c r="M228" i="3"/>
  <c r="M234" i="3"/>
  <c r="M238" i="3"/>
  <c r="M242" i="3"/>
  <c r="P377" i="3"/>
  <c r="M26" i="3"/>
  <c r="M36" i="3"/>
  <c r="M34" i="3"/>
  <c r="M38" i="3"/>
  <c r="M63" i="3"/>
  <c r="M67" i="3"/>
  <c r="M222" i="3"/>
  <c r="M273" i="3" l="1"/>
</calcChain>
</file>

<file path=xl/sharedStrings.xml><?xml version="1.0" encoding="utf-8"?>
<sst xmlns="http://schemas.openxmlformats.org/spreadsheetml/2006/main" count="760" uniqueCount="70">
  <si>
    <t>Jumlah</t>
  </si>
  <si>
    <t>KARANGANYAR</t>
  </si>
  <si>
    <t>GAJAH</t>
  </si>
  <si>
    <t>WEDUNG</t>
  </si>
  <si>
    <t>MIJEN</t>
  </si>
  <si>
    <t>KARANGAWEN</t>
  </si>
  <si>
    <t>MRANGGEN</t>
  </si>
  <si>
    <t>SAYUNG</t>
  </si>
  <si>
    <t>GUNTUR</t>
  </si>
  <si>
    <t>KARANGTENGAH</t>
  </si>
  <si>
    <t>KEBONAGUNG</t>
  </si>
  <si>
    <t>DEMPET</t>
  </si>
  <si>
    <t>WONOSALAM</t>
  </si>
  <si>
    <t>BONANG</t>
  </si>
  <si>
    <t>DEMAK</t>
  </si>
  <si>
    <t>SRIKAYA</t>
  </si>
  <si>
    <t>SUKUN</t>
  </si>
  <si>
    <t>sirsak</t>
  </si>
  <si>
    <t>MARKISA/KOYAL</t>
  </si>
  <si>
    <t>SAWO</t>
  </si>
  <si>
    <t>RAMBUTAN</t>
  </si>
  <si>
    <t>PISANG</t>
  </si>
  <si>
    <t>PEPAYA</t>
  </si>
  <si>
    <t>NANAS</t>
  </si>
  <si>
    <t>NANGKA /CEMPEDAK</t>
  </si>
  <si>
    <t>MANGGA</t>
  </si>
  <si>
    <t>jeruk siam/keprok</t>
  </si>
  <si>
    <t>jambu air</t>
  </si>
  <si>
    <t>jambu biji</t>
  </si>
  <si>
    <t>Belimbing</t>
  </si>
  <si>
    <t>KELENGKENG</t>
  </si>
  <si>
    <t>PROD KU</t>
  </si>
  <si>
    <t>KG/PHN</t>
  </si>
  <si>
    <t>LP PHN</t>
  </si>
  <si>
    <t>IV</t>
  </si>
  <si>
    <t>III</t>
  </si>
  <si>
    <t>II</t>
  </si>
  <si>
    <t>I</t>
  </si>
  <si>
    <t xml:space="preserve">JUMLAH </t>
  </si>
  <si>
    <t>PRODUKSI KU</t>
  </si>
  <si>
    <t>KOMODITAS</t>
  </si>
  <si>
    <t>KECAMATAN</t>
  </si>
  <si>
    <t>NO</t>
  </si>
  <si>
    <t>REALISASI LUAS PANEN POHON DAN PRODUKSI TANAMAN BUAH TAHUNAN</t>
  </si>
  <si>
    <t>BULAN</t>
  </si>
  <si>
    <t>JUMLAH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</si>
  <si>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</si>
  <si>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</si>
  <si>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</si>
  <si>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</si>
  <si>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</si>
  <si>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</si>
  <si>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</si>
  <si>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</si>
  <si>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</si>
  <si>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</si>
  <si>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NOP</t>
  </si>
  <si>
    <t>DES</t>
  </si>
  <si>
    <t>MELON</t>
  </si>
  <si>
    <t>SEMANGKA</t>
  </si>
  <si>
    <t>BLEWAH</t>
  </si>
  <si>
    <t>LUAS PANEN HORTIKULTURA BUAH-BUAHAN SEMUSIM</t>
  </si>
  <si>
    <t>PRODUKSI (Ku) HORTIKULTURA BUAH-BUAHAN SEMUSIM</t>
  </si>
  <si>
    <t>TAHUN 2021 KABUPATEN DEMAK</t>
  </si>
  <si>
    <t>Alpukat</t>
  </si>
  <si>
    <t>BUAH NAGA</t>
  </si>
  <si>
    <t>KABUPATEN DEMAK 2021</t>
  </si>
  <si>
    <t>KABUPATEN DEMAK 2021 (ha)</t>
  </si>
  <si>
    <t xml:space="preserve"> LUAS PANEN TRIWULAN POHON</t>
  </si>
  <si>
    <t>jeruk pamelo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</si>
</sst>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.00_);_(* \(#,##0.00\);_(* &quot;-&quot;_);_(@_)"/>
    <numFmt numFmtId="165" formatCode="_(* #,##0.0_);_(* \(#,##0.0\);_(* &quot;-&quot;_);_(@_)"/>
  </numFmts>
  <fonts count="8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2" fillId="0" borderId="0"/>
  </cellStyleXfs>
  <cellXfs count="46">
    <xf numFmtId="0" fontId="0" fillId="0" borderId="0" xfId="0"/>
    <xf numFmtId="2" fontId="1" fillId="2" borderId="1" xfId="0" applyNumberFormat="1" applyFont="1" applyFill="1" applyBorder="1"/>
    <xf numFmtId="0" fontId="1" fillId="2" borderId="0" xfId="0" applyFont="1" applyFill="1"/>
    <xf numFmtId="0" fontId="3" fillId="2" borderId="3" xfId="0" applyFont="1" applyFill="1" applyBorder="1" applyAlignment="1">
      <alignment horizontal="center"/>
    </xf>
    <xf numFmtId="41" fontId="6" fillId="2" borderId="1" xfId="1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/>
    <xf numFmtId="0" fontId="1" fillId="2" borderId="1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9" fontId="1" fillId="2" borderId="0" xfId="0" applyNumberFormat="1" applyFont="1" applyFill="1" applyBorder="1"/>
    <xf numFmtId="41" fontId="1" fillId="2" borderId="1" xfId="1" applyFont="1" applyFill="1" applyBorder="1"/>
    <xf numFmtId="41" fontId="1" fillId="2" borderId="1" xfId="0" applyNumberFormat="1" applyFont="1" applyFill="1" applyBorder="1"/>
    <xf numFmtId="2" fontId="1" fillId="2" borderId="0" xfId="0" applyNumberFormat="1" applyFont="1" applyFill="1" applyBorder="1"/>
    <xf numFmtId="164" fontId="1" fillId="2" borderId="0" xfId="0" applyNumberFormat="1" applyFont="1" applyFill="1" applyBorder="1"/>
    <xf numFmtId="41" fontId="1" fillId="2" borderId="0" xfId="0" applyNumberFormat="1" applyFont="1" applyFill="1" applyBorder="1"/>
    <xf numFmtId="41" fontId="1" fillId="2" borderId="0" xfId="1" applyFont="1" applyFill="1" applyBorder="1"/>
    <xf numFmtId="41" fontId="3" fillId="2" borderId="1" xfId="0" applyNumberFormat="1" applyFont="1" applyFill="1" applyBorder="1"/>
    <xf numFmtId="2" fontId="3" fillId="2" borderId="0" xfId="0" applyNumberFormat="1" applyFont="1" applyFill="1" applyBorder="1"/>
    <xf numFmtId="165" fontId="1" fillId="2" borderId="1" xfId="1" applyNumberFormat="1" applyFont="1" applyFill="1" applyBorder="1"/>
    <xf numFmtId="41" fontId="3" fillId="2" borderId="1" xfId="1" applyFont="1" applyFill="1" applyBorder="1"/>
    <xf numFmtId="2" fontId="1" fillId="2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1" fontId="5" fillId="2" borderId="1" xfId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1" fontId="1" fillId="0" borderId="1" xfId="1" applyFont="1" applyBorder="1"/>
    <xf numFmtId="41" fontId="1" fillId="3" borderId="1" xfId="1" applyFont="1" applyFill="1" applyBorder="1"/>
  </cellXfs>
  <cellStyles count="5">
    <cellStyle name="Comma [0]" xfId="1" builtinId="6"/>
    <cellStyle name="Comma [0]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X377"/>
  <sheetViews>
    <sheetView tabSelected="1" topLeftCell="A267" zoomScale="60" zoomScaleNormal="60" workbookViewId="0">
      <selection activeCell="R277" sqref="R277"/>
    </sheetView>
  </sheetViews>
  <sheetFormatPr defaultColWidth="8.85546875" defaultRowHeight="19.899999999999999" customHeight="1" x14ac:dyDescent="0.2"/>
  <cols>
    <col min="1" max="1" width="6.85546875" style="2" customWidth="1"/>
    <col min="2" max="2" width="20.28515625" style="2" customWidth="1"/>
    <col min="3" max="3" width="23.85546875" style="2" customWidth="1"/>
    <col min="4" max="4" width="11" style="2" bestFit="1" customWidth="1"/>
    <col min="5" max="5" width="12" style="2" customWidth="1"/>
    <col min="6" max="6" width="12.85546875" style="2" customWidth="1"/>
    <col min="7" max="7" width="11.42578125" style="2" customWidth="1"/>
    <col min="8" max="8" width="11" style="2" bestFit="1" customWidth="1"/>
    <col min="9" max="9" width="11.7109375" style="2" customWidth="1"/>
    <col min="10" max="10" width="11.85546875" style="2" bestFit="1" customWidth="1"/>
    <col min="11" max="11" width="11.28515625" style="2" customWidth="1"/>
    <col min="12" max="12" width="14.28515625" style="2" customWidth="1"/>
    <col min="13" max="13" width="11.5703125" style="2" customWidth="1"/>
    <col min="14" max="14" width="18.7109375" style="2" bestFit="1" customWidth="1"/>
    <col min="15" max="16" width="26.28515625" style="2" customWidth="1"/>
    <col min="17" max="17" width="19.5703125" style="2" customWidth="1"/>
    <col min="18" max="18" width="9.5703125" style="2" bestFit="1" customWidth="1"/>
    <col min="19" max="19" width="12.28515625" style="2" customWidth="1"/>
    <col min="20" max="20" width="9.5703125" style="2" bestFit="1" customWidth="1"/>
    <col min="21" max="23" width="8.85546875" style="2"/>
    <col min="24" max="25" width="10" style="2" customWidth="1"/>
    <col min="26" max="16384" width="8.85546875" style="2"/>
  </cols>
  <sheetData>
    <row r="1" spans="1:24" ht="19.899999999999999" customHeight="1" x14ac:dyDescent="0.25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24" ht="19.899999999999999" customHeight="1" x14ac:dyDescent="0.25">
      <c r="A2" s="41" t="s">
        <v>63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24" ht="19.899999999999999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24" ht="19.899999999999999" customHeight="1" x14ac:dyDescent="0.2">
      <c r="O4" s="12"/>
      <c r="P4" s="12"/>
    </row>
    <row r="5" spans="1:24" ht="19.899999999999999" customHeight="1" x14ac:dyDescent="0.2">
      <c r="A5" s="42" t="s">
        <v>42</v>
      </c>
      <c r="B5" s="42" t="s">
        <v>41</v>
      </c>
      <c r="C5" s="42" t="s">
        <v>40</v>
      </c>
      <c r="D5" s="43" t="s">
        <v>68</v>
      </c>
      <c r="E5" s="43"/>
      <c r="F5" s="43"/>
      <c r="G5" s="43"/>
      <c r="H5" s="43" t="s">
        <v>39</v>
      </c>
      <c r="I5" s="43"/>
      <c r="J5" s="43"/>
      <c r="K5" s="43"/>
      <c r="L5" s="43" t="s">
        <v>38</v>
      </c>
      <c r="M5" s="43"/>
      <c r="N5" s="43"/>
      <c r="O5" s="13"/>
      <c r="P5" s="13"/>
      <c r="Q5" s="13"/>
      <c r="R5" s="14"/>
      <c r="S5" s="14"/>
      <c r="T5" s="14"/>
      <c r="U5" s="14"/>
      <c r="V5" s="14"/>
      <c r="W5" s="14"/>
      <c r="X5" s="14"/>
    </row>
    <row r="6" spans="1:24" ht="19.899999999999999" customHeight="1" x14ac:dyDescent="0.2">
      <c r="A6" s="42"/>
      <c r="B6" s="42"/>
      <c r="C6" s="42"/>
      <c r="D6" s="15" t="s">
        <v>37</v>
      </c>
      <c r="E6" s="15" t="s">
        <v>36</v>
      </c>
      <c r="F6" s="15" t="s">
        <v>35</v>
      </c>
      <c r="G6" s="15" t="s">
        <v>34</v>
      </c>
      <c r="H6" s="15" t="s">
        <v>37</v>
      </c>
      <c r="I6" s="15" t="s">
        <v>36</v>
      </c>
      <c r="J6" s="15" t="s">
        <v>35</v>
      </c>
      <c r="K6" s="15" t="s">
        <v>34</v>
      </c>
      <c r="L6" s="15" t="s">
        <v>33</v>
      </c>
      <c r="M6" s="15" t="s">
        <v>32</v>
      </c>
      <c r="N6" s="15" t="s">
        <v>31</v>
      </c>
      <c r="O6" s="13"/>
      <c r="P6" s="13"/>
      <c r="Q6" s="14"/>
      <c r="R6" s="16"/>
      <c r="S6" s="14"/>
      <c r="T6" s="14"/>
      <c r="U6" s="14"/>
      <c r="V6" s="14"/>
      <c r="W6" s="14"/>
      <c r="X6" s="14"/>
    </row>
    <row r="7" spans="1:24" ht="19.899999999999999" customHeight="1" x14ac:dyDescent="0.2">
      <c r="A7" s="10">
        <v>1</v>
      </c>
      <c r="B7" s="9" t="s">
        <v>6</v>
      </c>
      <c r="C7" s="10" t="s">
        <v>30</v>
      </c>
      <c r="D7" s="17">
        <v>2080</v>
      </c>
      <c r="E7" s="17">
        <v>2080</v>
      </c>
      <c r="F7" s="44">
        <v>2320</v>
      </c>
      <c r="G7" s="44">
        <v>2520</v>
      </c>
      <c r="H7" s="44">
        <v>324</v>
      </c>
      <c r="I7" s="44">
        <v>320</v>
      </c>
      <c r="J7" s="44">
        <v>535</v>
      </c>
      <c r="K7" s="44">
        <v>680</v>
      </c>
      <c r="L7" s="44">
        <f>G7</f>
        <v>2520</v>
      </c>
      <c r="M7" s="1">
        <f>N7*100/L7</f>
        <v>73.769841269841265</v>
      </c>
      <c r="N7" s="18">
        <f>SUM(H7:K7)</f>
        <v>1859</v>
      </c>
      <c r="O7" s="14"/>
      <c r="P7" s="19"/>
      <c r="Q7" s="20"/>
      <c r="R7" s="14"/>
      <c r="S7" s="14"/>
      <c r="T7" s="14"/>
      <c r="U7" s="14"/>
      <c r="V7" s="14"/>
      <c r="W7" s="14"/>
      <c r="X7" s="14"/>
    </row>
    <row r="8" spans="1:24" ht="19.899999999999999" customHeight="1" x14ac:dyDescent="0.2">
      <c r="A8" s="10">
        <v>2</v>
      </c>
      <c r="B8" s="9" t="s">
        <v>5</v>
      </c>
      <c r="C8" s="10" t="s">
        <v>30</v>
      </c>
      <c r="D8" s="17">
        <v>0</v>
      </c>
      <c r="E8" s="17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17">
        <v>0</v>
      </c>
      <c r="N8" s="18">
        <f t="shared" ref="N8:N20" si="0">SUM(H8:K8)</f>
        <v>0</v>
      </c>
      <c r="O8" s="14"/>
      <c r="P8" s="19"/>
      <c r="Q8" s="20"/>
      <c r="R8" s="14"/>
      <c r="S8" s="14"/>
      <c r="T8" s="14"/>
      <c r="U8" s="14"/>
      <c r="V8" s="14"/>
      <c r="W8" s="14"/>
      <c r="X8" s="14"/>
    </row>
    <row r="9" spans="1:24" ht="19.899999999999999" customHeight="1" x14ac:dyDescent="0.2">
      <c r="A9" s="10">
        <v>3</v>
      </c>
      <c r="B9" s="9" t="s">
        <v>8</v>
      </c>
      <c r="C9" s="10" t="s">
        <v>30</v>
      </c>
      <c r="D9" s="17">
        <v>491</v>
      </c>
      <c r="E9" s="17">
        <v>491</v>
      </c>
      <c r="F9" s="44">
        <v>91</v>
      </c>
      <c r="G9" s="44">
        <v>711</v>
      </c>
      <c r="H9" s="44">
        <v>74</v>
      </c>
      <c r="I9" s="44">
        <v>75</v>
      </c>
      <c r="J9" s="44">
        <v>25</v>
      </c>
      <c r="K9" s="44">
        <v>189</v>
      </c>
      <c r="L9" s="44">
        <f>G9</f>
        <v>711</v>
      </c>
      <c r="M9" s="1">
        <f>N9*100/L9</f>
        <v>51.054852320675103</v>
      </c>
      <c r="N9" s="18">
        <f t="shared" si="0"/>
        <v>363</v>
      </c>
      <c r="O9" s="14"/>
      <c r="P9" s="19"/>
      <c r="Q9" s="20"/>
      <c r="R9" s="14"/>
      <c r="S9" s="14"/>
      <c r="T9" s="14"/>
      <c r="U9" s="14"/>
      <c r="V9" s="14"/>
      <c r="W9" s="14"/>
      <c r="X9" s="14"/>
    </row>
    <row r="10" spans="1:24" ht="19.899999999999999" customHeight="1" x14ac:dyDescent="0.2">
      <c r="A10" s="10">
        <v>4</v>
      </c>
      <c r="B10" s="9" t="s">
        <v>7</v>
      </c>
      <c r="C10" s="10" t="s">
        <v>30</v>
      </c>
      <c r="D10" s="17">
        <v>0</v>
      </c>
      <c r="E10" s="17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f>G10</f>
        <v>0</v>
      </c>
      <c r="M10" s="1" t="e">
        <f>N10*100/L10</f>
        <v>#DIV/0!</v>
      </c>
      <c r="N10" s="18">
        <f t="shared" si="0"/>
        <v>0</v>
      </c>
      <c r="O10" s="14"/>
      <c r="P10" s="19"/>
      <c r="Q10" s="20"/>
      <c r="R10" s="14"/>
      <c r="S10" s="14"/>
      <c r="T10" s="14"/>
      <c r="U10" s="14"/>
      <c r="V10" s="14"/>
      <c r="W10" s="14"/>
      <c r="X10" s="14"/>
    </row>
    <row r="11" spans="1:24" ht="19.899999999999999" customHeight="1" x14ac:dyDescent="0.2">
      <c r="A11" s="10">
        <v>5</v>
      </c>
      <c r="B11" s="9" t="s">
        <v>9</v>
      </c>
      <c r="C11" s="10" t="s">
        <v>30</v>
      </c>
      <c r="D11" s="17">
        <v>0</v>
      </c>
      <c r="E11" s="17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1" t="e">
        <f>N11*100/L11</f>
        <v>#DIV/0!</v>
      </c>
      <c r="N11" s="18">
        <f t="shared" si="0"/>
        <v>0</v>
      </c>
      <c r="O11" s="14"/>
      <c r="P11" s="19"/>
      <c r="Q11" s="20"/>
      <c r="R11" s="14"/>
      <c r="S11" s="14"/>
      <c r="T11" s="14"/>
      <c r="U11" s="14"/>
      <c r="V11" s="14"/>
      <c r="W11" s="14"/>
      <c r="X11" s="14"/>
    </row>
    <row r="12" spans="1:24" ht="19.899999999999999" customHeight="1" x14ac:dyDescent="0.2">
      <c r="A12" s="10">
        <v>6</v>
      </c>
      <c r="B12" s="9" t="s">
        <v>13</v>
      </c>
      <c r="C12" s="10" t="s">
        <v>30</v>
      </c>
      <c r="D12" s="17">
        <v>0</v>
      </c>
      <c r="E12" s="17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17">
        <f>F12</f>
        <v>0</v>
      </c>
      <c r="N12" s="18">
        <f t="shared" si="0"/>
        <v>0</v>
      </c>
      <c r="O12" s="14"/>
      <c r="P12" s="19"/>
      <c r="Q12" s="20"/>
      <c r="R12" s="21"/>
      <c r="S12" s="14"/>
      <c r="T12" s="14"/>
      <c r="U12" s="14"/>
      <c r="V12" s="14"/>
      <c r="W12" s="14"/>
      <c r="X12" s="14"/>
    </row>
    <row r="13" spans="1:24" ht="19.899999999999999" customHeight="1" x14ac:dyDescent="0.2">
      <c r="A13" s="10">
        <v>7</v>
      </c>
      <c r="B13" s="9" t="s">
        <v>14</v>
      </c>
      <c r="C13" s="10" t="s">
        <v>30</v>
      </c>
      <c r="D13" s="17">
        <v>0</v>
      </c>
      <c r="E13" s="17">
        <v>0</v>
      </c>
      <c r="F13" s="44">
        <v>0</v>
      </c>
      <c r="G13" s="44">
        <v>759</v>
      </c>
      <c r="H13" s="44">
        <v>0</v>
      </c>
      <c r="I13" s="44">
        <v>0</v>
      </c>
      <c r="J13" s="44">
        <v>0</v>
      </c>
      <c r="K13" s="44">
        <v>174</v>
      </c>
      <c r="L13" s="44">
        <f>G13</f>
        <v>759</v>
      </c>
      <c r="M13" s="1">
        <f>N13*100/L13</f>
        <v>22.92490118577075</v>
      </c>
      <c r="N13" s="18">
        <f t="shared" si="0"/>
        <v>174</v>
      </c>
      <c r="O13" s="14"/>
      <c r="P13" s="19"/>
      <c r="Q13" s="20"/>
      <c r="R13" s="14"/>
      <c r="S13" s="14"/>
      <c r="T13" s="14"/>
      <c r="U13" s="14"/>
      <c r="V13" s="14"/>
      <c r="W13" s="14"/>
      <c r="X13" s="14"/>
    </row>
    <row r="14" spans="1:24" ht="19.899999999999999" customHeight="1" x14ac:dyDescent="0.2">
      <c r="A14" s="10">
        <v>8</v>
      </c>
      <c r="B14" s="9" t="s">
        <v>12</v>
      </c>
      <c r="C14" s="10" t="s">
        <v>30</v>
      </c>
      <c r="D14" s="17">
        <v>0</v>
      </c>
      <c r="E14" s="17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17">
        <f>0</f>
        <v>0</v>
      </c>
      <c r="N14" s="18">
        <f t="shared" si="0"/>
        <v>0</v>
      </c>
      <c r="O14" s="14"/>
      <c r="P14" s="19"/>
      <c r="Q14" s="20"/>
      <c r="R14" s="14"/>
      <c r="S14" s="14"/>
      <c r="T14" s="14"/>
      <c r="U14" s="14"/>
      <c r="V14" s="14"/>
      <c r="W14" s="14"/>
      <c r="X14" s="14"/>
    </row>
    <row r="15" spans="1:24" ht="19.899999999999999" customHeight="1" x14ac:dyDescent="0.2">
      <c r="A15" s="10">
        <v>9</v>
      </c>
      <c r="B15" s="9" t="s">
        <v>11</v>
      </c>
      <c r="C15" s="10" t="s">
        <v>30</v>
      </c>
      <c r="D15" s="17">
        <v>92</v>
      </c>
      <c r="E15" s="17">
        <v>120</v>
      </c>
      <c r="F15" s="44">
        <v>125</v>
      </c>
      <c r="G15" s="44">
        <v>125</v>
      </c>
      <c r="H15" s="44">
        <v>16</v>
      </c>
      <c r="I15" s="44">
        <v>22</v>
      </c>
      <c r="J15" s="44">
        <v>26</v>
      </c>
      <c r="K15" s="44">
        <v>26</v>
      </c>
      <c r="L15" s="44">
        <f>G15</f>
        <v>125</v>
      </c>
      <c r="M15" s="1">
        <f>N15*100/L15</f>
        <v>72</v>
      </c>
      <c r="N15" s="18">
        <f t="shared" si="0"/>
        <v>90</v>
      </c>
      <c r="O15" s="14"/>
      <c r="P15" s="19"/>
      <c r="Q15" s="20"/>
      <c r="R15" s="14"/>
      <c r="S15" s="14"/>
      <c r="T15" s="14"/>
      <c r="U15" s="14"/>
      <c r="V15" s="14"/>
      <c r="W15" s="14"/>
      <c r="X15" s="14"/>
    </row>
    <row r="16" spans="1:24" ht="19.899999999999999" customHeight="1" x14ac:dyDescent="0.2">
      <c r="A16" s="10">
        <v>10</v>
      </c>
      <c r="B16" s="9" t="s">
        <v>10</v>
      </c>
      <c r="C16" s="10" t="s">
        <v>30</v>
      </c>
      <c r="D16" s="17">
        <v>0</v>
      </c>
      <c r="E16" s="17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1" t="e">
        <f>N16*100/L16</f>
        <v>#DIV/0!</v>
      </c>
      <c r="N16" s="18">
        <f t="shared" si="0"/>
        <v>0</v>
      </c>
      <c r="O16" s="14"/>
      <c r="P16" s="19"/>
      <c r="Q16" s="20"/>
      <c r="R16" s="14"/>
      <c r="S16" s="14"/>
      <c r="T16" s="14"/>
      <c r="U16" s="14"/>
      <c r="V16" s="14"/>
      <c r="W16" s="14"/>
      <c r="X16" s="14"/>
    </row>
    <row r="17" spans="1:24" ht="19.899999999999999" customHeight="1" x14ac:dyDescent="0.2">
      <c r="A17" s="10">
        <v>11</v>
      </c>
      <c r="B17" s="9" t="s">
        <v>2</v>
      </c>
      <c r="C17" s="10" t="s">
        <v>30</v>
      </c>
      <c r="D17" s="17">
        <v>2273</v>
      </c>
      <c r="E17" s="17">
        <v>2273</v>
      </c>
      <c r="F17" s="44">
        <v>2547</v>
      </c>
      <c r="G17" s="44">
        <v>2500</v>
      </c>
      <c r="H17" s="44">
        <v>386</v>
      </c>
      <c r="I17" s="44">
        <v>296</v>
      </c>
      <c r="J17" s="44">
        <v>637</v>
      </c>
      <c r="K17" s="44">
        <v>625</v>
      </c>
      <c r="L17" s="44">
        <f>F17</f>
        <v>2547</v>
      </c>
      <c r="M17" s="1">
        <f>N17*100/L17</f>
        <v>76.325088339222617</v>
      </c>
      <c r="N17" s="18">
        <f t="shared" si="0"/>
        <v>1944</v>
      </c>
      <c r="O17" s="14"/>
      <c r="P17" s="19"/>
      <c r="Q17" s="20"/>
      <c r="R17" s="14"/>
      <c r="S17" s="14"/>
      <c r="T17" s="14"/>
      <c r="U17" s="14"/>
      <c r="V17" s="14"/>
      <c r="W17" s="14"/>
      <c r="X17" s="14"/>
    </row>
    <row r="18" spans="1:24" ht="19.899999999999999" customHeight="1" x14ac:dyDescent="0.2">
      <c r="A18" s="10">
        <v>12</v>
      </c>
      <c r="B18" s="9" t="s">
        <v>1</v>
      </c>
      <c r="C18" s="10" t="s">
        <v>30</v>
      </c>
      <c r="D18" s="17">
        <v>0</v>
      </c>
      <c r="E18" s="17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1" t="e">
        <f>N18*100/L18</f>
        <v>#DIV/0!</v>
      </c>
      <c r="N18" s="18">
        <f t="shared" si="0"/>
        <v>0</v>
      </c>
      <c r="O18" s="14"/>
      <c r="P18" s="19"/>
      <c r="Q18" s="20"/>
      <c r="R18" s="14"/>
      <c r="S18" s="14"/>
      <c r="T18" s="14"/>
      <c r="U18" s="14"/>
      <c r="V18" s="14"/>
      <c r="W18" s="14"/>
      <c r="X18" s="14"/>
    </row>
    <row r="19" spans="1:24" ht="19.899999999999999" customHeight="1" x14ac:dyDescent="0.2">
      <c r="A19" s="10">
        <v>13</v>
      </c>
      <c r="B19" s="9" t="s">
        <v>4</v>
      </c>
      <c r="C19" s="10" t="s">
        <v>30</v>
      </c>
      <c r="D19" s="17">
        <v>0</v>
      </c>
      <c r="E19" s="17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f>G19</f>
        <v>0</v>
      </c>
      <c r="M19" s="1" t="e">
        <f>N19*100/L19</f>
        <v>#DIV/0!</v>
      </c>
      <c r="N19" s="18">
        <f t="shared" si="0"/>
        <v>0</v>
      </c>
      <c r="O19" s="14"/>
      <c r="P19" s="19"/>
      <c r="Q19" s="20"/>
      <c r="R19" s="14"/>
      <c r="S19" s="14"/>
      <c r="T19" s="14"/>
      <c r="U19" s="14"/>
      <c r="V19" s="14"/>
      <c r="W19" s="14"/>
      <c r="X19" s="14"/>
    </row>
    <row r="20" spans="1:24" ht="19.899999999999999" customHeight="1" x14ac:dyDescent="0.2">
      <c r="A20" s="10">
        <v>14</v>
      </c>
      <c r="B20" s="9" t="s">
        <v>3</v>
      </c>
      <c r="C20" s="10" t="s">
        <v>30</v>
      </c>
      <c r="D20" s="17">
        <v>0</v>
      </c>
      <c r="E20" s="17">
        <v>0</v>
      </c>
      <c r="F20" s="44">
        <v>8</v>
      </c>
      <c r="G20" s="44">
        <v>15</v>
      </c>
      <c r="H20" s="44">
        <v>7</v>
      </c>
      <c r="I20" s="44">
        <v>3</v>
      </c>
      <c r="J20" s="44">
        <v>4</v>
      </c>
      <c r="K20" s="44">
        <v>8</v>
      </c>
      <c r="L20" s="44">
        <f>G20</f>
        <v>15</v>
      </c>
      <c r="M20" s="17">
        <v>0</v>
      </c>
      <c r="N20" s="18">
        <f t="shared" si="0"/>
        <v>22</v>
      </c>
      <c r="O20" s="14"/>
      <c r="P20" s="19"/>
      <c r="Q20" s="20"/>
      <c r="R20" s="14"/>
      <c r="S20" s="14"/>
      <c r="T20" s="14"/>
      <c r="U20" s="14"/>
      <c r="V20" s="14"/>
      <c r="W20" s="14"/>
      <c r="X20" s="14"/>
    </row>
    <row r="21" spans="1:24" ht="19.899999999999999" customHeight="1" x14ac:dyDescent="0.2">
      <c r="A21" s="10">
        <v>1</v>
      </c>
      <c r="B21" s="9" t="s">
        <v>6</v>
      </c>
      <c r="C21" s="10" t="s">
        <v>64</v>
      </c>
      <c r="D21" s="17">
        <v>0</v>
      </c>
      <c r="E21" s="17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f>G21</f>
        <v>0</v>
      </c>
      <c r="M21" s="1" t="e">
        <f>N21*100/L21</f>
        <v>#DIV/0!</v>
      </c>
      <c r="N21" s="18">
        <f>SUM(H21:K21)</f>
        <v>0</v>
      </c>
      <c r="O21" s="22"/>
      <c r="P21" s="22"/>
      <c r="Q21" s="20"/>
      <c r="R21" s="19"/>
      <c r="S21" s="19"/>
      <c r="T21" s="19"/>
      <c r="U21" s="14"/>
      <c r="V21" s="19"/>
      <c r="W21" s="14"/>
      <c r="X21" s="14"/>
    </row>
    <row r="22" spans="1:24" ht="19.899999999999999" customHeight="1" x14ac:dyDescent="0.2">
      <c r="A22" s="10">
        <v>2</v>
      </c>
      <c r="B22" s="9" t="s">
        <v>5</v>
      </c>
      <c r="C22" s="10" t="s">
        <v>64</v>
      </c>
      <c r="D22" s="17">
        <v>0</v>
      </c>
      <c r="E22" s="17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f>E22</f>
        <v>0</v>
      </c>
      <c r="M22" s="1" t="e">
        <f>N22*100/L22</f>
        <v>#DIV/0!</v>
      </c>
      <c r="N22" s="18">
        <f t="shared" ref="N22:N34" si="1">SUM(H22:K22)</f>
        <v>0</v>
      </c>
      <c r="O22" s="22"/>
      <c r="P22" s="22"/>
      <c r="Q22" s="20"/>
      <c r="R22" s="19"/>
      <c r="S22" s="19"/>
      <c r="T22" s="19"/>
      <c r="U22" s="14"/>
      <c r="V22" s="19"/>
      <c r="W22" s="14"/>
      <c r="X22" s="14"/>
    </row>
    <row r="23" spans="1:24" ht="19.899999999999999" customHeight="1" x14ac:dyDescent="0.2">
      <c r="A23" s="10">
        <v>3</v>
      </c>
      <c r="B23" s="9" t="s">
        <v>8</v>
      </c>
      <c r="C23" s="10" t="s">
        <v>64</v>
      </c>
      <c r="D23" s="17">
        <v>0</v>
      </c>
      <c r="E23" s="17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f>E23</f>
        <v>0</v>
      </c>
      <c r="M23" s="1" t="e">
        <f t="shared" ref="M23:M34" si="2">N23*100/L23</f>
        <v>#DIV/0!</v>
      </c>
      <c r="N23" s="18">
        <f t="shared" si="1"/>
        <v>0</v>
      </c>
      <c r="O23" s="22"/>
      <c r="P23" s="22"/>
      <c r="Q23" s="20"/>
      <c r="R23" s="19"/>
      <c r="S23" s="19"/>
      <c r="T23" s="19"/>
      <c r="U23" s="14"/>
      <c r="V23" s="19"/>
      <c r="W23" s="14"/>
      <c r="X23" s="14"/>
    </row>
    <row r="24" spans="1:24" ht="19.899999999999999" customHeight="1" x14ac:dyDescent="0.2">
      <c r="A24" s="10">
        <v>4</v>
      </c>
      <c r="B24" s="9" t="s">
        <v>7</v>
      </c>
      <c r="C24" s="10" t="s">
        <v>64</v>
      </c>
      <c r="D24" s="17">
        <v>0</v>
      </c>
      <c r="E24" s="17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f>G24</f>
        <v>0</v>
      </c>
      <c r="M24" s="1" t="e">
        <f t="shared" si="2"/>
        <v>#DIV/0!</v>
      </c>
      <c r="N24" s="18">
        <f t="shared" si="1"/>
        <v>0</v>
      </c>
      <c r="O24" s="22"/>
      <c r="P24" s="22"/>
      <c r="Q24" s="20"/>
      <c r="R24" s="19"/>
      <c r="S24" s="19"/>
      <c r="T24" s="19"/>
      <c r="U24" s="14"/>
      <c r="V24" s="19"/>
      <c r="W24" s="14"/>
      <c r="X24" s="14"/>
    </row>
    <row r="25" spans="1:24" ht="19.899999999999999" customHeight="1" x14ac:dyDescent="0.2">
      <c r="A25" s="10">
        <v>5</v>
      </c>
      <c r="B25" s="9" t="s">
        <v>9</v>
      </c>
      <c r="C25" s="10" t="s">
        <v>64</v>
      </c>
      <c r="D25" s="17">
        <v>0</v>
      </c>
      <c r="E25" s="17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f>D25</f>
        <v>0</v>
      </c>
      <c r="M25" s="1" t="e">
        <f t="shared" si="2"/>
        <v>#DIV/0!</v>
      </c>
      <c r="N25" s="18">
        <f t="shared" si="1"/>
        <v>0</v>
      </c>
      <c r="O25" s="22"/>
      <c r="P25" s="22"/>
      <c r="Q25" s="20"/>
      <c r="R25" s="19"/>
      <c r="S25" s="19"/>
      <c r="T25" s="19"/>
      <c r="U25" s="14"/>
      <c r="V25" s="19"/>
      <c r="W25" s="14"/>
      <c r="X25" s="14"/>
    </row>
    <row r="26" spans="1:24" ht="19.899999999999999" customHeight="1" x14ac:dyDescent="0.25">
      <c r="A26" s="10">
        <v>6</v>
      </c>
      <c r="B26" s="9" t="s">
        <v>13</v>
      </c>
      <c r="C26" s="10" t="s">
        <v>64</v>
      </c>
      <c r="D26" s="17">
        <v>0</v>
      </c>
      <c r="E26" s="17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f>D26</f>
        <v>0</v>
      </c>
      <c r="M26" s="1" t="e">
        <f t="shared" si="2"/>
        <v>#DIV/0!</v>
      </c>
      <c r="N26" s="23">
        <f t="shared" si="1"/>
        <v>0</v>
      </c>
      <c r="O26" s="22"/>
      <c r="P26" s="22"/>
      <c r="Q26" s="20"/>
      <c r="R26" s="24"/>
      <c r="S26" s="24"/>
      <c r="T26" s="19"/>
      <c r="U26" s="14"/>
      <c r="V26" s="19"/>
      <c r="W26" s="14"/>
      <c r="X26" s="14"/>
    </row>
    <row r="27" spans="1:24" ht="19.899999999999999" customHeight="1" x14ac:dyDescent="0.2">
      <c r="A27" s="10">
        <v>7</v>
      </c>
      <c r="B27" s="9" t="s">
        <v>14</v>
      </c>
      <c r="C27" s="10" t="s">
        <v>64</v>
      </c>
      <c r="D27" s="17">
        <v>0</v>
      </c>
      <c r="E27" s="17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f>E27</f>
        <v>0</v>
      </c>
      <c r="M27" s="1" t="e">
        <f t="shared" si="2"/>
        <v>#DIV/0!</v>
      </c>
      <c r="N27" s="18">
        <f t="shared" si="1"/>
        <v>0</v>
      </c>
      <c r="O27" s="22"/>
      <c r="P27" s="22"/>
      <c r="Q27" s="20"/>
      <c r="R27" s="19"/>
      <c r="S27" s="19"/>
      <c r="T27" s="19"/>
      <c r="U27" s="14"/>
      <c r="V27" s="19"/>
      <c r="W27" s="14"/>
      <c r="X27" s="14"/>
    </row>
    <row r="28" spans="1:24" ht="19.899999999999999" customHeight="1" x14ac:dyDescent="0.2">
      <c r="A28" s="10">
        <v>8</v>
      </c>
      <c r="B28" s="9" t="s">
        <v>12</v>
      </c>
      <c r="C28" s="10" t="s">
        <v>64</v>
      </c>
      <c r="D28" s="17">
        <v>0</v>
      </c>
      <c r="E28" s="17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f>G28</f>
        <v>0</v>
      </c>
      <c r="M28" s="1" t="e">
        <f t="shared" si="2"/>
        <v>#DIV/0!</v>
      </c>
      <c r="N28" s="18">
        <f t="shared" si="1"/>
        <v>0</v>
      </c>
      <c r="O28" s="22"/>
      <c r="P28" s="22"/>
      <c r="Q28" s="20"/>
      <c r="R28" s="19"/>
      <c r="S28" s="19"/>
      <c r="T28" s="19"/>
      <c r="U28" s="14"/>
      <c r="V28" s="19"/>
      <c r="W28" s="14"/>
      <c r="X28" s="14"/>
    </row>
    <row r="29" spans="1:24" ht="19.899999999999999" customHeight="1" x14ac:dyDescent="0.2">
      <c r="A29" s="10">
        <v>9</v>
      </c>
      <c r="B29" s="9" t="s">
        <v>11</v>
      </c>
      <c r="C29" s="10" t="s">
        <v>64</v>
      </c>
      <c r="D29" s="17">
        <v>0</v>
      </c>
      <c r="E29" s="17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f>E29</f>
        <v>0</v>
      </c>
      <c r="M29" s="1" t="e">
        <f t="shared" si="2"/>
        <v>#DIV/0!</v>
      </c>
      <c r="N29" s="18">
        <f t="shared" si="1"/>
        <v>0</v>
      </c>
      <c r="O29" s="22"/>
      <c r="P29" s="22"/>
      <c r="Q29" s="20"/>
      <c r="R29" s="19"/>
      <c r="S29" s="19"/>
      <c r="T29" s="19"/>
      <c r="U29" s="14"/>
      <c r="V29" s="19"/>
      <c r="W29" s="14"/>
      <c r="X29" s="14"/>
    </row>
    <row r="30" spans="1:24" ht="19.899999999999999" customHeight="1" x14ac:dyDescent="0.2">
      <c r="A30" s="10">
        <v>10</v>
      </c>
      <c r="B30" s="9" t="s">
        <v>10</v>
      </c>
      <c r="C30" s="10" t="s">
        <v>64</v>
      </c>
      <c r="D30" s="17">
        <v>0</v>
      </c>
      <c r="E30" s="17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f>G30</f>
        <v>0</v>
      </c>
      <c r="M30" s="1" t="e">
        <f t="shared" si="2"/>
        <v>#DIV/0!</v>
      </c>
      <c r="N30" s="18">
        <f t="shared" si="1"/>
        <v>0</v>
      </c>
      <c r="O30" s="22"/>
      <c r="P30" s="22"/>
      <c r="Q30" s="20"/>
      <c r="R30" s="19"/>
      <c r="S30" s="19"/>
      <c r="T30" s="19"/>
      <c r="U30" s="14"/>
      <c r="V30" s="19"/>
      <c r="W30" s="14"/>
      <c r="X30" s="14"/>
    </row>
    <row r="31" spans="1:24" ht="19.899999999999999" customHeight="1" x14ac:dyDescent="0.2">
      <c r="A31" s="10">
        <v>11</v>
      </c>
      <c r="B31" s="9" t="s">
        <v>2</v>
      </c>
      <c r="C31" s="10" t="s">
        <v>64</v>
      </c>
      <c r="D31" s="17">
        <v>0</v>
      </c>
      <c r="E31" s="17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f>G31</f>
        <v>0</v>
      </c>
      <c r="M31" s="1" t="e">
        <f t="shared" si="2"/>
        <v>#DIV/0!</v>
      </c>
      <c r="N31" s="18">
        <f t="shared" si="1"/>
        <v>0</v>
      </c>
      <c r="O31" s="22"/>
      <c r="P31" s="22"/>
      <c r="Q31" s="20"/>
      <c r="R31" s="19"/>
      <c r="S31" s="19"/>
      <c r="T31" s="19"/>
      <c r="U31" s="14"/>
      <c r="V31" s="19"/>
      <c r="W31" s="14"/>
      <c r="X31" s="14"/>
    </row>
    <row r="32" spans="1:24" ht="19.899999999999999" customHeight="1" x14ac:dyDescent="0.2">
      <c r="A32" s="10">
        <v>12</v>
      </c>
      <c r="B32" s="9" t="s">
        <v>1</v>
      </c>
      <c r="C32" s="10" t="s">
        <v>64</v>
      </c>
      <c r="D32" s="17">
        <v>0</v>
      </c>
      <c r="E32" s="17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f>E32</f>
        <v>0</v>
      </c>
      <c r="M32" s="1" t="e">
        <f t="shared" si="2"/>
        <v>#DIV/0!</v>
      </c>
      <c r="N32" s="18">
        <f t="shared" si="1"/>
        <v>0</v>
      </c>
      <c r="O32" s="22"/>
      <c r="P32" s="22"/>
      <c r="Q32" s="20"/>
      <c r="R32" s="19"/>
      <c r="S32" s="19"/>
      <c r="T32" s="19"/>
      <c r="U32" s="14"/>
      <c r="V32" s="19"/>
      <c r="W32" s="14"/>
      <c r="X32" s="14"/>
    </row>
    <row r="33" spans="1:24" ht="19.899999999999999" customHeight="1" x14ac:dyDescent="0.2">
      <c r="A33" s="10">
        <v>13</v>
      </c>
      <c r="B33" s="9" t="s">
        <v>4</v>
      </c>
      <c r="C33" s="10" t="s">
        <v>64</v>
      </c>
      <c r="D33" s="17">
        <v>0</v>
      </c>
      <c r="E33" s="17">
        <v>125</v>
      </c>
      <c r="F33" s="44">
        <v>150</v>
      </c>
      <c r="G33" s="44">
        <v>150</v>
      </c>
      <c r="H33" s="44">
        <v>0</v>
      </c>
      <c r="I33" s="44">
        <v>18</v>
      </c>
      <c r="J33" s="44">
        <v>29</v>
      </c>
      <c r="K33" s="44">
        <v>20</v>
      </c>
      <c r="L33" s="44">
        <f>G33</f>
        <v>150</v>
      </c>
      <c r="M33" s="1">
        <f t="shared" si="2"/>
        <v>44.666666666666664</v>
      </c>
      <c r="N33" s="18">
        <f t="shared" si="1"/>
        <v>67</v>
      </c>
      <c r="O33" s="14"/>
      <c r="P33" s="19"/>
      <c r="Q33" s="20"/>
      <c r="R33" s="19"/>
      <c r="S33" s="19"/>
      <c r="T33" s="19"/>
      <c r="U33" s="14"/>
      <c r="V33" s="19"/>
      <c r="W33" s="14"/>
      <c r="X33" s="14"/>
    </row>
    <row r="34" spans="1:24" ht="19.899999999999999" customHeight="1" x14ac:dyDescent="0.2">
      <c r="A34" s="10">
        <v>14</v>
      </c>
      <c r="B34" s="9" t="s">
        <v>3</v>
      </c>
      <c r="C34" s="10" t="s">
        <v>64</v>
      </c>
      <c r="D34" s="17">
        <v>0</v>
      </c>
      <c r="E34" s="17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f>G34</f>
        <v>0</v>
      </c>
      <c r="M34" s="1" t="e">
        <f t="shared" si="2"/>
        <v>#DIV/0!</v>
      </c>
      <c r="N34" s="18">
        <f t="shared" si="1"/>
        <v>0</v>
      </c>
      <c r="O34" s="14"/>
      <c r="P34" s="19"/>
      <c r="Q34" s="20"/>
      <c r="R34" s="19"/>
      <c r="S34" s="19"/>
      <c r="T34" s="19"/>
      <c r="U34" s="14"/>
      <c r="V34" s="19"/>
      <c r="W34" s="14"/>
      <c r="X34" s="14"/>
    </row>
    <row r="35" spans="1:24" ht="19.899999999999999" customHeight="1" x14ac:dyDescent="0.2">
      <c r="A35" s="10">
        <v>1</v>
      </c>
      <c r="B35" s="9" t="s">
        <v>6</v>
      </c>
      <c r="C35" s="10" t="s">
        <v>29</v>
      </c>
      <c r="D35" s="17">
        <v>4160</v>
      </c>
      <c r="E35" s="17">
        <v>4160</v>
      </c>
      <c r="F35" s="44">
        <v>4150</v>
      </c>
      <c r="G35" s="44">
        <v>4165</v>
      </c>
      <c r="H35" s="44">
        <v>1123</v>
      </c>
      <c r="I35" s="44">
        <v>1249</v>
      </c>
      <c r="J35" s="44">
        <v>1328</v>
      </c>
      <c r="K35" s="44">
        <v>1335</v>
      </c>
      <c r="L35" s="44">
        <f>G35</f>
        <v>4165</v>
      </c>
      <c r="M35" s="1">
        <f>N35*100/L35</f>
        <v>120.88835534213686</v>
      </c>
      <c r="N35" s="18">
        <f>SUM(H35:K35)</f>
        <v>5035</v>
      </c>
      <c r="O35" s="14"/>
      <c r="P35" s="19"/>
      <c r="Q35" s="20"/>
      <c r="R35" s="19"/>
      <c r="S35" s="19"/>
      <c r="T35" s="19"/>
      <c r="U35" s="14"/>
      <c r="V35" s="19"/>
      <c r="W35" s="14"/>
      <c r="X35" s="14"/>
    </row>
    <row r="36" spans="1:24" ht="19.899999999999999" customHeight="1" x14ac:dyDescent="0.2">
      <c r="A36" s="10">
        <v>2</v>
      </c>
      <c r="B36" s="9" t="s">
        <v>5</v>
      </c>
      <c r="C36" s="10" t="s">
        <v>29</v>
      </c>
      <c r="D36" s="17">
        <v>4400</v>
      </c>
      <c r="E36" s="17">
        <v>4400</v>
      </c>
      <c r="F36" s="44">
        <v>4400</v>
      </c>
      <c r="G36" s="44">
        <v>4400</v>
      </c>
      <c r="H36" s="44">
        <v>600</v>
      </c>
      <c r="I36" s="44">
        <v>940</v>
      </c>
      <c r="J36" s="44">
        <v>900</v>
      </c>
      <c r="K36" s="44">
        <v>810</v>
      </c>
      <c r="L36" s="44">
        <f>E36</f>
        <v>4400</v>
      </c>
      <c r="M36" s="1">
        <f>N36*100/L36</f>
        <v>73.86363636363636</v>
      </c>
      <c r="N36" s="18">
        <f t="shared" ref="N36:N48" si="3">SUM(H36:K36)</f>
        <v>3250</v>
      </c>
      <c r="O36" s="14"/>
      <c r="P36" s="19"/>
      <c r="Q36" s="20"/>
      <c r="R36" s="19"/>
      <c r="S36" s="19"/>
      <c r="T36" s="19"/>
      <c r="U36" s="14"/>
      <c r="V36" s="19"/>
      <c r="W36" s="14"/>
      <c r="X36" s="14"/>
    </row>
    <row r="37" spans="1:24" ht="19.899999999999999" customHeight="1" x14ac:dyDescent="0.2">
      <c r="A37" s="10">
        <v>3</v>
      </c>
      <c r="B37" s="9" t="s">
        <v>8</v>
      </c>
      <c r="C37" s="10" t="s">
        <v>29</v>
      </c>
      <c r="D37" s="17">
        <v>8007</v>
      </c>
      <c r="E37" s="17">
        <v>8017</v>
      </c>
      <c r="F37" s="44">
        <v>8620</v>
      </c>
      <c r="G37" s="44">
        <v>10031</v>
      </c>
      <c r="H37" s="44">
        <v>1842</v>
      </c>
      <c r="I37" s="44">
        <v>2565</v>
      </c>
      <c r="J37" s="44">
        <v>3600</v>
      </c>
      <c r="K37" s="44">
        <v>2508</v>
      </c>
      <c r="L37" s="44">
        <f>G37</f>
        <v>10031</v>
      </c>
      <c r="M37" s="1">
        <f t="shared" ref="M37:M48" si="4">N37*100/L37</f>
        <v>104.82504236865717</v>
      </c>
      <c r="N37" s="18">
        <f t="shared" si="3"/>
        <v>10515</v>
      </c>
      <c r="O37" s="14"/>
      <c r="P37" s="19"/>
      <c r="Q37" s="20"/>
      <c r="R37" s="19"/>
      <c r="S37" s="19"/>
      <c r="T37" s="19"/>
      <c r="U37" s="14"/>
      <c r="V37" s="19"/>
      <c r="W37" s="14"/>
      <c r="X37" s="14"/>
    </row>
    <row r="38" spans="1:24" ht="19.899999999999999" customHeight="1" x14ac:dyDescent="0.2">
      <c r="A38" s="10">
        <v>4</v>
      </c>
      <c r="B38" s="9" t="s">
        <v>7</v>
      </c>
      <c r="C38" s="10" t="s">
        <v>29</v>
      </c>
      <c r="D38" s="17">
        <v>4978</v>
      </c>
      <c r="E38" s="17">
        <v>5000</v>
      </c>
      <c r="F38" s="44">
        <v>5120</v>
      </c>
      <c r="G38" s="44">
        <v>5200</v>
      </c>
      <c r="H38" s="44">
        <v>846</v>
      </c>
      <c r="I38" s="44">
        <v>2269</v>
      </c>
      <c r="J38" s="44">
        <v>2500</v>
      </c>
      <c r="K38" s="44">
        <v>2600</v>
      </c>
      <c r="L38" s="44">
        <f>G38</f>
        <v>5200</v>
      </c>
      <c r="M38" s="1">
        <f t="shared" si="4"/>
        <v>157.98076923076923</v>
      </c>
      <c r="N38" s="18">
        <f t="shared" si="3"/>
        <v>8215</v>
      </c>
      <c r="O38" s="14"/>
      <c r="P38" s="19"/>
      <c r="Q38" s="20"/>
      <c r="R38" s="19"/>
      <c r="S38" s="19"/>
      <c r="T38" s="19"/>
      <c r="U38" s="14"/>
      <c r="V38" s="19"/>
      <c r="W38" s="14"/>
      <c r="X38" s="14"/>
    </row>
    <row r="39" spans="1:24" ht="19.899999999999999" customHeight="1" x14ac:dyDescent="0.2">
      <c r="A39" s="10">
        <v>5</v>
      </c>
      <c r="B39" s="9" t="s">
        <v>9</v>
      </c>
      <c r="C39" s="10" t="s">
        <v>29</v>
      </c>
      <c r="D39" s="17">
        <v>8137</v>
      </c>
      <c r="E39" s="17">
        <v>3728</v>
      </c>
      <c r="F39" s="44">
        <v>2785</v>
      </c>
      <c r="G39" s="44">
        <v>1879</v>
      </c>
      <c r="H39" s="44">
        <v>2826</v>
      </c>
      <c r="I39" s="44">
        <v>1083</v>
      </c>
      <c r="J39" s="44">
        <v>531</v>
      </c>
      <c r="K39" s="44">
        <v>757</v>
      </c>
      <c r="L39" s="44">
        <f>D39</f>
        <v>8137</v>
      </c>
      <c r="M39" s="1">
        <f t="shared" si="4"/>
        <v>63.868747695710951</v>
      </c>
      <c r="N39" s="18">
        <f t="shared" si="3"/>
        <v>5197</v>
      </c>
      <c r="O39" s="14"/>
      <c r="P39" s="19"/>
      <c r="Q39" s="20"/>
      <c r="R39" s="19"/>
      <c r="S39" s="19"/>
      <c r="T39" s="19"/>
      <c r="U39" s="14"/>
      <c r="V39" s="19"/>
      <c r="W39" s="14"/>
      <c r="X39" s="14"/>
    </row>
    <row r="40" spans="1:24" ht="19.899999999999999" customHeight="1" x14ac:dyDescent="0.25">
      <c r="A40" s="10">
        <v>6</v>
      </c>
      <c r="B40" s="9" t="s">
        <v>13</v>
      </c>
      <c r="C40" s="10" t="s">
        <v>29</v>
      </c>
      <c r="D40" s="17">
        <v>102</v>
      </c>
      <c r="E40" s="17">
        <v>102</v>
      </c>
      <c r="F40" s="44">
        <v>102</v>
      </c>
      <c r="G40" s="44">
        <v>102</v>
      </c>
      <c r="H40" s="44">
        <v>33</v>
      </c>
      <c r="I40" s="44">
        <v>36</v>
      </c>
      <c r="J40" s="44">
        <v>43</v>
      </c>
      <c r="K40" s="44">
        <v>42</v>
      </c>
      <c r="L40" s="44">
        <f>D40</f>
        <v>102</v>
      </c>
      <c r="M40" s="1">
        <f t="shared" si="4"/>
        <v>150.98039215686273</v>
      </c>
      <c r="N40" s="23">
        <f t="shared" si="3"/>
        <v>154</v>
      </c>
      <c r="O40" s="14"/>
      <c r="P40" s="19"/>
      <c r="Q40" s="20"/>
      <c r="R40" s="24"/>
      <c r="S40" s="24"/>
      <c r="T40" s="19"/>
      <c r="U40" s="14"/>
      <c r="V40" s="19"/>
      <c r="W40" s="14"/>
      <c r="X40" s="14"/>
    </row>
    <row r="41" spans="1:24" ht="19.899999999999999" customHeight="1" x14ac:dyDescent="0.2">
      <c r="A41" s="10">
        <v>7</v>
      </c>
      <c r="B41" s="9" t="s">
        <v>14</v>
      </c>
      <c r="C41" s="10" t="s">
        <v>29</v>
      </c>
      <c r="D41" s="17">
        <v>2796</v>
      </c>
      <c r="E41" s="17">
        <v>2796</v>
      </c>
      <c r="F41" s="44">
        <v>2796</v>
      </c>
      <c r="G41" s="44">
        <v>2796</v>
      </c>
      <c r="H41" s="44">
        <v>811</v>
      </c>
      <c r="I41" s="44">
        <v>1063</v>
      </c>
      <c r="J41" s="44">
        <v>876</v>
      </c>
      <c r="K41" s="44">
        <v>932</v>
      </c>
      <c r="L41" s="44">
        <f>E41</f>
        <v>2796</v>
      </c>
      <c r="M41" s="1">
        <f t="shared" si="4"/>
        <v>131.68812589413449</v>
      </c>
      <c r="N41" s="18">
        <f t="shared" si="3"/>
        <v>3682</v>
      </c>
      <c r="O41" s="14"/>
      <c r="P41" s="19"/>
      <c r="Q41" s="20"/>
      <c r="R41" s="19"/>
      <c r="S41" s="19"/>
      <c r="T41" s="19"/>
      <c r="U41" s="14"/>
      <c r="V41" s="19"/>
      <c r="W41" s="14"/>
      <c r="X41" s="14"/>
    </row>
    <row r="42" spans="1:24" ht="19.899999999999999" customHeight="1" x14ac:dyDescent="0.2">
      <c r="A42" s="10">
        <v>8</v>
      </c>
      <c r="B42" s="9" t="s">
        <v>12</v>
      </c>
      <c r="C42" s="10" t="s">
        <v>29</v>
      </c>
      <c r="D42" s="17">
        <v>1001</v>
      </c>
      <c r="E42" s="17">
        <v>1137</v>
      </c>
      <c r="F42" s="44">
        <v>1137</v>
      </c>
      <c r="G42" s="44">
        <v>1292</v>
      </c>
      <c r="H42" s="44">
        <v>250</v>
      </c>
      <c r="I42" s="44">
        <v>284</v>
      </c>
      <c r="J42" s="44">
        <v>284</v>
      </c>
      <c r="K42" s="44">
        <v>421</v>
      </c>
      <c r="L42" s="44">
        <f>G42</f>
        <v>1292</v>
      </c>
      <c r="M42" s="1">
        <f t="shared" si="4"/>
        <v>95.897832817337459</v>
      </c>
      <c r="N42" s="18">
        <f t="shared" si="3"/>
        <v>1239</v>
      </c>
      <c r="O42" s="14"/>
      <c r="P42" s="19"/>
      <c r="Q42" s="20"/>
      <c r="R42" s="19"/>
      <c r="S42" s="19"/>
      <c r="T42" s="19"/>
      <c r="U42" s="14"/>
      <c r="V42" s="19"/>
      <c r="W42" s="14"/>
      <c r="X42" s="14"/>
    </row>
    <row r="43" spans="1:24" ht="19.899999999999999" customHeight="1" x14ac:dyDescent="0.2">
      <c r="A43" s="10">
        <v>9</v>
      </c>
      <c r="B43" s="9" t="s">
        <v>11</v>
      </c>
      <c r="C43" s="10" t="s">
        <v>29</v>
      </c>
      <c r="D43" s="17">
        <v>875</v>
      </c>
      <c r="E43" s="17">
        <v>713</v>
      </c>
      <c r="F43" s="44">
        <v>805</v>
      </c>
      <c r="G43" s="44">
        <v>827</v>
      </c>
      <c r="H43" s="44">
        <v>195</v>
      </c>
      <c r="I43" s="44">
        <v>181</v>
      </c>
      <c r="J43" s="44">
        <v>266</v>
      </c>
      <c r="K43" s="44">
        <v>273</v>
      </c>
      <c r="L43" s="44">
        <f>D43</f>
        <v>875</v>
      </c>
      <c r="M43" s="1">
        <f t="shared" si="4"/>
        <v>104.57142857142857</v>
      </c>
      <c r="N43" s="18">
        <f t="shared" si="3"/>
        <v>915</v>
      </c>
      <c r="O43" s="14"/>
      <c r="P43" s="19"/>
      <c r="Q43" s="20"/>
      <c r="R43" s="19"/>
      <c r="S43" s="19"/>
      <c r="T43" s="19"/>
      <c r="U43" s="14"/>
      <c r="V43" s="19"/>
      <c r="W43" s="14"/>
      <c r="X43" s="14"/>
    </row>
    <row r="44" spans="1:24" ht="19.899999999999999" customHeight="1" x14ac:dyDescent="0.2">
      <c r="A44" s="10">
        <v>10</v>
      </c>
      <c r="B44" s="9" t="s">
        <v>10</v>
      </c>
      <c r="C44" s="10" t="s">
        <v>29</v>
      </c>
      <c r="D44" s="17">
        <v>2004</v>
      </c>
      <c r="E44" s="17">
        <v>2669</v>
      </c>
      <c r="F44" s="44">
        <v>2669</v>
      </c>
      <c r="G44" s="44">
        <v>2654</v>
      </c>
      <c r="H44" s="44">
        <v>640</v>
      </c>
      <c r="I44" s="44">
        <v>827</v>
      </c>
      <c r="J44" s="44">
        <v>650</v>
      </c>
      <c r="K44" s="44">
        <v>849</v>
      </c>
      <c r="L44" s="44">
        <f>F44</f>
        <v>2669</v>
      </c>
      <c r="M44" s="1">
        <f t="shared" si="4"/>
        <v>111.12776320719371</v>
      </c>
      <c r="N44" s="18">
        <f t="shared" si="3"/>
        <v>2966</v>
      </c>
      <c r="O44" s="14"/>
      <c r="P44" s="19"/>
      <c r="Q44" s="20"/>
      <c r="R44" s="19"/>
      <c r="S44" s="19"/>
      <c r="T44" s="19"/>
      <c r="U44" s="14"/>
      <c r="V44" s="19"/>
      <c r="W44" s="14"/>
      <c r="X44" s="14"/>
    </row>
    <row r="45" spans="1:24" ht="19.899999999999999" customHeight="1" x14ac:dyDescent="0.2">
      <c r="A45" s="10">
        <v>11</v>
      </c>
      <c r="B45" s="9" t="s">
        <v>2</v>
      </c>
      <c r="C45" s="10" t="s">
        <v>29</v>
      </c>
      <c r="D45" s="17">
        <v>2103</v>
      </c>
      <c r="E45" s="17">
        <v>2103</v>
      </c>
      <c r="F45" s="44">
        <v>2274</v>
      </c>
      <c r="G45" s="44">
        <v>2274</v>
      </c>
      <c r="H45" s="44">
        <v>1256</v>
      </c>
      <c r="I45" s="44">
        <v>656</v>
      </c>
      <c r="J45" s="44">
        <v>1256</v>
      </c>
      <c r="K45" s="44">
        <v>1327</v>
      </c>
      <c r="L45" s="44">
        <f>G45</f>
        <v>2274</v>
      </c>
      <c r="M45" s="1">
        <f t="shared" si="4"/>
        <v>197.6693051890941</v>
      </c>
      <c r="N45" s="18">
        <f t="shared" si="3"/>
        <v>4495</v>
      </c>
      <c r="O45" s="14"/>
      <c r="P45" s="19"/>
      <c r="Q45" s="20"/>
      <c r="R45" s="19"/>
      <c r="S45" s="19"/>
      <c r="T45" s="19"/>
      <c r="U45" s="14"/>
      <c r="V45" s="19"/>
      <c r="W45" s="14"/>
      <c r="X45" s="14"/>
    </row>
    <row r="46" spans="1:24" ht="19.899999999999999" customHeight="1" x14ac:dyDescent="0.2">
      <c r="A46" s="10">
        <v>12</v>
      </c>
      <c r="B46" s="9" t="s">
        <v>1</v>
      </c>
      <c r="C46" s="10" t="s">
        <v>29</v>
      </c>
      <c r="D46" s="17">
        <v>1987</v>
      </c>
      <c r="E46" s="17">
        <v>2381</v>
      </c>
      <c r="F46" s="44">
        <v>2381</v>
      </c>
      <c r="G46" s="44">
        <v>2398</v>
      </c>
      <c r="H46" s="44">
        <v>298</v>
      </c>
      <c r="I46" s="44">
        <v>719</v>
      </c>
      <c r="J46" s="44">
        <v>1190</v>
      </c>
      <c r="K46" s="44">
        <v>846</v>
      </c>
      <c r="L46" s="44">
        <f>G46</f>
        <v>2398</v>
      </c>
      <c r="M46" s="1">
        <f t="shared" si="4"/>
        <v>127.31442869057548</v>
      </c>
      <c r="N46" s="18">
        <f t="shared" si="3"/>
        <v>3053</v>
      </c>
      <c r="O46" s="14"/>
      <c r="P46" s="19"/>
      <c r="Q46" s="20"/>
      <c r="R46" s="19"/>
      <c r="S46" s="19"/>
      <c r="T46" s="19"/>
      <c r="U46" s="14"/>
      <c r="V46" s="19"/>
      <c r="W46" s="14"/>
      <c r="X46" s="14"/>
    </row>
    <row r="47" spans="1:24" ht="19.899999999999999" customHeight="1" x14ac:dyDescent="0.2">
      <c r="A47" s="10">
        <v>13</v>
      </c>
      <c r="B47" s="9" t="s">
        <v>4</v>
      </c>
      <c r="C47" s="10" t="s">
        <v>29</v>
      </c>
      <c r="D47" s="17">
        <v>125</v>
      </c>
      <c r="E47" s="17">
        <v>125</v>
      </c>
      <c r="F47" s="44">
        <v>100</v>
      </c>
      <c r="G47" s="44">
        <v>100</v>
      </c>
      <c r="H47" s="44">
        <v>18</v>
      </c>
      <c r="I47" s="44">
        <v>27</v>
      </c>
      <c r="J47" s="44">
        <v>25</v>
      </c>
      <c r="K47" s="44">
        <v>21</v>
      </c>
      <c r="L47" s="44">
        <f>D47</f>
        <v>125</v>
      </c>
      <c r="M47" s="1">
        <f t="shared" si="4"/>
        <v>72.8</v>
      </c>
      <c r="N47" s="18">
        <f t="shared" si="3"/>
        <v>91</v>
      </c>
      <c r="O47" s="14"/>
      <c r="P47" s="19"/>
      <c r="Q47" s="20"/>
      <c r="R47" s="19"/>
      <c r="S47" s="19"/>
      <c r="T47" s="19"/>
      <c r="U47" s="14"/>
      <c r="V47" s="19"/>
      <c r="W47" s="14"/>
      <c r="X47" s="14"/>
    </row>
    <row r="48" spans="1:24" ht="19.899999999999999" customHeight="1" x14ac:dyDescent="0.2">
      <c r="A48" s="10">
        <v>14</v>
      </c>
      <c r="B48" s="9" t="s">
        <v>3</v>
      </c>
      <c r="C48" s="10" t="s">
        <v>29</v>
      </c>
      <c r="D48" s="17">
        <v>248</v>
      </c>
      <c r="E48" s="17">
        <v>266</v>
      </c>
      <c r="F48" s="44">
        <v>269</v>
      </c>
      <c r="G48" s="44">
        <v>303</v>
      </c>
      <c r="H48" s="44">
        <v>148</v>
      </c>
      <c r="I48" s="44">
        <v>182</v>
      </c>
      <c r="J48" s="44">
        <v>179</v>
      </c>
      <c r="K48" s="44">
        <v>195</v>
      </c>
      <c r="L48" s="44">
        <f>G48</f>
        <v>303</v>
      </c>
      <c r="M48" s="1">
        <f t="shared" si="4"/>
        <v>232.34323432343234</v>
      </c>
      <c r="N48" s="18">
        <f t="shared" si="3"/>
        <v>704</v>
      </c>
      <c r="O48" s="14"/>
      <c r="P48" s="19"/>
      <c r="Q48" s="20"/>
      <c r="R48" s="19"/>
      <c r="S48" s="19"/>
      <c r="T48" s="19"/>
      <c r="U48" s="14"/>
      <c r="V48" s="19"/>
      <c r="W48" s="14"/>
      <c r="X48" s="14"/>
    </row>
    <row r="49" spans="1:24" ht="19.899999999999999" customHeight="1" x14ac:dyDescent="0.2">
      <c r="A49" s="10">
        <v>1</v>
      </c>
      <c r="B49" s="9" t="s">
        <v>6</v>
      </c>
      <c r="C49" s="10" t="s">
        <v>28</v>
      </c>
      <c r="D49" s="17">
        <v>615</v>
      </c>
      <c r="E49" s="17">
        <v>615</v>
      </c>
      <c r="F49" s="44">
        <v>685</v>
      </c>
      <c r="G49" s="44">
        <v>690</v>
      </c>
      <c r="H49" s="44">
        <v>92</v>
      </c>
      <c r="I49" s="44">
        <v>62</v>
      </c>
      <c r="J49" s="44">
        <v>85</v>
      </c>
      <c r="K49" s="44">
        <v>72</v>
      </c>
      <c r="L49" s="44">
        <f>G49</f>
        <v>690</v>
      </c>
      <c r="M49" s="1">
        <f>N49*100/L49</f>
        <v>45.072463768115945</v>
      </c>
      <c r="N49" s="18">
        <f>SUM(H49:K49)</f>
        <v>311</v>
      </c>
      <c r="O49" s="14"/>
      <c r="P49" s="19"/>
      <c r="Q49" s="20"/>
      <c r="R49" s="14"/>
      <c r="S49" s="14"/>
      <c r="T49" s="14"/>
      <c r="U49" s="14"/>
      <c r="V49" s="14"/>
      <c r="W49" s="14"/>
      <c r="X49" s="14"/>
    </row>
    <row r="50" spans="1:24" ht="19.899999999999999" customHeight="1" x14ac:dyDescent="0.2">
      <c r="A50" s="10">
        <v>2</v>
      </c>
      <c r="B50" s="9" t="s">
        <v>5</v>
      </c>
      <c r="C50" s="10" t="s">
        <v>28</v>
      </c>
      <c r="D50" s="17">
        <v>1300</v>
      </c>
      <c r="E50" s="17">
        <v>1300</v>
      </c>
      <c r="F50" s="44">
        <v>1300</v>
      </c>
      <c r="G50" s="44">
        <v>1300</v>
      </c>
      <c r="H50" s="44">
        <v>300</v>
      </c>
      <c r="I50" s="44">
        <v>130</v>
      </c>
      <c r="J50" s="44">
        <v>130</v>
      </c>
      <c r="K50" s="44">
        <v>130</v>
      </c>
      <c r="L50" s="44">
        <f>D50</f>
        <v>1300</v>
      </c>
      <c r="M50" s="1">
        <f>N50*100/L50</f>
        <v>53.07692307692308</v>
      </c>
      <c r="N50" s="18">
        <f t="shared" ref="N50:N62" si="5">SUM(H50:K50)</f>
        <v>690</v>
      </c>
      <c r="O50" s="14"/>
      <c r="P50" s="19"/>
      <c r="Q50" s="20"/>
      <c r="R50" s="14"/>
      <c r="S50" s="14"/>
      <c r="T50" s="14"/>
      <c r="U50" s="14"/>
      <c r="V50" s="14"/>
      <c r="W50" s="14"/>
      <c r="X50" s="14"/>
    </row>
    <row r="51" spans="1:24" ht="19.899999999999999" customHeight="1" x14ac:dyDescent="0.2">
      <c r="A51" s="10">
        <v>3</v>
      </c>
      <c r="B51" s="9" t="s">
        <v>8</v>
      </c>
      <c r="C51" s="10" t="s">
        <v>28</v>
      </c>
      <c r="D51" s="17">
        <v>2000</v>
      </c>
      <c r="E51" s="17">
        <v>2000</v>
      </c>
      <c r="F51" s="44">
        <v>2000</v>
      </c>
      <c r="G51" s="44">
        <v>2237</v>
      </c>
      <c r="H51" s="44">
        <v>322</v>
      </c>
      <c r="I51" s="44">
        <v>299</v>
      </c>
      <c r="J51" s="44">
        <v>435</v>
      </c>
      <c r="K51" s="44">
        <v>336</v>
      </c>
      <c r="L51" s="44">
        <f>G51</f>
        <v>2237</v>
      </c>
      <c r="M51" s="1">
        <f t="shared" ref="M51:M62" si="6">N51*100/L51</f>
        <v>62.226195797943674</v>
      </c>
      <c r="N51" s="18">
        <f t="shared" si="5"/>
        <v>1392</v>
      </c>
      <c r="O51" s="14"/>
      <c r="P51" s="19"/>
      <c r="Q51" s="20"/>
      <c r="R51" s="14"/>
      <c r="S51" s="14"/>
      <c r="T51" s="14"/>
      <c r="U51" s="14"/>
      <c r="V51" s="14"/>
      <c r="W51" s="14"/>
      <c r="X51" s="14"/>
    </row>
    <row r="52" spans="1:24" ht="19.899999999999999" customHeight="1" x14ac:dyDescent="0.2">
      <c r="A52" s="10">
        <v>4</v>
      </c>
      <c r="B52" s="9" t="s">
        <v>7</v>
      </c>
      <c r="C52" s="10" t="s">
        <v>28</v>
      </c>
      <c r="D52" s="17">
        <v>860</v>
      </c>
      <c r="E52" s="17">
        <v>850</v>
      </c>
      <c r="F52" s="44">
        <v>750</v>
      </c>
      <c r="G52" s="44">
        <v>725</v>
      </c>
      <c r="H52" s="44">
        <v>126</v>
      </c>
      <c r="I52" s="44">
        <v>112</v>
      </c>
      <c r="J52" s="44">
        <v>112</v>
      </c>
      <c r="K52" s="44">
        <v>110</v>
      </c>
      <c r="L52" s="44">
        <f>D52</f>
        <v>860</v>
      </c>
      <c r="M52" s="1">
        <f t="shared" si="6"/>
        <v>53.488372093023258</v>
      </c>
      <c r="N52" s="18">
        <f t="shared" si="5"/>
        <v>460</v>
      </c>
      <c r="O52" s="14"/>
      <c r="P52" s="19"/>
      <c r="Q52" s="20"/>
      <c r="R52" s="14"/>
      <c r="S52" s="14"/>
      <c r="T52" s="14"/>
      <c r="U52" s="14"/>
      <c r="V52" s="14"/>
      <c r="W52" s="14"/>
      <c r="X52" s="14"/>
    </row>
    <row r="53" spans="1:24" ht="19.899999999999999" customHeight="1" x14ac:dyDescent="0.2">
      <c r="A53" s="10">
        <v>5</v>
      </c>
      <c r="B53" s="9" t="s">
        <v>9</v>
      </c>
      <c r="C53" s="10" t="s">
        <v>28</v>
      </c>
      <c r="D53" s="17">
        <v>630</v>
      </c>
      <c r="E53" s="17">
        <v>301</v>
      </c>
      <c r="F53" s="44">
        <v>278</v>
      </c>
      <c r="G53" s="44">
        <v>168</v>
      </c>
      <c r="H53" s="44">
        <v>95</v>
      </c>
      <c r="I53" s="44">
        <v>46</v>
      </c>
      <c r="J53" s="44">
        <v>45</v>
      </c>
      <c r="K53" s="44">
        <v>33</v>
      </c>
      <c r="L53" s="44">
        <f>D53</f>
        <v>630</v>
      </c>
      <c r="M53" s="17">
        <f>0</f>
        <v>0</v>
      </c>
      <c r="N53" s="18">
        <f t="shared" si="5"/>
        <v>219</v>
      </c>
      <c r="O53" s="14"/>
      <c r="P53" s="19"/>
      <c r="Q53" s="20"/>
      <c r="R53" s="14"/>
      <c r="S53" s="14"/>
      <c r="T53" s="14"/>
      <c r="U53" s="14"/>
      <c r="V53" s="14"/>
      <c r="W53" s="14"/>
      <c r="X53" s="14"/>
    </row>
    <row r="54" spans="1:24" ht="19.899999999999999" customHeight="1" x14ac:dyDescent="0.25">
      <c r="A54" s="10">
        <v>6</v>
      </c>
      <c r="B54" s="9" t="s">
        <v>13</v>
      </c>
      <c r="C54" s="10" t="s">
        <v>28</v>
      </c>
      <c r="D54" s="17">
        <v>451</v>
      </c>
      <c r="E54" s="17">
        <v>455</v>
      </c>
      <c r="F54" s="44">
        <v>438</v>
      </c>
      <c r="G54" s="44">
        <v>438</v>
      </c>
      <c r="H54" s="44">
        <v>38</v>
      </c>
      <c r="I54" s="44">
        <v>41</v>
      </c>
      <c r="J54" s="44">
        <v>70</v>
      </c>
      <c r="K54" s="44">
        <v>81</v>
      </c>
      <c r="L54" s="44">
        <f>E54</f>
        <v>455</v>
      </c>
      <c r="M54" s="1">
        <f t="shared" si="6"/>
        <v>50.549450549450547</v>
      </c>
      <c r="N54" s="23">
        <f t="shared" si="5"/>
        <v>230</v>
      </c>
      <c r="O54" s="14"/>
      <c r="P54" s="19"/>
      <c r="Q54" s="20"/>
      <c r="R54" s="24"/>
      <c r="S54" s="24"/>
      <c r="T54" s="14"/>
      <c r="U54" s="14"/>
      <c r="V54" s="14"/>
      <c r="W54" s="14"/>
      <c r="X54" s="14"/>
    </row>
    <row r="55" spans="1:24" ht="19.899999999999999" customHeight="1" x14ac:dyDescent="0.2">
      <c r="A55" s="10">
        <v>7</v>
      </c>
      <c r="B55" s="9" t="s">
        <v>14</v>
      </c>
      <c r="C55" s="10" t="s">
        <v>28</v>
      </c>
      <c r="D55" s="17">
        <v>933</v>
      </c>
      <c r="E55" s="17">
        <v>933</v>
      </c>
      <c r="F55" s="44">
        <v>925</v>
      </c>
      <c r="G55" s="44">
        <v>925</v>
      </c>
      <c r="H55" s="44">
        <v>83</v>
      </c>
      <c r="I55" s="44">
        <v>87</v>
      </c>
      <c r="J55" s="44">
        <v>93</v>
      </c>
      <c r="K55" s="44">
        <v>98</v>
      </c>
      <c r="L55" s="44">
        <f>E55</f>
        <v>933</v>
      </c>
      <c r="M55" s="1">
        <f t="shared" si="6"/>
        <v>38.69239013933548</v>
      </c>
      <c r="N55" s="18">
        <f t="shared" si="5"/>
        <v>361</v>
      </c>
      <c r="O55" s="14"/>
      <c r="P55" s="19"/>
      <c r="Q55" s="20"/>
      <c r="R55" s="14"/>
      <c r="S55" s="14"/>
      <c r="T55" s="14"/>
      <c r="U55" s="14"/>
      <c r="V55" s="14"/>
      <c r="W55" s="14"/>
      <c r="X55" s="14"/>
    </row>
    <row r="56" spans="1:24" ht="19.899999999999999" customHeight="1" x14ac:dyDescent="0.2">
      <c r="A56" s="10">
        <v>8</v>
      </c>
      <c r="B56" s="9" t="s">
        <v>12</v>
      </c>
      <c r="C56" s="10" t="s">
        <v>28</v>
      </c>
      <c r="D56" s="17">
        <v>423</v>
      </c>
      <c r="E56" s="17">
        <v>423</v>
      </c>
      <c r="F56" s="44">
        <v>525</v>
      </c>
      <c r="G56" s="44">
        <v>707</v>
      </c>
      <c r="H56" s="44">
        <v>51</v>
      </c>
      <c r="I56" s="44">
        <v>51</v>
      </c>
      <c r="J56" s="44">
        <v>63</v>
      </c>
      <c r="K56" s="44">
        <v>85</v>
      </c>
      <c r="L56" s="44">
        <f>G56</f>
        <v>707</v>
      </c>
      <c r="M56" s="1">
        <f t="shared" si="6"/>
        <v>35.360678925035359</v>
      </c>
      <c r="N56" s="18">
        <f t="shared" si="5"/>
        <v>250</v>
      </c>
      <c r="O56" s="14"/>
      <c r="P56" s="19"/>
      <c r="Q56" s="20"/>
      <c r="R56" s="14"/>
      <c r="S56" s="14"/>
      <c r="T56" s="14"/>
      <c r="U56" s="14"/>
      <c r="V56" s="14"/>
      <c r="W56" s="14"/>
      <c r="X56" s="14"/>
    </row>
    <row r="57" spans="1:24" ht="19.899999999999999" customHeight="1" x14ac:dyDescent="0.2">
      <c r="A57" s="10">
        <v>9</v>
      </c>
      <c r="B57" s="9" t="s">
        <v>11</v>
      </c>
      <c r="C57" s="10" t="s">
        <v>28</v>
      </c>
      <c r="D57" s="17">
        <v>270</v>
      </c>
      <c r="E57" s="17">
        <v>311</v>
      </c>
      <c r="F57" s="44">
        <v>398</v>
      </c>
      <c r="G57" s="44">
        <v>401</v>
      </c>
      <c r="H57" s="44">
        <v>35</v>
      </c>
      <c r="I57" s="44">
        <v>44</v>
      </c>
      <c r="J57" s="44">
        <v>51</v>
      </c>
      <c r="K57" s="44">
        <v>51</v>
      </c>
      <c r="L57" s="44">
        <f>G57</f>
        <v>401</v>
      </c>
      <c r="M57" s="1">
        <f t="shared" si="6"/>
        <v>45.137157107231921</v>
      </c>
      <c r="N57" s="18">
        <f t="shared" si="5"/>
        <v>181</v>
      </c>
      <c r="O57" s="14"/>
      <c r="P57" s="19"/>
      <c r="Q57" s="20"/>
      <c r="R57" s="14"/>
      <c r="S57" s="14"/>
      <c r="T57" s="14"/>
      <c r="U57" s="14"/>
      <c r="V57" s="14"/>
      <c r="W57" s="14"/>
      <c r="X57" s="14"/>
    </row>
    <row r="58" spans="1:24" ht="19.899999999999999" customHeight="1" x14ac:dyDescent="0.2">
      <c r="A58" s="10">
        <v>10</v>
      </c>
      <c r="B58" s="9" t="s">
        <v>10</v>
      </c>
      <c r="C58" s="10" t="s">
        <v>28</v>
      </c>
      <c r="D58" s="17">
        <v>250</v>
      </c>
      <c r="E58" s="17">
        <v>375</v>
      </c>
      <c r="F58" s="44">
        <v>375</v>
      </c>
      <c r="G58" s="44">
        <v>390</v>
      </c>
      <c r="H58" s="44">
        <v>25</v>
      </c>
      <c r="I58" s="44">
        <v>35</v>
      </c>
      <c r="J58" s="44">
        <v>38</v>
      </c>
      <c r="K58" s="44">
        <v>107</v>
      </c>
      <c r="L58" s="44">
        <f>G58</f>
        <v>390</v>
      </c>
      <c r="M58" s="1">
        <f t="shared" si="6"/>
        <v>52.564102564102562</v>
      </c>
      <c r="N58" s="18">
        <f t="shared" si="5"/>
        <v>205</v>
      </c>
      <c r="O58" s="14"/>
      <c r="P58" s="19"/>
      <c r="Q58" s="20"/>
      <c r="R58" s="14"/>
      <c r="S58" s="14"/>
      <c r="T58" s="14"/>
      <c r="U58" s="14"/>
      <c r="V58" s="14"/>
      <c r="W58" s="14"/>
      <c r="X58" s="14"/>
    </row>
    <row r="59" spans="1:24" ht="19.899999999999999" customHeight="1" x14ac:dyDescent="0.2">
      <c r="A59" s="10">
        <v>11</v>
      </c>
      <c r="B59" s="9" t="s">
        <v>2</v>
      </c>
      <c r="C59" s="10" t="s">
        <v>28</v>
      </c>
      <c r="D59" s="17">
        <v>622</v>
      </c>
      <c r="E59" s="17">
        <v>680</v>
      </c>
      <c r="F59" s="44">
        <v>707</v>
      </c>
      <c r="G59" s="44">
        <v>722</v>
      </c>
      <c r="H59" s="44">
        <v>50</v>
      </c>
      <c r="I59" s="44">
        <v>56</v>
      </c>
      <c r="J59" s="44">
        <v>70</v>
      </c>
      <c r="K59" s="44">
        <v>74</v>
      </c>
      <c r="L59" s="44">
        <f>G59</f>
        <v>722</v>
      </c>
      <c r="M59" s="1">
        <f t="shared" si="6"/>
        <v>34.626038781163437</v>
      </c>
      <c r="N59" s="18">
        <f t="shared" si="5"/>
        <v>250</v>
      </c>
      <c r="O59" s="14"/>
      <c r="P59" s="19"/>
      <c r="Q59" s="20"/>
      <c r="R59" s="14"/>
      <c r="S59" s="14"/>
      <c r="T59" s="14"/>
      <c r="U59" s="14"/>
      <c r="V59" s="14"/>
      <c r="W59" s="14"/>
      <c r="X59" s="14"/>
    </row>
    <row r="60" spans="1:24" ht="19.899999999999999" customHeight="1" x14ac:dyDescent="0.2">
      <c r="A60" s="10">
        <v>12</v>
      </c>
      <c r="B60" s="9" t="s">
        <v>1</v>
      </c>
      <c r="C60" s="10" t="s">
        <v>28</v>
      </c>
      <c r="D60" s="17">
        <v>912</v>
      </c>
      <c r="E60" s="17">
        <v>849</v>
      </c>
      <c r="F60" s="44">
        <v>849</v>
      </c>
      <c r="G60" s="44">
        <v>849</v>
      </c>
      <c r="H60" s="44">
        <v>91</v>
      </c>
      <c r="I60" s="44">
        <v>89</v>
      </c>
      <c r="J60" s="44">
        <v>127</v>
      </c>
      <c r="K60" s="44">
        <v>140</v>
      </c>
      <c r="L60" s="44">
        <f>D60</f>
        <v>912</v>
      </c>
      <c r="M60" s="1">
        <f t="shared" si="6"/>
        <v>49.013157894736842</v>
      </c>
      <c r="N60" s="18">
        <f t="shared" si="5"/>
        <v>447</v>
      </c>
      <c r="O60" s="14"/>
      <c r="P60" s="19"/>
      <c r="Q60" s="20"/>
      <c r="R60" s="14"/>
      <c r="S60" s="14"/>
      <c r="T60" s="14"/>
      <c r="U60" s="14"/>
      <c r="V60" s="14"/>
      <c r="W60" s="14"/>
      <c r="X60" s="14"/>
    </row>
    <row r="61" spans="1:24" ht="19.899999999999999" customHeight="1" x14ac:dyDescent="0.2">
      <c r="A61" s="10">
        <v>13</v>
      </c>
      <c r="B61" s="9" t="s">
        <v>4</v>
      </c>
      <c r="C61" s="10" t="s">
        <v>28</v>
      </c>
      <c r="D61" s="17">
        <v>100</v>
      </c>
      <c r="E61" s="17">
        <v>50</v>
      </c>
      <c r="F61" s="44">
        <v>100</v>
      </c>
      <c r="G61" s="44">
        <v>100</v>
      </c>
      <c r="H61" s="44">
        <v>13</v>
      </c>
      <c r="I61" s="44">
        <v>5</v>
      </c>
      <c r="J61" s="44">
        <v>10</v>
      </c>
      <c r="K61" s="44">
        <v>12</v>
      </c>
      <c r="L61" s="44">
        <f>G61</f>
        <v>100</v>
      </c>
      <c r="M61" s="1">
        <f t="shared" si="6"/>
        <v>40</v>
      </c>
      <c r="N61" s="18">
        <f t="shared" si="5"/>
        <v>40</v>
      </c>
      <c r="O61" s="14"/>
      <c r="P61" s="19"/>
      <c r="Q61" s="20"/>
      <c r="R61" s="14"/>
      <c r="S61" s="14"/>
      <c r="T61" s="14"/>
      <c r="U61" s="14"/>
      <c r="V61" s="14"/>
      <c r="W61" s="14"/>
      <c r="X61" s="14"/>
    </row>
    <row r="62" spans="1:24" ht="19.899999999999999" customHeight="1" x14ac:dyDescent="0.2">
      <c r="A62" s="10">
        <v>14</v>
      </c>
      <c r="B62" s="9" t="s">
        <v>3</v>
      </c>
      <c r="C62" s="10" t="s">
        <v>28</v>
      </c>
      <c r="D62" s="17">
        <v>158</v>
      </c>
      <c r="E62" s="17">
        <v>176</v>
      </c>
      <c r="F62" s="44">
        <v>178</v>
      </c>
      <c r="G62" s="44">
        <v>201</v>
      </c>
      <c r="H62" s="44">
        <v>43</v>
      </c>
      <c r="I62" s="44">
        <v>81</v>
      </c>
      <c r="J62" s="44">
        <v>85</v>
      </c>
      <c r="K62" s="44">
        <v>59</v>
      </c>
      <c r="L62" s="44">
        <f>G62</f>
        <v>201</v>
      </c>
      <c r="M62" s="1">
        <f t="shared" si="6"/>
        <v>133.33333333333334</v>
      </c>
      <c r="N62" s="18">
        <f t="shared" si="5"/>
        <v>268</v>
      </c>
      <c r="O62" s="14"/>
      <c r="P62" s="19"/>
      <c r="Q62" s="20"/>
      <c r="R62" s="14"/>
      <c r="S62" s="14"/>
      <c r="T62" s="14"/>
      <c r="U62" s="14"/>
      <c r="V62" s="14"/>
      <c r="W62" s="14"/>
      <c r="X62" s="14"/>
    </row>
    <row r="63" spans="1:24" ht="19.899999999999999" customHeight="1" x14ac:dyDescent="0.2">
      <c r="A63" s="10">
        <v>1</v>
      </c>
      <c r="B63" s="9" t="s">
        <v>6</v>
      </c>
      <c r="C63" s="10" t="s">
        <v>27</v>
      </c>
      <c r="D63" s="17">
        <v>2910</v>
      </c>
      <c r="E63" s="17">
        <v>2910</v>
      </c>
      <c r="F63" s="44">
        <v>2900</v>
      </c>
      <c r="G63" s="44">
        <v>2850</v>
      </c>
      <c r="H63" s="44">
        <v>669</v>
      </c>
      <c r="I63" s="44">
        <v>1469</v>
      </c>
      <c r="J63" s="44">
        <v>1420</v>
      </c>
      <c r="K63" s="44">
        <v>1430</v>
      </c>
      <c r="L63" s="44">
        <f>E63</f>
        <v>2910</v>
      </c>
      <c r="M63" s="1">
        <f>N63*100/L63</f>
        <v>171.40893470790377</v>
      </c>
      <c r="N63" s="18">
        <f>SUM(H63:K63)</f>
        <v>4988</v>
      </c>
      <c r="O63" s="14"/>
      <c r="P63" s="19"/>
      <c r="Q63" s="20"/>
      <c r="R63" s="14"/>
      <c r="S63" s="14"/>
      <c r="T63" s="14"/>
      <c r="U63" s="14"/>
      <c r="V63" s="14"/>
      <c r="W63" s="14"/>
      <c r="X63" s="14"/>
    </row>
    <row r="64" spans="1:24" ht="19.899999999999999" customHeight="1" x14ac:dyDescent="0.2">
      <c r="A64" s="10">
        <v>2</v>
      </c>
      <c r="B64" s="9" t="s">
        <v>5</v>
      </c>
      <c r="C64" s="10" t="s">
        <v>27</v>
      </c>
      <c r="D64" s="17">
        <v>2997</v>
      </c>
      <c r="E64" s="17">
        <v>2997</v>
      </c>
      <c r="F64" s="44">
        <v>2997</v>
      </c>
      <c r="G64" s="44">
        <v>2997</v>
      </c>
      <c r="H64" s="44">
        <v>300</v>
      </c>
      <c r="I64" s="44">
        <v>650</v>
      </c>
      <c r="J64" s="44">
        <v>1325</v>
      </c>
      <c r="K64" s="44">
        <v>1400</v>
      </c>
      <c r="L64" s="44">
        <f>G64</f>
        <v>2997</v>
      </c>
      <c r="M64" s="1">
        <f>N64*100/L64</f>
        <v>122.62262262262263</v>
      </c>
      <c r="N64" s="18">
        <f t="shared" ref="N64:N76" si="7">SUM(H64:K64)</f>
        <v>3675</v>
      </c>
      <c r="O64" s="14"/>
      <c r="P64" s="19"/>
      <c r="Q64" s="20"/>
      <c r="R64" s="14"/>
      <c r="S64" s="14"/>
      <c r="T64" s="14"/>
      <c r="U64" s="14"/>
      <c r="V64" s="14"/>
      <c r="W64" s="14"/>
      <c r="X64" s="14"/>
    </row>
    <row r="65" spans="1:24" ht="19.899999999999999" customHeight="1" x14ac:dyDescent="0.2">
      <c r="A65" s="10">
        <v>3</v>
      </c>
      <c r="B65" s="9" t="s">
        <v>8</v>
      </c>
      <c r="C65" s="10" t="s">
        <v>27</v>
      </c>
      <c r="D65" s="17">
        <v>10345</v>
      </c>
      <c r="E65" s="17">
        <v>10350</v>
      </c>
      <c r="F65" s="44">
        <v>10350</v>
      </c>
      <c r="G65" s="44">
        <v>13870</v>
      </c>
      <c r="H65" s="44">
        <v>2380</v>
      </c>
      <c r="I65" s="44">
        <v>3619</v>
      </c>
      <c r="J65" s="44">
        <v>4174</v>
      </c>
      <c r="K65" s="44">
        <v>4161</v>
      </c>
      <c r="L65" s="44">
        <f>G65</f>
        <v>13870</v>
      </c>
      <c r="M65" s="1">
        <f t="shared" ref="M65:M76" si="8">N65*100/L65</f>
        <v>103.34534967555877</v>
      </c>
      <c r="N65" s="18">
        <f t="shared" si="7"/>
        <v>14334</v>
      </c>
      <c r="O65" s="14"/>
      <c r="P65" s="19"/>
      <c r="Q65" s="20"/>
      <c r="R65" s="14"/>
      <c r="S65" s="14"/>
      <c r="T65" s="14"/>
      <c r="U65" s="14"/>
      <c r="V65" s="14"/>
      <c r="W65" s="14"/>
      <c r="X65" s="14"/>
    </row>
    <row r="66" spans="1:24" ht="19.899999999999999" customHeight="1" x14ac:dyDescent="0.2">
      <c r="A66" s="10">
        <v>4</v>
      </c>
      <c r="B66" s="9" t="s">
        <v>7</v>
      </c>
      <c r="C66" s="10" t="s">
        <v>27</v>
      </c>
      <c r="D66" s="17">
        <v>6245</v>
      </c>
      <c r="E66" s="17">
        <v>6500</v>
      </c>
      <c r="F66" s="44">
        <v>6500</v>
      </c>
      <c r="G66" s="44">
        <v>6500</v>
      </c>
      <c r="H66" s="44">
        <v>1561</v>
      </c>
      <c r="I66" s="44">
        <v>2659</v>
      </c>
      <c r="J66" s="44">
        <v>2275</v>
      </c>
      <c r="K66" s="44">
        <v>2275</v>
      </c>
      <c r="L66" s="44">
        <f>G66</f>
        <v>6500</v>
      </c>
      <c r="M66" s="1">
        <f t="shared" si="8"/>
        <v>134.92307692307693</v>
      </c>
      <c r="N66" s="18">
        <f t="shared" si="7"/>
        <v>8770</v>
      </c>
      <c r="O66" s="14"/>
      <c r="P66" s="19"/>
      <c r="Q66" s="20"/>
      <c r="R66" s="14"/>
      <c r="S66" s="14"/>
      <c r="T66" s="14"/>
      <c r="U66" s="14"/>
      <c r="V66" s="14"/>
      <c r="W66" s="14"/>
      <c r="X66" s="14"/>
    </row>
    <row r="67" spans="1:24" ht="19.899999999999999" customHeight="1" x14ac:dyDescent="0.2">
      <c r="A67" s="10">
        <v>5</v>
      </c>
      <c r="B67" s="9" t="s">
        <v>9</v>
      </c>
      <c r="C67" s="10" t="s">
        <v>27</v>
      </c>
      <c r="D67" s="17">
        <v>3028</v>
      </c>
      <c r="E67" s="17">
        <v>2906</v>
      </c>
      <c r="F67" s="44">
        <v>1864</v>
      </c>
      <c r="G67" s="44">
        <v>542</v>
      </c>
      <c r="H67" s="44">
        <v>605</v>
      </c>
      <c r="I67" s="44">
        <v>1143</v>
      </c>
      <c r="J67" s="44">
        <v>828</v>
      </c>
      <c r="K67" s="44">
        <v>281</v>
      </c>
      <c r="L67" s="44">
        <f>D67</f>
        <v>3028</v>
      </c>
      <c r="M67" s="1">
        <f t="shared" si="8"/>
        <v>94.352708058124179</v>
      </c>
      <c r="N67" s="18">
        <f t="shared" si="7"/>
        <v>2857</v>
      </c>
      <c r="O67" s="14"/>
      <c r="P67" s="19"/>
      <c r="Q67" s="20"/>
      <c r="R67" s="14"/>
      <c r="S67" s="14"/>
      <c r="T67" s="14"/>
      <c r="U67" s="14"/>
      <c r="V67" s="14"/>
      <c r="W67" s="14"/>
      <c r="X67" s="14"/>
    </row>
    <row r="68" spans="1:24" ht="19.899999999999999" customHeight="1" x14ac:dyDescent="0.25">
      <c r="A68" s="10">
        <v>6</v>
      </c>
      <c r="B68" s="9" t="s">
        <v>13</v>
      </c>
      <c r="C68" s="10" t="s">
        <v>27</v>
      </c>
      <c r="D68" s="17">
        <v>5130</v>
      </c>
      <c r="E68" s="17">
        <v>5145</v>
      </c>
      <c r="F68" s="44">
        <v>5120</v>
      </c>
      <c r="G68" s="44">
        <v>5130</v>
      </c>
      <c r="H68" s="44">
        <v>1131</v>
      </c>
      <c r="I68" s="44">
        <v>1862</v>
      </c>
      <c r="J68" s="44">
        <v>2102</v>
      </c>
      <c r="K68" s="44">
        <v>2565</v>
      </c>
      <c r="L68" s="44">
        <f>E68</f>
        <v>5145</v>
      </c>
      <c r="M68" s="1">
        <f t="shared" si="8"/>
        <v>148.8824101068999</v>
      </c>
      <c r="N68" s="23">
        <f t="shared" si="7"/>
        <v>7660</v>
      </c>
      <c r="O68" s="14"/>
      <c r="P68" s="19"/>
      <c r="Q68" s="20"/>
      <c r="R68" s="24"/>
      <c r="S68" s="24"/>
      <c r="T68" s="14"/>
      <c r="U68" s="14"/>
      <c r="V68" s="14"/>
      <c r="W68" s="14"/>
      <c r="X68" s="14"/>
    </row>
    <row r="69" spans="1:24" ht="19.899999999999999" customHeight="1" x14ac:dyDescent="0.2">
      <c r="A69" s="10">
        <v>7</v>
      </c>
      <c r="B69" s="9" t="s">
        <v>14</v>
      </c>
      <c r="C69" s="10" t="s">
        <v>27</v>
      </c>
      <c r="D69" s="17">
        <v>12389</v>
      </c>
      <c r="E69" s="17">
        <v>12389</v>
      </c>
      <c r="F69" s="44">
        <v>12389</v>
      </c>
      <c r="G69" s="44">
        <v>12389</v>
      </c>
      <c r="H69" s="44">
        <v>7186</v>
      </c>
      <c r="I69" s="44">
        <v>7506</v>
      </c>
      <c r="J69" s="44">
        <v>6875</v>
      </c>
      <c r="K69" s="44">
        <v>5571</v>
      </c>
      <c r="L69" s="44">
        <f>G69</f>
        <v>12389</v>
      </c>
      <c r="M69" s="1">
        <f t="shared" si="8"/>
        <v>219.04915650980709</v>
      </c>
      <c r="N69" s="18">
        <f t="shared" si="7"/>
        <v>27138</v>
      </c>
      <c r="O69" s="14"/>
      <c r="P69" s="19"/>
      <c r="Q69" s="20"/>
      <c r="R69" s="14"/>
      <c r="S69" s="14"/>
      <c r="T69" s="14"/>
      <c r="U69" s="14"/>
      <c r="V69" s="14"/>
      <c r="W69" s="14"/>
      <c r="X69" s="14"/>
    </row>
    <row r="70" spans="1:24" ht="19.899999999999999" customHeight="1" x14ac:dyDescent="0.2">
      <c r="A70" s="10">
        <v>8</v>
      </c>
      <c r="B70" s="9" t="s">
        <v>12</v>
      </c>
      <c r="C70" s="10" t="s">
        <v>27</v>
      </c>
      <c r="D70" s="17">
        <v>1096</v>
      </c>
      <c r="E70" s="17">
        <v>15959</v>
      </c>
      <c r="F70" s="44">
        <v>17417</v>
      </c>
      <c r="G70" s="44">
        <v>23259</v>
      </c>
      <c r="H70" s="44">
        <v>603</v>
      </c>
      <c r="I70" s="44">
        <v>8777</v>
      </c>
      <c r="J70" s="44">
        <v>9579</v>
      </c>
      <c r="K70" s="44">
        <v>12791</v>
      </c>
      <c r="L70" s="44">
        <f>G70</f>
        <v>23259</v>
      </c>
      <c r="M70" s="1">
        <f t="shared" si="8"/>
        <v>136.50629863708673</v>
      </c>
      <c r="N70" s="18">
        <f t="shared" si="7"/>
        <v>31750</v>
      </c>
      <c r="O70" s="14"/>
      <c r="P70" s="19"/>
      <c r="Q70" s="20"/>
      <c r="R70" s="14"/>
      <c r="S70" s="14"/>
      <c r="T70" s="14"/>
      <c r="U70" s="14"/>
      <c r="V70" s="14"/>
      <c r="W70" s="14"/>
      <c r="X70" s="14"/>
    </row>
    <row r="71" spans="1:24" ht="19.899999999999999" customHeight="1" x14ac:dyDescent="0.2">
      <c r="A71" s="10">
        <v>9</v>
      </c>
      <c r="B71" s="9" t="s">
        <v>11</v>
      </c>
      <c r="C71" s="10" t="s">
        <v>27</v>
      </c>
      <c r="D71" s="17">
        <v>7010</v>
      </c>
      <c r="E71" s="17">
        <v>7436</v>
      </c>
      <c r="F71" s="44">
        <v>8001</v>
      </c>
      <c r="G71" s="44">
        <v>8143</v>
      </c>
      <c r="H71" s="44">
        <v>2243</v>
      </c>
      <c r="I71" s="44">
        <v>2231</v>
      </c>
      <c r="J71" s="44">
        <v>3200</v>
      </c>
      <c r="K71" s="44">
        <v>3257</v>
      </c>
      <c r="L71" s="44">
        <f>G71</f>
        <v>8143</v>
      </c>
      <c r="M71" s="1">
        <f t="shared" si="8"/>
        <v>134.23799582463465</v>
      </c>
      <c r="N71" s="18">
        <f t="shared" si="7"/>
        <v>10931</v>
      </c>
      <c r="O71" s="14"/>
      <c r="P71" s="19"/>
      <c r="Q71" s="20"/>
      <c r="R71" s="14"/>
      <c r="S71" s="14"/>
      <c r="T71" s="14"/>
      <c r="U71" s="14"/>
      <c r="V71" s="14"/>
      <c r="W71" s="14"/>
      <c r="X71" s="14"/>
    </row>
    <row r="72" spans="1:24" ht="19.899999999999999" customHeight="1" x14ac:dyDescent="0.2">
      <c r="A72" s="10">
        <v>10</v>
      </c>
      <c r="B72" s="9" t="s">
        <v>10</v>
      </c>
      <c r="C72" s="10" t="s">
        <v>27</v>
      </c>
      <c r="D72" s="17">
        <v>3620</v>
      </c>
      <c r="E72" s="17">
        <v>4376</v>
      </c>
      <c r="F72" s="44">
        <v>4376</v>
      </c>
      <c r="G72" s="44">
        <v>4361</v>
      </c>
      <c r="H72" s="44">
        <v>903</v>
      </c>
      <c r="I72" s="44">
        <v>1313</v>
      </c>
      <c r="J72" s="44">
        <v>1736</v>
      </c>
      <c r="K72" s="44">
        <v>2195</v>
      </c>
      <c r="L72" s="44">
        <f>F72</f>
        <v>4376</v>
      </c>
      <c r="M72" s="17">
        <v>0</v>
      </c>
      <c r="N72" s="18">
        <f t="shared" si="7"/>
        <v>6147</v>
      </c>
      <c r="O72" s="14"/>
      <c r="P72" s="19"/>
      <c r="Q72" s="20"/>
      <c r="R72" s="14"/>
      <c r="S72" s="14"/>
      <c r="T72" s="14"/>
      <c r="U72" s="14"/>
      <c r="V72" s="14"/>
      <c r="W72" s="14"/>
      <c r="X72" s="14"/>
    </row>
    <row r="73" spans="1:24" ht="19.899999999999999" customHeight="1" x14ac:dyDescent="0.2">
      <c r="A73" s="10">
        <v>11</v>
      </c>
      <c r="B73" s="9" t="s">
        <v>2</v>
      </c>
      <c r="C73" s="10" t="s">
        <v>27</v>
      </c>
      <c r="D73" s="17">
        <v>8736</v>
      </c>
      <c r="E73" s="17">
        <v>8982</v>
      </c>
      <c r="F73" s="44">
        <v>8875</v>
      </c>
      <c r="G73" s="44">
        <v>8975</v>
      </c>
      <c r="H73" s="44">
        <v>2158</v>
      </c>
      <c r="I73" s="44">
        <v>2258</v>
      </c>
      <c r="J73" s="44">
        <v>4240</v>
      </c>
      <c r="K73" s="44">
        <v>2370</v>
      </c>
      <c r="L73" s="44">
        <f>E73</f>
        <v>8982</v>
      </c>
      <c r="M73" s="1">
        <f t="shared" si="8"/>
        <v>122.75662435983077</v>
      </c>
      <c r="N73" s="18">
        <f t="shared" si="7"/>
        <v>11026</v>
      </c>
      <c r="O73" s="14"/>
      <c r="P73" s="19"/>
      <c r="Q73" s="20"/>
      <c r="R73" s="14"/>
      <c r="S73" s="14"/>
      <c r="T73" s="14"/>
      <c r="U73" s="14"/>
      <c r="V73" s="14"/>
      <c r="W73" s="14"/>
      <c r="X73" s="14"/>
    </row>
    <row r="74" spans="1:24" ht="19.899999999999999" customHeight="1" x14ac:dyDescent="0.2">
      <c r="A74" s="10">
        <v>12</v>
      </c>
      <c r="B74" s="9" t="s">
        <v>1</v>
      </c>
      <c r="C74" s="10" t="s">
        <v>27</v>
      </c>
      <c r="D74" s="17">
        <v>3858</v>
      </c>
      <c r="E74" s="17">
        <v>4245</v>
      </c>
      <c r="F74" s="44">
        <v>4245</v>
      </c>
      <c r="G74" s="44">
        <v>4272</v>
      </c>
      <c r="H74" s="44">
        <v>887</v>
      </c>
      <c r="I74" s="44">
        <v>849</v>
      </c>
      <c r="J74" s="44">
        <v>1735</v>
      </c>
      <c r="K74" s="44">
        <v>1640</v>
      </c>
      <c r="L74" s="44">
        <f>G74</f>
        <v>4272</v>
      </c>
      <c r="M74" s="1">
        <f t="shared" si="8"/>
        <v>119.63951310861424</v>
      </c>
      <c r="N74" s="18">
        <f t="shared" si="7"/>
        <v>5111</v>
      </c>
      <c r="O74" s="14"/>
      <c r="P74" s="19"/>
      <c r="Q74" s="20"/>
      <c r="R74" s="14"/>
      <c r="S74" s="14"/>
      <c r="T74" s="14"/>
      <c r="U74" s="14"/>
      <c r="V74" s="14"/>
      <c r="W74" s="14"/>
      <c r="X74" s="14"/>
    </row>
    <row r="75" spans="1:24" ht="19.899999999999999" customHeight="1" x14ac:dyDescent="0.2">
      <c r="A75" s="10">
        <v>13</v>
      </c>
      <c r="B75" s="9" t="s">
        <v>4</v>
      </c>
      <c r="C75" s="10" t="s">
        <v>27</v>
      </c>
      <c r="D75" s="17">
        <v>10500</v>
      </c>
      <c r="E75" s="17">
        <v>18925</v>
      </c>
      <c r="F75" s="44">
        <v>17500</v>
      </c>
      <c r="G75" s="44">
        <v>18950</v>
      </c>
      <c r="H75" s="44">
        <v>5700</v>
      </c>
      <c r="I75" s="44">
        <v>6199</v>
      </c>
      <c r="J75" s="44">
        <v>7050</v>
      </c>
      <c r="K75" s="44">
        <v>4737</v>
      </c>
      <c r="L75" s="44">
        <f>G75</f>
        <v>18950</v>
      </c>
      <c r="M75" s="1">
        <f t="shared" si="8"/>
        <v>124.99208443271768</v>
      </c>
      <c r="N75" s="18">
        <f t="shared" si="7"/>
        <v>23686</v>
      </c>
      <c r="O75" s="14"/>
      <c r="P75" s="19"/>
      <c r="Q75" s="20"/>
      <c r="R75" s="14"/>
      <c r="S75" s="14"/>
      <c r="T75" s="14"/>
      <c r="U75" s="14"/>
      <c r="V75" s="14"/>
      <c r="W75" s="14"/>
      <c r="X75" s="14"/>
    </row>
    <row r="76" spans="1:24" ht="19.899999999999999" customHeight="1" x14ac:dyDescent="0.2">
      <c r="A76" s="10">
        <v>14</v>
      </c>
      <c r="B76" s="9" t="s">
        <v>3</v>
      </c>
      <c r="C76" s="10" t="s">
        <v>27</v>
      </c>
      <c r="D76" s="17">
        <v>2335</v>
      </c>
      <c r="E76" s="17">
        <v>2903</v>
      </c>
      <c r="F76" s="44">
        <v>3148</v>
      </c>
      <c r="G76" s="44">
        <v>4406</v>
      </c>
      <c r="H76" s="44">
        <v>1400</v>
      </c>
      <c r="I76" s="44">
        <v>1767</v>
      </c>
      <c r="J76" s="44">
        <v>1457</v>
      </c>
      <c r="K76" s="44">
        <v>2234</v>
      </c>
      <c r="L76" s="44">
        <f>G76</f>
        <v>4406</v>
      </c>
      <c r="M76" s="1">
        <f t="shared" si="8"/>
        <v>155.65138447571493</v>
      </c>
      <c r="N76" s="18">
        <f t="shared" si="7"/>
        <v>6858</v>
      </c>
      <c r="O76" s="14"/>
      <c r="P76" s="19"/>
      <c r="Q76" s="20"/>
      <c r="R76" s="14"/>
      <c r="S76" s="14"/>
      <c r="T76" s="14"/>
      <c r="U76" s="14"/>
      <c r="V76" s="14"/>
      <c r="W76" s="14"/>
      <c r="X76" s="14"/>
    </row>
    <row r="77" spans="1:24" ht="19.899999999999999" customHeight="1" x14ac:dyDescent="0.2">
      <c r="A77" s="10">
        <v>1</v>
      </c>
      <c r="B77" s="9" t="s">
        <v>6</v>
      </c>
      <c r="C77" s="10" t="s">
        <v>26</v>
      </c>
      <c r="D77" s="17">
        <v>121</v>
      </c>
      <c r="E77" s="17">
        <v>121</v>
      </c>
      <c r="F77" s="44">
        <v>121</v>
      </c>
      <c r="G77" s="44">
        <v>121</v>
      </c>
      <c r="H77" s="44">
        <v>16</v>
      </c>
      <c r="I77" s="44">
        <v>17</v>
      </c>
      <c r="J77" s="44">
        <v>16</v>
      </c>
      <c r="K77" s="44">
        <v>17</v>
      </c>
      <c r="L77" s="44">
        <f>E77</f>
        <v>121</v>
      </c>
      <c r="M77" s="1">
        <f>N77*100/L77</f>
        <v>54.545454545454547</v>
      </c>
      <c r="N77" s="18">
        <f>SUM(H77:K77)</f>
        <v>66</v>
      </c>
      <c r="O77" s="14"/>
      <c r="P77" s="14"/>
      <c r="Q77" s="20"/>
      <c r="R77" s="14"/>
      <c r="S77" s="14"/>
      <c r="T77" s="14"/>
      <c r="U77" s="14"/>
      <c r="V77" s="14"/>
      <c r="W77" s="14"/>
      <c r="X77" s="14"/>
    </row>
    <row r="78" spans="1:24" ht="19.899999999999999" customHeight="1" x14ac:dyDescent="0.2">
      <c r="A78" s="10">
        <v>2</v>
      </c>
      <c r="B78" s="9" t="s">
        <v>5</v>
      </c>
      <c r="C78" s="10" t="s">
        <v>26</v>
      </c>
      <c r="D78" s="17">
        <v>0</v>
      </c>
      <c r="E78" s="17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17">
        <v>0</v>
      </c>
      <c r="N78" s="18">
        <f t="shared" ref="N78:N90" si="9">SUM(H78:K78)</f>
        <v>0</v>
      </c>
      <c r="O78" s="14"/>
      <c r="P78" s="14"/>
      <c r="Q78" s="20"/>
      <c r="R78" s="14"/>
      <c r="S78" s="14"/>
      <c r="T78" s="14"/>
      <c r="U78" s="14"/>
      <c r="V78" s="14"/>
      <c r="W78" s="14"/>
      <c r="X78" s="14"/>
    </row>
    <row r="79" spans="1:24" ht="19.899999999999999" customHeight="1" x14ac:dyDescent="0.2">
      <c r="A79" s="10">
        <v>3</v>
      </c>
      <c r="B79" s="9" t="s">
        <v>8</v>
      </c>
      <c r="C79" s="10" t="s">
        <v>26</v>
      </c>
      <c r="D79" s="17">
        <v>0</v>
      </c>
      <c r="E79" s="17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f>E79</f>
        <v>0</v>
      </c>
      <c r="M79" s="1" t="e">
        <f>N79*100/L79</f>
        <v>#DIV/0!</v>
      </c>
      <c r="N79" s="18">
        <f t="shared" si="9"/>
        <v>0</v>
      </c>
      <c r="O79" s="14"/>
      <c r="P79" s="14"/>
      <c r="Q79" s="20"/>
      <c r="R79" s="14"/>
      <c r="S79" s="14"/>
      <c r="T79" s="14"/>
      <c r="U79" s="14"/>
      <c r="V79" s="14"/>
      <c r="W79" s="14"/>
      <c r="X79" s="14"/>
    </row>
    <row r="80" spans="1:24" ht="19.899999999999999" customHeight="1" x14ac:dyDescent="0.2">
      <c r="A80" s="10">
        <v>4</v>
      </c>
      <c r="B80" s="9" t="s">
        <v>7</v>
      </c>
      <c r="C80" s="10" t="s">
        <v>26</v>
      </c>
      <c r="D80" s="17">
        <v>0</v>
      </c>
      <c r="E80" s="17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25">
        <v>0</v>
      </c>
      <c r="N80" s="18">
        <f t="shared" si="9"/>
        <v>0</v>
      </c>
      <c r="O80" s="14"/>
      <c r="P80" s="14"/>
      <c r="Q80" s="20"/>
      <c r="R80" s="14"/>
      <c r="S80" s="14"/>
      <c r="T80" s="14"/>
      <c r="U80" s="14"/>
      <c r="V80" s="14"/>
      <c r="W80" s="14"/>
      <c r="X80" s="14"/>
    </row>
    <row r="81" spans="1:24" ht="19.899999999999999" customHeight="1" x14ac:dyDescent="0.2">
      <c r="A81" s="10">
        <v>5</v>
      </c>
      <c r="B81" s="9" t="s">
        <v>9</v>
      </c>
      <c r="C81" s="10" t="s">
        <v>26</v>
      </c>
      <c r="D81" s="17">
        <v>0</v>
      </c>
      <c r="E81" s="17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f>G81</f>
        <v>0</v>
      </c>
      <c r="M81" s="1" t="e">
        <f>N81*100/L81</f>
        <v>#DIV/0!</v>
      </c>
      <c r="N81" s="18">
        <f t="shared" si="9"/>
        <v>0</v>
      </c>
      <c r="O81" s="14"/>
      <c r="P81" s="14"/>
      <c r="Q81" s="20"/>
      <c r="R81" s="14"/>
      <c r="S81" s="14"/>
      <c r="T81" s="14"/>
      <c r="U81" s="14"/>
      <c r="V81" s="14"/>
      <c r="W81" s="14"/>
      <c r="X81" s="14"/>
    </row>
    <row r="82" spans="1:24" ht="19.899999999999999" customHeight="1" x14ac:dyDescent="0.25">
      <c r="A82" s="10">
        <v>6</v>
      </c>
      <c r="B82" s="9" t="s">
        <v>13</v>
      </c>
      <c r="C82" s="10" t="s">
        <v>26</v>
      </c>
      <c r="D82" s="17">
        <v>0</v>
      </c>
      <c r="E82" s="17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17">
        <v>0</v>
      </c>
      <c r="N82" s="23">
        <f t="shared" si="9"/>
        <v>0</v>
      </c>
      <c r="O82" s="14"/>
      <c r="P82" s="19"/>
      <c r="Q82" s="20"/>
      <c r="R82" s="24"/>
      <c r="S82" s="24"/>
      <c r="T82" s="14"/>
      <c r="U82" s="14"/>
      <c r="V82" s="14"/>
      <c r="W82" s="14"/>
      <c r="X82" s="14"/>
    </row>
    <row r="83" spans="1:24" ht="19.899999999999999" customHeight="1" x14ac:dyDescent="0.2">
      <c r="A83" s="10">
        <v>7</v>
      </c>
      <c r="B83" s="9" t="s">
        <v>14</v>
      </c>
      <c r="C83" s="10" t="s">
        <v>26</v>
      </c>
      <c r="D83" s="17">
        <v>0</v>
      </c>
      <c r="E83" s="17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f>G83</f>
        <v>0</v>
      </c>
      <c r="M83" s="1" t="e">
        <f>N83*100/L83</f>
        <v>#DIV/0!</v>
      </c>
      <c r="N83" s="18">
        <f t="shared" si="9"/>
        <v>0</v>
      </c>
      <c r="O83" s="14"/>
      <c r="P83" s="19"/>
      <c r="Q83" s="20"/>
      <c r="R83" s="14"/>
      <c r="S83" s="14"/>
      <c r="T83" s="14"/>
      <c r="U83" s="14"/>
      <c r="V83" s="14"/>
      <c r="W83" s="14"/>
      <c r="X83" s="14"/>
    </row>
    <row r="84" spans="1:24" ht="19.899999999999999" customHeight="1" x14ac:dyDescent="0.2">
      <c r="A84" s="10">
        <v>8</v>
      </c>
      <c r="B84" s="9" t="s">
        <v>12</v>
      </c>
      <c r="C84" s="10" t="s">
        <v>26</v>
      </c>
      <c r="D84" s="17">
        <v>0</v>
      </c>
      <c r="E84" s="17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17">
        <v>0</v>
      </c>
      <c r="N84" s="18">
        <f t="shared" si="9"/>
        <v>0</v>
      </c>
      <c r="O84" s="14"/>
      <c r="P84" s="19"/>
      <c r="Q84" s="20"/>
      <c r="R84" s="14"/>
      <c r="S84" s="14"/>
      <c r="T84" s="14"/>
      <c r="U84" s="14"/>
      <c r="V84" s="14"/>
      <c r="W84" s="14"/>
      <c r="X84" s="14"/>
    </row>
    <row r="85" spans="1:24" ht="19.899999999999999" customHeight="1" x14ac:dyDescent="0.2">
      <c r="A85" s="10">
        <v>9</v>
      </c>
      <c r="B85" s="9" t="s">
        <v>11</v>
      </c>
      <c r="C85" s="10" t="s">
        <v>26</v>
      </c>
      <c r="D85" s="17">
        <v>0</v>
      </c>
      <c r="E85" s="17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f>G85</f>
        <v>0</v>
      </c>
      <c r="M85" s="1" t="e">
        <f>N85*100/L85</f>
        <v>#DIV/0!</v>
      </c>
      <c r="N85" s="18">
        <f t="shared" si="9"/>
        <v>0</v>
      </c>
      <c r="O85" s="14"/>
      <c r="P85" s="19"/>
      <c r="Q85" s="20"/>
      <c r="R85" s="14"/>
      <c r="S85" s="14"/>
      <c r="T85" s="14"/>
      <c r="U85" s="14"/>
      <c r="V85" s="14"/>
      <c r="W85" s="14"/>
      <c r="X85" s="14"/>
    </row>
    <row r="86" spans="1:24" ht="19.899999999999999" customHeight="1" x14ac:dyDescent="0.2">
      <c r="A86" s="10">
        <v>10</v>
      </c>
      <c r="B86" s="9" t="s">
        <v>10</v>
      </c>
      <c r="C86" s="10" t="s">
        <v>26</v>
      </c>
      <c r="D86" s="17">
        <v>80</v>
      </c>
      <c r="E86" s="17">
        <v>121</v>
      </c>
      <c r="F86" s="44">
        <v>126</v>
      </c>
      <c r="G86" s="44">
        <v>126</v>
      </c>
      <c r="H86" s="44">
        <v>15</v>
      </c>
      <c r="I86" s="44">
        <v>19</v>
      </c>
      <c r="J86" s="44">
        <v>25</v>
      </c>
      <c r="K86" s="44">
        <v>37</v>
      </c>
      <c r="L86" s="44">
        <f>G86</f>
        <v>126</v>
      </c>
      <c r="M86" s="1">
        <f>N86*100/L86</f>
        <v>76.19047619047619</v>
      </c>
      <c r="N86" s="18">
        <f t="shared" si="9"/>
        <v>96</v>
      </c>
      <c r="O86" s="14"/>
      <c r="P86" s="19"/>
      <c r="Q86" s="20"/>
      <c r="R86" s="14"/>
      <c r="S86" s="14"/>
      <c r="T86" s="14"/>
      <c r="U86" s="14"/>
      <c r="V86" s="14"/>
      <c r="W86" s="14"/>
      <c r="X86" s="14"/>
    </row>
    <row r="87" spans="1:24" ht="19.899999999999999" customHeight="1" x14ac:dyDescent="0.2">
      <c r="A87" s="10">
        <v>11</v>
      </c>
      <c r="B87" s="9" t="s">
        <v>2</v>
      </c>
      <c r="C87" s="10" t="s">
        <v>26</v>
      </c>
      <c r="D87" s="17">
        <v>0</v>
      </c>
      <c r="E87" s="17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17">
        <v>0</v>
      </c>
      <c r="N87" s="18">
        <f t="shared" si="9"/>
        <v>0</v>
      </c>
      <c r="O87" s="14"/>
      <c r="P87" s="19"/>
      <c r="Q87" s="20"/>
      <c r="R87" s="14"/>
      <c r="S87" s="14"/>
      <c r="T87" s="14"/>
      <c r="U87" s="14"/>
      <c r="V87" s="14"/>
      <c r="W87" s="14"/>
      <c r="X87" s="14"/>
    </row>
    <row r="88" spans="1:24" ht="19.899999999999999" customHeight="1" x14ac:dyDescent="0.2">
      <c r="A88" s="10">
        <v>12</v>
      </c>
      <c r="B88" s="9" t="s">
        <v>1</v>
      </c>
      <c r="C88" s="10" t="s">
        <v>26</v>
      </c>
      <c r="D88" s="17">
        <v>0</v>
      </c>
      <c r="E88" s="17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17">
        <v>0</v>
      </c>
      <c r="N88" s="18">
        <f t="shared" si="9"/>
        <v>0</v>
      </c>
      <c r="O88" s="14"/>
      <c r="P88" s="19"/>
      <c r="Q88" s="20"/>
      <c r="R88" s="14"/>
      <c r="S88" s="14"/>
      <c r="T88" s="14"/>
      <c r="U88" s="14"/>
      <c r="V88" s="14"/>
      <c r="W88" s="14"/>
      <c r="X88" s="14"/>
    </row>
    <row r="89" spans="1:24" ht="19.899999999999999" customHeight="1" x14ac:dyDescent="0.2">
      <c r="A89" s="10">
        <v>13</v>
      </c>
      <c r="B89" s="9" t="s">
        <v>4</v>
      </c>
      <c r="C89" s="10" t="s">
        <v>26</v>
      </c>
      <c r="D89" s="17">
        <v>0</v>
      </c>
      <c r="E89" s="17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17">
        <v>0</v>
      </c>
      <c r="N89" s="18">
        <f t="shared" si="9"/>
        <v>0</v>
      </c>
      <c r="O89" s="14"/>
      <c r="P89" s="19"/>
      <c r="Q89" s="20"/>
      <c r="R89" s="14"/>
      <c r="S89" s="14"/>
      <c r="T89" s="14"/>
      <c r="U89" s="14"/>
      <c r="V89" s="14"/>
      <c r="W89" s="14"/>
      <c r="X89" s="14"/>
    </row>
    <row r="90" spans="1:24" ht="19.899999999999999" customHeight="1" x14ac:dyDescent="0.2">
      <c r="A90" s="10">
        <v>14</v>
      </c>
      <c r="B90" s="9" t="s">
        <v>3</v>
      </c>
      <c r="C90" s="10" t="s">
        <v>26</v>
      </c>
      <c r="D90" s="17">
        <v>0</v>
      </c>
      <c r="E90" s="17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17">
        <v>0</v>
      </c>
      <c r="N90" s="18">
        <f t="shared" si="9"/>
        <v>0</v>
      </c>
      <c r="O90" s="14"/>
      <c r="P90" s="19"/>
      <c r="Q90" s="20"/>
      <c r="R90" s="14"/>
      <c r="S90" s="14"/>
      <c r="T90" s="14"/>
      <c r="U90" s="14"/>
      <c r="V90" s="14"/>
      <c r="W90" s="14"/>
      <c r="X90" s="14"/>
    </row>
    <row r="91" spans="1:24" ht="19.899999999999999" customHeight="1" x14ac:dyDescent="0.2">
      <c r="A91" s="10">
        <v>1</v>
      </c>
      <c r="B91" s="9" t="s">
        <v>6</v>
      </c>
      <c r="C91" s="10" t="s">
        <v>69</v>
      </c>
      <c r="D91" s="17">
        <v>0</v>
      </c>
      <c r="E91" s="17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17">
        <v>0</v>
      </c>
      <c r="N91" s="18">
        <f>SUM(H91:K91)</f>
        <v>0</v>
      </c>
      <c r="O91" s="14"/>
      <c r="P91" s="14"/>
      <c r="Q91" s="20"/>
      <c r="R91" s="14"/>
      <c r="S91" s="14"/>
      <c r="T91" s="14"/>
      <c r="U91" s="14"/>
      <c r="V91" s="14"/>
      <c r="W91" s="14"/>
      <c r="X91" s="14"/>
    </row>
    <row r="92" spans="1:24" ht="19.899999999999999" customHeight="1" x14ac:dyDescent="0.2">
      <c r="A92" s="10">
        <v>2</v>
      </c>
      <c r="B92" s="9" t="s">
        <v>5</v>
      </c>
      <c r="C92" s="10" t="s">
        <v>69</v>
      </c>
      <c r="D92" s="17">
        <v>0</v>
      </c>
      <c r="E92" s="17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17">
        <v>0</v>
      </c>
      <c r="N92" s="18">
        <f t="shared" ref="N92:N104" si="10">SUM(H92:K92)</f>
        <v>0</v>
      </c>
      <c r="O92" s="14"/>
      <c r="P92" s="19"/>
      <c r="Q92" s="20"/>
      <c r="R92" s="14"/>
      <c r="S92" s="14"/>
      <c r="T92" s="14"/>
      <c r="U92" s="14"/>
      <c r="V92" s="14"/>
      <c r="W92" s="14"/>
      <c r="X92" s="14"/>
    </row>
    <row r="93" spans="1:24" ht="19.899999999999999" customHeight="1" x14ac:dyDescent="0.2">
      <c r="A93" s="10">
        <v>3</v>
      </c>
      <c r="B93" s="9" t="s">
        <v>8</v>
      </c>
      <c r="C93" s="10" t="s">
        <v>69</v>
      </c>
      <c r="D93" s="17">
        <v>10</v>
      </c>
      <c r="E93" s="17">
        <v>10</v>
      </c>
      <c r="F93" s="44">
        <v>20</v>
      </c>
      <c r="G93" s="44">
        <v>20</v>
      </c>
      <c r="H93" s="44">
        <v>3</v>
      </c>
      <c r="I93" s="44">
        <v>3</v>
      </c>
      <c r="J93" s="44">
        <v>6</v>
      </c>
      <c r="K93" s="44">
        <v>7</v>
      </c>
      <c r="L93" s="44">
        <f>G93</f>
        <v>20</v>
      </c>
      <c r="M93" s="1">
        <f>N93*100/L93</f>
        <v>95</v>
      </c>
      <c r="N93" s="18">
        <f t="shared" si="10"/>
        <v>19</v>
      </c>
      <c r="O93" s="14"/>
      <c r="P93" s="19"/>
      <c r="Q93" s="20"/>
      <c r="R93" s="14"/>
      <c r="S93" s="14"/>
      <c r="T93" s="14"/>
      <c r="U93" s="14"/>
      <c r="V93" s="14"/>
      <c r="W93" s="14"/>
      <c r="X93" s="14"/>
    </row>
    <row r="94" spans="1:24" ht="19.899999999999999" customHeight="1" x14ac:dyDescent="0.2">
      <c r="A94" s="10">
        <v>4</v>
      </c>
      <c r="B94" s="9" t="s">
        <v>7</v>
      </c>
      <c r="C94" s="10" t="s">
        <v>69</v>
      </c>
      <c r="D94" s="17">
        <v>0</v>
      </c>
      <c r="E94" s="17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25">
        <v>0</v>
      </c>
      <c r="N94" s="18">
        <f t="shared" si="10"/>
        <v>0</v>
      </c>
      <c r="O94" s="14"/>
      <c r="P94" s="19"/>
      <c r="Q94" s="20"/>
      <c r="R94" s="14"/>
      <c r="S94" s="14"/>
      <c r="T94" s="14"/>
      <c r="U94" s="14"/>
      <c r="V94" s="14"/>
      <c r="W94" s="14"/>
      <c r="X94" s="14"/>
    </row>
    <row r="95" spans="1:24" ht="19.899999999999999" customHeight="1" x14ac:dyDescent="0.2">
      <c r="A95" s="10">
        <v>5</v>
      </c>
      <c r="B95" s="9" t="s">
        <v>9</v>
      </c>
      <c r="C95" s="10" t="s">
        <v>69</v>
      </c>
      <c r="D95" s="17">
        <v>0</v>
      </c>
      <c r="E95" s="17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f>G95</f>
        <v>0</v>
      </c>
      <c r="M95" s="1" t="e">
        <f>N95*100/L95</f>
        <v>#DIV/0!</v>
      </c>
      <c r="N95" s="18">
        <f t="shared" si="10"/>
        <v>0</v>
      </c>
      <c r="O95" s="14"/>
      <c r="P95" s="19"/>
      <c r="Q95" s="20"/>
      <c r="R95" s="14"/>
      <c r="S95" s="14"/>
      <c r="T95" s="14"/>
      <c r="U95" s="14"/>
      <c r="V95" s="14"/>
      <c r="W95" s="14"/>
      <c r="X95" s="14"/>
    </row>
    <row r="96" spans="1:24" ht="19.899999999999999" customHeight="1" x14ac:dyDescent="0.25">
      <c r="A96" s="10">
        <v>6</v>
      </c>
      <c r="B96" s="9" t="s">
        <v>13</v>
      </c>
      <c r="C96" s="10" t="s">
        <v>69</v>
      </c>
      <c r="D96" s="17">
        <v>0</v>
      </c>
      <c r="E96" s="17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17">
        <v>0</v>
      </c>
      <c r="N96" s="23">
        <f t="shared" si="10"/>
        <v>0</v>
      </c>
      <c r="O96" s="14"/>
      <c r="P96" s="19"/>
      <c r="Q96" s="20"/>
      <c r="R96" s="24"/>
      <c r="S96" s="24"/>
      <c r="T96" s="14"/>
      <c r="U96" s="14"/>
      <c r="V96" s="14"/>
      <c r="W96" s="14"/>
      <c r="X96" s="14"/>
    </row>
    <row r="97" spans="1:24" ht="19.899999999999999" customHeight="1" x14ac:dyDescent="0.2">
      <c r="A97" s="10">
        <v>7</v>
      </c>
      <c r="B97" s="9" t="s">
        <v>14</v>
      </c>
      <c r="C97" s="10" t="s">
        <v>69</v>
      </c>
      <c r="D97" s="17">
        <v>0</v>
      </c>
      <c r="E97" s="17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f>F97</f>
        <v>0</v>
      </c>
      <c r="M97" s="1" t="e">
        <f>N97*100/L97</f>
        <v>#DIV/0!</v>
      </c>
      <c r="N97" s="18">
        <f t="shared" si="10"/>
        <v>0</v>
      </c>
      <c r="O97" s="14"/>
      <c r="P97" s="19"/>
      <c r="Q97" s="20"/>
      <c r="R97" s="14"/>
      <c r="S97" s="14"/>
      <c r="T97" s="14"/>
      <c r="U97" s="14"/>
      <c r="V97" s="14"/>
      <c r="W97" s="14"/>
      <c r="X97" s="14"/>
    </row>
    <row r="98" spans="1:24" ht="19.899999999999999" customHeight="1" x14ac:dyDescent="0.2">
      <c r="A98" s="10">
        <v>8</v>
      </c>
      <c r="B98" s="9" t="s">
        <v>12</v>
      </c>
      <c r="C98" s="10" t="s">
        <v>69</v>
      </c>
      <c r="D98" s="17">
        <v>0</v>
      </c>
      <c r="E98" s="17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17">
        <v>0</v>
      </c>
      <c r="N98" s="18">
        <f t="shared" si="10"/>
        <v>0</v>
      </c>
      <c r="O98" s="14"/>
      <c r="P98" s="19"/>
      <c r="Q98" s="20"/>
      <c r="R98" s="14"/>
      <c r="S98" s="14"/>
      <c r="T98" s="14"/>
      <c r="U98" s="14"/>
      <c r="V98" s="14"/>
      <c r="W98" s="14"/>
      <c r="X98" s="14"/>
    </row>
    <row r="99" spans="1:24" ht="19.899999999999999" customHeight="1" x14ac:dyDescent="0.2">
      <c r="A99" s="10">
        <v>9</v>
      </c>
      <c r="B99" s="9" t="s">
        <v>11</v>
      </c>
      <c r="C99" s="10" t="s">
        <v>69</v>
      </c>
      <c r="D99" s="17">
        <v>0</v>
      </c>
      <c r="E99" s="17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17">
        <v>0</v>
      </c>
      <c r="N99" s="18">
        <f t="shared" si="10"/>
        <v>0</v>
      </c>
      <c r="O99" s="14"/>
      <c r="P99" s="19"/>
      <c r="Q99" s="20"/>
      <c r="R99" s="14"/>
      <c r="S99" s="14"/>
      <c r="T99" s="14"/>
      <c r="U99" s="14"/>
      <c r="V99" s="14"/>
      <c r="W99" s="14"/>
      <c r="X99" s="14"/>
    </row>
    <row r="100" spans="1:24" ht="19.899999999999999" customHeight="1" x14ac:dyDescent="0.2">
      <c r="A100" s="10">
        <v>10</v>
      </c>
      <c r="B100" s="9" t="s">
        <v>10</v>
      </c>
      <c r="C100" s="10" t="s">
        <v>69</v>
      </c>
      <c r="D100" s="17">
        <v>83</v>
      </c>
      <c r="E100" s="17">
        <v>113</v>
      </c>
      <c r="F100" s="44">
        <v>118</v>
      </c>
      <c r="G100" s="44">
        <v>118</v>
      </c>
      <c r="H100" s="44">
        <v>20</v>
      </c>
      <c r="I100" s="44">
        <v>37</v>
      </c>
      <c r="J100" s="44">
        <v>28</v>
      </c>
      <c r="K100" s="44">
        <v>41</v>
      </c>
      <c r="L100" s="44">
        <f>G100</f>
        <v>118</v>
      </c>
      <c r="M100" s="1">
        <f>N100*100/L100</f>
        <v>106.77966101694915</v>
      </c>
      <c r="N100" s="18">
        <f t="shared" si="10"/>
        <v>126</v>
      </c>
      <c r="O100" s="14"/>
      <c r="P100" s="19"/>
      <c r="Q100" s="20"/>
      <c r="R100" s="14"/>
      <c r="S100" s="14"/>
      <c r="T100" s="14"/>
      <c r="U100" s="14"/>
      <c r="V100" s="14"/>
      <c r="W100" s="14"/>
      <c r="X100" s="14"/>
    </row>
    <row r="101" spans="1:24" ht="19.899999999999999" customHeight="1" x14ac:dyDescent="0.2">
      <c r="A101" s="10">
        <v>11</v>
      </c>
      <c r="B101" s="9" t="s">
        <v>2</v>
      </c>
      <c r="C101" s="10" t="s">
        <v>69</v>
      </c>
      <c r="D101" s="17">
        <v>0</v>
      </c>
      <c r="E101" s="17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f>D101</f>
        <v>0</v>
      </c>
      <c r="M101" s="1" t="e">
        <f>N101*100/L101</f>
        <v>#DIV/0!</v>
      </c>
      <c r="N101" s="18">
        <f t="shared" si="10"/>
        <v>0</v>
      </c>
      <c r="O101" s="14"/>
      <c r="P101" s="19"/>
      <c r="Q101" s="20"/>
      <c r="R101" s="14"/>
      <c r="S101" s="14"/>
      <c r="T101" s="14"/>
      <c r="U101" s="14"/>
      <c r="V101" s="14"/>
      <c r="W101" s="14"/>
      <c r="X101" s="14"/>
    </row>
    <row r="102" spans="1:24" ht="19.899999999999999" customHeight="1" x14ac:dyDescent="0.2">
      <c r="A102" s="10">
        <v>12</v>
      </c>
      <c r="B102" s="9" t="s">
        <v>1</v>
      </c>
      <c r="C102" s="10" t="s">
        <v>69</v>
      </c>
      <c r="D102" s="17">
        <v>0</v>
      </c>
      <c r="E102" s="17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17">
        <v>0</v>
      </c>
      <c r="N102" s="18">
        <f t="shared" si="10"/>
        <v>0</v>
      </c>
      <c r="O102" s="14"/>
      <c r="P102" s="19"/>
      <c r="Q102" s="20"/>
      <c r="R102" s="14"/>
      <c r="S102" s="14"/>
      <c r="T102" s="14"/>
      <c r="U102" s="14"/>
      <c r="V102" s="14"/>
      <c r="W102" s="14"/>
      <c r="X102" s="14"/>
    </row>
    <row r="103" spans="1:24" ht="19.899999999999999" customHeight="1" x14ac:dyDescent="0.2">
      <c r="A103" s="10">
        <v>13</v>
      </c>
      <c r="B103" s="9" t="s">
        <v>4</v>
      </c>
      <c r="C103" s="10" t="s">
        <v>69</v>
      </c>
      <c r="D103" s="17">
        <v>0</v>
      </c>
      <c r="E103" s="17">
        <v>0</v>
      </c>
      <c r="F103" s="44">
        <v>15</v>
      </c>
      <c r="G103" s="44">
        <v>15</v>
      </c>
      <c r="H103" s="44">
        <v>0</v>
      </c>
      <c r="I103" s="44">
        <v>0</v>
      </c>
      <c r="J103" s="44">
        <v>3</v>
      </c>
      <c r="K103" s="44">
        <v>4</v>
      </c>
      <c r="L103" s="44">
        <v>15</v>
      </c>
      <c r="M103" s="17">
        <v>0</v>
      </c>
      <c r="N103" s="18">
        <f t="shared" si="10"/>
        <v>7</v>
      </c>
      <c r="O103" s="14"/>
      <c r="P103" s="19"/>
      <c r="Q103" s="20"/>
      <c r="R103" s="14"/>
      <c r="S103" s="14"/>
      <c r="T103" s="14"/>
      <c r="U103" s="14"/>
      <c r="V103" s="14"/>
      <c r="W103" s="14"/>
      <c r="X103" s="14"/>
    </row>
    <row r="104" spans="1:24" ht="19.899999999999999" customHeight="1" x14ac:dyDescent="0.2">
      <c r="A104" s="10">
        <v>14</v>
      </c>
      <c r="B104" s="9" t="s">
        <v>3</v>
      </c>
      <c r="C104" s="10" t="s">
        <v>69</v>
      </c>
      <c r="D104" s="17">
        <v>0</v>
      </c>
      <c r="E104" s="17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17">
        <v>0</v>
      </c>
      <c r="N104" s="18">
        <f t="shared" si="10"/>
        <v>0</v>
      </c>
      <c r="O104" s="14"/>
      <c r="P104" s="19"/>
      <c r="Q104" s="20"/>
      <c r="R104" s="14"/>
      <c r="S104" s="14"/>
      <c r="T104" s="14"/>
      <c r="U104" s="14"/>
      <c r="V104" s="14"/>
      <c r="W104" s="14"/>
      <c r="X104" s="14"/>
    </row>
    <row r="105" spans="1:24" ht="19.899999999999999" customHeight="1" x14ac:dyDescent="0.2">
      <c r="A105" s="10">
        <v>1</v>
      </c>
      <c r="B105" s="9" t="s">
        <v>6</v>
      </c>
      <c r="C105" s="10" t="s">
        <v>25</v>
      </c>
      <c r="D105" s="17">
        <v>37549</v>
      </c>
      <c r="E105" s="17">
        <v>37549</v>
      </c>
      <c r="F105" s="44">
        <v>37200</v>
      </c>
      <c r="G105" s="44">
        <v>37200</v>
      </c>
      <c r="H105" s="44">
        <v>9387</v>
      </c>
      <c r="I105" s="44">
        <v>10587</v>
      </c>
      <c r="J105" s="44">
        <v>8184</v>
      </c>
      <c r="K105" s="44">
        <v>11159</v>
      </c>
      <c r="L105" s="44">
        <f>E105</f>
        <v>37549</v>
      </c>
      <c r="M105" s="1">
        <f>N105*100/L105</f>
        <v>104.70851420810142</v>
      </c>
      <c r="N105" s="18">
        <f>SUM(H105:K105)</f>
        <v>39317</v>
      </c>
      <c r="O105" s="14"/>
      <c r="P105" s="14"/>
      <c r="Q105" s="20"/>
      <c r="R105" s="14"/>
      <c r="S105" s="14"/>
      <c r="T105" s="14"/>
      <c r="U105" s="14"/>
      <c r="V105" s="14"/>
      <c r="W105" s="14"/>
      <c r="X105" s="14"/>
    </row>
    <row r="106" spans="1:24" ht="19.899999999999999" customHeight="1" x14ac:dyDescent="0.2">
      <c r="A106" s="10">
        <v>2</v>
      </c>
      <c r="B106" s="9" t="s">
        <v>5</v>
      </c>
      <c r="C106" s="10" t="s">
        <v>25</v>
      </c>
      <c r="D106" s="17">
        <v>25590</v>
      </c>
      <c r="E106" s="17">
        <v>25590</v>
      </c>
      <c r="F106" s="44">
        <v>25590</v>
      </c>
      <c r="G106" s="44">
        <v>25590</v>
      </c>
      <c r="H106" s="44">
        <v>10235</v>
      </c>
      <c r="I106" s="44">
        <v>12059</v>
      </c>
      <c r="J106" s="44">
        <v>10250</v>
      </c>
      <c r="K106" s="44">
        <v>5800</v>
      </c>
      <c r="L106" s="44">
        <f>G106</f>
        <v>25590</v>
      </c>
      <c r="M106" s="1">
        <f t="shared" ref="M106:M118" si="11">N106*100/L106</f>
        <v>149.83978116451738</v>
      </c>
      <c r="N106" s="18">
        <f t="shared" ref="N106:N118" si="12">SUM(H106:K106)</f>
        <v>38344</v>
      </c>
      <c r="O106" s="14"/>
      <c r="P106" s="14"/>
      <c r="Q106" s="20"/>
      <c r="R106" s="14"/>
      <c r="S106" s="14"/>
      <c r="T106" s="14"/>
      <c r="U106" s="14"/>
      <c r="V106" s="14"/>
      <c r="W106" s="14"/>
      <c r="X106" s="14"/>
    </row>
    <row r="107" spans="1:24" ht="19.899999999999999" customHeight="1" x14ac:dyDescent="0.2">
      <c r="A107" s="10">
        <v>3</v>
      </c>
      <c r="B107" s="9" t="s">
        <v>8</v>
      </c>
      <c r="C107" s="10" t="s">
        <v>25</v>
      </c>
      <c r="D107" s="17">
        <v>32612</v>
      </c>
      <c r="E107" s="17">
        <v>33492</v>
      </c>
      <c r="F107" s="44">
        <v>33492</v>
      </c>
      <c r="G107" s="44">
        <v>35975</v>
      </c>
      <c r="H107" s="44">
        <v>8153</v>
      </c>
      <c r="I107" s="44">
        <v>10047</v>
      </c>
      <c r="J107" s="44">
        <v>7373</v>
      </c>
      <c r="K107" s="44">
        <v>10960</v>
      </c>
      <c r="L107" s="44">
        <f>G107</f>
        <v>35975</v>
      </c>
      <c r="M107" s="1">
        <f t="shared" si="11"/>
        <v>101.55107713690063</v>
      </c>
      <c r="N107" s="18">
        <f t="shared" si="12"/>
        <v>36533</v>
      </c>
      <c r="O107" s="14"/>
      <c r="P107" s="14"/>
      <c r="Q107" s="20"/>
      <c r="R107" s="14"/>
      <c r="S107" s="14"/>
      <c r="T107" s="14"/>
      <c r="U107" s="14"/>
      <c r="V107" s="14"/>
      <c r="W107" s="14"/>
      <c r="X107" s="14"/>
    </row>
    <row r="108" spans="1:24" ht="19.899999999999999" customHeight="1" x14ac:dyDescent="0.2">
      <c r="A108" s="10">
        <v>4</v>
      </c>
      <c r="B108" s="9" t="s">
        <v>7</v>
      </c>
      <c r="C108" s="10" t="s">
        <v>25</v>
      </c>
      <c r="D108" s="17">
        <v>11199</v>
      </c>
      <c r="E108" s="17">
        <v>12500</v>
      </c>
      <c r="F108" s="44">
        <v>12750</v>
      </c>
      <c r="G108" s="44">
        <v>11500</v>
      </c>
      <c r="H108" s="44">
        <v>2687</v>
      </c>
      <c r="I108" s="44">
        <v>3260</v>
      </c>
      <c r="J108" s="44">
        <v>3443</v>
      </c>
      <c r="K108" s="44">
        <v>3400</v>
      </c>
      <c r="L108" s="44">
        <f>F108</f>
        <v>12750</v>
      </c>
      <c r="M108" s="1">
        <f t="shared" si="11"/>
        <v>100.31372549019608</v>
      </c>
      <c r="N108" s="18">
        <f t="shared" si="12"/>
        <v>12790</v>
      </c>
      <c r="O108" s="14"/>
      <c r="P108" s="14"/>
      <c r="Q108" s="20"/>
      <c r="R108" s="14"/>
      <c r="S108" s="14"/>
      <c r="T108" s="14"/>
      <c r="U108" s="14"/>
      <c r="V108" s="14"/>
      <c r="W108" s="14"/>
      <c r="X108" s="14"/>
    </row>
    <row r="109" spans="1:24" ht="19.899999999999999" customHeight="1" x14ac:dyDescent="0.2">
      <c r="A109" s="10">
        <v>5</v>
      </c>
      <c r="B109" s="9" t="s">
        <v>9</v>
      </c>
      <c r="C109" s="10" t="s">
        <v>25</v>
      </c>
      <c r="D109" s="17">
        <v>6742</v>
      </c>
      <c r="E109" s="17">
        <v>12675</v>
      </c>
      <c r="F109" s="44">
        <v>13792</v>
      </c>
      <c r="G109" s="44">
        <v>3150</v>
      </c>
      <c r="H109" s="44">
        <v>2169</v>
      </c>
      <c r="I109" s="44">
        <v>5073</v>
      </c>
      <c r="J109" s="44">
        <v>5520</v>
      </c>
      <c r="K109" s="44">
        <v>1260</v>
      </c>
      <c r="L109" s="44">
        <f>F109</f>
        <v>13792</v>
      </c>
      <c r="M109" s="1">
        <f t="shared" si="11"/>
        <v>101.66763341067285</v>
      </c>
      <c r="N109" s="18">
        <f t="shared" si="12"/>
        <v>14022</v>
      </c>
      <c r="O109" s="14"/>
      <c r="P109" s="14"/>
      <c r="Q109" s="20"/>
      <c r="R109" s="14"/>
      <c r="S109" s="14"/>
      <c r="T109" s="14"/>
      <c r="U109" s="14"/>
      <c r="V109" s="14"/>
      <c r="W109" s="14"/>
      <c r="X109" s="14"/>
    </row>
    <row r="110" spans="1:24" ht="19.899999999999999" customHeight="1" x14ac:dyDescent="0.25">
      <c r="A110" s="10">
        <v>6</v>
      </c>
      <c r="B110" s="9" t="s">
        <v>13</v>
      </c>
      <c r="C110" s="10" t="s">
        <v>25</v>
      </c>
      <c r="D110" s="17">
        <v>1456</v>
      </c>
      <c r="E110" s="17">
        <v>1459</v>
      </c>
      <c r="F110" s="44">
        <v>1461</v>
      </c>
      <c r="G110" s="44">
        <v>1451</v>
      </c>
      <c r="H110" s="44">
        <v>305</v>
      </c>
      <c r="I110" s="44">
        <v>826</v>
      </c>
      <c r="J110" s="44">
        <v>803</v>
      </c>
      <c r="K110" s="44">
        <v>434</v>
      </c>
      <c r="L110" s="44">
        <f>F110</f>
        <v>1461</v>
      </c>
      <c r="M110" s="1">
        <f t="shared" si="11"/>
        <v>162.08076659822041</v>
      </c>
      <c r="N110" s="23">
        <f t="shared" si="12"/>
        <v>2368</v>
      </c>
      <c r="O110" s="14"/>
      <c r="P110" s="14"/>
      <c r="Q110" s="20"/>
      <c r="R110" s="24"/>
      <c r="S110" s="24"/>
      <c r="T110" s="14"/>
      <c r="U110" s="14"/>
      <c r="V110" s="14"/>
      <c r="W110" s="14"/>
      <c r="X110" s="14"/>
    </row>
    <row r="111" spans="1:24" ht="19.899999999999999" customHeight="1" x14ac:dyDescent="0.2">
      <c r="A111" s="10">
        <v>7</v>
      </c>
      <c r="B111" s="9" t="s">
        <v>14</v>
      </c>
      <c r="C111" s="10" t="s">
        <v>25</v>
      </c>
      <c r="D111" s="17">
        <v>9829</v>
      </c>
      <c r="E111" s="17">
        <v>9829</v>
      </c>
      <c r="F111" s="44">
        <v>9829</v>
      </c>
      <c r="G111" s="44">
        <v>9789</v>
      </c>
      <c r="H111" s="44">
        <v>7765</v>
      </c>
      <c r="I111" s="44">
        <v>8169</v>
      </c>
      <c r="J111" s="44">
        <v>4607</v>
      </c>
      <c r="K111" s="44">
        <v>1987</v>
      </c>
      <c r="L111" s="44">
        <f>F111</f>
        <v>9829</v>
      </c>
      <c r="M111" s="1">
        <f t="shared" si="11"/>
        <v>229.19930816970191</v>
      </c>
      <c r="N111" s="18">
        <f t="shared" si="12"/>
        <v>22528</v>
      </c>
      <c r="O111" s="14"/>
      <c r="P111" s="14"/>
      <c r="Q111" s="20"/>
      <c r="R111" s="14"/>
      <c r="S111" s="14"/>
      <c r="T111" s="14"/>
      <c r="U111" s="14"/>
      <c r="V111" s="14"/>
      <c r="W111" s="14"/>
      <c r="X111" s="14"/>
    </row>
    <row r="112" spans="1:24" ht="19.899999999999999" customHeight="1" x14ac:dyDescent="0.2">
      <c r="A112" s="10">
        <v>8</v>
      </c>
      <c r="B112" s="9" t="s">
        <v>12</v>
      </c>
      <c r="C112" s="10" t="s">
        <v>25</v>
      </c>
      <c r="D112" s="17">
        <v>588</v>
      </c>
      <c r="E112" s="17">
        <v>2706</v>
      </c>
      <c r="F112" s="44">
        <v>3396</v>
      </c>
      <c r="G112" s="44">
        <v>3848</v>
      </c>
      <c r="H112" s="44">
        <v>147</v>
      </c>
      <c r="I112" s="44">
        <v>677</v>
      </c>
      <c r="J112" s="44">
        <v>849</v>
      </c>
      <c r="K112" s="44">
        <v>962</v>
      </c>
      <c r="L112" s="44">
        <f t="shared" ref="L112" si="13">G112</f>
        <v>3848</v>
      </c>
      <c r="M112" s="1">
        <f t="shared" si="11"/>
        <v>68.477130977130983</v>
      </c>
      <c r="N112" s="18">
        <f t="shared" si="12"/>
        <v>2635</v>
      </c>
      <c r="O112" s="14"/>
      <c r="P112" s="19"/>
      <c r="Q112" s="20"/>
      <c r="R112" s="14"/>
      <c r="S112" s="14"/>
      <c r="T112" s="14"/>
      <c r="U112" s="14"/>
      <c r="V112" s="14"/>
      <c r="W112" s="14"/>
      <c r="X112" s="14"/>
    </row>
    <row r="113" spans="1:24" ht="19.899999999999999" customHeight="1" x14ac:dyDescent="0.2">
      <c r="A113" s="10">
        <v>9</v>
      </c>
      <c r="B113" s="9" t="s">
        <v>11</v>
      </c>
      <c r="C113" s="10" t="s">
        <v>25</v>
      </c>
      <c r="D113" s="17">
        <v>6300</v>
      </c>
      <c r="E113" s="17">
        <v>10831</v>
      </c>
      <c r="F113" s="44">
        <v>10645</v>
      </c>
      <c r="G113" s="44">
        <v>4725</v>
      </c>
      <c r="H113" s="44">
        <v>1575</v>
      </c>
      <c r="I113" s="44">
        <v>2825</v>
      </c>
      <c r="J113" s="44">
        <v>3086</v>
      </c>
      <c r="K113" s="44">
        <v>3547</v>
      </c>
      <c r="L113" s="44">
        <f>E113</f>
        <v>10831</v>
      </c>
      <c r="M113" s="1">
        <f t="shared" si="11"/>
        <v>101.86501708060197</v>
      </c>
      <c r="N113" s="18">
        <f t="shared" si="12"/>
        <v>11033</v>
      </c>
      <c r="O113" s="14"/>
      <c r="P113" s="19"/>
      <c r="Q113" s="20"/>
      <c r="R113" s="14"/>
      <c r="S113" s="14"/>
      <c r="T113" s="14"/>
      <c r="U113" s="14"/>
      <c r="V113" s="14"/>
      <c r="W113" s="14"/>
      <c r="X113" s="14"/>
    </row>
    <row r="114" spans="1:24" ht="19.899999999999999" customHeight="1" x14ac:dyDescent="0.2">
      <c r="A114" s="10">
        <v>10</v>
      </c>
      <c r="B114" s="9" t="s">
        <v>10</v>
      </c>
      <c r="C114" s="10" t="s">
        <v>25</v>
      </c>
      <c r="D114" s="17">
        <v>11300</v>
      </c>
      <c r="E114" s="17">
        <v>13223</v>
      </c>
      <c r="F114" s="44">
        <v>13503</v>
      </c>
      <c r="G114" s="44">
        <v>13493</v>
      </c>
      <c r="H114" s="44">
        <v>2486</v>
      </c>
      <c r="I114" s="44">
        <v>3045</v>
      </c>
      <c r="J114" s="44">
        <v>3780</v>
      </c>
      <c r="K114" s="44">
        <v>3373</v>
      </c>
      <c r="L114" s="44">
        <f>F114</f>
        <v>13503</v>
      </c>
      <c r="M114" s="1">
        <f t="shared" si="11"/>
        <v>93.934681181959562</v>
      </c>
      <c r="N114" s="18">
        <f t="shared" si="12"/>
        <v>12684</v>
      </c>
      <c r="O114" s="14"/>
      <c r="P114" s="19"/>
      <c r="Q114" s="20"/>
      <c r="R114" s="14"/>
      <c r="S114" s="14"/>
      <c r="T114" s="14"/>
      <c r="U114" s="14"/>
      <c r="V114" s="14"/>
      <c r="W114" s="14"/>
      <c r="X114" s="14"/>
    </row>
    <row r="115" spans="1:24" ht="19.899999999999999" customHeight="1" x14ac:dyDescent="0.2">
      <c r="A115" s="10">
        <v>11</v>
      </c>
      <c r="B115" s="9" t="s">
        <v>2</v>
      </c>
      <c r="C115" s="10" t="s">
        <v>25</v>
      </c>
      <c r="D115" s="17">
        <v>8817</v>
      </c>
      <c r="E115" s="17">
        <v>8817</v>
      </c>
      <c r="F115" s="44">
        <v>8817</v>
      </c>
      <c r="G115" s="44">
        <v>9615</v>
      </c>
      <c r="H115" s="44">
        <v>3166</v>
      </c>
      <c r="I115" s="44">
        <v>3700</v>
      </c>
      <c r="J115" s="44">
        <v>3600</v>
      </c>
      <c r="K115" s="44">
        <v>3700</v>
      </c>
      <c r="L115" s="44">
        <f>G115</f>
        <v>9615</v>
      </c>
      <c r="M115" s="1">
        <f t="shared" si="11"/>
        <v>147.33229329173167</v>
      </c>
      <c r="N115" s="18">
        <f t="shared" si="12"/>
        <v>14166</v>
      </c>
      <c r="O115" s="14"/>
      <c r="P115" s="14"/>
      <c r="Q115" s="20"/>
      <c r="R115" s="14"/>
      <c r="S115" s="14"/>
      <c r="T115" s="14"/>
      <c r="U115" s="14"/>
      <c r="V115" s="14"/>
      <c r="W115" s="14"/>
      <c r="X115" s="14"/>
    </row>
    <row r="116" spans="1:24" ht="19.899999999999999" customHeight="1" x14ac:dyDescent="0.2">
      <c r="A116" s="10">
        <v>12</v>
      </c>
      <c r="B116" s="9" t="s">
        <v>1</v>
      </c>
      <c r="C116" s="10" t="s">
        <v>25</v>
      </c>
      <c r="D116" s="17">
        <v>2716</v>
      </c>
      <c r="E116" s="17">
        <v>24484</v>
      </c>
      <c r="F116" s="44">
        <v>24466</v>
      </c>
      <c r="G116" s="44">
        <v>24466</v>
      </c>
      <c r="H116" s="44">
        <v>5162</v>
      </c>
      <c r="I116" s="44">
        <v>7832</v>
      </c>
      <c r="J116" s="44">
        <v>7375</v>
      </c>
      <c r="K116" s="44">
        <v>6889</v>
      </c>
      <c r="L116" s="44">
        <f>E116</f>
        <v>24484</v>
      </c>
      <c r="M116" s="1">
        <f t="shared" si="11"/>
        <v>111.32984806404183</v>
      </c>
      <c r="N116" s="18">
        <f t="shared" si="12"/>
        <v>27258</v>
      </c>
      <c r="O116" s="14"/>
      <c r="P116" s="14"/>
      <c r="Q116" s="20"/>
      <c r="R116" s="14"/>
      <c r="S116" s="14"/>
      <c r="T116" s="14"/>
      <c r="U116" s="14"/>
      <c r="V116" s="14"/>
      <c r="W116" s="14"/>
      <c r="X116" s="14"/>
    </row>
    <row r="117" spans="1:24" ht="19.899999999999999" customHeight="1" x14ac:dyDescent="0.2">
      <c r="A117" s="10">
        <v>13</v>
      </c>
      <c r="B117" s="9" t="s">
        <v>4</v>
      </c>
      <c r="C117" s="10" t="s">
        <v>25</v>
      </c>
      <c r="D117" s="17">
        <v>4550</v>
      </c>
      <c r="E117" s="17">
        <v>5545</v>
      </c>
      <c r="F117" s="44">
        <v>7500</v>
      </c>
      <c r="G117" s="44">
        <v>7900</v>
      </c>
      <c r="H117" s="44">
        <v>961</v>
      </c>
      <c r="I117" s="44">
        <v>1165</v>
      </c>
      <c r="J117" s="44">
        <v>2275</v>
      </c>
      <c r="K117" s="44">
        <v>2345</v>
      </c>
      <c r="L117" s="44">
        <f>G117</f>
        <v>7900</v>
      </c>
      <c r="M117" s="1">
        <f t="shared" si="11"/>
        <v>85.392405063291136</v>
      </c>
      <c r="N117" s="18">
        <f t="shared" si="12"/>
        <v>6746</v>
      </c>
      <c r="O117" s="14"/>
      <c r="P117" s="14"/>
      <c r="Q117" s="20"/>
      <c r="R117" s="14"/>
      <c r="S117" s="14"/>
      <c r="T117" s="14"/>
      <c r="U117" s="14"/>
      <c r="V117" s="14"/>
      <c r="W117" s="14"/>
      <c r="X117" s="14"/>
    </row>
    <row r="118" spans="1:24" ht="19.899999999999999" customHeight="1" x14ac:dyDescent="0.2">
      <c r="A118" s="10">
        <v>14</v>
      </c>
      <c r="B118" s="9" t="s">
        <v>3</v>
      </c>
      <c r="C118" s="10" t="s">
        <v>25</v>
      </c>
      <c r="D118" s="17">
        <v>2391</v>
      </c>
      <c r="E118" s="17">
        <v>2774</v>
      </c>
      <c r="F118" s="44">
        <v>3207</v>
      </c>
      <c r="G118" s="44">
        <v>4638</v>
      </c>
      <c r="H118" s="44">
        <v>1577</v>
      </c>
      <c r="I118" s="44">
        <v>1329</v>
      </c>
      <c r="J118" s="44">
        <v>2115</v>
      </c>
      <c r="K118" s="44">
        <v>3058</v>
      </c>
      <c r="L118" s="44">
        <f t="shared" ref="L118" si="14">G118</f>
        <v>4638</v>
      </c>
      <c r="M118" s="1">
        <f t="shared" si="11"/>
        <v>174.19146183699871</v>
      </c>
      <c r="N118" s="18">
        <f t="shared" si="12"/>
        <v>8079</v>
      </c>
      <c r="O118" s="14"/>
      <c r="P118" s="14"/>
      <c r="Q118" s="20"/>
      <c r="R118" s="14"/>
      <c r="S118" s="14"/>
      <c r="T118" s="14"/>
      <c r="U118" s="14"/>
      <c r="V118" s="14"/>
      <c r="W118" s="14"/>
      <c r="X118" s="14"/>
    </row>
    <row r="119" spans="1:24" ht="19.899999999999999" customHeight="1" x14ac:dyDescent="0.2">
      <c r="A119" s="10">
        <v>1</v>
      </c>
      <c r="B119" s="9" t="s">
        <v>6</v>
      </c>
      <c r="C119" s="10" t="s">
        <v>24</v>
      </c>
      <c r="D119" s="17">
        <v>190</v>
      </c>
      <c r="E119" s="17">
        <v>190</v>
      </c>
      <c r="F119" s="44">
        <v>190</v>
      </c>
      <c r="G119" s="44">
        <v>1200</v>
      </c>
      <c r="H119" s="44">
        <v>42</v>
      </c>
      <c r="I119" s="44">
        <v>41</v>
      </c>
      <c r="J119" s="44">
        <v>44</v>
      </c>
      <c r="K119" s="44">
        <v>277</v>
      </c>
      <c r="L119" s="44">
        <f>1200</f>
        <v>1200</v>
      </c>
      <c r="M119" s="1">
        <f>N119*100/L119</f>
        <v>33.666666666666664</v>
      </c>
      <c r="N119" s="18">
        <f>SUM(H119:K119)</f>
        <v>404</v>
      </c>
      <c r="O119" s="14"/>
      <c r="P119" s="14"/>
      <c r="Q119" s="20"/>
      <c r="R119" s="14"/>
      <c r="S119" s="14"/>
      <c r="T119" s="14"/>
      <c r="U119" s="14"/>
      <c r="V119" s="14"/>
      <c r="W119" s="14"/>
      <c r="X119" s="14"/>
    </row>
    <row r="120" spans="1:24" ht="19.899999999999999" customHeight="1" x14ac:dyDescent="0.2">
      <c r="A120" s="10">
        <v>2</v>
      </c>
      <c r="B120" s="9" t="s">
        <v>5</v>
      </c>
      <c r="C120" s="10" t="s">
        <v>24</v>
      </c>
      <c r="D120" s="17">
        <v>258</v>
      </c>
      <c r="E120" s="17">
        <v>258</v>
      </c>
      <c r="F120" s="44">
        <v>258</v>
      </c>
      <c r="G120" s="44">
        <v>258</v>
      </c>
      <c r="H120" s="44">
        <v>40</v>
      </c>
      <c r="I120" s="44">
        <v>40</v>
      </c>
      <c r="J120" s="44">
        <v>45</v>
      </c>
      <c r="K120" s="44">
        <v>50</v>
      </c>
      <c r="L120" s="44">
        <f>E120</f>
        <v>258</v>
      </c>
      <c r="M120" s="17">
        <f>L120</f>
        <v>258</v>
      </c>
      <c r="N120" s="18">
        <f t="shared" ref="N120:N132" si="15">SUM(H120:K120)</f>
        <v>175</v>
      </c>
      <c r="O120" s="14"/>
      <c r="P120" s="14"/>
      <c r="Q120" s="20"/>
      <c r="R120" s="14"/>
      <c r="S120" s="14"/>
      <c r="T120" s="14"/>
      <c r="U120" s="14"/>
      <c r="V120" s="14"/>
      <c r="W120" s="14"/>
      <c r="X120" s="14"/>
    </row>
    <row r="121" spans="1:24" ht="19.899999999999999" customHeight="1" x14ac:dyDescent="0.2">
      <c r="A121" s="10">
        <v>3</v>
      </c>
      <c r="B121" s="9" t="s">
        <v>8</v>
      </c>
      <c r="C121" s="10" t="s">
        <v>24</v>
      </c>
      <c r="D121" s="17">
        <v>1500</v>
      </c>
      <c r="E121" s="17">
        <v>1500</v>
      </c>
      <c r="F121" s="44">
        <v>1500</v>
      </c>
      <c r="G121" s="44">
        <v>2363</v>
      </c>
      <c r="H121" s="44">
        <v>225</v>
      </c>
      <c r="I121" s="44">
        <v>224</v>
      </c>
      <c r="J121" s="44">
        <v>270</v>
      </c>
      <c r="K121" s="44">
        <v>493</v>
      </c>
      <c r="L121" s="44">
        <f>G121</f>
        <v>2363</v>
      </c>
      <c r="M121" s="1">
        <f t="shared" ref="M121:M132" si="16">N121*100/L121</f>
        <v>51.290732120186206</v>
      </c>
      <c r="N121" s="18">
        <f t="shared" si="15"/>
        <v>1212</v>
      </c>
      <c r="O121" s="14"/>
      <c r="P121" s="14"/>
      <c r="Q121" s="20"/>
      <c r="R121" s="14"/>
      <c r="S121" s="14"/>
      <c r="T121" s="14"/>
      <c r="U121" s="14"/>
      <c r="V121" s="14"/>
      <c r="W121" s="14"/>
      <c r="X121" s="14"/>
    </row>
    <row r="122" spans="1:24" ht="19.899999999999999" customHeight="1" x14ac:dyDescent="0.2">
      <c r="A122" s="10">
        <v>4</v>
      </c>
      <c r="B122" s="9" t="s">
        <v>7</v>
      </c>
      <c r="C122" s="10" t="s">
        <v>24</v>
      </c>
      <c r="D122" s="17">
        <v>255</v>
      </c>
      <c r="E122" s="17">
        <v>200</v>
      </c>
      <c r="F122" s="44">
        <v>235</v>
      </c>
      <c r="G122" s="44">
        <v>240</v>
      </c>
      <c r="H122" s="44">
        <v>54</v>
      </c>
      <c r="I122" s="44">
        <v>50</v>
      </c>
      <c r="J122" s="44">
        <v>56</v>
      </c>
      <c r="K122" s="44">
        <v>63</v>
      </c>
      <c r="L122" s="44">
        <f>D122</f>
        <v>255</v>
      </c>
      <c r="M122" s="1">
        <f t="shared" si="16"/>
        <v>87.450980392156865</v>
      </c>
      <c r="N122" s="18">
        <f t="shared" si="15"/>
        <v>223</v>
      </c>
      <c r="O122" s="14"/>
      <c r="P122" s="14"/>
      <c r="Q122" s="20"/>
      <c r="R122" s="14"/>
      <c r="S122" s="14"/>
      <c r="T122" s="14"/>
      <c r="U122" s="14"/>
      <c r="V122" s="14"/>
      <c r="W122" s="14"/>
      <c r="X122" s="14"/>
    </row>
    <row r="123" spans="1:24" ht="19.899999999999999" customHeight="1" x14ac:dyDescent="0.2">
      <c r="A123" s="10">
        <v>5</v>
      </c>
      <c r="B123" s="9" t="s">
        <v>9</v>
      </c>
      <c r="C123" s="10" t="s">
        <v>24</v>
      </c>
      <c r="D123" s="17">
        <v>1124</v>
      </c>
      <c r="E123" s="17">
        <v>578</v>
      </c>
      <c r="F123" s="44">
        <v>423</v>
      </c>
      <c r="G123" s="44">
        <v>276</v>
      </c>
      <c r="H123" s="44">
        <v>268</v>
      </c>
      <c r="I123" s="44">
        <v>124</v>
      </c>
      <c r="J123" s="44">
        <v>110</v>
      </c>
      <c r="K123" s="44">
        <v>69</v>
      </c>
      <c r="L123" s="44">
        <f>D123</f>
        <v>1124</v>
      </c>
      <c r="M123" s="1">
        <f t="shared" si="16"/>
        <v>50.80071174377224</v>
      </c>
      <c r="N123" s="18">
        <f t="shared" si="15"/>
        <v>571</v>
      </c>
      <c r="O123" s="14"/>
      <c r="P123" s="14"/>
      <c r="Q123" s="20"/>
      <c r="R123" s="14"/>
      <c r="S123" s="14"/>
      <c r="T123" s="14"/>
      <c r="U123" s="14"/>
      <c r="V123" s="14"/>
      <c r="W123" s="14"/>
      <c r="X123" s="14"/>
    </row>
    <row r="124" spans="1:24" ht="19.899999999999999" customHeight="1" x14ac:dyDescent="0.25">
      <c r="A124" s="10">
        <v>6</v>
      </c>
      <c r="B124" s="9" t="s">
        <v>13</v>
      </c>
      <c r="C124" s="10" t="s">
        <v>24</v>
      </c>
      <c r="D124" s="17">
        <v>621</v>
      </c>
      <c r="E124" s="17">
        <v>621</v>
      </c>
      <c r="F124" s="44">
        <v>621</v>
      </c>
      <c r="G124" s="44">
        <v>621</v>
      </c>
      <c r="H124" s="44">
        <v>94</v>
      </c>
      <c r="I124" s="44">
        <v>97</v>
      </c>
      <c r="J124" s="44">
        <v>155</v>
      </c>
      <c r="K124" s="44">
        <v>145</v>
      </c>
      <c r="L124" s="44">
        <f>D124</f>
        <v>621</v>
      </c>
      <c r="M124" s="1">
        <f t="shared" si="16"/>
        <v>79.066022544283413</v>
      </c>
      <c r="N124" s="23">
        <f t="shared" si="15"/>
        <v>491</v>
      </c>
      <c r="O124" s="14"/>
      <c r="P124" s="14"/>
      <c r="Q124" s="20"/>
      <c r="R124" s="24"/>
      <c r="S124" s="24"/>
      <c r="T124" s="14"/>
      <c r="U124" s="14"/>
      <c r="V124" s="14"/>
      <c r="W124" s="14"/>
      <c r="X124" s="14"/>
    </row>
    <row r="125" spans="1:24" ht="19.899999999999999" customHeight="1" x14ac:dyDescent="0.2">
      <c r="A125" s="10">
        <v>7</v>
      </c>
      <c r="B125" s="9" t="s">
        <v>14</v>
      </c>
      <c r="C125" s="10" t="s">
        <v>24</v>
      </c>
      <c r="D125" s="17">
        <v>109</v>
      </c>
      <c r="E125" s="17">
        <v>109</v>
      </c>
      <c r="F125" s="44">
        <v>109</v>
      </c>
      <c r="G125" s="44">
        <v>109</v>
      </c>
      <c r="H125" s="44">
        <v>53</v>
      </c>
      <c r="I125" s="44">
        <v>44</v>
      </c>
      <c r="J125" s="44">
        <v>78</v>
      </c>
      <c r="K125" s="44">
        <v>86</v>
      </c>
      <c r="L125" s="44">
        <f>E125</f>
        <v>109</v>
      </c>
      <c r="M125" s="1">
        <f t="shared" si="16"/>
        <v>239.44954128440367</v>
      </c>
      <c r="N125" s="18">
        <f t="shared" si="15"/>
        <v>261</v>
      </c>
      <c r="O125" s="14"/>
      <c r="P125" s="14"/>
      <c r="Q125" s="20"/>
      <c r="R125" s="14"/>
      <c r="S125" s="14"/>
      <c r="T125" s="14"/>
      <c r="U125" s="14"/>
      <c r="V125" s="14"/>
      <c r="W125" s="14"/>
      <c r="X125" s="14"/>
    </row>
    <row r="126" spans="1:24" ht="19.899999999999999" customHeight="1" x14ac:dyDescent="0.2">
      <c r="A126" s="10">
        <v>8</v>
      </c>
      <c r="B126" s="9" t="s">
        <v>12</v>
      </c>
      <c r="C126" s="10" t="s">
        <v>24</v>
      </c>
      <c r="D126" s="17">
        <v>143</v>
      </c>
      <c r="E126" s="17">
        <v>143</v>
      </c>
      <c r="F126" s="44">
        <v>110</v>
      </c>
      <c r="G126" s="44">
        <v>298</v>
      </c>
      <c r="H126" s="44">
        <v>21</v>
      </c>
      <c r="I126" s="44">
        <v>21</v>
      </c>
      <c r="J126" s="44">
        <v>17</v>
      </c>
      <c r="K126" s="44">
        <v>45</v>
      </c>
      <c r="L126" s="44">
        <f>G126</f>
        <v>298</v>
      </c>
      <c r="M126" s="1">
        <f t="shared" si="16"/>
        <v>34.899328859060404</v>
      </c>
      <c r="N126" s="18">
        <f t="shared" si="15"/>
        <v>104</v>
      </c>
      <c r="O126" s="14"/>
      <c r="P126" s="14"/>
      <c r="Q126" s="20"/>
      <c r="R126" s="14"/>
      <c r="S126" s="14"/>
      <c r="T126" s="14"/>
      <c r="U126" s="14"/>
      <c r="V126" s="14"/>
      <c r="W126" s="14"/>
      <c r="X126" s="14"/>
    </row>
    <row r="127" spans="1:24" ht="19.899999999999999" customHeight="1" x14ac:dyDescent="0.2">
      <c r="A127" s="10">
        <v>9</v>
      </c>
      <c r="B127" s="9" t="s">
        <v>11</v>
      </c>
      <c r="C127" s="10" t="s">
        <v>24</v>
      </c>
      <c r="D127" s="17">
        <v>567</v>
      </c>
      <c r="E127" s="17">
        <v>702</v>
      </c>
      <c r="F127" s="44">
        <v>745</v>
      </c>
      <c r="G127" s="44">
        <v>123</v>
      </c>
      <c r="H127" s="44">
        <v>106</v>
      </c>
      <c r="I127" s="44">
        <v>140</v>
      </c>
      <c r="J127" s="44">
        <v>178</v>
      </c>
      <c r="K127" s="44">
        <v>35</v>
      </c>
      <c r="L127" s="44">
        <f>F127</f>
        <v>745</v>
      </c>
      <c r="M127" s="1">
        <f t="shared" si="16"/>
        <v>61.61073825503356</v>
      </c>
      <c r="N127" s="18">
        <f t="shared" si="15"/>
        <v>459</v>
      </c>
      <c r="O127" s="14"/>
      <c r="P127" s="14"/>
      <c r="Q127" s="20"/>
      <c r="R127" s="14"/>
      <c r="S127" s="14"/>
      <c r="T127" s="14"/>
      <c r="U127" s="14"/>
      <c r="V127" s="14"/>
      <c r="W127" s="14"/>
      <c r="X127" s="14"/>
    </row>
    <row r="128" spans="1:24" ht="19.899999999999999" customHeight="1" x14ac:dyDescent="0.2">
      <c r="A128" s="10">
        <v>10</v>
      </c>
      <c r="B128" s="9" t="s">
        <v>10</v>
      </c>
      <c r="C128" s="10" t="s">
        <v>24</v>
      </c>
      <c r="D128" s="17">
        <v>170</v>
      </c>
      <c r="E128" s="17">
        <v>220</v>
      </c>
      <c r="F128" s="44">
        <v>220</v>
      </c>
      <c r="G128" s="44">
        <v>220</v>
      </c>
      <c r="H128" s="44">
        <v>39</v>
      </c>
      <c r="I128" s="44">
        <v>49</v>
      </c>
      <c r="J128" s="44">
        <v>38</v>
      </c>
      <c r="K128" s="44">
        <v>68</v>
      </c>
      <c r="L128" s="44">
        <f>G128</f>
        <v>220</v>
      </c>
      <c r="M128" s="1">
        <f t="shared" si="16"/>
        <v>88.181818181818187</v>
      </c>
      <c r="N128" s="18">
        <f t="shared" si="15"/>
        <v>194</v>
      </c>
      <c r="O128" s="14"/>
      <c r="P128" s="14"/>
      <c r="Q128" s="20"/>
      <c r="R128" s="14"/>
      <c r="S128" s="14"/>
      <c r="T128" s="14"/>
      <c r="U128" s="14"/>
      <c r="V128" s="14"/>
      <c r="W128" s="14"/>
      <c r="X128" s="14"/>
    </row>
    <row r="129" spans="1:24" ht="19.899999999999999" customHeight="1" x14ac:dyDescent="0.2">
      <c r="A129" s="10">
        <v>11</v>
      </c>
      <c r="B129" s="9" t="s">
        <v>2</v>
      </c>
      <c r="C129" s="10" t="s">
        <v>24</v>
      </c>
      <c r="D129" s="17">
        <v>2278</v>
      </c>
      <c r="E129" s="17">
        <v>2276</v>
      </c>
      <c r="F129" s="44">
        <v>2276</v>
      </c>
      <c r="G129" s="44">
        <v>2465</v>
      </c>
      <c r="H129" s="44">
        <v>503</v>
      </c>
      <c r="I129" s="44">
        <v>503</v>
      </c>
      <c r="J129" s="44">
        <v>590</v>
      </c>
      <c r="K129" s="44">
        <v>670</v>
      </c>
      <c r="L129" s="44">
        <f>G129</f>
        <v>2465</v>
      </c>
      <c r="M129" s="1">
        <f t="shared" si="16"/>
        <v>91.926977687626774</v>
      </c>
      <c r="N129" s="18">
        <f t="shared" si="15"/>
        <v>2266</v>
      </c>
      <c r="O129" s="14"/>
      <c r="P129" s="14"/>
      <c r="Q129" s="20"/>
      <c r="R129" s="14"/>
      <c r="S129" s="14"/>
      <c r="T129" s="14"/>
      <c r="U129" s="14"/>
      <c r="V129" s="14"/>
      <c r="W129" s="14"/>
      <c r="X129" s="14"/>
    </row>
    <row r="130" spans="1:24" ht="19.899999999999999" customHeight="1" x14ac:dyDescent="0.2">
      <c r="A130" s="10">
        <v>12</v>
      </c>
      <c r="B130" s="9" t="s">
        <v>1</v>
      </c>
      <c r="C130" s="10" t="s">
        <v>24</v>
      </c>
      <c r="D130" s="17">
        <v>2727</v>
      </c>
      <c r="E130" s="17">
        <v>1385</v>
      </c>
      <c r="F130" s="44">
        <v>1385</v>
      </c>
      <c r="G130" s="44">
        <v>2100</v>
      </c>
      <c r="H130" s="44">
        <v>409</v>
      </c>
      <c r="I130" s="44">
        <v>208</v>
      </c>
      <c r="J130" s="44">
        <v>209</v>
      </c>
      <c r="K130" s="44">
        <v>464</v>
      </c>
      <c r="L130" s="44">
        <f>D130</f>
        <v>2727</v>
      </c>
      <c r="M130" s="1">
        <f t="shared" si="16"/>
        <v>47.304730473047307</v>
      </c>
      <c r="N130" s="18">
        <f t="shared" si="15"/>
        <v>1290</v>
      </c>
      <c r="O130" s="14"/>
      <c r="P130" s="14"/>
      <c r="Q130" s="20"/>
      <c r="R130" s="14"/>
      <c r="S130" s="14"/>
      <c r="T130" s="14"/>
      <c r="U130" s="14"/>
      <c r="V130" s="14"/>
      <c r="W130" s="14"/>
      <c r="X130" s="14"/>
    </row>
    <row r="131" spans="1:24" ht="19.899999999999999" customHeight="1" x14ac:dyDescent="0.2">
      <c r="A131" s="10">
        <v>13</v>
      </c>
      <c r="B131" s="9" t="s">
        <v>4</v>
      </c>
      <c r="C131" s="10" t="s">
        <v>24</v>
      </c>
      <c r="D131" s="17">
        <v>0</v>
      </c>
      <c r="E131" s="17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f>G131</f>
        <v>0</v>
      </c>
      <c r="M131" s="1" t="e">
        <f t="shared" si="16"/>
        <v>#DIV/0!</v>
      </c>
      <c r="N131" s="18">
        <f t="shared" si="15"/>
        <v>0</v>
      </c>
      <c r="O131" s="14"/>
      <c r="P131" s="14"/>
      <c r="Q131" s="20"/>
      <c r="R131" s="14"/>
      <c r="S131" s="14"/>
      <c r="T131" s="14"/>
      <c r="U131" s="14"/>
      <c r="V131" s="14"/>
      <c r="W131" s="14"/>
      <c r="X131" s="14"/>
    </row>
    <row r="132" spans="1:24" ht="19.899999999999999" customHeight="1" x14ac:dyDescent="0.2">
      <c r="A132" s="10">
        <v>14</v>
      </c>
      <c r="B132" s="9" t="s">
        <v>3</v>
      </c>
      <c r="C132" s="10" t="s">
        <v>24</v>
      </c>
      <c r="D132" s="17">
        <v>206</v>
      </c>
      <c r="E132" s="17">
        <v>325</v>
      </c>
      <c r="F132" s="44">
        <v>320</v>
      </c>
      <c r="G132" s="44">
        <v>357</v>
      </c>
      <c r="H132" s="44">
        <v>92</v>
      </c>
      <c r="I132" s="44">
        <v>105</v>
      </c>
      <c r="J132" s="44">
        <v>140</v>
      </c>
      <c r="K132" s="44">
        <v>156</v>
      </c>
      <c r="L132" s="45">
        <f>G132</f>
        <v>357</v>
      </c>
      <c r="M132" s="1">
        <f t="shared" si="16"/>
        <v>138.0952380952381</v>
      </c>
      <c r="N132" s="18">
        <f t="shared" si="15"/>
        <v>493</v>
      </c>
      <c r="O132" s="14"/>
      <c r="P132" s="14"/>
      <c r="Q132" s="20"/>
      <c r="R132" s="14"/>
      <c r="S132" s="14"/>
      <c r="T132" s="14"/>
      <c r="U132" s="14"/>
      <c r="V132" s="14"/>
      <c r="W132" s="14"/>
      <c r="X132" s="14"/>
    </row>
    <row r="133" spans="1:24" ht="19.899999999999999" customHeight="1" x14ac:dyDescent="0.2">
      <c r="A133" s="10">
        <v>1</v>
      </c>
      <c r="B133" s="9" t="s">
        <v>6</v>
      </c>
      <c r="C133" s="10" t="s">
        <v>23</v>
      </c>
      <c r="D133" s="17">
        <v>0</v>
      </c>
      <c r="E133" s="17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17">
        <v>0</v>
      </c>
      <c r="N133" s="18">
        <f>SUM(H133:K133)</f>
        <v>0</v>
      </c>
      <c r="O133" s="14"/>
      <c r="P133" s="14"/>
      <c r="Q133" s="20"/>
      <c r="R133" s="14"/>
      <c r="S133" s="14"/>
      <c r="T133" s="14"/>
      <c r="U133" s="14"/>
      <c r="V133" s="14"/>
      <c r="W133" s="14"/>
      <c r="X133" s="14"/>
    </row>
    <row r="134" spans="1:24" ht="19.899999999999999" customHeight="1" x14ac:dyDescent="0.2">
      <c r="A134" s="10">
        <v>2</v>
      </c>
      <c r="B134" s="9" t="s">
        <v>5</v>
      </c>
      <c r="C134" s="10" t="s">
        <v>23</v>
      </c>
      <c r="D134" s="17">
        <v>0</v>
      </c>
      <c r="E134" s="17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17">
        <v>0</v>
      </c>
      <c r="N134" s="18">
        <f t="shared" ref="N134:N146" si="17">SUM(H134:K134)</f>
        <v>0</v>
      </c>
      <c r="O134" s="14"/>
      <c r="P134" s="14"/>
      <c r="Q134" s="20"/>
      <c r="R134" s="14"/>
      <c r="S134" s="14"/>
      <c r="T134" s="14"/>
      <c r="U134" s="14"/>
      <c r="V134" s="14"/>
      <c r="W134" s="14"/>
      <c r="X134" s="14"/>
    </row>
    <row r="135" spans="1:24" ht="19.899999999999999" customHeight="1" x14ac:dyDescent="0.2">
      <c r="A135" s="10">
        <v>3</v>
      </c>
      <c r="B135" s="9" t="s">
        <v>8</v>
      </c>
      <c r="C135" s="10" t="s">
        <v>23</v>
      </c>
      <c r="D135" s="17">
        <v>0</v>
      </c>
      <c r="E135" s="17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f>E135</f>
        <v>0</v>
      </c>
      <c r="M135" s="1" t="e">
        <f>N135*100/L135</f>
        <v>#DIV/0!</v>
      </c>
      <c r="N135" s="18">
        <f t="shared" si="17"/>
        <v>0</v>
      </c>
      <c r="O135" s="14"/>
      <c r="P135" s="14"/>
      <c r="Q135" s="20"/>
      <c r="R135" s="14"/>
      <c r="S135" s="14"/>
      <c r="T135" s="14"/>
      <c r="U135" s="14"/>
      <c r="V135" s="14"/>
      <c r="W135" s="14"/>
      <c r="X135" s="14"/>
    </row>
    <row r="136" spans="1:24" ht="19.899999999999999" customHeight="1" x14ac:dyDescent="0.2">
      <c r="A136" s="10">
        <v>4</v>
      </c>
      <c r="B136" s="9" t="s">
        <v>7</v>
      </c>
      <c r="C136" s="10" t="s">
        <v>23</v>
      </c>
      <c r="D136" s="17">
        <v>0</v>
      </c>
      <c r="E136" s="17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17">
        <v>0</v>
      </c>
      <c r="N136" s="18">
        <f t="shared" si="17"/>
        <v>0</v>
      </c>
      <c r="O136" s="14"/>
      <c r="P136" s="14"/>
      <c r="Q136" s="20"/>
      <c r="R136" s="14"/>
      <c r="S136" s="14"/>
      <c r="T136" s="14"/>
      <c r="U136" s="14"/>
      <c r="V136" s="14"/>
      <c r="W136" s="14"/>
      <c r="X136" s="14"/>
    </row>
    <row r="137" spans="1:24" ht="19.899999999999999" customHeight="1" x14ac:dyDescent="0.2">
      <c r="A137" s="10">
        <v>5</v>
      </c>
      <c r="B137" s="9" t="s">
        <v>9</v>
      </c>
      <c r="C137" s="10" t="s">
        <v>23</v>
      </c>
      <c r="D137" s="17">
        <v>0</v>
      </c>
      <c r="E137" s="17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1" t="e">
        <f>N137*100/L137</f>
        <v>#DIV/0!</v>
      </c>
      <c r="N137" s="18">
        <f t="shared" si="17"/>
        <v>0</v>
      </c>
      <c r="O137" s="14"/>
      <c r="P137" s="14"/>
      <c r="Q137" s="20"/>
      <c r="R137" s="14"/>
      <c r="S137" s="14"/>
      <c r="T137" s="14"/>
      <c r="U137" s="14"/>
      <c r="V137" s="14"/>
      <c r="W137" s="14"/>
      <c r="X137" s="14"/>
    </row>
    <row r="138" spans="1:24" ht="19.899999999999999" customHeight="1" x14ac:dyDescent="0.25">
      <c r="A138" s="10">
        <v>6</v>
      </c>
      <c r="B138" s="9" t="s">
        <v>13</v>
      </c>
      <c r="C138" s="10" t="s">
        <v>23</v>
      </c>
      <c r="D138" s="17">
        <v>0</v>
      </c>
      <c r="E138" s="17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17">
        <v>0</v>
      </c>
      <c r="N138" s="23">
        <f t="shared" si="17"/>
        <v>0</v>
      </c>
      <c r="O138" s="14"/>
      <c r="P138" s="14"/>
      <c r="Q138" s="20"/>
      <c r="R138" s="24"/>
      <c r="S138" s="24"/>
      <c r="T138" s="14"/>
      <c r="U138" s="14"/>
      <c r="V138" s="14"/>
      <c r="W138" s="14"/>
      <c r="X138" s="14"/>
    </row>
    <row r="139" spans="1:24" ht="19.899999999999999" customHeight="1" x14ac:dyDescent="0.2">
      <c r="A139" s="10">
        <v>7</v>
      </c>
      <c r="B139" s="9" t="s">
        <v>14</v>
      </c>
      <c r="C139" s="10" t="s">
        <v>23</v>
      </c>
      <c r="D139" s="17">
        <v>0</v>
      </c>
      <c r="E139" s="17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f>D139</f>
        <v>0</v>
      </c>
      <c r="M139" s="1" t="e">
        <f>N139*100/L139</f>
        <v>#DIV/0!</v>
      </c>
      <c r="N139" s="18">
        <f t="shared" si="17"/>
        <v>0</v>
      </c>
      <c r="O139" s="14"/>
      <c r="P139" s="19"/>
      <c r="Q139" s="20"/>
      <c r="R139" s="14"/>
      <c r="S139" s="14"/>
      <c r="T139" s="14"/>
      <c r="U139" s="14"/>
      <c r="V139" s="14"/>
      <c r="W139" s="14"/>
      <c r="X139" s="14"/>
    </row>
    <row r="140" spans="1:24" ht="19.899999999999999" customHeight="1" x14ac:dyDescent="0.2">
      <c r="A140" s="10">
        <v>8</v>
      </c>
      <c r="B140" s="9" t="s">
        <v>12</v>
      </c>
      <c r="C140" s="10" t="s">
        <v>23</v>
      </c>
      <c r="D140" s="17">
        <v>0</v>
      </c>
      <c r="E140" s="17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17">
        <v>0</v>
      </c>
      <c r="N140" s="18">
        <f t="shared" si="17"/>
        <v>0</v>
      </c>
      <c r="O140" s="14"/>
      <c r="P140" s="19"/>
      <c r="Q140" s="20"/>
      <c r="R140" s="14"/>
      <c r="S140" s="14"/>
      <c r="T140" s="14"/>
      <c r="U140" s="14"/>
      <c r="V140" s="14"/>
      <c r="W140" s="14"/>
      <c r="X140" s="14"/>
    </row>
    <row r="141" spans="1:24" ht="19.899999999999999" customHeight="1" x14ac:dyDescent="0.2">
      <c r="A141" s="10">
        <v>9</v>
      </c>
      <c r="B141" s="9" t="s">
        <v>11</v>
      </c>
      <c r="C141" s="10" t="s">
        <v>23</v>
      </c>
      <c r="D141" s="17">
        <v>0</v>
      </c>
      <c r="E141" s="17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17">
        <v>0</v>
      </c>
      <c r="N141" s="18">
        <f t="shared" si="17"/>
        <v>0</v>
      </c>
      <c r="O141" s="14"/>
      <c r="P141" s="19"/>
      <c r="Q141" s="20"/>
      <c r="R141" s="14"/>
      <c r="S141" s="14"/>
      <c r="T141" s="14"/>
      <c r="U141" s="14"/>
      <c r="V141" s="14"/>
      <c r="W141" s="14"/>
      <c r="X141" s="14"/>
    </row>
    <row r="142" spans="1:24" ht="19.899999999999999" customHeight="1" x14ac:dyDescent="0.2">
      <c r="A142" s="10">
        <v>10</v>
      </c>
      <c r="B142" s="9" t="s">
        <v>10</v>
      </c>
      <c r="C142" s="10" t="s">
        <v>23</v>
      </c>
      <c r="D142" s="17">
        <v>0</v>
      </c>
      <c r="E142" s="17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1" t="e">
        <f>N142*100/L142</f>
        <v>#DIV/0!</v>
      </c>
      <c r="N142" s="18">
        <f t="shared" si="17"/>
        <v>0</v>
      </c>
      <c r="O142" s="14"/>
      <c r="P142" s="19"/>
      <c r="Q142" s="20"/>
      <c r="R142" s="14"/>
      <c r="S142" s="14"/>
      <c r="T142" s="14"/>
      <c r="U142" s="14"/>
      <c r="V142" s="14"/>
      <c r="W142" s="14"/>
      <c r="X142" s="14"/>
    </row>
    <row r="143" spans="1:24" ht="19.899999999999999" customHeight="1" x14ac:dyDescent="0.2">
      <c r="A143" s="10">
        <v>11</v>
      </c>
      <c r="B143" s="9" t="s">
        <v>2</v>
      </c>
      <c r="C143" s="10" t="s">
        <v>23</v>
      </c>
      <c r="D143" s="17">
        <v>0</v>
      </c>
      <c r="E143" s="17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1">
        <v>0</v>
      </c>
      <c r="N143" s="18">
        <f t="shared" si="17"/>
        <v>0</v>
      </c>
      <c r="O143" s="14"/>
      <c r="P143" s="19"/>
      <c r="Q143" s="20"/>
      <c r="R143" s="14"/>
      <c r="S143" s="14"/>
      <c r="T143" s="14"/>
      <c r="U143" s="14"/>
      <c r="V143" s="14"/>
      <c r="W143" s="14"/>
      <c r="X143" s="14"/>
    </row>
    <row r="144" spans="1:24" ht="19.899999999999999" customHeight="1" x14ac:dyDescent="0.2">
      <c r="A144" s="10">
        <v>12</v>
      </c>
      <c r="B144" s="9" t="s">
        <v>1</v>
      </c>
      <c r="C144" s="10" t="s">
        <v>23</v>
      </c>
      <c r="D144" s="17">
        <v>0</v>
      </c>
      <c r="E144" s="17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17">
        <v>0</v>
      </c>
      <c r="N144" s="18">
        <f t="shared" si="17"/>
        <v>0</v>
      </c>
      <c r="O144" s="14"/>
      <c r="P144" s="19"/>
      <c r="Q144" s="20"/>
      <c r="R144" s="14"/>
      <c r="S144" s="14"/>
      <c r="T144" s="14"/>
      <c r="U144" s="14"/>
      <c r="V144" s="14"/>
      <c r="W144" s="14"/>
      <c r="X144" s="14"/>
    </row>
    <row r="145" spans="1:24" ht="19.899999999999999" customHeight="1" x14ac:dyDescent="0.2">
      <c r="A145" s="10">
        <v>13</v>
      </c>
      <c r="B145" s="9" t="s">
        <v>4</v>
      </c>
      <c r="C145" s="10" t="s">
        <v>23</v>
      </c>
      <c r="D145" s="17">
        <v>0</v>
      </c>
      <c r="E145" s="17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17">
        <v>0</v>
      </c>
      <c r="N145" s="18">
        <f t="shared" si="17"/>
        <v>0</v>
      </c>
      <c r="O145" s="14"/>
      <c r="P145" s="19"/>
      <c r="Q145" s="20"/>
      <c r="R145" s="14"/>
      <c r="S145" s="14"/>
      <c r="T145" s="14"/>
      <c r="U145" s="14"/>
      <c r="V145" s="14"/>
      <c r="W145" s="14"/>
      <c r="X145" s="14"/>
    </row>
    <row r="146" spans="1:24" ht="19.899999999999999" customHeight="1" x14ac:dyDescent="0.2">
      <c r="A146" s="10">
        <v>14</v>
      </c>
      <c r="B146" s="9" t="s">
        <v>3</v>
      </c>
      <c r="C146" s="10" t="s">
        <v>23</v>
      </c>
      <c r="D146" s="17">
        <v>0</v>
      </c>
      <c r="E146" s="17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17">
        <v>0</v>
      </c>
      <c r="N146" s="18">
        <f t="shared" si="17"/>
        <v>0</v>
      </c>
      <c r="O146" s="14"/>
      <c r="P146" s="19"/>
      <c r="Q146" s="20"/>
      <c r="R146" s="14"/>
      <c r="S146" s="14"/>
      <c r="T146" s="14"/>
      <c r="U146" s="14"/>
      <c r="V146" s="14"/>
      <c r="W146" s="14"/>
      <c r="X146" s="14"/>
    </row>
    <row r="147" spans="1:24" ht="19.899999999999999" customHeight="1" x14ac:dyDescent="0.2">
      <c r="A147" s="10">
        <v>1</v>
      </c>
      <c r="B147" s="9" t="s">
        <v>6</v>
      </c>
      <c r="C147" s="10" t="s">
        <v>22</v>
      </c>
      <c r="D147" s="17">
        <v>0</v>
      </c>
      <c r="E147" s="17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f>E147</f>
        <v>0</v>
      </c>
      <c r="M147" s="1" t="e">
        <f>N147*100/L147</f>
        <v>#DIV/0!</v>
      </c>
      <c r="N147" s="18">
        <f>SUM(H147:K147)</f>
        <v>0</v>
      </c>
      <c r="O147" s="14"/>
      <c r="P147" s="19"/>
      <c r="Q147" s="20"/>
      <c r="R147" s="14"/>
      <c r="S147" s="14"/>
      <c r="T147" s="14"/>
      <c r="U147" s="14"/>
      <c r="V147" s="14"/>
      <c r="W147" s="14"/>
      <c r="X147" s="14"/>
    </row>
    <row r="148" spans="1:24" ht="19.899999999999999" customHeight="1" x14ac:dyDescent="0.2">
      <c r="A148" s="10">
        <v>2</v>
      </c>
      <c r="B148" s="9" t="s">
        <v>5</v>
      </c>
      <c r="C148" s="10" t="s">
        <v>22</v>
      </c>
      <c r="D148" s="17">
        <v>250</v>
      </c>
      <c r="E148" s="17">
        <v>250</v>
      </c>
      <c r="F148" s="44">
        <v>250</v>
      </c>
      <c r="G148" s="44">
        <v>250</v>
      </c>
      <c r="H148" s="44">
        <v>40</v>
      </c>
      <c r="I148" s="44">
        <v>30</v>
      </c>
      <c r="J148" s="44">
        <v>35</v>
      </c>
      <c r="K148" s="44">
        <v>35</v>
      </c>
      <c r="L148" s="44">
        <f>E148</f>
        <v>250</v>
      </c>
      <c r="M148" s="1">
        <f>N148*100/L148</f>
        <v>56</v>
      </c>
      <c r="N148" s="18">
        <f t="shared" ref="N148:N160" si="18">SUM(H148:K148)</f>
        <v>140</v>
      </c>
      <c r="O148" s="14"/>
      <c r="P148" s="19"/>
      <c r="Q148" s="20"/>
      <c r="R148" s="14"/>
      <c r="S148" s="14"/>
      <c r="T148" s="14"/>
      <c r="U148" s="14"/>
      <c r="V148" s="14"/>
      <c r="W148" s="14"/>
      <c r="X148" s="14"/>
    </row>
    <row r="149" spans="1:24" ht="19.899999999999999" customHeight="1" x14ac:dyDescent="0.2">
      <c r="A149" s="10">
        <v>3</v>
      </c>
      <c r="B149" s="9" t="s">
        <v>8</v>
      </c>
      <c r="C149" s="10" t="s">
        <v>22</v>
      </c>
      <c r="D149" s="17">
        <v>1050</v>
      </c>
      <c r="E149" s="17">
        <v>1050</v>
      </c>
      <c r="F149" s="44">
        <v>1200</v>
      </c>
      <c r="G149" s="44">
        <v>1300</v>
      </c>
      <c r="H149" s="44">
        <v>108</v>
      </c>
      <c r="I149" s="44">
        <v>107</v>
      </c>
      <c r="J149" s="44">
        <v>284</v>
      </c>
      <c r="K149" s="44">
        <v>525</v>
      </c>
      <c r="L149" s="44">
        <f>G149</f>
        <v>1300</v>
      </c>
      <c r="M149" s="1">
        <f>N149*100/L149</f>
        <v>78.769230769230774</v>
      </c>
      <c r="N149" s="18">
        <f t="shared" si="18"/>
        <v>1024</v>
      </c>
      <c r="O149" s="14"/>
      <c r="P149" s="19"/>
      <c r="Q149" s="20"/>
      <c r="R149" s="14"/>
      <c r="S149" s="14"/>
      <c r="T149" s="14"/>
      <c r="U149" s="14"/>
      <c r="V149" s="14"/>
      <c r="W149" s="14"/>
      <c r="X149" s="14"/>
    </row>
    <row r="150" spans="1:24" ht="19.899999999999999" customHeight="1" x14ac:dyDescent="0.2">
      <c r="A150" s="10">
        <v>4</v>
      </c>
      <c r="B150" s="9" t="s">
        <v>7</v>
      </c>
      <c r="C150" s="10" t="s">
        <v>22</v>
      </c>
      <c r="D150" s="17">
        <v>0</v>
      </c>
      <c r="E150" s="17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f>0</f>
        <v>0</v>
      </c>
      <c r="M150" s="1" t="e">
        <f t="shared" ref="M150:M159" si="19">N150*100/L150</f>
        <v>#DIV/0!</v>
      </c>
      <c r="N150" s="18">
        <f t="shared" si="18"/>
        <v>0</v>
      </c>
      <c r="O150" s="14"/>
      <c r="P150" s="19"/>
      <c r="Q150" s="20"/>
      <c r="R150" s="14"/>
      <c r="S150" s="14"/>
      <c r="T150" s="14"/>
      <c r="U150" s="14"/>
      <c r="V150" s="14"/>
      <c r="W150" s="14"/>
      <c r="X150" s="14"/>
    </row>
    <row r="151" spans="1:24" ht="19.899999999999999" customHeight="1" x14ac:dyDescent="0.2">
      <c r="A151" s="10">
        <v>5</v>
      </c>
      <c r="B151" s="9" t="s">
        <v>9</v>
      </c>
      <c r="C151" s="10" t="s">
        <v>22</v>
      </c>
      <c r="D151" s="17">
        <v>987</v>
      </c>
      <c r="E151" s="17">
        <v>926</v>
      </c>
      <c r="F151" s="44">
        <v>756</v>
      </c>
      <c r="G151" s="44">
        <v>394</v>
      </c>
      <c r="H151" s="44">
        <v>84</v>
      </c>
      <c r="I151" s="44">
        <v>212</v>
      </c>
      <c r="J151" s="44">
        <v>170</v>
      </c>
      <c r="K151" s="44">
        <v>90</v>
      </c>
      <c r="L151" s="44">
        <f>D151</f>
        <v>987</v>
      </c>
      <c r="M151" s="1">
        <f t="shared" si="19"/>
        <v>56.332320162107393</v>
      </c>
      <c r="N151" s="18">
        <f t="shared" si="18"/>
        <v>556</v>
      </c>
      <c r="O151" s="14"/>
      <c r="P151" s="19"/>
      <c r="Q151" s="20"/>
      <c r="R151" s="14"/>
      <c r="S151" s="14"/>
      <c r="T151" s="14"/>
      <c r="U151" s="14"/>
      <c r="V151" s="14"/>
      <c r="W151" s="14"/>
      <c r="X151" s="14"/>
    </row>
    <row r="152" spans="1:24" ht="19.899999999999999" customHeight="1" x14ac:dyDescent="0.25">
      <c r="A152" s="10">
        <v>6</v>
      </c>
      <c r="B152" s="9" t="s">
        <v>13</v>
      </c>
      <c r="C152" s="10" t="s">
        <v>22</v>
      </c>
      <c r="D152" s="17">
        <v>0</v>
      </c>
      <c r="E152" s="17">
        <v>0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f>0</f>
        <v>0</v>
      </c>
      <c r="M152" s="1" t="e">
        <f t="shared" si="19"/>
        <v>#DIV/0!</v>
      </c>
      <c r="N152" s="23">
        <f t="shared" si="18"/>
        <v>0</v>
      </c>
      <c r="O152" s="14"/>
      <c r="P152" s="19"/>
      <c r="Q152" s="20"/>
      <c r="R152" s="24"/>
      <c r="S152" s="24"/>
      <c r="T152" s="14"/>
      <c r="U152" s="14"/>
      <c r="V152" s="14"/>
      <c r="W152" s="14"/>
      <c r="X152" s="14"/>
    </row>
    <row r="153" spans="1:24" ht="19.899999999999999" customHeight="1" x14ac:dyDescent="0.2">
      <c r="A153" s="10">
        <v>7</v>
      </c>
      <c r="B153" s="9" t="s">
        <v>14</v>
      </c>
      <c r="C153" s="10" t="s">
        <v>22</v>
      </c>
      <c r="D153" s="17">
        <v>945</v>
      </c>
      <c r="E153" s="17">
        <v>945</v>
      </c>
      <c r="F153" s="44">
        <v>1016</v>
      </c>
      <c r="G153" s="44">
        <v>1016</v>
      </c>
      <c r="H153" s="44">
        <v>478</v>
      </c>
      <c r="I153" s="44">
        <v>432</v>
      </c>
      <c r="J153" s="44">
        <v>485</v>
      </c>
      <c r="K153" s="44">
        <v>468</v>
      </c>
      <c r="L153" s="44">
        <f t="shared" ref="L153:L154" si="20">G153</f>
        <v>1016</v>
      </c>
      <c r="M153" s="1">
        <f t="shared" si="19"/>
        <v>183.36614173228347</v>
      </c>
      <c r="N153" s="18">
        <f t="shared" si="18"/>
        <v>1863</v>
      </c>
      <c r="O153" s="14"/>
      <c r="P153" s="19"/>
      <c r="Q153" s="20"/>
      <c r="R153" s="14"/>
      <c r="S153" s="14"/>
      <c r="T153" s="14"/>
      <c r="U153" s="14"/>
      <c r="V153" s="14"/>
      <c r="W153" s="14"/>
      <c r="X153" s="14"/>
    </row>
    <row r="154" spans="1:24" ht="19.899999999999999" customHeight="1" x14ac:dyDescent="0.2">
      <c r="A154" s="10">
        <v>8</v>
      </c>
      <c r="B154" s="9" t="s">
        <v>12</v>
      </c>
      <c r="C154" s="10" t="s">
        <v>22</v>
      </c>
      <c r="D154" s="17">
        <v>115</v>
      </c>
      <c r="E154" s="17">
        <v>92</v>
      </c>
      <c r="F154" s="44">
        <v>115</v>
      </c>
      <c r="G154" s="44">
        <v>127</v>
      </c>
      <c r="H154" s="44">
        <v>18</v>
      </c>
      <c r="I154" s="44">
        <v>15</v>
      </c>
      <c r="J154" s="44">
        <v>18</v>
      </c>
      <c r="K154" s="44">
        <v>20</v>
      </c>
      <c r="L154" s="44">
        <f t="shared" si="20"/>
        <v>127</v>
      </c>
      <c r="M154" s="1">
        <f t="shared" si="19"/>
        <v>55.905511811023622</v>
      </c>
      <c r="N154" s="18">
        <f t="shared" si="18"/>
        <v>71</v>
      </c>
      <c r="O154" s="14"/>
      <c r="P154" s="19"/>
      <c r="Q154" s="20"/>
      <c r="R154" s="14"/>
      <c r="S154" s="14"/>
      <c r="T154" s="14"/>
      <c r="U154" s="14"/>
      <c r="V154" s="14"/>
      <c r="W154" s="14"/>
      <c r="X154" s="14"/>
    </row>
    <row r="155" spans="1:24" ht="19.899999999999999" customHeight="1" x14ac:dyDescent="0.2">
      <c r="A155" s="10">
        <v>9</v>
      </c>
      <c r="B155" s="9" t="s">
        <v>11</v>
      </c>
      <c r="C155" s="10" t="s">
        <v>22</v>
      </c>
      <c r="D155" s="17">
        <v>528</v>
      </c>
      <c r="E155" s="17">
        <v>530</v>
      </c>
      <c r="F155" s="44">
        <v>863</v>
      </c>
      <c r="G155" s="44">
        <v>557</v>
      </c>
      <c r="H155" s="44">
        <v>63</v>
      </c>
      <c r="I155" s="44">
        <v>106</v>
      </c>
      <c r="J155" s="44">
        <v>123</v>
      </c>
      <c r="K155" s="44">
        <v>84</v>
      </c>
      <c r="L155" s="44">
        <f>F155</f>
        <v>863</v>
      </c>
      <c r="M155" s="1">
        <f t="shared" si="19"/>
        <v>43.568945538818078</v>
      </c>
      <c r="N155" s="18">
        <f t="shared" si="18"/>
        <v>376</v>
      </c>
      <c r="O155" s="14"/>
      <c r="P155" s="19"/>
      <c r="Q155" s="20"/>
      <c r="R155" s="14"/>
      <c r="S155" s="14"/>
      <c r="T155" s="14"/>
      <c r="U155" s="14"/>
      <c r="V155" s="14"/>
      <c r="W155" s="14"/>
      <c r="X155" s="14"/>
    </row>
    <row r="156" spans="1:24" ht="19.899999999999999" customHeight="1" x14ac:dyDescent="0.2">
      <c r="A156" s="10">
        <v>10</v>
      </c>
      <c r="B156" s="9" t="s">
        <v>10</v>
      </c>
      <c r="C156" s="10" t="s">
        <v>22</v>
      </c>
      <c r="D156" s="17">
        <v>270</v>
      </c>
      <c r="E156" s="17">
        <v>298</v>
      </c>
      <c r="F156" s="44">
        <v>225</v>
      </c>
      <c r="G156" s="44">
        <v>265</v>
      </c>
      <c r="H156" s="44">
        <v>76</v>
      </c>
      <c r="I156" s="44">
        <v>77</v>
      </c>
      <c r="J156" s="44">
        <v>65</v>
      </c>
      <c r="K156" s="44">
        <v>71</v>
      </c>
      <c r="L156" s="44">
        <f>E156</f>
        <v>298</v>
      </c>
      <c r="M156" s="1">
        <f t="shared" si="19"/>
        <v>96.979865771812086</v>
      </c>
      <c r="N156" s="18">
        <f t="shared" si="18"/>
        <v>289</v>
      </c>
      <c r="O156" s="14"/>
      <c r="P156" s="19"/>
      <c r="Q156" s="20"/>
      <c r="R156" s="14"/>
      <c r="S156" s="14"/>
      <c r="T156" s="14"/>
      <c r="U156" s="14"/>
      <c r="V156" s="14"/>
      <c r="W156" s="14"/>
      <c r="X156" s="14"/>
    </row>
    <row r="157" spans="1:24" ht="19.899999999999999" customHeight="1" x14ac:dyDescent="0.2">
      <c r="A157" s="10">
        <v>11</v>
      </c>
      <c r="B157" s="9" t="s">
        <v>2</v>
      </c>
      <c r="C157" s="10" t="s">
        <v>22</v>
      </c>
      <c r="D157" s="17">
        <v>1507</v>
      </c>
      <c r="E157" s="17">
        <v>1567</v>
      </c>
      <c r="F157" s="44">
        <v>1469</v>
      </c>
      <c r="G157" s="44">
        <v>1642</v>
      </c>
      <c r="H157" s="44">
        <v>150</v>
      </c>
      <c r="I157" s="44">
        <v>155</v>
      </c>
      <c r="J157" s="44">
        <v>270</v>
      </c>
      <c r="K157" s="44">
        <v>585</v>
      </c>
      <c r="L157" s="44">
        <f>G157</f>
        <v>1642</v>
      </c>
      <c r="M157" s="1">
        <f t="shared" si="19"/>
        <v>70.645554202192443</v>
      </c>
      <c r="N157" s="18">
        <f t="shared" si="18"/>
        <v>1160</v>
      </c>
      <c r="O157" s="14"/>
      <c r="P157" s="19"/>
      <c r="Q157" s="20"/>
      <c r="R157" s="14"/>
      <c r="S157" s="14"/>
      <c r="T157" s="14"/>
      <c r="U157" s="14"/>
      <c r="V157" s="14"/>
      <c r="W157" s="14"/>
      <c r="X157" s="14"/>
    </row>
    <row r="158" spans="1:24" ht="19.899999999999999" customHeight="1" x14ac:dyDescent="0.2">
      <c r="A158" s="10">
        <v>12</v>
      </c>
      <c r="B158" s="9" t="s">
        <v>1</v>
      </c>
      <c r="C158" s="10" t="s">
        <v>22</v>
      </c>
      <c r="D158" s="17">
        <v>0</v>
      </c>
      <c r="E158" s="17">
        <v>0</v>
      </c>
      <c r="F158" s="44">
        <v>0</v>
      </c>
      <c r="G158" s="44">
        <v>75</v>
      </c>
      <c r="H158" s="44">
        <v>0</v>
      </c>
      <c r="I158" s="44">
        <v>0</v>
      </c>
      <c r="J158" s="44">
        <v>0</v>
      </c>
      <c r="K158" s="44">
        <v>9</v>
      </c>
      <c r="L158" s="44">
        <f>G158</f>
        <v>75</v>
      </c>
      <c r="M158" s="1">
        <f>N158*100/L158</f>
        <v>12</v>
      </c>
      <c r="N158" s="18">
        <f t="shared" si="18"/>
        <v>9</v>
      </c>
      <c r="O158" s="14"/>
      <c r="P158" s="19"/>
      <c r="Q158" s="20"/>
      <c r="R158" s="14"/>
      <c r="S158" s="14"/>
      <c r="T158" s="14"/>
      <c r="U158" s="14"/>
      <c r="V158" s="14"/>
      <c r="W158" s="14"/>
      <c r="X158" s="14"/>
    </row>
    <row r="159" spans="1:24" ht="19.899999999999999" customHeight="1" x14ac:dyDescent="0.2">
      <c r="A159" s="10">
        <v>13</v>
      </c>
      <c r="B159" s="9" t="s">
        <v>4</v>
      </c>
      <c r="C159" s="10" t="s">
        <v>22</v>
      </c>
      <c r="D159" s="17">
        <v>1500</v>
      </c>
      <c r="E159" s="17">
        <v>1450</v>
      </c>
      <c r="F159" s="44">
        <v>1250</v>
      </c>
      <c r="G159" s="44">
        <v>1300</v>
      </c>
      <c r="H159" s="44">
        <v>295</v>
      </c>
      <c r="I159" s="44">
        <v>265</v>
      </c>
      <c r="J159" s="44">
        <v>205</v>
      </c>
      <c r="K159" s="44">
        <v>204</v>
      </c>
      <c r="L159" s="44">
        <f>D159</f>
        <v>1500</v>
      </c>
      <c r="M159" s="1">
        <f t="shared" si="19"/>
        <v>64.599999999999994</v>
      </c>
      <c r="N159" s="18">
        <f t="shared" si="18"/>
        <v>969</v>
      </c>
      <c r="O159" s="14"/>
      <c r="P159" s="19"/>
      <c r="Q159" s="20"/>
      <c r="R159" s="14"/>
      <c r="S159" s="14"/>
      <c r="T159" s="14"/>
      <c r="U159" s="14"/>
      <c r="V159" s="14"/>
      <c r="W159" s="14"/>
      <c r="X159" s="14"/>
    </row>
    <row r="160" spans="1:24" ht="19.899999999999999" customHeight="1" x14ac:dyDescent="0.2">
      <c r="A160" s="10">
        <v>14</v>
      </c>
      <c r="B160" s="9" t="s">
        <v>3</v>
      </c>
      <c r="C160" s="10" t="s">
        <v>22</v>
      </c>
      <c r="D160" s="17">
        <v>39</v>
      </c>
      <c r="E160" s="17">
        <v>31</v>
      </c>
      <c r="F160" s="44">
        <v>45</v>
      </c>
      <c r="G160" s="44">
        <v>46</v>
      </c>
      <c r="H160" s="44">
        <v>22</v>
      </c>
      <c r="I160" s="44">
        <v>14</v>
      </c>
      <c r="J160" s="44">
        <v>25</v>
      </c>
      <c r="K160" s="44">
        <v>26</v>
      </c>
      <c r="L160" s="44">
        <f>G160</f>
        <v>46</v>
      </c>
      <c r="M160" s="1">
        <f>N160*100/L160</f>
        <v>189.13043478260869</v>
      </c>
      <c r="N160" s="18">
        <f t="shared" si="18"/>
        <v>87</v>
      </c>
      <c r="O160" s="14"/>
      <c r="P160" s="19"/>
      <c r="Q160" s="20"/>
      <c r="R160" s="14"/>
      <c r="S160" s="14"/>
      <c r="T160" s="14"/>
      <c r="U160" s="14"/>
      <c r="V160" s="14"/>
      <c r="W160" s="14"/>
      <c r="X160" s="14"/>
    </row>
    <row r="161" spans="1:24" ht="19.899999999999999" customHeight="1" x14ac:dyDescent="0.2">
      <c r="A161" s="10">
        <v>1</v>
      </c>
      <c r="B161" s="9" t="s">
        <v>6</v>
      </c>
      <c r="C161" s="10" t="s">
        <v>21</v>
      </c>
      <c r="D161" s="17">
        <v>11000</v>
      </c>
      <c r="E161" s="17">
        <v>11900</v>
      </c>
      <c r="F161" s="44">
        <v>12800</v>
      </c>
      <c r="G161" s="44">
        <v>13400</v>
      </c>
      <c r="H161" s="44">
        <v>3850</v>
      </c>
      <c r="I161" s="44">
        <v>5469</v>
      </c>
      <c r="J161" s="44">
        <v>5248</v>
      </c>
      <c r="K161" s="44">
        <v>4028</v>
      </c>
      <c r="L161" s="44">
        <f>G161</f>
        <v>13400</v>
      </c>
      <c r="M161" s="1">
        <f>N161*100/L161</f>
        <v>138.76865671641792</v>
      </c>
      <c r="N161" s="18">
        <f>SUM(H161:K161)</f>
        <v>18595</v>
      </c>
      <c r="O161" s="14"/>
      <c r="P161" s="19"/>
      <c r="Q161" s="20"/>
      <c r="R161" s="14"/>
      <c r="S161" s="14"/>
      <c r="T161" s="14"/>
      <c r="U161" s="14"/>
      <c r="V161" s="14"/>
      <c r="W161" s="14"/>
      <c r="X161" s="14"/>
    </row>
    <row r="162" spans="1:24" ht="19.899999999999999" customHeight="1" x14ac:dyDescent="0.2">
      <c r="A162" s="10">
        <v>2</v>
      </c>
      <c r="B162" s="9" t="s">
        <v>5</v>
      </c>
      <c r="C162" s="10" t="s">
        <v>21</v>
      </c>
      <c r="D162" s="17">
        <v>33500</v>
      </c>
      <c r="E162" s="17">
        <v>33500</v>
      </c>
      <c r="F162" s="44">
        <v>33500</v>
      </c>
      <c r="G162" s="44">
        <v>33500</v>
      </c>
      <c r="H162" s="44">
        <v>4000</v>
      </c>
      <c r="I162" s="44">
        <v>3500</v>
      </c>
      <c r="J162" s="44">
        <v>3550</v>
      </c>
      <c r="K162" s="44">
        <v>3360</v>
      </c>
      <c r="L162" s="44">
        <f>E162</f>
        <v>33500</v>
      </c>
      <c r="M162" s="1">
        <f>N162*100/L162</f>
        <v>43.014925373134325</v>
      </c>
      <c r="N162" s="18">
        <f t="shared" ref="N162:N174" si="21">SUM(H162:K162)</f>
        <v>14410</v>
      </c>
      <c r="O162" s="14"/>
      <c r="P162" s="19"/>
      <c r="Q162" s="20"/>
      <c r="R162" s="14"/>
      <c r="S162" s="14"/>
      <c r="T162" s="14"/>
      <c r="U162" s="14"/>
      <c r="V162" s="14"/>
      <c r="W162" s="14"/>
      <c r="X162" s="14"/>
    </row>
    <row r="163" spans="1:24" ht="19.899999999999999" customHeight="1" x14ac:dyDescent="0.2">
      <c r="A163" s="10">
        <v>3</v>
      </c>
      <c r="B163" s="9" t="s">
        <v>8</v>
      </c>
      <c r="C163" s="10" t="s">
        <v>21</v>
      </c>
      <c r="D163" s="17">
        <v>35610</v>
      </c>
      <c r="E163" s="17">
        <v>35610</v>
      </c>
      <c r="F163" s="44">
        <v>35610</v>
      </c>
      <c r="G163" s="44">
        <v>36944</v>
      </c>
      <c r="H163" s="44">
        <v>5342</v>
      </c>
      <c r="I163" s="44">
        <v>9259</v>
      </c>
      <c r="J163" s="44">
        <v>10765</v>
      </c>
      <c r="K163" s="44">
        <v>15057</v>
      </c>
      <c r="L163" s="44">
        <f>G163</f>
        <v>36944</v>
      </c>
      <c r="M163" s="1">
        <f t="shared" ref="M163:M174" si="22">N163*100/L163</f>
        <v>109.41695539194457</v>
      </c>
      <c r="N163" s="18">
        <f t="shared" si="21"/>
        <v>40423</v>
      </c>
      <c r="O163" s="14"/>
      <c r="P163" s="19"/>
      <c r="Q163" s="20"/>
      <c r="R163" s="14"/>
      <c r="S163" s="14"/>
      <c r="T163" s="14"/>
      <c r="U163" s="14"/>
      <c r="V163" s="14"/>
      <c r="W163" s="14"/>
      <c r="X163" s="14"/>
    </row>
    <row r="164" spans="1:24" ht="19.899999999999999" customHeight="1" x14ac:dyDescent="0.2">
      <c r="A164" s="10">
        <v>4</v>
      </c>
      <c r="B164" s="9" t="s">
        <v>7</v>
      </c>
      <c r="C164" s="10" t="s">
        <v>21</v>
      </c>
      <c r="D164" s="17">
        <v>431401</v>
      </c>
      <c r="E164" s="17">
        <v>450000</v>
      </c>
      <c r="F164" s="44">
        <v>396000</v>
      </c>
      <c r="G164" s="44">
        <v>400000</v>
      </c>
      <c r="H164" s="44">
        <v>161714</v>
      </c>
      <c r="I164" s="44">
        <v>175498</v>
      </c>
      <c r="J164" s="44">
        <v>158345</v>
      </c>
      <c r="K164" s="44">
        <v>158400</v>
      </c>
      <c r="L164" s="44">
        <f t="shared" ref="L164" si="23">E164</f>
        <v>450000</v>
      </c>
      <c r="M164" s="1">
        <f t="shared" si="22"/>
        <v>145.32377777777776</v>
      </c>
      <c r="N164" s="18">
        <f t="shared" si="21"/>
        <v>653957</v>
      </c>
      <c r="O164" s="14"/>
      <c r="P164" s="19"/>
      <c r="Q164" s="20"/>
      <c r="R164" s="14"/>
      <c r="S164" s="14"/>
      <c r="T164" s="14"/>
      <c r="U164" s="14"/>
      <c r="V164" s="14"/>
      <c r="W164" s="14"/>
      <c r="X164" s="14"/>
    </row>
    <row r="165" spans="1:24" ht="19.899999999999999" customHeight="1" x14ac:dyDescent="0.2">
      <c r="A165" s="10">
        <v>5</v>
      </c>
      <c r="B165" s="9" t="s">
        <v>9</v>
      </c>
      <c r="C165" s="10" t="s">
        <v>21</v>
      </c>
      <c r="D165" s="17">
        <v>5603</v>
      </c>
      <c r="E165" s="17">
        <v>8169</v>
      </c>
      <c r="F165" s="44">
        <v>6850</v>
      </c>
      <c r="G165" s="44">
        <v>576</v>
      </c>
      <c r="H165" s="44">
        <v>1350</v>
      </c>
      <c r="I165" s="44">
        <v>1875</v>
      </c>
      <c r="J165" s="44">
        <v>1164</v>
      </c>
      <c r="K165" s="44">
        <v>225</v>
      </c>
      <c r="L165" s="44">
        <f>F165</f>
        <v>6850</v>
      </c>
      <c r="M165" s="1">
        <f t="shared" si="22"/>
        <v>67.357664233576642</v>
      </c>
      <c r="N165" s="18">
        <f t="shared" si="21"/>
        <v>4614</v>
      </c>
      <c r="O165" s="14"/>
      <c r="P165" s="19"/>
      <c r="Q165" s="20"/>
      <c r="R165" s="14"/>
      <c r="S165" s="14"/>
      <c r="T165" s="14"/>
      <c r="U165" s="14"/>
      <c r="V165" s="14"/>
      <c r="W165" s="14"/>
      <c r="X165" s="14"/>
    </row>
    <row r="166" spans="1:24" ht="19.899999999999999" customHeight="1" x14ac:dyDescent="0.25">
      <c r="A166" s="10">
        <v>6</v>
      </c>
      <c r="B166" s="9" t="s">
        <v>13</v>
      </c>
      <c r="C166" s="10" t="s">
        <v>21</v>
      </c>
      <c r="D166" s="17">
        <v>16120</v>
      </c>
      <c r="E166" s="17">
        <v>16983</v>
      </c>
      <c r="F166" s="44">
        <v>16895</v>
      </c>
      <c r="G166" s="44">
        <v>16970</v>
      </c>
      <c r="H166" s="44">
        <v>3200</v>
      </c>
      <c r="I166" s="44">
        <v>4415</v>
      </c>
      <c r="J166" s="44">
        <v>5406</v>
      </c>
      <c r="K166" s="44">
        <v>5599</v>
      </c>
      <c r="L166" s="44">
        <f>E166</f>
        <v>16983</v>
      </c>
      <c r="M166" s="1">
        <f t="shared" si="22"/>
        <v>109.6390508155214</v>
      </c>
      <c r="N166" s="23">
        <f t="shared" si="21"/>
        <v>18620</v>
      </c>
      <c r="O166" s="14"/>
      <c r="P166" s="19"/>
      <c r="Q166" s="20"/>
      <c r="R166" s="24"/>
      <c r="S166" s="24"/>
      <c r="T166" s="14"/>
      <c r="U166" s="14"/>
      <c r="V166" s="14"/>
      <c r="W166" s="14"/>
      <c r="X166" s="14"/>
    </row>
    <row r="167" spans="1:24" ht="19.899999999999999" customHeight="1" x14ac:dyDescent="0.2">
      <c r="A167" s="10">
        <v>7</v>
      </c>
      <c r="B167" s="9" t="s">
        <v>14</v>
      </c>
      <c r="C167" s="10" t="s">
        <v>21</v>
      </c>
      <c r="D167" s="17">
        <v>8462</v>
      </c>
      <c r="E167" s="17">
        <v>8369</v>
      </c>
      <c r="F167" s="44">
        <v>9765</v>
      </c>
      <c r="G167" s="44">
        <v>2359</v>
      </c>
      <c r="H167" s="44">
        <v>4387</v>
      </c>
      <c r="I167" s="44">
        <v>4625</v>
      </c>
      <c r="J167" s="44">
        <v>4870</v>
      </c>
      <c r="K167" s="44">
        <v>1215</v>
      </c>
      <c r="L167" s="45">
        <f>F167</f>
        <v>9765</v>
      </c>
      <c r="M167" s="1">
        <f t="shared" si="22"/>
        <v>154.60317460317461</v>
      </c>
      <c r="N167" s="18">
        <f t="shared" si="21"/>
        <v>15097</v>
      </c>
      <c r="O167" s="14"/>
      <c r="P167" s="19"/>
      <c r="Q167" s="20"/>
      <c r="R167" s="14"/>
      <c r="S167" s="14"/>
      <c r="T167" s="14"/>
      <c r="U167" s="14"/>
      <c r="V167" s="14"/>
      <c r="W167" s="14"/>
      <c r="X167" s="14"/>
    </row>
    <row r="168" spans="1:24" ht="19.899999999999999" customHeight="1" x14ac:dyDescent="0.2">
      <c r="A168" s="10">
        <v>8</v>
      </c>
      <c r="B168" s="9" t="s">
        <v>12</v>
      </c>
      <c r="C168" s="10" t="s">
        <v>21</v>
      </c>
      <c r="D168" s="17">
        <v>17566</v>
      </c>
      <c r="E168" s="17">
        <v>17678</v>
      </c>
      <c r="F168" s="44">
        <v>18468</v>
      </c>
      <c r="G168" s="44">
        <v>19721</v>
      </c>
      <c r="H168" s="44">
        <v>4392</v>
      </c>
      <c r="I168" s="44">
        <v>4420</v>
      </c>
      <c r="J168" s="44">
        <v>4617</v>
      </c>
      <c r="K168" s="44">
        <v>4930</v>
      </c>
      <c r="L168" s="45">
        <f>G168</f>
        <v>19721</v>
      </c>
      <c r="M168" s="1">
        <f t="shared" si="22"/>
        <v>93.09365650829065</v>
      </c>
      <c r="N168" s="18">
        <f t="shared" si="21"/>
        <v>18359</v>
      </c>
      <c r="O168" s="14"/>
      <c r="P168" s="19"/>
      <c r="Q168" s="20"/>
      <c r="R168" s="14"/>
      <c r="S168" s="14"/>
      <c r="T168" s="14"/>
      <c r="U168" s="14"/>
      <c r="V168" s="14"/>
      <c r="W168" s="14"/>
      <c r="X168" s="14"/>
    </row>
    <row r="169" spans="1:24" ht="19.899999999999999" customHeight="1" x14ac:dyDescent="0.2">
      <c r="A169" s="10">
        <v>9</v>
      </c>
      <c r="B169" s="9" t="s">
        <v>11</v>
      </c>
      <c r="C169" s="10" t="s">
        <v>21</v>
      </c>
      <c r="D169" s="17">
        <v>18100</v>
      </c>
      <c r="E169" s="17">
        <v>16215</v>
      </c>
      <c r="F169" s="44">
        <v>20070</v>
      </c>
      <c r="G169" s="44">
        <v>4327</v>
      </c>
      <c r="H169" s="44">
        <v>4163</v>
      </c>
      <c r="I169" s="44">
        <v>4216</v>
      </c>
      <c r="J169" s="44">
        <v>7024</v>
      </c>
      <c r="K169" s="44">
        <v>936</v>
      </c>
      <c r="L169" s="45">
        <f>F169</f>
        <v>20070</v>
      </c>
      <c r="M169" s="1">
        <f t="shared" si="22"/>
        <v>81.41006477329347</v>
      </c>
      <c r="N169" s="18">
        <f t="shared" si="21"/>
        <v>16339</v>
      </c>
      <c r="O169" s="14"/>
      <c r="P169" s="19"/>
      <c r="Q169" s="20"/>
      <c r="R169" s="14"/>
      <c r="S169" s="14"/>
      <c r="T169" s="14"/>
      <c r="U169" s="14"/>
      <c r="V169" s="14"/>
      <c r="W169" s="14"/>
      <c r="X169" s="14"/>
    </row>
    <row r="170" spans="1:24" ht="19.899999999999999" customHeight="1" x14ac:dyDescent="0.2">
      <c r="A170" s="10">
        <v>10</v>
      </c>
      <c r="B170" s="9" t="s">
        <v>10</v>
      </c>
      <c r="C170" s="10" t="s">
        <v>21</v>
      </c>
      <c r="D170" s="17">
        <v>1550</v>
      </c>
      <c r="E170" s="17">
        <v>1800</v>
      </c>
      <c r="F170" s="44">
        <v>1758</v>
      </c>
      <c r="G170" s="44">
        <v>1813</v>
      </c>
      <c r="H170" s="44">
        <v>279</v>
      </c>
      <c r="I170" s="44">
        <v>360</v>
      </c>
      <c r="J170" s="44">
        <v>457</v>
      </c>
      <c r="K170" s="44">
        <v>560</v>
      </c>
      <c r="L170" s="44">
        <f>G170</f>
        <v>1813</v>
      </c>
      <c r="M170" s="1">
        <f t="shared" si="22"/>
        <v>91.34031991174848</v>
      </c>
      <c r="N170" s="18">
        <f t="shared" si="21"/>
        <v>1656</v>
      </c>
      <c r="O170" s="14"/>
      <c r="P170" s="19"/>
      <c r="Q170" s="20"/>
      <c r="R170" s="14"/>
      <c r="S170" s="14"/>
      <c r="T170" s="14"/>
      <c r="U170" s="14"/>
      <c r="V170" s="14"/>
      <c r="W170" s="14"/>
      <c r="X170" s="14"/>
    </row>
    <row r="171" spans="1:24" ht="19.899999999999999" customHeight="1" x14ac:dyDescent="0.2">
      <c r="A171" s="10">
        <v>11</v>
      </c>
      <c r="B171" s="9" t="s">
        <v>2</v>
      </c>
      <c r="C171" s="10" t="s">
        <v>21</v>
      </c>
      <c r="D171" s="17">
        <v>32877</v>
      </c>
      <c r="E171" s="17">
        <v>30226</v>
      </c>
      <c r="F171" s="44">
        <v>26255</v>
      </c>
      <c r="G171" s="44">
        <v>26326</v>
      </c>
      <c r="H171" s="44">
        <v>7592</v>
      </c>
      <c r="I171" s="44">
        <v>5590</v>
      </c>
      <c r="J171" s="44">
        <v>12490</v>
      </c>
      <c r="K171" s="44">
        <v>1590</v>
      </c>
      <c r="L171" s="44">
        <f>D171</f>
        <v>32877</v>
      </c>
      <c r="M171" s="1">
        <f t="shared" si="22"/>
        <v>82.921191106244493</v>
      </c>
      <c r="N171" s="18">
        <f t="shared" si="21"/>
        <v>27262</v>
      </c>
      <c r="O171" s="14"/>
      <c r="P171" s="19"/>
      <c r="Q171" s="20"/>
      <c r="R171" s="14"/>
      <c r="S171" s="14"/>
      <c r="T171" s="14"/>
      <c r="U171" s="14"/>
      <c r="V171" s="14"/>
      <c r="W171" s="14"/>
      <c r="X171" s="14"/>
    </row>
    <row r="172" spans="1:24" ht="19.899999999999999" customHeight="1" x14ac:dyDescent="0.2">
      <c r="A172" s="10">
        <v>12</v>
      </c>
      <c r="B172" s="9" t="s">
        <v>1</v>
      </c>
      <c r="C172" s="10" t="s">
        <v>21</v>
      </c>
      <c r="D172" s="17">
        <v>18696</v>
      </c>
      <c r="E172" s="17">
        <v>20276</v>
      </c>
      <c r="F172" s="44">
        <v>20276</v>
      </c>
      <c r="G172" s="44">
        <v>19080</v>
      </c>
      <c r="H172" s="44">
        <v>2804</v>
      </c>
      <c r="I172" s="44">
        <v>5069</v>
      </c>
      <c r="J172" s="44">
        <v>5069</v>
      </c>
      <c r="K172" s="44">
        <v>6016</v>
      </c>
      <c r="L172" s="44">
        <f>F172</f>
        <v>20276</v>
      </c>
      <c r="M172" s="1">
        <f t="shared" si="22"/>
        <v>93.499704083645696</v>
      </c>
      <c r="N172" s="18">
        <f t="shared" si="21"/>
        <v>18958</v>
      </c>
      <c r="O172" s="14"/>
      <c r="P172" s="19"/>
      <c r="Q172" s="20"/>
      <c r="R172" s="14"/>
      <c r="S172" s="14"/>
      <c r="T172" s="14"/>
      <c r="U172" s="14"/>
      <c r="V172" s="14"/>
      <c r="W172" s="14"/>
      <c r="X172" s="14"/>
    </row>
    <row r="173" spans="1:24" ht="19.899999999999999" customHeight="1" x14ac:dyDescent="0.2">
      <c r="A173" s="10">
        <v>13</v>
      </c>
      <c r="B173" s="9" t="s">
        <v>4</v>
      </c>
      <c r="C173" s="10" t="s">
        <v>21</v>
      </c>
      <c r="D173" s="17">
        <v>11575</v>
      </c>
      <c r="E173" s="17">
        <v>11575</v>
      </c>
      <c r="F173" s="44">
        <v>11250</v>
      </c>
      <c r="G173" s="44">
        <v>11890</v>
      </c>
      <c r="H173" s="44">
        <v>3053</v>
      </c>
      <c r="I173" s="44">
        <v>3000</v>
      </c>
      <c r="J173" s="44">
        <v>3010</v>
      </c>
      <c r="K173" s="44">
        <v>3101</v>
      </c>
      <c r="L173" s="45">
        <f>G173</f>
        <v>11890</v>
      </c>
      <c r="M173" s="1">
        <f t="shared" si="22"/>
        <v>102.30445752733389</v>
      </c>
      <c r="N173" s="18">
        <f t="shared" si="21"/>
        <v>12164</v>
      </c>
      <c r="O173" s="14"/>
      <c r="P173" s="19"/>
      <c r="Q173" s="20"/>
      <c r="R173" s="14"/>
      <c r="S173" s="14"/>
      <c r="T173" s="14"/>
      <c r="U173" s="14"/>
      <c r="V173" s="14"/>
      <c r="W173" s="14"/>
      <c r="X173" s="14"/>
    </row>
    <row r="174" spans="1:24" ht="19.899999999999999" customHeight="1" x14ac:dyDescent="0.2">
      <c r="A174" s="10">
        <v>14</v>
      </c>
      <c r="B174" s="9" t="s">
        <v>3</v>
      </c>
      <c r="C174" s="10" t="s">
        <v>21</v>
      </c>
      <c r="D174" s="17">
        <v>10982</v>
      </c>
      <c r="E174" s="17">
        <v>11049</v>
      </c>
      <c r="F174" s="44">
        <v>10845</v>
      </c>
      <c r="G174" s="44">
        <v>10712</v>
      </c>
      <c r="H174" s="44">
        <v>5370</v>
      </c>
      <c r="I174" s="44">
        <v>6121</v>
      </c>
      <c r="J174" s="44">
        <v>5890</v>
      </c>
      <c r="K174" s="44">
        <v>5621</v>
      </c>
      <c r="L174" s="44">
        <f>D174</f>
        <v>10982</v>
      </c>
      <c r="M174" s="1">
        <f t="shared" si="22"/>
        <v>209.45183026771079</v>
      </c>
      <c r="N174" s="18">
        <f t="shared" si="21"/>
        <v>23002</v>
      </c>
      <c r="O174" s="14"/>
      <c r="P174" s="19"/>
      <c r="Q174" s="20"/>
      <c r="R174" s="14"/>
      <c r="S174" s="14"/>
      <c r="T174" s="14"/>
      <c r="U174" s="14"/>
      <c r="V174" s="14"/>
      <c r="W174" s="14"/>
      <c r="X174" s="14"/>
    </row>
    <row r="175" spans="1:24" ht="19.899999999999999" customHeight="1" x14ac:dyDescent="0.2">
      <c r="A175" s="10">
        <v>1</v>
      </c>
      <c r="B175" s="9" t="s">
        <v>6</v>
      </c>
      <c r="C175" s="10" t="s">
        <v>20</v>
      </c>
      <c r="D175" s="17">
        <v>155</v>
      </c>
      <c r="E175" s="17">
        <v>0</v>
      </c>
      <c r="F175" s="44">
        <v>0</v>
      </c>
      <c r="G175" s="44">
        <v>155</v>
      </c>
      <c r="H175" s="44">
        <v>40</v>
      </c>
      <c r="I175" s="44">
        <v>0</v>
      </c>
      <c r="J175" s="44">
        <v>0</v>
      </c>
      <c r="K175" s="44">
        <v>49</v>
      </c>
      <c r="L175" s="44">
        <f>D175</f>
        <v>155</v>
      </c>
      <c r="M175" s="1">
        <f>N175*100/L175</f>
        <v>57.41935483870968</v>
      </c>
      <c r="N175" s="18">
        <f>SUM(H175:K175)</f>
        <v>89</v>
      </c>
      <c r="O175" s="14"/>
      <c r="P175" s="14"/>
      <c r="Q175" s="20"/>
      <c r="R175" s="14"/>
      <c r="S175" s="14"/>
      <c r="T175" s="14"/>
      <c r="U175" s="14"/>
      <c r="V175" s="14"/>
      <c r="W175" s="14"/>
      <c r="X175" s="14"/>
    </row>
    <row r="176" spans="1:24" ht="19.899999999999999" customHeight="1" x14ac:dyDescent="0.2">
      <c r="A176" s="10">
        <v>2</v>
      </c>
      <c r="B176" s="9" t="s">
        <v>5</v>
      </c>
      <c r="C176" s="10" t="s">
        <v>20</v>
      </c>
      <c r="D176" s="17">
        <v>0</v>
      </c>
      <c r="E176" s="17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17">
        <v>0</v>
      </c>
      <c r="N176" s="18">
        <f t="shared" ref="N176:N188" si="24">SUM(H176:K176)</f>
        <v>0</v>
      </c>
      <c r="O176" s="14"/>
      <c r="P176" s="14"/>
      <c r="Q176" s="20"/>
      <c r="R176" s="14"/>
      <c r="S176" s="14"/>
      <c r="T176" s="14"/>
      <c r="U176" s="14"/>
      <c r="V176" s="14"/>
      <c r="W176" s="14"/>
      <c r="X176" s="14"/>
    </row>
    <row r="177" spans="1:24" ht="19.899999999999999" customHeight="1" x14ac:dyDescent="0.2">
      <c r="A177" s="10">
        <v>3</v>
      </c>
      <c r="B177" s="9" t="s">
        <v>8</v>
      </c>
      <c r="C177" s="10" t="s">
        <v>20</v>
      </c>
      <c r="D177" s="17">
        <v>0</v>
      </c>
      <c r="E177" s="17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17">
        <v>0</v>
      </c>
      <c r="N177" s="18">
        <f t="shared" si="24"/>
        <v>0</v>
      </c>
      <c r="O177" s="14"/>
      <c r="P177" s="14"/>
      <c r="Q177" s="20"/>
      <c r="R177" s="14"/>
      <c r="S177" s="14"/>
      <c r="T177" s="14"/>
      <c r="U177" s="14"/>
      <c r="V177" s="14"/>
      <c r="W177" s="14"/>
      <c r="X177" s="14"/>
    </row>
    <row r="178" spans="1:24" ht="19.899999999999999" customHeight="1" x14ac:dyDescent="0.2">
      <c r="A178" s="10">
        <v>4</v>
      </c>
      <c r="B178" s="9" t="s">
        <v>7</v>
      </c>
      <c r="C178" s="10" t="s">
        <v>20</v>
      </c>
      <c r="D178" s="17">
        <v>0</v>
      </c>
      <c r="E178" s="17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25">
        <v>0</v>
      </c>
      <c r="N178" s="18">
        <f t="shared" si="24"/>
        <v>0</v>
      </c>
      <c r="O178" s="14"/>
      <c r="P178" s="14"/>
      <c r="Q178" s="20"/>
      <c r="R178" s="14"/>
      <c r="S178" s="14"/>
      <c r="T178" s="14"/>
      <c r="U178" s="14"/>
      <c r="V178" s="14"/>
      <c r="W178" s="14"/>
      <c r="X178" s="14"/>
    </row>
    <row r="179" spans="1:24" ht="19.899999999999999" customHeight="1" x14ac:dyDescent="0.2">
      <c r="A179" s="10">
        <v>5</v>
      </c>
      <c r="B179" s="9" t="s">
        <v>9</v>
      </c>
      <c r="C179" s="10" t="s">
        <v>20</v>
      </c>
      <c r="D179" s="17">
        <v>0</v>
      </c>
      <c r="E179" s="17">
        <v>0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17">
        <v>0</v>
      </c>
      <c r="N179" s="18">
        <f t="shared" si="24"/>
        <v>0</v>
      </c>
      <c r="O179" s="14"/>
      <c r="P179" s="14"/>
      <c r="Q179" s="20"/>
      <c r="R179" s="14"/>
      <c r="S179" s="14"/>
      <c r="T179" s="14"/>
      <c r="U179" s="14"/>
      <c r="V179" s="14"/>
      <c r="W179" s="14"/>
      <c r="X179" s="14"/>
    </row>
    <row r="180" spans="1:24" ht="19.899999999999999" customHeight="1" x14ac:dyDescent="0.25">
      <c r="A180" s="10">
        <v>6</v>
      </c>
      <c r="B180" s="9" t="s">
        <v>13</v>
      </c>
      <c r="C180" s="10" t="s">
        <v>20</v>
      </c>
      <c r="D180" s="17">
        <v>0</v>
      </c>
      <c r="E180" s="17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17">
        <v>0</v>
      </c>
      <c r="N180" s="23">
        <f t="shared" si="24"/>
        <v>0</v>
      </c>
      <c r="O180" s="14"/>
      <c r="P180" s="14"/>
      <c r="Q180" s="20"/>
      <c r="R180" s="24"/>
      <c r="S180" s="24"/>
      <c r="T180" s="14"/>
      <c r="U180" s="14"/>
      <c r="V180" s="14"/>
      <c r="W180" s="14"/>
      <c r="X180" s="14"/>
    </row>
    <row r="181" spans="1:24" ht="19.899999999999999" customHeight="1" x14ac:dyDescent="0.2">
      <c r="A181" s="10">
        <v>7</v>
      </c>
      <c r="B181" s="9" t="s">
        <v>14</v>
      </c>
      <c r="C181" s="10" t="s">
        <v>20</v>
      </c>
      <c r="D181" s="17">
        <v>0</v>
      </c>
      <c r="E181" s="17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17">
        <v>0</v>
      </c>
      <c r="N181" s="18">
        <f t="shared" si="24"/>
        <v>0</v>
      </c>
      <c r="O181" s="14"/>
      <c r="P181" s="14"/>
      <c r="Q181" s="20"/>
      <c r="R181" s="14"/>
      <c r="S181" s="14"/>
      <c r="T181" s="14"/>
      <c r="U181" s="14"/>
      <c r="V181" s="14"/>
      <c r="W181" s="14"/>
      <c r="X181" s="14"/>
    </row>
    <row r="182" spans="1:24" ht="19.899999999999999" customHeight="1" x14ac:dyDescent="0.2">
      <c r="A182" s="10">
        <v>8</v>
      </c>
      <c r="B182" s="9" t="s">
        <v>12</v>
      </c>
      <c r="C182" s="10" t="s">
        <v>20</v>
      </c>
      <c r="D182" s="17">
        <v>0</v>
      </c>
      <c r="E182" s="17">
        <v>0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17">
        <v>0</v>
      </c>
      <c r="N182" s="18">
        <f t="shared" si="24"/>
        <v>0</v>
      </c>
      <c r="O182" s="14"/>
      <c r="P182" s="14"/>
      <c r="Q182" s="20"/>
      <c r="R182" s="14"/>
      <c r="S182" s="14"/>
      <c r="T182" s="14"/>
      <c r="U182" s="14"/>
      <c r="V182" s="14"/>
      <c r="W182" s="14"/>
      <c r="X182" s="14"/>
    </row>
    <row r="183" spans="1:24" ht="19.899999999999999" customHeight="1" x14ac:dyDescent="0.2">
      <c r="A183" s="10">
        <v>9</v>
      </c>
      <c r="B183" s="9" t="s">
        <v>11</v>
      </c>
      <c r="C183" s="10" t="s">
        <v>20</v>
      </c>
      <c r="D183" s="17">
        <v>0</v>
      </c>
      <c r="E183" s="17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f>D183</f>
        <v>0</v>
      </c>
      <c r="M183" s="1" t="e">
        <f>N183*100/L183</f>
        <v>#DIV/0!</v>
      </c>
      <c r="N183" s="18">
        <f t="shared" si="24"/>
        <v>0</v>
      </c>
      <c r="O183" s="14"/>
      <c r="P183" s="14"/>
      <c r="Q183" s="20"/>
      <c r="R183" s="14"/>
      <c r="S183" s="14"/>
      <c r="T183" s="14"/>
      <c r="U183" s="14"/>
      <c r="V183" s="14"/>
      <c r="W183" s="14"/>
      <c r="X183" s="14"/>
    </row>
    <row r="184" spans="1:24" ht="19.899999999999999" customHeight="1" x14ac:dyDescent="0.2">
      <c r="A184" s="10">
        <v>10</v>
      </c>
      <c r="B184" s="9" t="s">
        <v>10</v>
      </c>
      <c r="C184" s="10" t="s">
        <v>20</v>
      </c>
      <c r="D184" s="17">
        <v>0</v>
      </c>
      <c r="E184" s="17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17">
        <v>0</v>
      </c>
      <c r="N184" s="18">
        <f t="shared" si="24"/>
        <v>0</v>
      </c>
      <c r="O184" s="14"/>
      <c r="P184" s="14"/>
      <c r="Q184" s="20"/>
      <c r="R184" s="14"/>
      <c r="S184" s="14"/>
      <c r="T184" s="14"/>
      <c r="U184" s="14"/>
      <c r="V184" s="14"/>
      <c r="W184" s="14"/>
      <c r="X184" s="14"/>
    </row>
    <row r="185" spans="1:24" ht="19.899999999999999" customHeight="1" x14ac:dyDescent="0.2">
      <c r="A185" s="10">
        <v>11</v>
      </c>
      <c r="B185" s="9" t="s">
        <v>2</v>
      </c>
      <c r="C185" s="10" t="s">
        <v>20</v>
      </c>
      <c r="D185" s="17">
        <v>0</v>
      </c>
      <c r="E185" s="17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f>G185</f>
        <v>0</v>
      </c>
      <c r="M185" s="17">
        <v>0</v>
      </c>
      <c r="N185" s="18">
        <f t="shared" si="24"/>
        <v>0</v>
      </c>
      <c r="O185" s="14"/>
      <c r="P185" s="14"/>
      <c r="Q185" s="20"/>
      <c r="R185" s="14"/>
      <c r="S185" s="14"/>
      <c r="T185" s="14"/>
      <c r="U185" s="14"/>
      <c r="V185" s="14"/>
      <c r="W185" s="14"/>
      <c r="X185" s="14"/>
    </row>
    <row r="186" spans="1:24" ht="19.899999999999999" customHeight="1" x14ac:dyDescent="0.2">
      <c r="A186" s="10">
        <v>12</v>
      </c>
      <c r="B186" s="9" t="s">
        <v>1</v>
      </c>
      <c r="C186" s="10" t="s">
        <v>20</v>
      </c>
      <c r="D186" s="17">
        <v>0</v>
      </c>
      <c r="E186" s="17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17">
        <v>0</v>
      </c>
      <c r="N186" s="18">
        <f t="shared" si="24"/>
        <v>0</v>
      </c>
      <c r="O186" s="14"/>
      <c r="P186" s="14"/>
      <c r="Q186" s="20"/>
      <c r="R186" s="14"/>
      <c r="S186" s="14"/>
      <c r="T186" s="14"/>
      <c r="U186" s="14"/>
      <c r="V186" s="14"/>
      <c r="W186" s="14"/>
      <c r="X186" s="14"/>
    </row>
    <row r="187" spans="1:24" ht="19.899999999999999" customHeight="1" x14ac:dyDescent="0.2">
      <c r="A187" s="10">
        <v>13</v>
      </c>
      <c r="B187" s="9" t="s">
        <v>4</v>
      </c>
      <c r="C187" s="10" t="s">
        <v>20</v>
      </c>
      <c r="D187" s="17">
        <v>0</v>
      </c>
      <c r="E187" s="17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17">
        <v>0</v>
      </c>
      <c r="N187" s="18">
        <f t="shared" si="24"/>
        <v>0</v>
      </c>
      <c r="O187" s="14"/>
      <c r="P187" s="14"/>
      <c r="Q187" s="20"/>
      <c r="R187" s="14"/>
      <c r="S187" s="14"/>
      <c r="T187" s="14"/>
      <c r="U187" s="14"/>
      <c r="V187" s="14"/>
      <c r="W187" s="14"/>
      <c r="X187" s="14"/>
    </row>
    <row r="188" spans="1:24" ht="19.899999999999999" customHeight="1" x14ac:dyDescent="0.2">
      <c r="A188" s="10">
        <v>14</v>
      </c>
      <c r="B188" s="9" t="s">
        <v>3</v>
      </c>
      <c r="C188" s="10" t="s">
        <v>20</v>
      </c>
      <c r="D188" s="17">
        <v>0</v>
      </c>
      <c r="E188" s="17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17">
        <v>0</v>
      </c>
      <c r="N188" s="18">
        <f t="shared" si="24"/>
        <v>0</v>
      </c>
      <c r="O188" s="14"/>
      <c r="P188" s="14"/>
      <c r="Q188" s="20"/>
      <c r="R188" s="14"/>
      <c r="S188" s="14"/>
      <c r="T188" s="14"/>
      <c r="U188" s="14"/>
      <c r="V188" s="14"/>
      <c r="W188" s="14"/>
      <c r="X188" s="14"/>
    </row>
    <row r="189" spans="1:24" ht="19.899999999999999" customHeight="1" x14ac:dyDescent="0.2">
      <c r="A189" s="10">
        <v>1</v>
      </c>
      <c r="B189" s="9" t="s">
        <v>6</v>
      </c>
      <c r="C189" s="10" t="s">
        <v>19</v>
      </c>
      <c r="D189" s="17">
        <v>1842</v>
      </c>
      <c r="E189" s="17">
        <v>1842</v>
      </c>
      <c r="F189" s="44">
        <v>1842</v>
      </c>
      <c r="G189" s="44">
        <v>1842</v>
      </c>
      <c r="H189" s="44">
        <v>336</v>
      </c>
      <c r="I189" s="44">
        <v>376</v>
      </c>
      <c r="J189" s="44">
        <v>332</v>
      </c>
      <c r="K189" s="44">
        <v>335</v>
      </c>
      <c r="L189" s="44">
        <f>E189</f>
        <v>1842</v>
      </c>
      <c r="M189" s="1">
        <f t="shared" ref="M189:M200" si="25">N189*100/L189</f>
        <v>74.864277958740502</v>
      </c>
      <c r="N189" s="18">
        <f>SUM(H189:K189)</f>
        <v>1379</v>
      </c>
      <c r="O189" s="14"/>
      <c r="P189" s="14"/>
      <c r="Q189" s="20"/>
      <c r="R189" s="14"/>
      <c r="S189" s="14"/>
      <c r="T189" s="14"/>
      <c r="U189" s="14"/>
      <c r="V189" s="14"/>
      <c r="W189" s="14"/>
      <c r="X189" s="14"/>
    </row>
    <row r="190" spans="1:24" ht="19.899999999999999" customHeight="1" x14ac:dyDescent="0.2">
      <c r="A190" s="10">
        <v>2</v>
      </c>
      <c r="B190" s="9" t="s">
        <v>5</v>
      </c>
      <c r="C190" s="10" t="s">
        <v>19</v>
      </c>
      <c r="D190" s="17">
        <v>365</v>
      </c>
      <c r="E190" s="17">
        <v>365</v>
      </c>
      <c r="F190" s="44">
        <v>365</v>
      </c>
      <c r="G190" s="44">
        <v>365</v>
      </c>
      <c r="H190" s="44">
        <v>65</v>
      </c>
      <c r="I190" s="44">
        <v>70</v>
      </c>
      <c r="J190" s="44">
        <v>82</v>
      </c>
      <c r="K190" s="44">
        <v>95</v>
      </c>
      <c r="L190" s="44">
        <f>D190</f>
        <v>365</v>
      </c>
      <c r="M190" s="1">
        <f t="shared" si="25"/>
        <v>85.479452054794521</v>
      </c>
      <c r="N190" s="18">
        <f t="shared" ref="N190:N202" si="26">SUM(H190:K190)</f>
        <v>312</v>
      </c>
      <c r="O190" s="14"/>
      <c r="P190" s="14"/>
      <c r="Q190" s="20"/>
      <c r="R190" s="14"/>
      <c r="S190" s="14"/>
      <c r="T190" s="14"/>
      <c r="U190" s="14"/>
      <c r="V190" s="14"/>
      <c r="W190" s="14"/>
      <c r="X190" s="14"/>
    </row>
    <row r="191" spans="1:24" ht="19.899999999999999" customHeight="1" x14ac:dyDescent="0.2">
      <c r="A191" s="10">
        <v>3</v>
      </c>
      <c r="B191" s="9" t="s">
        <v>8</v>
      </c>
      <c r="C191" s="10" t="s">
        <v>19</v>
      </c>
      <c r="D191" s="17">
        <v>150</v>
      </c>
      <c r="E191" s="17">
        <v>150</v>
      </c>
      <c r="F191" s="44">
        <v>70</v>
      </c>
      <c r="G191" s="44">
        <v>150</v>
      </c>
      <c r="H191" s="44">
        <v>30</v>
      </c>
      <c r="I191" s="44">
        <v>28</v>
      </c>
      <c r="J191" s="44">
        <v>13</v>
      </c>
      <c r="K191" s="44">
        <v>38</v>
      </c>
      <c r="L191" s="44">
        <f>E191</f>
        <v>150</v>
      </c>
      <c r="M191" s="1">
        <f t="shared" si="25"/>
        <v>72.666666666666671</v>
      </c>
      <c r="N191" s="18">
        <f t="shared" si="26"/>
        <v>109</v>
      </c>
      <c r="O191" s="14"/>
      <c r="P191" s="14"/>
      <c r="Q191" s="20"/>
      <c r="R191" s="14"/>
      <c r="S191" s="14"/>
      <c r="T191" s="14"/>
      <c r="U191" s="14"/>
      <c r="V191" s="14"/>
      <c r="W191" s="14"/>
      <c r="X191" s="14"/>
    </row>
    <row r="192" spans="1:24" ht="19.899999999999999" customHeight="1" x14ac:dyDescent="0.2">
      <c r="A192" s="10">
        <v>4</v>
      </c>
      <c r="B192" s="9" t="s">
        <v>7</v>
      </c>
      <c r="C192" s="10" t="s">
        <v>19</v>
      </c>
      <c r="D192" s="17">
        <v>157</v>
      </c>
      <c r="E192" s="17">
        <v>140</v>
      </c>
      <c r="F192" s="44">
        <v>140</v>
      </c>
      <c r="G192" s="44">
        <v>145</v>
      </c>
      <c r="H192" s="44">
        <v>34</v>
      </c>
      <c r="I192" s="44">
        <v>27</v>
      </c>
      <c r="J192" s="44">
        <v>27</v>
      </c>
      <c r="K192" s="44">
        <v>28</v>
      </c>
      <c r="L192" s="44">
        <f>D192</f>
        <v>157</v>
      </c>
      <c r="M192" s="1">
        <f t="shared" si="25"/>
        <v>73.885350318471339</v>
      </c>
      <c r="N192" s="18">
        <f t="shared" si="26"/>
        <v>116</v>
      </c>
      <c r="O192" s="14"/>
      <c r="P192" s="14"/>
      <c r="Q192" s="20"/>
      <c r="R192" s="14"/>
      <c r="S192" s="14"/>
      <c r="T192" s="14"/>
      <c r="U192" s="14"/>
      <c r="V192" s="14"/>
      <c r="W192" s="14"/>
      <c r="X192" s="14"/>
    </row>
    <row r="193" spans="1:24" ht="19.899999999999999" customHeight="1" x14ac:dyDescent="0.2">
      <c r="A193" s="10">
        <v>5</v>
      </c>
      <c r="B193" s="9" t="s">
        <v>9</v>
      </c>
      <c r="C193" s="10" t="s">
        <v>19</v>
      </c>
      <c r="D193" s="17">
        <v>9</v>
      </c>
      <c r="E193" s="17">
        <v>0</v>
      </c>
      <c r="F193" s="44">
        <v>7</v>
      </c>
      <c r="G193" s="44">
        <v>5</v>
      </c>
      <c r="H193" s="44">
        <v>4</v>
      </c>
      <c r="I193" s="44">
        <v>0</v>
      </c>
      <c r="J193" s="44">
        <v>5</v>
      </c>
      <c r="K193" s="44">
        <v>3</v>
      </c>
      <c r="L193" s="44">
        <f>D193</f>
        <v>9</v>
      </c>
      <c r="M193" s="17">
        <v>0</v>
      </c>
      <c r="N193" s="18">
        <f t="shared" si="26"/>
        <v>12</v>
      </c>
      <c r="O193" s="14"/>
      <c r="P193" s="14"/>
      <c r="Q193" s="20"/>
      <c r="R193" s="14"/>
      <c r="S193" s="14"/>
      <c r="T193" s="14"/>
      <c r="U193" s="14"/>
      <c r="V193" s="14"/>
      <c r="W193" s="14"/>
      <c r="X193" s="14"/>
    </row>
    <row r="194" spans="1:24" ht="19.899999999999999" customHeight="1" x14ac:dyDescent="0.25">
      <c r="A194" s="10">
        <v>6</v>
      </c>
      <c r="B194" s="9" t="s">
        <v>13</v>
      </c>
      <c r="C194" s="10" t="s">
        <v>19</v>
      </c>
      <c r="D194" s="17">
        <v>0</v>
      </c>
      <c r="E194" s="17">
        <v>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f>D194</f>
        <v>0</v>
      </c>
      <c r="M194" s="1" t="e">
        <f t="shared" si="25"/>
        <v>#DIV/0!</v>
      </c>
      <c r="N194" s="23">
        <f t="shared" si="26"/>
        <v>0</v>
      </c>
      <c r="O194" s="14"/>
      <c r="P194" s="14"/>
      <c r="Q194" s="20"/>
      <c r="R194" s="24"/>
      <c r="S194" s="24"/>
      <c r="T194" s="14"/>
      <c r="U194" s="14"/>
      <c r="V194" s="14"/>
      <c r="W194" s="14"/>
      <c r="X194" s="14"/>
    </row>
    <row r="195" spans="1:24" ht="19.899999999999999" customHeight="1" x14ac:dyDescent="0.2">
      <c r="A195" s="10">
        <v>7</v>
      </c>
      <c r="B195" s="9" t="s">
        <v>14</v>
      </c>
      <c r="C195" s="10" t="s">
        <v>19</v>
      </c>
      <c r="D195" s="17">
        <v>0</v>
      </c>
      <c r="E195" s="17">
        <v>0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f>D195</f>
        <v>0</v>
      </c>
      <c r="M195" s="1" t="e">
        <f t="shared" si="25"/>
        <v>#DIV/0!</v>
      </c>
      <c r="N195" s="18">
        <f t="shared" si="26"/>
        <v>0</v>
      </c>
      <c r="O195" s="14"/>
      <c r="P195" s="14"/>
      <c r="Q195" s="20"/>
      <c r="R195" s="14"/>
      <c r="S195" s="14"/>
      <c r="T195" s="14"/>
      <c r="U195" s="14"/>
      <c r="V195" s="14"/>
      <c r="W195" s="14"/>
      <c r="X195" s="14"/>
    </row>
    <row r="196" spans="1:24" ht="19.899999999999999" customHeight="1" x14ac:dyDescent="0.2">
      <c r="A196" s="10">
        <v>8</v>
      </c>
      <c r="B196" s="9" t="s">
        <v>12</v>
      </c>
      <c r="C196" s="10" t="s">
        <v>19</v>
      </c>
      <c r="D196" s="17">
        <v>0</v>
      </c>
      <c r="E196" s="17">
        <v>0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f>G196</f>
        <v>0</v>
      </c>
      <c r="M196" s="1" t="e">
        <f t="shared" si="25"/>
        <v>#DIV/0!</v>
      </c>
      <c r="N196" s="18">
        <f t="shared" si="26"/>
        <v>0</v>
      </c>
      <c r="O196" s="14"/>
      <c r="P196" s="14"/>
      <c r="Q196" s="20"/>
      <c r="R196" s="14"/>
      <c r="S196" s="14"/>
      <c r="T196" s="14"/>
      <c r="U196" s="14"/>
      <c r="V196" s="14"/>
      <c r="W196" s="14"/>
      <c r="X196" s="14"/>
    </row>
    <row r="197" spans="1:24" ht="19.899999999999999" customHeight="1" x14ac:dyDescent="0.2">
      <c r="A197" s="10">
        <v>9</v>
      </c>
      <c r="B197" s="9" t="s">
        <v>11</v>
      </c>
      <c r="C197" s="10" t="s">
        <v>19</v>
      </c>
      <c r="D197" s="17">
        <v>36</v>
      </c>
      <c r="E197" s="17">
        <v>32</v>
      </c>
      <c r="F197" s="44">
        <v>27</v>
      </c>
      <c r="G197" s="44">
        <v>3</v>
      </c>
      <c r="H197" s="44">
        <v>9</v>
      </c>
      <c r="I197" s="44">
        <v>6</v>
      </c>
      <c r="J197" s="44">
        <v>24</v>
      </c>
      <c r="K197" s="44">
        <v>2</v>
      </c>
      <c r="L197" s="44">
        <f>D197</f>
        <v>36</v>
      </c>
      <c r="M197" s="1">
        <f t="shared" si="25"/>
        <v>113.88888888888889</v>
      </c>
      <c r="N197" s="18">
        <f t="shared" si="26"/>
        <v>41</v>
      </c>
      <c r="O197" s="14"/>
      <c r="P197" s="14"/>
      <c r="Q197" s="20"/>
      <c r="R197" s="14"/>
      <c r="S197" s="14"/>
      <c r="T197" s="14"/>
      <c r="U197" s="14"/>
      <c r="V197" s="14"/>
      <c r="W197" s="14"/>
      <c r="X197" s="14"/>
    </row>
    <row r="198" spans="1:24" ht="19.899999999999999" customHeight="1" x14ac:dyDescent="0.2">
      <c r="A198" s="10">
        <v>10</v>
      </c>
      <c r="B198" s="9" t="s">
        <v>10</v>
      </c>
      <c r="C198" s="10" t="s">
        <v>19</v>
      </c>
      <c r="D198" s="17">
        <v>0</v>
      </c>
      <c r="E198" s="17">
        <v>0</v>
      </c>
      <c r="F198" s="44">
        <v>0</v>
      </c>
      <c r="G198" s="44">
        <v>10</v>
      </c>
      <c r="H198" s="44">
        <v>0</v>
      </c>
      <c r="I198" s="44">
        <v>0</v>
      </c>
      <c r="J198" s="44">
        <v>0</v>
      </c>
      <c r="K198" s="44">
        <v>3</v>
      </c>
      <c r="L198" s="44">
        <f>G198</f>
        <v>10</v>
      </c>
      <c r="M198" s="1">
        <f t="shared" si="25"/>
        <v>30</v>
      </c>
      <c r="N198" s="18">
        <f t="shared" si="26"/>
        <v>3</v>
      </c>
      <c r="O198" s="14"/>
      <c r="P198" s="14"/>
      <c r="Q198" s="20"/>
      <c r="R198" s="14"/>
      <c r="S198" s="14"/>
      <c r="T198" s="14"/>
      <c r="U198" s="14"/>
      <c r="V198" s="14"/>
      <c r="W198" s="14"/>
      <c r="X198" s="14"/>
    </row>
    <row r="199" spans="1:24" ht="19.899999999999999" customHeight="1" x14ac:dyDescent="0.2">
      <c r="A199" s="10">
        <v>11</v>
      </c>
      <c r="B199" s="9" t="s">
        <v>2</v>
      </c>
      <c r="C199" s="10" t="s">
        <v>19</v>
      </c>
      <c r="D199" s="17">
        <v>0</v>
      </c>
      <c r="E199" s="17">
        <v>0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f>F199</f>
        <v>0</v>
      </c>
      <c r="M199" s="1" t="e">
        <f t="shared" si="25"/>
        <v>#DIV/0!</v>
      </c>
      <c r="N199" s="18">
        <f t="shared" si="26"/>
        <v>0</v>
      </c>
      <c r="O199" s="14"/>
      <c r="P199" s="14"/>
      <c r="Q199" s="20"/>
      <c r="R199" s="14"/>
      <c r="S199" s="14"/>
      <c r="T199" s="14"/>
      <c r="U199" s="14"/>
      <c r="V199" s="14"/>
      <c r="W199" s="14"/>
      <c r="X199" s="14"/>
    </row>
    <row r="200" spans="1:24" ht="19.899999999999999" customHeight="1" x14ac:dyDescent="0.2">
      <c r="A200" s="10">
        <v>12</v>
      </c>
      <c r="B200" s="9" t="s">
        <v>1</v>
      </c>
      <c r="C200" s="10" t="s">
        <v>19</v>
      </c>
      <c r="D200" s="17">
        <v>73</v>
      </c>
      <c r="E200" s="17">
        <v>73</v>
      </c>
      <c r="F200" s="44">
        <v>123</v>
      </c>
      <c r="G200" s="44">
        <v>123</v>
      </c>
      <c r="H200" s="44">
        <v>13</v>
      </c>
      <c r="I200" s="44">
        <v>16</v>
      </c>
      <c r="J200" s="44">
        <v>34</v>
      </c>
      <c r="K200" s="44">
        <v>32</v>
      </c>
      <c r="L200" s="44">
        <f>F200</f>
        <v>123</v>
      </c>
      <c r="M200" s="1">
        <f t="shared" si="25"/>
        <v>77.235772357723576</v>
      </c>
      <c r="N200" s="18">
        <f t="shared" si="26"/>
        <v>95</v>
      </c>
      <c r="O200" s="14"/>
      <c r="P200" s="14"/>
      <c r="Q200" s="20"/>
      <c r="R200" s="14"/>
      <c r="S200" s="14"/>
      <c r="T200" s="14"/>
      <c r="U200" s="14"/>
      <c r="V200" s="14"/>
      <c r="W200" s="14"/>
      <c r="X200" s="14"/>
    </row>
    <row r="201" spans="1:24" ht="19.899999999999999" customHeight="1" x14ac:dyDescent="0.2">
      <c r="A201" s="10">
        <v>13</v>
      </c>
      <c r="B201" s="9" t="s">
        <v>4</v>
      </c>
      <c r="C201" s="10" t="s">
        <v>19</v>
      </c>
      <c r="D201" s="17">
        <v>0</v>
      </c>
      <c r="E201" s="17">
        <v>15</v>
      </c>
      <c r="F201" s="44">
        <v>5</v>
      </c>
      <c r="G201" s="44">
        <v>5</v>
      </c>
      <c r="H201" s="44">
        <v>0</v>
      </c>
      <c r="I201" s="44">
        <v>4</v>
      </c>
      <c r="J201" s="44">
        <v>2</v>
      </c>
      <c r="K201" s="44">
        <v>2</v>
      </c>
      <c r="L201" s="44">
        <f>E201</f>
        <v>15</v>
      </c>
      <c r="M201" s="17">
        <v>0</v>
      </c>
      <c r="N201" s="18">
        <f t="shared" si="26"/>
        <v>8</v>
      </c>
      <c r="O201" s="14"/>
      <c r="P201" s="14"/>
      <c r="Q201" s="20"/>
      <c r="R201" s="14"/>
      <c r="S201" s="14"/>
      <c r="T201" s="14"/>
      <c r="U201" s="14"/>
      <c r="V201" s="14"/>
      <c r="W201" s="14"/>
      <c r="X201" s="14"/>
    </row>
    <row r="202" spans="1:24" ht="19.899999999999999" customHeight="1" x14ac:dyDescent="0.2">
      <c r="A202" s="10">
        <v>14</v>
      </c>
      <c r="B202" s="9" t="s">
        <v>3</v>
      </c>
      <c r="C202" s="10" t="s">
        <v>19</v>
      </c>
      <c r="D202" s="17">
        <v>3</v>
      </c>
      <c r="E202" s="17">
        <v>3</v>
      </c>
      <c r="F202" s="44">
        <v>2</v>
      </c>
      <c r="G202" s="44">
        <v>3</v>
      </c>
      <c r="H202" s="44">
        <v>2</v>
      </c>
      <c r="I202" s="44">
        <v>2</v>
      </c>
      <c r="J202" s="44">
        <v>2</v>
      </c>
      <c r="K202" s="44">
        <v>3</v>
      </c>
      <c r="L202" s="44">
        <f>G202</f>
        <v>3</v>
      </c>
      <c r="M202" s="17">
        <v>0</v>
      </c>
      <c r="N202" s="18">
        <f t="shared" si="26"/>
        <v>9</v>
      </c>
      <c r="O202" s="14"/>
      <c r="P202" s="14"/>
      <c r="Q202" s="20"/>
      <c r="R202" s="14"/>
      <c r="S202" s="14"/>
      <c r="T202" s="14"/>
      <c r="U202" s="14"/>
      <c r="V202" s="14"/>
      <c r="W202" s="14"/>
      <c r="X202" s="14"/>
    </row>
    <row r="203" spans="1:24" ht="19.899999999999999" customHeight="1" x14ac:dyDescent="0.2">
      <c r="A203" s="10">
        <v>1</v>
      </c>
      <c r="B203" s="9" t="s">
        <v>6</v>
      </c>
      <c r="C203" s="10" t="s">
        <v>18</v>
      </c>
      <c r="D203" s="17">
        <v>0</v>
      </c>
      <c r="E203" s="17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17">
        <v>0</v>
      </c>
      <c r="N203" s="17">
        <v>0</v>
      </c>
      <c r="O203" s="14"/>
      <c r="P203" s="14"/>
      <c r="Q203" s="20"/>
      <c r="R203" s="14"/>
      <c r="S203" s="14"/>
      <c r="T203" s="14"/>
      <c r="U203" s="14"/>
      <c r="V203" s="14"/>
      <c r="W203" s="14"/>
      <c r="X203" s="14"/>
    </row>
    <row r="204" spans="1:24" ht="19.899999999999999" customHeight="1" x14ac:dyDescent="0.2">
      <c r="A204" s="10">
        <v>2</v>
      </c>
      <c r="B204" s="9" t="s">
        <v>5</v>
      </c>
      <c r="C204" s="10" t="s">
        <v>18</v>
      </c>
      <c r="D204" s="17">
        <v>0</v>
      </c>
      <c r="E204" s="17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17">
        <v>0</v>
      </c>
      <c r="N204" s="17">
        <v>0</v>
      </c>
      <c r="O204" s="14"/>
      <c r="P204" s="14"/>
      <c r="Q204" s="20"/>
      <c r="R204" s="14"/>
      <c r="S204" s="14"/>
      <c r="T204" s="14"/>
      <c r="U204" s="14"/>
      <c r="V204" s="14"/>
      <c r="W204" s="14"/>
      <c r="X204" s="14"/>
    </row>
    <row r="205" spans="1:24" ht="19.899999999999999" customHeight="1" x14ac:dyDescent="0.2">
      <c r="A205" s="10">
        <v>3</v>
      </c>
      <c r="B205" s="9" t="s">
        <v>8</v>
      </c>
      <c r="C205" s="10" t="s">
        <v>18</v>
      </c>
      <c r="D205" s="17">
        <v>0</v>
      </c>
      <c r="E205" s="17">
        <v>0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17">
        <v>0</v>
      </c>
      <c r="N205" s="17">
        <v>0</v>
      </c>
      <c r="O205" s="14"/>
      <c r="P205" s="14"/>
      <c r="Q205" s="20"/>
      <c r="R205" s="14"/>
      <c r="S205" s="14"/>
      <c r="T205" s="14"/>
      <c r="U205" s="14"/>
      <c r="V205" s="14"/>
      <c r="W205" s="14"/>
      <c r="X205" s="14"/>
    </row>
    <row r="206" spans="1:24" ht="19.899999999999999" customHeight="1" x14ac:dyDescent="0.2">
      <c r="A206" s="10">
        <v>4</v>
      </c>
      <c r="B206" s="9" t="s">
        <v>7</v>
      </c>
      <c r="C206" s="10" t="s">
        <v>18</v>
      </c>
      <c r="D206" s="17">
        <v>0</v>
      </c>
      <c r="E206" s="17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17">
        <v>0</v>
      </c>
      <c r="N206" s="17">
        <v>0</v>
      </c>
      <c r="O206" s="14"/>
      <c r="P206" s="14"/>
      <c r="Q206" s="20"/>
      <c r="R206" s="14"/>
      <c r="S206" s="14"/>
      <c r="T206" s="14"/>
      <c r="U206" s="14"/>
      <c r="V206" s="14"/>
      <c r="W206" s="14"/>
      <c r="X206" s="14"/>
    </row>
    <row r="207" spans="1:24" ht="19.899999999999999" customHeight="1" x14ac:dyDescent="0.2">
      <c r="A207" s="10">
        <v>5</v>
      </c>
      <c r="B207" s="9" t="s">
        <v>9</v>
      </c>
      <c r="C207" s="10" t="s">
        <v>18</v>
      </c>
      <c r="D207" s="17">
        <v>0</v>
      </c>
      <c r="E207" s="17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17">
        <v>0</v>
      </c>
      <c r="N207" s="17">
        <v>0</v>
      </c>
      <c r="O207" s="14"/>
      <c r="P207" s="14"/>
      <c r="Q207" s="20"/>
      <c r="R207" s="14"/>
      <c r="S207" s="14"/>
      <c r="T207" s="14"/>
      <c r="U207" s="14"/>
      <c r="V207" s="14"/>
      <c r="W207" s="14"/>
      <c r="X207" s="14"/>
    </row>
    <row r="208" spans="1:24" ht="19.899999999999999" customHeight="1" x14ac:dyDescent="0.25">
      <c r="A208" s="10">
        <v>6</v>
      </c>
      <c r="B208" s="9" t="s">
        <v>13</v>
      </c>
      <c r="C208" s="10" t="s">
        <v>18</v>
      </c>
      <c r="D208" s="17">
        <v>0</v>
      </c>
      <c r="E208" s="17">
        <v>0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17">
        <v>0</v>
      </c>
      <c r="N208" s="26">
        <v>0</v>
      </c>
      <c r="O208" s="14"/>
      <c r="P208" s="14"/>
      <c r="Q208" s="20"/>
      <c r="R208" s="24"/>
      <c r="S208" s="24"/>
      <c r="T208" s="14"/>
      <c r="U208" s="14"/>
      <c r="V208" s="14"/>
      <c r="W208" s="14"/>
      <c r="X208" s="14"/>
    </row>
    <row r="209" spans="1:24" ht="19.899999999999999" customHeight="1" x14ac:dyDescent="0.2">
      <c r="A209" s="10">
        <v>7</v>
      </c>
      <c r="B209" s="9" t="s">
        <v>14</v>
      </c>
      <c r="C209" s="10" t="s">
        <v>18</v>
      </c>
      <c r="D209" s="17">
        <v>0</v>
      </c>
      <c r="E209" s="17">
        <v>0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17">
        <v>0</v>
      </c>
      <c r="N209" s="17">
        <v>0</v>
      </c>
      <c r="O209" s="14"/>
      <c r="P209" s="14"/>
      <c r="Q209" s="20"/>
      <c r="R209" s="14"/>
      <c r="S209" s="14"/>
      <c r="T209" s="14"/>
      <c r="U209" s="14"/>
      <c r="V209" s="14"/>
      <c r="W209" s="14"/>
      <c r="X209" s="14"/>
    </row>
    <row r="210" spans="1:24" ht="19.899999999999999" customHeight="1" x14ac:dyDescent="0.2">
      <c r="A210" s="10">
        <v>8</v>
      </c>
      <c r="B210" s="9" t="s">
        <v>12</v>
      </c>
      <c r="C210" s="10" t="s">
        <v>18</v>
      </c>
      <c r="D210" s="17">
        <v>0</v>
      </c>
      <c r="E210" s="17">
        <v>0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17">
        <v>0</v>
      </c>
      <c r="N210" s="17">
        <v>0</v>
      </c>
      <c r="O210" s="14"/>
      <c r="P210" s="14"/>
      <c r="Q210" s="20"/>
      <c r="R210" s="14"/>
      <c r="S210" s="14"/>
      <c r="T210" s="14"/>
      <c r="U210" s="14"/>
      <c r="V210" s="14"/>
      <c r="W210" s="14"/>
      <c r="X210" s="14"/>
    </row>
    <row r="211" spans="1:24" ht="19.899999999999999" customHeight="1" x14ac:dyDescent="0.2">
      <c r="A211" s="10">
        <v>9</v>
      </c>
      <c r="B211" s="9" t="s">
        <v>11</v>
      </c>
      <c r="C211" s="10" t="s">
        <v>18</v>
      </c>
      <c r="D211" s="17">
        <v>0</v>
      </c>
      <c r="E211" s="17">
        <v>0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17">
        <v>0</v>
      </c>
      <c r="N211" s="17">
        <v>0</v>
      </c>
      <c r="O211" s="14"/>
      <c r="P211" s="14"/>
      <c r="Q211" s="20"/>
      <c r="R211" s="14"/>
      <c r="S211" s="14"/>
      <c r="T211" s="14"/>
      <c r="U211" s="14"/>
      <c r="V211" s="14"/>
      <c r="W211" s="14"/>
      <c r="X211" s="14"/>
    </row>
    <row r="212" spans="1:24" ht="19.899999999999999" customHeight="1" x14ac:dyDescent="0.2">
      <c r="A212" s="10">
        <v>10</v>
      </c>
      <c r="B212" s="9" t="s">
        <v>10</v>
      </c>
      <c r="C212" s="10" t="s">
        <v>18</v>
      </c>
      <c r="D212" s="17">
        <v>0</v>
      </c>
      <c r="E212" s="17">
        <v>0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17">
        <v>0</v>
      </c>
      <c r="N212" s="17">
        <v>0</v>
      </c>
      <c r="O212" s="14"/>
      <c r="P212" s="14"/>
      <c r="Q212" s="20"/>
      <c r="R212" s="14"/>
      <c r="S212" s="14"/>
      <c r="T212" s="14"/>
      <c r="U212" s="14"/>
      <c r="V212" s="14"/>
      <c r="W212" s="14"/>
      <c r="X212" s="14"/>
    </row>
    <row r="213" spans="1:24" ht="19.899999999999999" customHeight="1" x14ac:dyDescent="0.2">
      <c r="A213" s="10">
        <v>11</v>
      </c>
      <c r="B213" s="9" t="s">
        <v>2</v>
      </c>
      <c r="C213" s="10" t="s">
        <v>18</v>
      </c>
      <c r="D213" s="17">
        <v>0</v>
      </c>
      <c r="E213" s="17">
        <v>0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17">
        <v>0</v>
      </c>
      <c r="N213" s="17">
        <v>0</v>
      </c>
      <c r="O213" s="14"/>
      <c r="P213" s="14"/>
      <c r="Q213" s="20"/>
      <c r="R213" s="14"/>
      <c r="S213" s="14"/>
      <c r="T213" s="14"/>
      <c r="U213" s="14"/>
      <c r="V213" s="14"/>
      <c r="W213" s="14"/>
      <c r="X213" s="14"/>
    </row>
    <row r="214" spans="1:24" ht="19.899999999999999" customHeight="1" x14ac:dyDescent="0.2">
      <c r="A214" s="10">
        <v>12</v>
      </c>
      <c r="B214" s="9" t="s">
        <v>1</v>
      </c>
      <c r="C214" s="10" t="s">
        <v>18</v>
      </c>
      <c r="D214" s="17">
        <v>0</v>
      </c>
      <c r="E214" s="17">
        <v>0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17">
        <v>0</v>
      </c>
      <c r="N214" s="17">
        <v>0</v>
      </c>
      <c r="O214" s="14"/>
      <c r="P214" s="14"/>
      <c r="Q214" s="20"/>
      <c r="R214" s="14"/>
      <c r="S214" s="14"/>
      <c r="T214" s="14"/>
      <c r="U214" s="14"/>
      <c r="V214" s="14"/>
      <c r="W214" s="14"/>
      <c r="X214" s="14"/>
    </row>
    <row r="215" spans="1:24" ht="19.899999999999999" customHeight="1" x14ac:dyDescent="0.2">
      <c r="A215" s="10">
        <v>13</v>
      </c>
      <c r="B215" s="9" t="s">
        <v>4</v>
      </c>
      <c r="C215" s="10" t="s">
        <v>18</v>
      </c>
      <c r="D215" s="17">
        <v>0</v>
      </c>
      <c r="E215" s="17">
        <v>0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17">
        <v>0</v>
      </c>
      <c r="N215" s="17">
        <v>0</v>
      </c>
      <c r="O215" s="14"/>
      <c r="P215" s="14"/>
      <c r="Q215" s="20"/>
      <c r="R215" s="14"/>
      <c r="S215" s="14"/>
      <c r="T215" s="14"/>
      <c r="U215" s="14"/>
      <c r="V215" s="14"/>
      <c r="W215" s="14"/>
      <c r="X215" s="14"/>
    </row>
    <row r="216" spans="1:24" ht="19.899999999999999" customHeight="1" x14ac:dyDescent="0.2">
      <c r="A216" s="10">
        <v>14</v>
      </c>
      <c r="B216" s="9" t="s">
        <v>3</v>
      </c>
      <c r="C216" s="10" t="s">
        <v>18</v>
      </c>
      <c r="D216" s="17">
        <v>0</v>
      </c>
      <c r="E216" s="17">
        <v>0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17">
        <v>0</v>
      </c>
      <c r="N216" s="17">
        <v>0</v>
      </c>
      <c r="O216" s="14"/>
      <c r="P216" s="14"/>
      <c r="Q216" s="20"/>
      <c r="R216" s="14"/>
      <c r="S216" s="14"/>
      <c r="T216" s="14"/>
      <c r="U216" s="14"/>
      <c r="V216" s="14"/>
      <c r="W216" s="14"/>
      <c r="X216" s="14"/>
    </row>
    <row r="217" spans="1:24" ht="19.899999999999999" customHeight="1" x14ac:dyDescent="0.2">
      <c r="A217" s="10">
        <v>1</v>
      </c>
      <c r="B217" s="9" t="s">
        <v>6</v>
      </c>
      <c r="C217" s="10" t="s">
        <v>17</v>
      </c>
      <c r="D217" s="17">
        <v>0</v>
      </c>
      <c r="E217" s="17">
        <v>0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17">
        <v>0</v>
      </c>
      <c r="N217" s="18">
        <f>SUM(H217:K217)</f>
        <v>0</v>
      </c>
      <c r="O217" s="14"/>
      <c r="P217" s="14"/>
      <c r="Q217" s="20"/>
      <c r="R217" s="14"/>
      <c r="S217" s="14"/>
      <c r="T217" s="14"/>
      <c r="U217" s="14"/>
      <c r="V217" s="14"/>
      <c r="W217" s="14"/>
      <c r="X217" s="14"/>
    </row>
    <row r="218" spans="1:24" ht="19.899999999999999" customHeight="1" x14ac:dyDescent="0.2">
      <c r="A218" s="10">
        <v>2</v>
      </c>
      <c r="B218" s="9" t="s">
        <v>5</v>
      </c>
      <c r="C218" s="10" t="s">
        <v>17</v>
      </c>
      <c r="D218" s="17">
        <v>1200</v>
      </c>
      <c r="E218" s="17">
        <v>1200</v>
      </c>
      <c r="F218" s="44">
        <v>1200</v>
      </c>
      <c r="G218" s="44">
        <v>1200</v>
      </c>
      <c r="H218" s="44">
        <v>80</v>
      </c>
      <c r="I218" s="44">
        <v>108</v>
      </c>
      <c r="J218" s="44">
        <v>86</v>
      </c>
      <c r="K218" s="44">
        <v>90</v>
      </c>
      <c r="L218" s="44">
        <f>G218</f>
        <v>1200</v>
      </c>
      <c r="M218" s="1">
        <f t="shared" ref="M218:M228" si="27">N218*100/L218</f>
        <v>30.333333333333332</v>
      </c>
      <c r="N218" s="18">
        <f t="shared" ref="N218:N230" si="28">SUM(H218:K218)</f>
        <v>364</v>
      </c>
      <c r="O218" s="14"/>
      <c r="P218" s="19"/>
      <c r="Q218" s="20"/>
      <c r="R218" s="14"/>
      <c r="S218" s="14"/>
      <c r="T218" s="14"/>
      <c r="U218" s="14"/>
      <c r="V218" s="14"/>
      <c r="W218" s="14"/>
      <c r="X218" s="14"/>
    </row>
    <row r="219" spans="1:24" ht="19.899999999999999" customHeight="1" x14ac:dyDescent="0.2">
      <c r="A219" s="10">
        <v>3</v>
      </c>
      <c r="B219" s="9" t="s">
        <v>8</v>
      </c>
      <c r="C219" s="10" t="s">
        <v>17</v>
      </c>
      <c r="D219" s="17">
        <v>600</v>
      </c>
      <c r="E219" s="17">
        <v>580</v>
      </c>
      <c r="F219" s="44">
        <v>570</v>
      </c>
      <c r="G219" s="44">
        <v>610</v>
      </c>
      <c r="H219" s="44">
        <v>63</v>
      </c>
      <c r="I219" s="44">
        <v>62</v>
      </c>
      <c r="J219" s="44">
        <v>118</v>
      </c>
      <c r="K219" s="44">
        <v>88</v>
      </c>
      <c r="L219" s="44">
        <f>G219</f>
        <v>610</v>
      </c>
      <c r="M219" s="1">
        <f t="shared" si="27"/>
        <v>54.26229508196721</v>
      </c>
      <c r="N219" s="18">
        <f t="shared" si="28"/>
        <v>331</v>
      </c>
      <c r="O219" s="14"/>
      <c r="P219" s="19"/>
      <c r="Q219" s="20"/>
      <c r="R219" s="14"/>
      <c r="S219" s="14"/>
      <c r="T219" s="14"/>
      <c r="U219" s="14"/>
      <c r="V219" s="14"/>
      <c r="W219" s="14"/>
      <c r="X219" s="14"/>
    </row>
    <row r="220" spans="1:24" ht="19.899999999999999" customHeight="1" x14ac:dyDescent="0.2">
      <c r="A220" s="10">
        <v>4</v>
      </c>
      <c r="B220" s="9" t="s">
        <v>7</v>
      </c>
      <c r="C220" s="10" t="s">
        <v>17</v>
      </c>
      <c r="D220" s="17">
        <v>70</v>
      </c>
      <c r="E220" s="17">
        <v>69</v>
      </c>
      <c r="F220" s="44">
        <v>70</v>
      </c>
      <c r="G220" s="44">
        <v>70</v>
      </c>
      <c r="H220" s="44">
        <v>8</v>
      </c>
      <c r="I220" s="44">
        <v>8</v>
      </c>
      <c r="J220" s="44">
        <v>9</v>
      </c>
      <c r="K220" s="44">
        <v>9</v>
      </c>
      <c r="L220" s="44">
        <f t="shared" ref="L220:L222" si="29">G220</f>
        <v>70</v>
      </c>
      <c r="M220" s="25">
        <v>0</v>
      </c>
      <c r="N220" s="18">
        <f t="shared" si="28"/>
        <v>34</v>
      </c>
      <c r="O220" s="14"/>
      <c r="P220" s="19"/>
      <c r="Q220" s="20"/>
      <c r="R220" s="14"/>
      <c r="S220" s="14"/>
      <c r="T220" s="14"/>
      <c r="U220" s="14"/>
      <c r="V220" s="14"/>
      <c r="W220" s="14"/>
      <c r="X220" s="14"/>
    </row>
    <row r="221" spans="1:24" ht="19.899999999999999" customHeight="1" x14ac:dyDescent="0.2">
      <c r="A221" s="10">
        <v>5</v>
      </c>
      <c r="B221" s="9" t="s">
        <v>9</v>
      </c>
      <c r="C221" s="10" t="s">
        <v>17</v>
      </c>
      <c r="D221" s="17">
        <v>277</v>
      </c>
      <c r="E221" s="17">
        <v>79</v>
      </c>
      <c r="F221" s="44">
        <v>95</v>
      </c>
      <c r="G221" s="44">
        <v>163</v>
      </c>
      <c r="H221" s="44">
        <v>22</v>
      </c>
      <c r="I221" s="44">
        <v>7</v>
      </c>
      <c r="J221" s="44">
        <v>7</v>
      </c>
      <c r="K221" s="44">
        <v>13</v>
      </c>
      <c r="L221" s="44">
        <f>D221</f>
        <v>277</v>
      </c>
      <c r="M221" s="1">
        <f t="shared" si="27"/>
        <v>17.689530685920577</v>
      </c>
      <c r="N221" s="18">
        <f t="shared" si="28"/>
        <v>49</v>
      </c>
      <c r="O221" s="14"/>
      <c r="P221" s="19"/>
      <c r="Q221" s="20"/>
      <c r="R221" s="14"/>
      <c r="S221" s="14"/>
      <c r="T221" s="14"/>
      <c r="U221" s="14"/>
      <c r="V221" s="14"/>
      <c r="W221" s="14"/>
      <c r="X221" s="14"/>
    </row>
    <row r="222" spans="1:24" ht="19.899999999999999" customHeight="1" x14ac:dyDescent="0.25">
      <c r="A222" s="10">
        <v>6</v>
      </c>
      <c r="B222" s="9" t="s">
        <v>13</v>
      </c>
      <c r="C222" s="10" t="s">
        <v>17</v>
      </c>
      <c r="D222" s="17">
        <v>35</v>
      </c>
      <c r="E222" s="17">
        <v>40</v>
      </c>
      <c r="F222" s="44">
        <v>40</v>
      </c>
      <c r="G222" s="44">
        <v>40</v>
      </c>
      <c r="H222" s="44">
        <v>4</v>
      </c>
      <c r="I222" s="44">
        <v>5</v>
      </c>
      <c r="J222" s="44">
        <v>5</v>
      </c>
      <c r="K222" s="44">
        <v>6</v>
      </c>
      <c r="L222" s="44">
        <f t="shared" si="29"/>
        <v>40</v>
      </c>
      <c r="M222" s="1">
        <f t="shared" si="27"/>
        <v>50</v>
      </c>
      <c r="N222" s="23">
        <f t="shared" si="28"/>
        <v>20</v>
      </c>
      <c r="O222" s="14"/>
      <c r="P222" s="19"/>
      <c r="Q222" s="20"/>
      <c r="R222" s="24"/>
      <c r="S222" s="24"/>
      <c r="T222" s="14"/>
      <c r="U222" s="14"/>
      <c r="V222" s="14"/>
      <c r="W222" s="14"/>
      <c r="X222" s="14"/>
    </row>
    <row r="223" spans="1:24" ht="19.899999999999999" customHeight="1" x14ac:dyDescent="0.2">
      <c r="A223" s="10">
        <v>7</v>
      </c>
      <c r="B223" s="9" t="s">
        <v>14</v>
      </c>
      <c r="C223" s="10" t="s">
        <v>17</v>
      </c>
      <c r="D223" s="17">
        <v>0</v>
      </c>
      <c r="E223" s="17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f>E223</f>
        <v>0</v>
      </c>
      <c r="M223" s="1" t="e">
        <f t="shared" si="27"/>
        <v>#DIV/0!</v>
      </c>
      <c r="N223" s="18">
        <f t="shared" si="28"/>
        <v>0</v>
      </c>
      <c r="O223" s="14"/>
      <c r="P223" s="19"/>
      <c r="Q223" s="20"/>
      <c r="R223" s="14"/>
      <c r="S223" s="14"/>
      <c r="T223" s="14"/>
      <c r="U223" s="14"/>
      <c r="V223" s="14"/>
      <c r="W223" s="14"/>
      <c r="X223" s="14"/>
    </row>
    <row r="224" spans="1:24" ht="19.899999999999999" customHeight="1" x14ac:dyDescent="0.2">
      <c r="A224" s="10">
        <v>8</v>
      </c>
      <c r="B224" s="9" t="s">
        <v>12</v>
      </c>
      <c r="C224" s="10" t="s">
        <v>17</v>
      </c>
      <c r="D224" s="17">
        <v>91</v>
      </c>
      <c r="E224" s="17">
        <v>79</v>
      </c>
      <c r="F224" s="44">
        <v>96</v>
      </c>
      <c r="G224" s="44">
        <v>96</v>
      </c>
      <c r="H224" s="44">
        <v>7</v>
      </c>
      <c r="I224" s="44">
        <v>6</v>
      </c>
      <c r="J224" s="44">
        <v>6</v>
      </c>
      <c r="K224" s="44">
        <v>8</v>
      </c>
      <c r="L224" s="44">
        <f>G224</f>
        <v>96</v>
      </c>
      <c r="M224" s="1">
        <f t="shared" si="27"/>
        <v>28.125</v>
      </c>
      <c r="N224" s="18">
        <f t="shared" si="28"/>
        <v>27</v>
      </c>
      <c r="O224" s="14"/>
      <c r="P224" s="19"/>
      <c r="Q224" s="20"/>
      <c r="R224" s="14"/>
      <c r="S224" s="14"/>
      <c r="T224" s="14"/>
      <c r="U224" s="14"/>
      <c r="V224" s="14"/>
      <c r="W224" s="14"/>
      <c r="X224" s="14"/>
    </row>
    <row r="225" spans="1:24" ht="19.899999999999999" customHeight="1" x14ac:dyDescent="0.2">
      <c r="A225" s="10">
        <v>9</v>
      </c>
      <c r="B225" s="9" t="s">
        <v>11</v>
      </c>
      <c r="C225" s="10" t="s">
        <v>17</v>
      </c>
      <c r="D225" s="17">
        <v>0</v>
      </c>
      <c r="E225" s="17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17">
        <v>0</v>
      </c>
      <c r="N225" s="18">
        <f t="shared" si="28"/>
        <v>0</v>
      </c>
      <c r="O225" s="14"/>
      <c r="P225" s="19"/>
      <c r="Q225" s="20"/>
      <c r="R225" s="14"/>
      <c r="S225" s="14"/>
      <c r="T225" s="14"/>
      <c r="U225" s="14"/>
      <c r="V225" s="14"/>
      <c r="W225" s="14"/>
      <c r="X225" s="14"/>
    </row>
    <row r="226" spans="1:24" ht="19.899999999999999" customHeight="1" x14ac:dyDescent="0.2">
      <c r="A226" s="10">
        <v>10</v>
      </c>
      <c r="B226" s="9" t="s">
        <v>10</v>
      </c>
      <c r="C226" s="10" t="s">
        <v>17</v>
      </c>
      <c r="D226" s="17">
        <v>252</v>
      </c>
      <c r="E226" s="17">
        <v>280</v>
      </c>
      <c r="F226" s="44">
        <v>285</v>
      </c>
      <c r="G226" s="44">
        <v>285</v>
      </c>
      <c r="H226" s="44">
        <v>51</v>
      </c>
      <c r="I226" s="44">
        <v>40</v>
      </c>
      <c r="J226" s="44">
        <v>73</v>
      </c>
      <c r="K226" s="44">
        <v>68</v>
      </c>
      <c r="L226" s="44">
        <f>G226</f>
        <v>285</v>
      </c>
      <c r="M226" s="1">
        <f t="shared" si="27"/>
        <v>81.403508771929822</v>
      </c>
      <c r="N226" s="18">
        <f t="shared" si="28"/>
        <v>232</v>
      </c>
      <c r="O226" s="14"/>
      <c r="P226" s="19"/>
      <c r="Q226" s="20"/>
      <c r="R226" s="14"/>
      <c r="S226" s="14"/>
      <c r="T226" s="14"/>
      <c r="U226" s="14"/>
      <c r="V226" s="14"/>
      <c r="W226" s="14"/>
      <c r="X226" s="14"/>
    </row>
    <row r="227" spans="1:24" ht="19.899999999999999" customHeight="1" x14ac:dyDescent="0.2">
      <c r="A227" s="10">
        <v>11</v>
      </c>
      <c r="B227" s="9" t="s">
        <v>2</v>
      </c>
      <c r="C227" s="10" t="s">
        <v>17</v>
      </c>
      <c r="D227" s="17">
        <v>0</v>
      </c>
      <c r="E227" s="17">
        <v>0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f>G227</f>
        <v>0</v>
      </c>
      <c r="M227" s="1" t="e">
        <f t="shared" si="27"/>
        <v>#DIV/0!</v>
      </c>
      <c r="N227" s="18">
        <f t="shared" si="28"/>
        <v>0</v>
      </c>
      <c r="O227" s="14"/>
      <c r="P227" s="19"/>
      <c r="Q227" s="20"/>
      <c r="R227" s="14"/>
      <c r="S227" s="14"/>
      <c r="T227" s="14"/>
      <c r="U227" s="14"/>
      <c r="V227" s="14"/>
      <c r="W227" s="14"/>
      <c r="X227" s="14"/>
    </row>
    <row r="228" spans="1:24" ht="19.899999999999999" customHeight="1" x14ac:dyDescent="0.2">
      <c r="A228" s="10">
        <v>12</v>
      </c>
      <c r="B228" s="9" t="s">
        <v>1</v>
      </c>
      <c r="C228" s="10" t="s">
        <v>17</v>
      </c>
      <c r="D228" s="17">
        <v>161</v>
      </c>
      <c r="E228" s="17">
        <v>161</v>
      </c>
      <c r="F228" s="44">
        <v>111</v>
      </c>
      <c r="G228" s="44">
        <v>86</v>
      </c>
      <c r="H228" s="44">
        <v>16</v>
      </c>
      <c r="I228" s="44">
        <v>15</v>
      </c>
      <c r="J228" s="44">
        <v>12</v>
      </c>
      <c r="K228" s="44">
        <v>7</v>
      </c>
      <c r="L228" s="44">
        <f>E228</f>
        <v>161</v>
      </c>
      <c r="M228" s="1">
        <f t="shared" si="27"/>
        <v>31.055900621118013</v>
      </c>
      <c r="N228" s="18">
        <f t="shared" si="28"/>
        <v>50</v>
      </c>
      <c r="O228" s="14"/>
      <c r="P228" s="19"/>
      <c r="Q228" s="20"/>
      <c r="R228" s="14"/>
      <c r="S228" s="14"/>
      <c r="T228" s="14"/>
      <c r="U228" s="14"/>
      <c r="V228" s="14"/>
      <c r="W228" s="14"/>
      <c r="X228" s="14"/>
    </row>
    <row r="229" spans="1:24" ht="19.899999999999999" customHeight="1" x14ac:dyDescent="0.2">
      <c r="A229" s="10">
        <v>13</v>
      </c>
      <c r="B229" s="9" t="s">
        <v>4</v>
      </c>
      <c r="C229" s="10" t="s">
        <v>17</v>
      </c>
      <c r="D229" s="17">
        <v>0</v>
      </c>
      <c r="E229" s="17">
        <v>0</v>
      </c>
      <c r="F229" s="44">
        <v>20</v>
      </c>
      <c r="G229" s="44">
        <v>20</v>
      </c>
      <c r="H229" s="44">
        <v>0</v>
      </c>
      <c r="I229" s="44">
        <v>0</v>
      </c>
      <c r="J229" s="44">
        <v>4</v>
      </c>
      <c r="K229" s="44">
        <v>4</v>
      </c>
      <c r="L229" s="44">
        <f>D229</f>
        <v>0</v>
      </c>
      <c r="M229" s="17">
        <v>0</v>
      </c>
      <c r="N229" s="18">
        <f t="shared" si="28"/>
        <v>8</v>
      </c>
      <c r="O229" s="14"/>
      <c r="P229" s="19"/>
      <c r="Q229" s="20"/>
      <c r="R229" s="14"/>
      <c r="S229" s="14"/>
      <c r="T229" s="14"/>
      <c r="U229" s="14"/>
      <c r="V229" s="14"/>
      <c r="W229" s="14"/>
      <c r="X229" s="14"/>
    </row>
    <row r="230" spans="1:24" ht="19.899999999999999" customHeight="1" x14ac:dyDescent="0.2">
      <c r="A230" s="10">
        <v>14</v>
      </c>
      <c r="B230" s="9" t="s">
        <v>3</v>
      </c>
      <c r="C230" s="10" t="s">
        <v>17</v>
      </c>
      <c r="D230" s="17">
        <v>23</v>
      </c>
      <c r="E230" s="17">
        <v>73</v>
      </c>
      <c r="F230" s="44">
        <v>85</v>
      </c>
      <c r="G230" s="44">
        <v>117</v>
      </c>
      <c r="H230" s="44">
        <v>5</v>
      </c>
      <c r="I230" s="44">
        <v>16</v>
      </c>
      <c r="J230" s="44">
        <v>19</v>
      </c>
      <c r="K230" s="44">
        <v>26</v>
      </c>
      <c r="L230" s="44">
        <f>G230</f>
        <v>117</v>
      </c>
      <c r="M230" s="17">
        <v>0</v>
      </c>
      <c r="N230" s="18">
        <f t="shared" si="28"/>
        <v>66</v>
      </c>
      <c r="O230" s="14"/>
      <c r="P230" s="19"/>
      <c r="Q230" s="20"/>
      <c r="R230" s="14"/>
      <c r="S230" s="14"/>
      <c r="T230" s="14"/>
      <c r="U230" s="14"/>
      <c r="V230" s="14"/>
      <c r="W230" s="14"/>
      <c r="X230" s="14"/>
    </row>
    <row r="231" spans="1:24" ht="19.899999999999999" customHeight="1" x14ac:dyDescent="0.2">
      <c r="A231" s="10">
        <v>1</v>
      </c>
      <c r="B231" s="9" t="s">
        <v>6</v>
      </c>
      <c r="C231" s="10" t="s">
        <v>16</v>
      </c>
      <c r="D231" s="17">
        <v>100</v>
      </c>
      <c r="E231" s="17">
        <v>100</v>
      </c>
      <c r="F231" s="44">
        <v>100</v>
      </c>
      <c r="G231" s="44">
        <v>98</v>
      </c>
      <c r="H231" s="44">
        <v>16</v>
      </c>
      <c r="I231" s="44">
        <v>17</v>
      </c>
      <c r="J231" s="44">
        <v>17</v>
      </c>
      <c r="K231" s="44">
        <v>18</v>
      </c>
      <c r="L231" s="44">
        <f>F231</f>
        <v>100</v>
      </c>
      <c r="M231" s="1">
        <f t="shared" ref="M231:M240" si="30">N231*100/L231</f>
        <v>68</v>
      </c>
      <c r="N231" s="18">
        <f>SUM(H231:K231)</f>
        <v>68</v>
      </c>
      <c r="O231" s="14"/>
      <c r="P231" s="14"/>
      <c r="Q231" s="20"/>
      <c r="R231" s="14"/>
      <c r="S231" s="14"/>
      <c r="T231" s="14"/>
      <c r="U231" s="14"/>
      <c r="V231" s="14"/>
      <c r="W231" s="14"/>
      <c r="X231" s="14"/>
    </row>
    <row r="232" spans="1:24" ht="19.899999999999999" customHeight="1" x14ac:dyDescent="0.2">
      <c r="A232" s="10">
        <v>2</v>
      </c>
      <c r="B232" s="9" t="s">
        <v>5</v>
      </c>
      <c r="C232" s="10" t="s">
        <v>16</v>
      </c>
      <c r="D232" s="17">
        <v>0</v>
      </c>
      <c r="E232" s="17">
        <v>0</v>
      </c>
      <c r="F232" s="44">
        <v>0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f>G232</f>
        <v>0</v>
      </c>
      <c r="M232" s="1" t="e">
        <f t="shared" si="30"/>
        <v>#DIV/0!</v>
      </c>
      <c r="N232" s="18">
        <f t="shared" ref="N232:N244" si="31">SUM(H232:K232)</f>
        <v>0</v>
      </c>
      <c r="O232" s="14"/>
      <c r="P232" s="14"/>
      <c r="Q232" s="20"/>
      <c r="R232" s="14"/>
      <c r="S232" s="14"/>
      <c r="T232" s="14"/>
      <c r="U232" s="14"/>
      <c r="V232" s="14"/>
      <c r="W232" s="14"/>
      <c r="X232" s="14"/>
    </row>
    <row r="233" spans="1:24" ht="19.899999999999999" customHeight="1" x14ac:dyDescent="0.2">
      <c r="A233" s="10">
        <v>3</v>
      </c>
      <c r="B233" s="9" t="s">
        <v>8</v>
      </c>
      <c r="C233" s="10" t="s">
        <v>16</v>
      </c>
      <c r="D233" s="17">
        <v>1000</v>
      </c>
      <c r="E233" s="17">
        <v>1000</v>
      </c>
      <c r="F233" s="44">
        <v>805</v>
      </c>
      <c r="G233" s="44">
        <v>805</v>
      </c>
      <c r="H233" s="44">
        <v>130</v>
      </c>
      <c r="I233" s="44">
        <v>125</v>
      </c>
      <c r="J233" s="44">
        <v>120</v>
      </c>
      <c r="K233" s="44">
        <v>201</v>
      </c>
      <c r="L233" s="44">
        <f>E233</f>
        <v>1000</v>
      </c>
      <c r="M233" s="1">
        <f t="shared" si="30"/>
        <v>57.6</v>
      </c>
      <c r="N233" s="18">
        <f t="shared" si="31"/>
        <v>576</v>
      </c>
      <c r="O233" s="14"/>
      <c r="P233" s="14"/>
      <c r="Q233" s="20"/>
      <c r="R233" s="14"/>
      <c r="S233" s="14"/>
      <c r="T233" s="14"/>
      <c r="U233" s="14"/>
      <c r="V233" s="14"/>
      <c r="W233" s="14"/>
      <c r="X233" s="14"/>
    </row>
    <row r="234" spans="1:24" ht="19.899999999999999" customHeight="1" x14ac:dyDescent="0.2">
      <c r="A234" s="10">
        <v>4</v>
      </c>
      <c r="B234" s="9" t="s">
        <v>7</v>
      </c>
      <c r="C234" s="10" t="s">
        <v>16</v>
      </c>
      <c r="D234" s="17">
        <v>4235</v>
      </c>
      <c r="E234" s="17">
        <v>4000</v>
      </c>
      <c r="F234" s="44">
        <v>0</v>
      </c>
      <c r="G234" s="44">
        <v>4000</v>
      </c>
      <c r="H234" s="44">
        <v>549</v>
      </c>
      <c r="I234" s="44">
        <v>544</v>
      </c>
      <c r="J234" s="44">
        <v>0</v>
      </c>
      <c r="K234" s="44">
        <v>598</v>
      </c>
      <c r="L234" s="44">
        <f>D234</f>
        <v>4235</v>
      </c>
      <c r="M234" s="1">
        <f t="shared" si="30"/>
        <v>39.929161747343564</v>
      </c>
      <c r="N234" s="18">
        <f t="shared" si="31"/>
        <v>1691</v>
      </c>
      <c r="O234" s="14"/>
      <c r="P234" s="14"/>
      <c r="Q234" s="20"/>
      <c r="R234" s="14"/>
      <c r="S234" s="14"/>
      <c r="T234" s="14"/>
      <c r="U234" s="14"/>
      <c r="V234" s="14"/>
      <c r="W234" s="14"/>
      <c r="X234" s="14"/>
    </row>
    <row r="235" spans="1:24" ht="19.899999999999999" customHeight="1" x14ac:dyDescent="0.2">
      <c r="A235" s="10">
        <v>5</v>
      </c>
      <c r="B235" s="9" t="s">
        <v>9</v>
      </c>
      <c r="C235" s="10" t="s">
        <v>16</v>
      </c>
      <c r="D235" s="17">
        <v>407</v>
      </c>
      <c r="E235" s="17">
        <v>126</v>
      </c>
      <c r="F235" s="44">
        <v>83</v>
      </c>
      <c r="G235" s="44">
        <v>182</v>
      </c>
      <c r="H235" s="44">
        <v>81</v>
      </c>
      <c r="I235" s="44">
        <v>26</v>
      </c>
      <c r="J235" s="44">
        <v>22</v>
      </c>
      <c r="K235" s="44">
        <v>36</v>
      </c>
      <c r="L235" s="44">
        <f>D235</f>
        <v>407</v>
      </c>
      <c r="M235" s="1">
        <f t="shared" si="30"/>
        <v>40.54054054054054</v>
      </c>
      <c r="N235" s="18">
        <f t="shared" si="31"/>
        <v>165</v>
      </c>
      <c r="O235" s="14"/>
      <c r="P235" s="14"/>
      <c r="Q235" s="20"/>
      <c r="R235" s="14"/>
      <c r="S235" s="14"/>
      <c r="T235" s="14"/>
      <c r="U235" s="14"/>
      <c r="V235" s="14"/>
      <c r="W235" s="14"/>
      <c r="X235" s="14"/>
    </row>
    <row r="236" spans="1:24" ht="19.899999999999999" customHeight="1" x14ac:dyDescent="0.25">
      <c r="A236" s="10">
        <v>6</v>
      </c>
      <c r="B236" s="9" t="s">
        <v>13</v>
      </c>
      <c r="C236" s="10" t="s">
        <v>16</v>
      </c>
      <c r="D236" s="17">
        <v>230</v>
      </c>
      <c r="E236" s="17">
        <v>250</v>
      </c>
      <c r="F236" s="44">
        <v>250</v>
      </c>
      <c r="G236" s="44">
        <v>250</v>
      </c>
      <c r="H236" s="44">
        <v>37</v>
      </c>
      <c r="I236" s="44">
        <v>54</v>
      </c>
      <c r="J236" s="44">
        <v>56</v>
      </c>
      <c r="K236" s="44">
        <v>54</v>
      </c>
      <c r="L236" s="44">
        <f>E236</f>
        <v>250</v>
      </c>
      <c r="M236" s="1">
        <f t="shared" si="30"/>
        <v>80.400000000000006</v>
      </c>
      <c r="N236" s="23">
        <f t="shared" si="31"/>
        <v>201</v>
      </c>
      <c r="O236" s="14"/>
      <c r="P236" s="14"/>
      <c r="Q236" s="20"/>
      <c r="R236" s="24"/>
      <c r="S236" s="24"/>
      <c r="T236" s="14"/>
      <c r="U236" s="14"/>
      <c r="V236" s="14"/>
      <c r="W236" s="14"/>
      <c r="X236" s="14"/>
    </row>
    <row r="237" spans="1:24" ht="19.899999999999999" customHeight="1" x14ac:dyDescent="0.2">
      <c r="A237" s="10">
        <v>7</v>
      </c>
      <c r="B237" s="9" t="s">
        <v>14</v>
      </c>
      <c r="C237" s="10" t="s">
        <v>16</v>
      </c>
      <c r="D237" s="17">
        <v>1200</v>
      </c>
      <c r="E237" s="17">
        <v>1200</v>
      </c>
      <c r="F237" s="44">
        <v>1200</v>
      </c>
      <c r="G237" s="44">
        <v>1200</v>
      </c>
      <c r="H237" s="44">
        <v>320</v>
      </c>
      <c r="I237" s="44">
        <v>383</v>
      </c>
      <c r="J237" s="44">
        <v>175</v>
      </c>
      <c r="K237" s="44">
        <v>582</v>
      </c>
      <c r="L237" s="44">
        <f>G237</f>
        <v>1200</v>
      </c>
      <c r="M237" s="1">
        <f t="shared" si="30"/>
        <v>121.66666666666667</v>
      </c>
      <c r="N237" s="18">
        <f t="shared" si="31"/>
        <v>1460</v>
      </c>
      <c r="O237" s="14"/>
      <c r="P237" s="14"/>
      <c r="Q237" s="20"/>
      <c r="R237" s="14"/>
      <c r="S237" s="14"/>
      <c r="T237" s="14"/>
      <c r="U237" s="14"/>
      <c r="V237" s="14"/>
      <c r="W237" s="14"/>
      <c r="X237" s="14"/>
    </row>
    <row r="238" spans="1:24" ht="19.899999999999999" customHeight="1" x14ac:dyDescent="0.2">
      <c r="A238" s="10">
        <v>8</v>
      </c>
      <c r="B238" s="9" t="s">
        <v>12</v>
      </c>
      <c r="C238" s="10" t="s">
        <v>16</v>
      </c>
      <c r="D238" s="17">
        <v>123</v>
      </c>
      <c r="E238" s="17">
        <v>144</v>
      </c>
      <c r="F238" s="44">
        <v>114</v>
      </c>
      <c r="G238" s="44">
        <v>144</v>
      </c>
      <c r="H238" s="44">
        <v>16</v>
      </c>
      <c r="I238" s="44">
        <v>19</v>
      </c>
      <c r="J238" s="44">
        <v>19</v>
      </c>
      <c r="K238" s="44">
        <v>19</v>
      </c>
      <c r="L238" s="44">
        <f>G238</f>
        <v>144</v>
      </c>
      <c r="M238" s="1">
        <f t="shared" si="30"/>
        <v>50.694444444444443</v>
      </c>
      <c r="N238" s="18">
        <f t="shared" si="31"/>
        <v>73</v>
      </c>
      <c r="O238" s="14"/>
      <c r="P238" s="14"/>
      <c r="Q238" s="20"/>
      <c r="R238" s="14"/>
      <c r="S238" s="14"/>
      <c r="T238" s="14"/>
      <c r="U238" s="14"/>
      <c r="V238" s="14"/>
      <c r="W238" s="14"/>
      <c r="X238" s="14"/>
    </row>
    <row r="239" spans="1:24" ht="19.899999999999999" customHeight="1" x14ac:dyDescent="0.2">
      <c r="A239" s="10">
        <v>9</v>
      </c>
      <c r="B239" s="9" t="s">
        <v>11</v>
      </c>
      <c r="C239" s="10" t="s">
        <v>16</v>
      </c>
      <c r="D239" s="17">
        <v>289</v>
      </c>
      <c r="E239" s="17">
        <v>228</v>
      </c>
      <c r="F239" s="44">
        <v>221</v>
      </c>
      <c r="G239" s="44">
        <v>169</v>
      </c>
      <c r="H239" s="44">
        <v>68</v>
      </c>
      <c r="I239" s="44">
        <v>53</v>
      </c>
      <c r="J239" s="44">
        <v>53</v>
      </c>
      <c r="K239" s="44">
        <v>68</v>
      </c>
      <c r="L239" s="44">
        <f>D239</f>
        <v>289</v>
      </c>
      <c r="M239" s="1">
        <f t="shared" si="30"/>
        <v>83.737024221453282</v>
      </c>
      <c r="N239" s="18">
        <f t="shared" si="31"/>
        <v>242</v>
      </c>
      <c r="O239" s="14"/>
      <c r="P239" s="14"/>
      <c r="Q239" s="20"/>
      <c r="R239" s="14"/>
      <c r="S239" s="14"/>
      <c r="T239" s="14"/>
      <c r="U239" s="14"/>
      <c r="V239" s="14"/>
      <c r="W239" s="14"/>
      <c r="X239" s="14"/>
    </row>
    <row r="240" spans="1:24" ht="19.899999999999999" customHeight="1" x14ac:dyDescent="0.2">
      <c r="A240" s="10">
        <v>10</v>
      </c>
      <c r="B240" s="9" t="s">
        <v>10</v>
      </c>
      <c r="C240" s="10" t="s">
        <v>16</v>
      </c>
      <c r="D240" s="17">
        <v>100</v>
      </c>
      <c r="E240" s="17">
        <v>460</v>
      </c>
      <c r="F240" s="44">
        <v>470</v>
      </c>
      <c r="G240" s="44">
        <v>479</v>
      </c>
      <c r="H240" s="44">
        <v>14</v>
      </c>
      <c r="I240" s="44">
        <v>57</v>
      </c>
      <c r="J240" s="44">
        <v>66</v>
      </c>
      <c r="K240" s="44">
        <v>99</v>
      </c>
      <c r="L240" s="44">
        <f>G240</f>
        <v>479</v>
      </c>
      <c r="M240" s="1">
        <f t="shared" si="30"/>
        <v>49.26931106471816</v>
      </c>
      <c r="N240" s="18">
        <f t="shared" si="31"/>
        <v>236</v>
      </c>
      <c r="O240" s="14"/>
      <c r="P240" s="14"/>
      <c r="Q240" s="20"/>
      <c r="R240" s="14"/>
      <c r="S240" s="14"/>
      <c r="T240" s="14"/>
      <c r="U240" s="14"/>
      <c r="V240" s="14"/>
      <c r="W240" s="14"/>
      <c r="X240" s="14"/>
    </row>
    <row r="241" spans="1:24" ht="19.899999999999999" customHeight="1" x14ac:dyDescent="0.2">
      <c r="A241" s="10">
        <v>11</v>
      </c>
      <c r="B241" s="9" t="s">
        <v>2</v>
      </c>
      <c r="C241" s="10" t="s">
        <v>16</v>
      </c>
      <c r="D241" s="17">
        <v>581</v>
      </c>
      <c r="E241" s="17">
        <v>581</v>
      </c>
      <c r="F241" s="44">
        <v>608</v>
      </c>
      <c r="G241" s="44">
        <v>591</v>
      </c>
      <c r="H241" s="44">
        <v>77</v>
      </c>
      <c r="I241" s="44">
        <v>91</v>
      </c>
      <c r="J241" s="44">
        <v>82</v>
      </c>
      <c r="K241" s="44">
        <v>74</v>
      </c>
      <c r="L241" s="44">
        <f>F241</f>
        <v>608</v>
      </c>
      <c r="M241" s="1">
        <f>N241*100/L241</f>
        <v>53.289473684210527</v>
      </c>
      <c r="N241" s="18">
        <f t="shared" si="31"/>
        <v>324</v>
      </c>
      <c r="O241" s="14"/>
      <c r="P241" s="14"/>
      <c r="Q241" s="20"/>
      <c r="R241" s="14"/>
      <c r="S241" s="14"/>
      <c r="T241" s="14"/>
      <c r="U241" s="14"/>
      <c r="V241" s="14"/>
      <c r="W241" s="14"/>
      <c r="X241" s="14"/>
    </row>
    <row r="242" spans="1:24" ht="19.899999999999999" customHeight="1" x14ac:dyDescent="0.2">
      <c r="A242" s="10">
        <v>12</v>
      </c>
      <c r="B242" s="9" t="s">
        <v>1</v>
      </c>
      <c r="C242" s="10" t="s">
        <v>16</v>
      </c>
      <c r="D242" s="17">
        <v>82</v>
      </c>
      <c r="E242" s="17">
        <v>117</v>
      </c>
      <c r="F242" s="44">
        <v>117</v>
      </c>
      <c r="G242" s="44">
        <v>117</v>
      </c>
      <c r="H242" s="44">
        <v>20</v>
      </c>
      <c r="I242" s="44">
        <v>28</v>
      </c>
      <c r="J242" s="44">
        <v>32</v>
      </c>
      <c r="K242" s="44">
        <v>58</v>
      </c>
      <c r="L242" s="44">
        <f>G242</f>
        <v>117</v>
      </c>
      <c r="M242" s="1">
        <f>N242*100/L242</f>
        <v>117.94871794871794</v>
      </c>
      <c r="N242" s="18">
        <f t="shared" si="31"/>
        <v>138</v>
      </c>
      <c r="O242" s="14"/>
      <c r="P242" s="14"/>
      <c r="Q242" s="20"/>
      <c r="R242" s="14"/>
      <c r="S242" s="14"/>
      <c r="T242" s="14"/>
      <c r="U242" s="14"/>
      <c r="V242" s="14"/>
      <c r="W242" s="14"/>
      <c r="X242" s="14"/>
    </row>
    <row r="243" spans="1:24" ht="19.899999999999999" customHeight="1" x14ac:dyDescent="0.2">
      <c r="A243" s="10">
        <v>13</v>
      </c>
      <c r="B243" s="9" t="s">
        <v>4</v>
      </c>
      <c r="C243" s="10" t="s">
        <v>16</v>
      </c>
      <c r="D243" s="17">
        <v>0</v>
      </c>
      <c r="E243" s="17">
        <v>0</v>
      </c>
      <c r="F243" s="44">
        <v>100</v>
      </c>
      <c r="G243" s="44">
        <v>100</v>
      </c>
      <c r="H243" s="44">
        <v>0</v>
      </c>
      <c r="I243" s="44">
        <v>0</v>
      </c>
      <c r="J243" s="44">
        <v>32</v>
      </c>
      <c r="K243" s="44">
        <v>30</v>
      </c>
      <c r="L243" s="44">
        <f>G243</f>
        <v>100</v>
      </c>
      <c r="M243" s="1">
        <f>N243*100/L243</f>
        <v>62</v>
      </c>
      <c r="N243" s="18">
        <f t="shared" si="31"/>
        <v>62</v>
      </c>
      <c r="O243" s="14"/>
      <c r="P243" s="14"/>
      <c r="Q243" s="20"/>
      <c r="R243" s="14"/>
      <c r="S243" s="14"/>
      <c r="T243" s="14"/>
      <c r="U243" s="14"/>
      <c r="V243" s="14"/>
      <c r="W243" s="14"/>
      <c r="X243" s="14"/>
    </row>
    <row r="244" spans="1:24" ht="19.899999999999999" customHeight="1" x14ac:dyDescent="0.2">
      <c r="A244" s="10">
        <v>14</v>
      </c>
      <c r="B244" s="9" t="s">
        <v>3</v>
      </c>
      <c r="C244" s="10" t="s">
        <v>16</v>
      </c>
      <c r="D244" s="17">
        <v>132</v>
      </c>
      <c r="E244" s="17">
        <v>258</v>
      </c>
      <c r="F244" s="44">
        <v>319</v>
      </c>
      <c r="G244" s="44">
        <v>326</v>
      </c>
      <c r="H244" s="44">
        <v>67</v>
      </c>
      <c r="I244" s="44">
        <v>93</v>
      </c>
      <c r="J244" s="44">
        <v>162</v>
      </c>
      <c r="K244" s="44">
        <v>166</v>
      </c>
      <c r="L244" s="44">
        <f>G244</f>
        <v>326</v>
      </c>
      <c r="M244" s="1">
        <f>N244*100/L244</f>
        <v>149.69325153374234</v>
      </c>
      <c r="N244" s="18">
        <f t="shared" si="31"/>
        <v>488</v>
      </c>
      <c r="O244" s="14"/>
      <c r="P244" s="14"/>
      <c r="Q244" s="20"/>
      <c r="R244" s="14"/>
      <c r="S244" s="14"/>
      <c r="T244" s="14"/>
      <c r="U244" s="14"/>
      <c r="V244" s="14"/>
      <c r="W244" s="14"/>
      <c r="X244" s="14"/>
    </row>
    <row r="245" spans="1:24" ht="19.899999999999999" customHeight="1" x14ac:dyDescent="0.2">
      <c r="A245" s="10">
        <v>1</v>
      </c>
      <c r="B245" s="9" t="s">
        <v>6</v>
      </c>
      <c r="C245" s="10" t="s">
        <v>15</v>
      </c>
      <c r="D245" s="17">
        <v>0</v>
      </c>
      <c r="E245" s="17">
        <v>0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17">
        <v>0</v>
      </c>
      <c r="N245" s="17">
        <v>0</v>
      </c>
      <c r="O245" s="14"/>
      <c r="P245" s="14"/>
      <c r="Q245" s="20"/>
      <c r="R245" s="14"/>
      <c r="S245" s="14"/>
      <c r="T245" s="14"/>
      <c r="U245" s="14"/>
      <c r="V245" s="14"/>
      <c r="W245" s="14"/>
      <c r="X245" s="14"/>
    </row>
    <row r="246" spans="1:24" ht="19.899999999999999" customHeight="1" x14ac:dyDescent="0.2">
      <c r="A246" s="10">
        <v>2</v>
      </c>
      <c r="B246" s="9" t="s">
        <v>5</v>
      </c>
      <c r="C246" s="10" t="s">
        <v>15</v>
      </c>
      <c r="D246" s="17">
        <v>0</v>
      </c>
      <c r="E246" s="17">
        <v>0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17">
        <v>0</v>
      </c>
      <c r="N246" s="17">
        <v>0</v>
      </c>
      <c r="O246" s="14"/>
      <c r="P246" s="14"/>
      <c r="Q246" s="20"/>
      <c r="R246" s="14"/>
      <c r="S246" s="14"/>
      <c r="T246" s="14"/>
      <c r="U246" s="14"/>
      <c r="V246" s="14"/>
      <c r="W246" s="14"/>
      <c r="X246" s="14"/>
    </row>
    <row r="247" spans="1:24" ht="19.899999999999999" customHeight="1" x14ac:dyDescent="0.2">
      <c r="A247" s="10">
        <v>3</v>
      </c>
      <c r="B247" s="9" t="s">
        <v>8</v>
      </c>
      <c r="C247" s="10" t="s">
        <v>15</v>
      </c>
      <c r="D247" s="17">
        <v>0</v>
      </c>
      <c r="E247" s="17">
        <v>0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17">
        <v>0</v>
      </c>
      <c r="N247" s="17">
        <v>0</v>
      </c>
      <c r="O247" s="14"/>
      <c r="P247" s="14"/>
      <c r="Q247" s="20"/>
      <c r="R247" s="14"/>
      <c r="S247" s="14"/>
      <c r="T247" s="14"/>
      <c r="U247" s="14"/>
      <c r="V247" s="14"/>
      <c r="W247" s="14"/>
      <c r="X247" s="14"/>
    </row>
    <row r="248" spans="1:24" ht="19.899999999999999" customHeight="1" x14ac:dyDescent="0.2">
      <c r="A248" s="10">
        <v>4</v>
      </c>
      <c r="B248" s="9" t="s">
        <v>7</v>
      </c>
      <c r="C248" s="10" t="s">
        <v>15</v>
      </c>
      <c r="D248" s="17">
        <v>0</v>
      </c>
      <c r="E248" s="17">
        <v>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1" t="e">
        <f>N248*100/L248</f>
        <v>#DIV/0!</v>
      </c>
      <c r="N248" s="18">
        <f>SUM(H248:K248)</f>
        <v>0</v>
      </c>
      <c r="O248" s="14"/>
      <c r="P248" s="14"/>
      <c r="Q248" s="20"/>
      <c r="R248" s="14"/>
      <c r="S248" s="14"/>
      <c r="T248" s="14"/>
      <c r="U248" s="14"/>
      <c r="V248" s="14"/>
      <c r="W248" s="14"/>
      <c r="X248" s="14"/>
    </row>
    <row r="249" spans="1:24" ht="19.899999999999999" customHeight="1" x14ac:dyDescent="0.2">
      <c r="A249" s="10">
        <v>5</v>
      </c>
      <c r="B249" s="9" t="s">
        <v>9</v>
      </c>
      <c r="C249" s="10" t="s">
        <v>15</v>
      </c>
      <c r="D249" s="17">
        <v>0</v>
      </c>
      <c r="E249" s="17">
        <v>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17">
        <v>0</v>
      </c>
      <c r="N249" s="17">
        <v>0</v>
      </c>
      <c r="O249" s="14"/>
      <c r="P249" s="14"/>
      <c r="Q249" s="20"/>
      <c r="R249" s="14"/>
      <c r="S249" s="14"/>
      <c r="T249" s="14"/>
      <c r="U249" s="14"/>
      <c r="V249" s="14"/>
      <c r="W249" s="14"/>
      <c r="X249" s="14"/>
    </row>
    <row r="250" spans="1:24" ht="19.899999999999999" customHeight="1" x14ac:dyDescent="0.2">
      <c r="A250" s="10">
        <v>6</v>
      </c>
      <c r="B250" s="9" t="s">
        <v>13</v>
      </c>
      <c r="C250" s="10" t="s">
        <v>15</v>
      </c>
      <c r="D250" s="17">
        <v>0</v>
      </c>
      <c r="E250" s="17">
        <v>0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17">
        <v>0</v>
      </c>
      <c r="N250" s="17">
        <v>0</v>
      </c>
      <c r="O250" s="14"/>
      <c r="P250" s="14"/>
      <c r="Q250" s="20"/>
      <c r="R250" s="14"/>
      <c r="S250" s="14"/>
      <c r="T250" s="14"/>
      <c r="U250" s="14"/>
      <c r="V250" s="14"/>
      <c r="W250" s="14"/>
      <c r="X250" s="14"/>
    </row>
    <row r="251" spans="1:24" ht="19.899999999999999" customHeight="1" x14ac:dyDescent="0.2">
      <c r="A251" s="10">
        <v>7</v>
      </c>
      <c r="B251" s="9" t="s">
        <v>14</v>
      </c>
      <c r="C251" s="10" t="s">
        <v>15</v>
      </c>
      <c r="D251" s="17">
        <v>0</v>
      </c>
      <c r="E251" s="17">
        <v>0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17">
        <v>0</v>
      </c>
      <c r="N251" s="17">
        <v>0</v>
      </c>
      <c r="O251" s="14"/>
      <c r="P251" s="14"/>
      <c r="Q251" s="20"/>
      <c r="R251" s="14"/>
      <c r="S251" s="14"/>
      <c r="T251" s="14"/>
      <c r="U251" s="14"/>
      <c r="V251" s="14"/>
      <c r="W251" s="14"/>
      <c r="X251" s="14"/>
    </row>
    <row r="252" spans="1:24" ht="19.899999999999999" customHeight="1" x14ac:dyDescent="0.2">
      <c r="A252" s="10">
        <v>8</v>
      </c>
      <c r="B252" s="9" t="s">
        <v>12</v>
      </c>
      <c r="C252" s="10" t="s">
        <v>15</v>
      </c>
      <c r="D252" s="17">
        <v>0</v>
      </c>
      <c r="E252" s="17">
        <v>0</v>
      </c>
      <c r="F252" s="44">
        <v>0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17">
        <v>0</v>
      </c>
      <c r="N252" s="17">
        <v>0</v>
      </c>
      <c r="O252" s="14"/>
      <c r="P252" s="14"/>
      <c r="Q252" s="20"/>
      <c r="R252" s="14"/>
      <c r="S252" s="14"/>
      <c r="T252" s="14"/>
      <c r="U252" s="14"/>
      <c r="V252" s="14"/>
      <c r="W252" s="14"/>
      <c r="X252" s="14"/>
    </row>
    <row r="253" spans="1:24" ht="19.899999999999999" customHeight="1" x14ac:dyDescent="0.2">
      <c r="A253" s="10">
        <v>9</v>
      </c>
      <c r="B253" s="9" t="s">
        <v>11</v>
      </c>
      <c r="C253" s="10" t="s">
        <v>15</v>
      </c>
      <c r="D253" s="17">
        <v>0</v>
      </c>
      <c r="E253" s="17">
        <v>0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17">
        <v>0</v>
      </c>
      <c r="N253" s="17">
        <v>0</v>
      </c>
      <c r="O253" s="14"/>
      <c r="P253" s="14"/>
      <c r="Q253" s="20"/>
      <c r="R253" s="14"/>
      <c r="S253" s="14"/>
      <c r="T253" s="14"/>
      <c r="U253" s="14"/>
      <c r="V253" s="14"/>
      <c r="W253" s="14"/>
      <c r="X253" s="14"/>
    </row>
    <row r="254" spans="1:24" ht="19.899999999999999" customHeight="1" x14ac:dyDescent="0.2">
      <c r="A254" s="10">
        <v>10</v>
      </c>
      <c r="B254" s="9" t="s">
        <v>10</v>
      </c>
      <c r="C254" s="10" t="s">
        <v>15</v>
      </c>
      <c r="D254" s="17">
        <v>0</v>
      </c>
      <c r="E254" s="17">
        <v>0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17">
        <v>0</v>
      </c>
      <c r="N254" s="17">
        <v>0</v>
      </c>
      <c r="O254" s="14"/>
      <c r="P254" s="14"/>
      <c r="Q254" s="20"/>
      <c r="R254" s="14"/>
      <c r="S254" s="14"/>
      <c r="T254" s="14"/>
      <c r="U254" s="14"/>
      <c r="V254" s="14"/>
      <c r="W254" s="14"/>
      <c r="X254" s="14"/>
    </row>
    <row r="255" spans="1:24" ht="19.899999999999999" customHeight="1" x14ac:dyDescent="0.2">
      <c r="A255" s="10">
        <v>11</v>
      </c>
      <c r="B255" s="9" t="s">
        <v>2</v>
      </c>
      <c r="C255" s="10" t="s">
        <v>15</v>
      </c>
      <c r="D255" s="17">
        <v>0</v>
      </c>
      <c r="E255" s="17">
        <v>0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17">
        <v>0</v>
      </c>
      <c r="N255" s="17">
        <v>0</v>
      </c>
      <c r="O255" s="14"/>
      <c r="P255" s="14"/>
      <c r="Q255" s="20"/>
      <c r="R255" s="14"/>
      <c r="S255" s="14"/>
      <c r="T255" s="14"/>
      <c r="U255" s="14"/>
      <c r="V255" s="14"/>
      <c r="W255" s="14"/>
      <c r="X255" s="14"/>
    </row>
    <row r="256" spans="1:24" ht="19.899999999999999" customHeight="1" x14ac:dyDescent="0.2">
      <c r="A256" s="10">
        <v>12</v>
      </c>
      <c r="B256" s="9" t="s">
        <v>1</v>
      </c>
      <c r="C256" s="10" t="s">
        <v>15</v>
      </c>
      <c r="D256" s="17">
        <v>0</v>
      </c>
      <c r="E256" s="17">
        <v>0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17">
        <v>0</v>
      </c>
      <c r="N256" s="17">
        <v>0</v>
      </c>
      <c r="O256" s="14"/>
      <c r="P256" s="14"/>
      <c r="Q256" s="20"/>
      <c r="R256" s="14"/>
      <c r="S256" s="14"/>
      <c r="T256" s="14"/>
      <c r="U256" s="14"/>
      <c r="V256" s="14"/>
      <c r="W256" s="14"/>
      <c r="X256" s="14"/>
    </row>
    <row r="257" spans="1:24" ht="19.899999999999999" customHeight="1" x14ac:dyDescent="0.2">
      <c r="A257" s="10">
        <v>13</v>
      </c>
      <c r="B257" s="9" t="s">
        <v>4</v>
      </c>
      <c r="C257" s="10" t="s">
        <v>15</v>
      </c>
      <c r="D257" s="17">
        <v>0</v>
      </c>
      <c r="E257" s="17">
        <v>0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17">
        <v>0</v>
      </c>
      <c r="N257" s="17">
        <v>0</v>
      </c>
      <c r="O257" s="14"/>
      <c r="P257" s="14"/>
      <c r="Q257" s="20"/>
      <c r="R257" s="14"/>
      <c r="S257" s="14"/>
      <c r="T257" s="14"/>
      <c r="U257" s="14"/>
      <c r="V257" s="14"/>
      <c r="W257" s="14"/>
      <c r="X257" s="14"/>
    </row>
    <row r="258" spans="1:24" ht="19.899999999999999" customHeight="1" x14ac:dyDescent="0.2">
      <c r="A258" s="10">
        <v>14</v>
      </c>
      <c r="B258" s="9" t="s">
        <v>3</v>
      </c>
      <c r="C258" s="10" t="s">
        <v>15</v>
      </c>
      <c r="D258" s="17">
        <v>0</v>
      </c>
      <c r="E258" s="17">
        <v>0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17">
        <v>0</v>
      </c>
      <c r="N258" s="17">
        <v>0</v>
      </c>
      <c r="O258" s="14"/>
      <c r="P258" s="14"/>
      <c r="Q258" s="20"/>
      <c r="R258" s="14"/>
      <c r="S258" s="14"/>
      <c r="T258" s="14"/>
      <c r="U258" s="14"/>
      <c r="V258" s="14"/>
      <c r="W258" s="14"/>
      <c r="X258" s="14"/>
    </row>
    <row r="259" spans="1:24" ht="19.899999999999999" customHeight="1" x14ac:dyDescent="0.2">
      <c r="A259" s="10">
        <v>1</v>
      </c>
      <c r="B259" s="9" t="s">
        <v>6</v>
      </c>
      <c r="C259" s="10" t="s">
        <v>65</v>
      </c>
      <c r="D259" s="17">
        <v>0</v>
      </c>
      <c r="E259" s="17">
        <v>0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17">
        <v>0</v>
      </c>
      <c r="N259" s="18">
        <f t="shared" ref="N259:N271" si="32">SUM(H259:K259)</f>
        <v>0</v>
      </c>
      <c r="O259" s="14"/>
      <c r="P259" s="14"/>
      <c r="Q259" s="20"/>
      <c r="R259" s="14"/>
      <c r="S259" s="14"/>
      <c r="T259" s="14"/>
      <c r="U259" s="14"/>
      <c r="V259" s="14"/>
      <c r="W259" s="14"/>
      <c r="X259" s="14"/>
    </row>
    <row r="260" spans="1:24" ht="19.899999999999999" customHeight="1" x14ac:dyDescent="0.2">
      <c r="A260" s="10">
        <v>2</v>
      </c>
      <c r="B260" s="9" t="s">
        <v>5</v>
      </c>
      <c r="C260" s="10" t="s">
        <v>65</v>
      </c>
      <c r="D260" s="17">
        <v>0</v>
      </c>
      <c r="E260" s="17">
        <v>0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17">
        <v>0</v>
      </c>
      <c r="N260" s="18">
        <f t="shared" si="32"/>
        <v>0</v>
      </c>
      <c r="O260" s="14"/>
      <c r="P260" s="14"/>
      <c r="Q260" s="20"/>
      <c r="R260" s="14"/>
      <c r="S260" s="14"/>
      <c r="T260" s="14"/>
      <c r="U260" s="14"/>
      <c r="V260" s="14"/>
      <c r="W260" s="14"/>
      <c r="X260" s="14"/>
    </row>
    <row r="261" spans="1:24" ht="19.899999999999999" customHeight="1" x14ac:dyDescent="0.2">
      <c r="A261" s="10">
        <v>3</v>
      </c>
      <c r="B261" s="9" t="s">
        <v>8</v>
      </c>
      <c r="C261" s="10" t="s">
        <v>65</v>
      </c>
      <c r="D261" s="17">
        <v>0</v>
      </c>
      <c r="E261" s="17">
        <v>0</v>
      </c>
      <c r="F261" s="44">
        <v>0</v>
      </c>
      <c r="G261" s="44">
        <v>60</v>
      </c>
      <c r="H261" s="44">
        <v>0</v>
      </c>
      <c r="I261" s="44">
        <v>0</v>
      </c>
      <c r="J261" s="44">
        <v>0</v>
      </c>
      <c r="K261" s="44">
        <v>4</v>
      </c>
      <c r="L261" s="44">
        <f>G261</f>
        <v>60</v>
      </c>
      <c r="M261" s="17">
        <v>0</v>
      </c>
      <c r="N261" s="18">
        <f t="shared" si="32"/>
        <v>4</v>
      </c>
      <c r="O261" s="14"/>
      <c r="P261" s="14"/>
      <c r="Q261" s="20"/>
      <c r="R261" s="14"/>
      <c r="S261" s="14"/>
      <c r="T261" s="14"/>
      <c r="U261" s="14"/>
      <c r="V261" s="14"/>
      <c r="W261" s="14"/>
      <c r="X261" s="14"/>
    </row>
    <row r="262" spans="1:24" ht="19.899999999999999" customHeight="1" x14ac:dyDescent="0.2">
      <c r="A262" s="10">
        <v>4</v>
      </c>
      <c r="B262" s="9" t="s">
        <v>7</v>
      </c>
      <c r="C262" s="10" t="s">
        <v>65</v>
      </c>
      <c r="D262" s="17">
        <v>0</v>
      </c>
      <c r="E262" s="17">
        <v>0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17">
        <v>0</v>
      </c>
      <c r="N262" s="18">
        <f t="shared" si="32"/>
        <v>0</v>
      </c>
      <c r="O262" s="14"/>
      <c r="P262" s="14"/>
      <c r="Q262" s="20"/>
      <c r="R262" s="14"/>
      <c r="S262" s="14"/>
      <c r="T262" s="14"/>
      <c r="U262" s="14"/>
      <c r="V262" s="14"/>
      <c r="W262" s="14"/>
      <c r="X262" s="14"/>
    </row>
    <row r="263" spans="1:24" ht="19.899999999999999" customHeight="1" x14ac:dyDescent="0.2">
      <c r="A263" s="10">
        <v>5</v>
      </c>
      <c r="B263" s="9" t="s">
        <v>9</v>
      </c>
      <c r="C263" s="10" t="s">
        <v>65</v>
      </c>
      <c r="D263" s="17">
        <v>0</v>
      </c>
      <c r="E263" s="17">
        <v>0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17">
        <v>0</v>
      </c>
      <c r="N263" s="18">
        <f t="shared" si="32"/>
        <v>0</v>
      </c>
      <c r="O263" s="14"/>
      <c r="P263" s="14"/>
      <c r="Q263" s="20"/>
      <c r="R263" s="14"/>
      <c r="S263" s="14"/>
      <c r="T263" s="14"/>
      <c r="U263" s="14"/>
      <c r="V263" s="14"/>
      <c r="W263" s="14"/>
      <c r="X263" s="14"/>
    </row>
    <row r="264" spans="1:24" ht="19.899999999999999" customHeight="1" x14ac:dyDescent="0.2">
      <c r="A264" s="10">
        <v>6</v>
      </c>
      <c r="B264" s="9" t="s">
        <v>13</v>
      </c>
      <c r="C264" s="10" t="s">
        <v>65</v>
      </c>
      <c r="D264" s="17">
        <v>0</v>
      </c>
      <c r="E264" s="17">
        <v>0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17">
        <v>0</v>
      </c>
      <c r="N264" s="18">
        <f t="shared" si="32"/>
        <v>0</v>
      </c>
      <c r="O264" s="14"/>
      <c r="P264" s="14"/>
      <c r="Q264" s="20"/>
      <c r="R264" s="14"/>
      <c r="S264" s="14"/>
      <c r="T264" s="14"/>
      <c r="U264" s="14"/>
      <c r="V264" s="14"/>
      <c r="W264" s="14"/>
      <c r="X264" s="14"/>
    </row>
    <row r="265" spans="1:24" ht="19.899999999999999" customHeight="1" x14ac:dyDescent="0.2">
      <c r="A265" s="10">
        <v>7</v>
      </c>
      <c r="B265" s="9" t="s">
        <v>14</v>
      </c>
      <c r="C265" s="10" t="s">
        <v>65</v>
      </c>
      <c r="D265" s="17">
        <v>0</v>
      </c>
      <c r="E265" s="17">
        <v>0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17">
        <v>0</v>
      </c>
      <c r="N265" s="18">
        <f t="shared" si="32"/>
        <v>0</v>
      </c>
      <c r="O265" s="14"/>
      <c r="P265" s="14"/>
      <c r="Q265" s="20"/>
      <c r="R265" s="14"/>
      <c r="S265" s="14"/>
      <c r="T265" s="14"/>
      <c r="U265" s="14"/>
      <c r="V265" s="14"/>
      <c r="W265" s="14"/>
      <c r="X265" s="14"/>
    </row>
    <row r="266" spans="1:24" ht="19.899999999999999" customHeight="1" x14ac:dyDescent="0.2">
      <c r="A266" s="10">
        <v>8</v>
      </c>
      <c r="B266" s="9" t="s">
        <v>12</v>
      </c>
      <c r="C266" s="10" t="s">
        <v>65</v>
      </c>
      <c r="D266" s="17">
        <v>0</v>
      </c>
      <c r="E266" s="17">
        <v>0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17">
        <v>0</v>
      </c>
      <c r="N266" s="18">
        <f t="shared" si="32"/>
        <v>0</v>
      </c>
      <c r="O266" s="14"/>
      <c r="P266" s="14"/>
      <c r="Q266" s="20"/>
      <c r="R266" s="14"/>
      <c r="S266" s="14"/>
      <c r="T266" s="14"/>
      <c r="U266" s="14"/>
      <c r="V266" s="14"/>
      <c r="W266" s="14"/>
      <c r="X266" s="14"/>
    </row>
    <row r="267" spans="1:24" ht="19.899999999999999" customHeight="1" x14ac:dyDescent="0.2">
      <c r="A267" s="10">
        <v>9</v>
      </c>
      <c r="B267" s="9" t="s">
        <v>11</v>
      </c>
      <c r="C267" s="10" t="s">
        <v>65</v>
      </c>
      <c r="D267" s="17">
        <v>0</v>
      </c>
      <c r="E267" s="17">
        <v>0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17">
        <v>0</v>
      </c>
      <c r="N267" s="18">
        <f t="shared" si="32"/>
        <v>0</v>
      </c>
      <c r="O267" s="14"/>
      <c r="P267" s="14"/>
      <c r="Q267" s="20"/>
      <c r="R267" s="14"/>
      <c r="S267" s="14"/>
      <c r="T267" s="14"/>
      <c r="U267" s="14"/>
      <c r="V267" s="14"/>
      <c r="W267" s="14"/>
      <c r="X267" s="14"/>
    </row>
    <row r="268" spans="1:24" ht="19.899999999999999" customHeight="1" x14ac:dyDescent="0.2">
      <c r="A268" s="10">
        <v>10</v>
      </c>
      <c r="B268" s="9" t="s">
        <v>10</v>
      </c>
      <c r="C268" s="10" t="s">
        <v>65</v>
      </c>
      <c r="D268" s="17">
        <v>0</v>
      </c>
      <c r="E268" s="17">
        <v>0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17">
        <v>0</v>
      </c>
      <c r="N268" s="18">
        <f t="shared" si="32"/>
        <v>0</v>
      </c>
      <c r="O268" s="14"/>
      <c r="P268" s="14"/>
      <c r="Q268" s="20"/>
      <c r="R268" s="14"/>
      <c r="S268" s="14"/>
      <c r="T268" s="14"/>
      <c r="U268" s="14"/>
      <c r="V268" s="14"/>
      <c r="W268" s="14"/>
      <c r="X268" s="14"/>
    </row>
    <row r="269" spans="1:24" ht="19.899999999999999" customHeight="1" x14ac:dyDescent="0.2">
      <c r="A269" s="10">
        <v>11</v>
      </c>
      <c r="B269" s="9" t="s">
        <v>2</v>
      </c>
      <c r="C269" s="10" t="s">
        <v>65</v>
      </c>
      <c r="D269" s="17">
        <v>0</v>
      </c>
      <c r="E269" s="17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17">
        <v>0</v>
      </c>
      <c r="N269" s="18">
        <f t="shared" si="32"/>
        <v>0</v>
      </c>
      <c r="O269" s="14"/>
      <c r="P269" s="14"/>
      <c r="Q269" s="20"/>
      <c r="R269" s="14"/>
      <c r="S269" s="14"/>
      <c r="T269" s="14"/>
      <c r="U269" s="14"/>
      <c r="V269" s="14"/>
      <c r="W269" s="14"/>
      <c r="X269" s="14"/>
    </row>
    <row r="270" spans="1:24" ht="19.899999999999999" customHeight="1" x14ac:dyDescent="0.2">
      <c r="A270" s="10">
        <v>12</v>
      </c>
      <c r="B270" s="9" t="s">
        <v>1</v>
      </c>
      <c r="C270" s="10" t="s">
        <v>65</v>
      </c>
      <c r="D270" s="17">
        <v>0</v>
      </c>
      <c r="E270" s="17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17">
        <v>0</v>
      </c>
      <c r="N270" s="18">
        <f t="shared" si="32"/>
        <v>0</v>
      </c>
      <c r="O270" s="14"/>
      <c r="P270" s="14"/>
      <c r="Q270" s="20"/>
      <c r="R270" s="14"/>
      <c r="S270" s="14"/>
      <c r="T270" s="14"/>
      <c r="U270" s="14"/>
      <c r="V270" s="14"/>
      <c r="W270" s="14"/>
      <c r="X270" s="14"/>
    </row>
    <row r="271" spans="1:24" ht="19.899999999999999" customHeight="1" x14ac:dyDescent="0.2">
      <c r="A271" s="10">
        <v>13</v>
      </c>
      <c r="B271" s="9" t="s">
        <v>4</v>
      </c>
      <c r="C271" s="10" t="s">
        <v>65</v>
      </c>
      <c r="D271" s="17">
        <v>0</v>
      </c>
      <c r="E271" s="17">
        <v>500</v>
      </c>
      <c r="F271" s="44">
        <v>475</v>
      </c>
      <c r="G271" s="44">
        <v>450</v>
      </c>
      <c r="H271" s="44">
        <v>0</v>
      </c>
      <c r="I271" s="44">
        <v>30</v>
      </c>
      <c r="J271" s="44">
        <v>29</v>
      </c>
      <c r="K271" s="44">
        <v>25</v>
      </c>
      <c r="L271" s="44">
        <f>E271</f>
        <v>500</v>
      </c>
      <c r="M271" s="17">
        <v>0</v>
      </c>
      <c r="N271" s="18">
        <f t="shared" si="32"/>
        <v>84</v>
      </c>
      <c r="O271" s="14"/>
      <c r="P271" s="19"/>
      <c r="Q271" s="20"/>
      <c r="R271" s="14"/>
      <c r="S271" s="14"/>
      <c r="T271" s="14"/>
      <c r="U271" s="14"/>
      <c r="V271" s="14"/>
      <c r="W271" s="14"/>
      <c r="X271" s="14"/>
    </row>
    <row r="272" spans="1:24" ht="19.899999999999999" customHeight="1" x14ac:dyDescent="0.2">
      <c r="A272" s="10">
        <v>14</v>
      </c>
      <c r="B272" s="9" t="s">
        <v>3</v>
      </c>
      <c r="C272" s="10" t="s">
        <v>65</v>
      </c>
      <c r="D272" s="17">
        <v>0</v>
      </c>
      <c r="E272" s="17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17">
        <v>0</v>
      </c>
      <c r="N272" s="17">
        <v>0</v>
      </c>
      <c r="O272" s="14"/>
      <c r="P272" s="14"/>
      <c r="Q272" s="20"/>
      <c r="R272" s="14"/>
      <c r="S272" s="14"/>
      <c r="T272" s="14"/>
      <c r="U272" s="14"/>
      <c r="V272" s="14"/>
      <c r="W272" s="14"/>
      <c r="X272" s="14"/>
    </row>
    <row r="273" spans="1:24" ht="19.899999999999999" customHeight="1" x14ac:dyDescent="0.2">
      <c r="A273" s="10"/>
      <c r="B273" s="10"/>
      <c r="C273" s="10" t="s">
        <v>0</v>
      </c>
      <c r="D273" s="10">
        <f>SUBTOTAL(9,D7:D272)</f>
        <v>981874</v>
      </c>
      <c r="E273" s="10">
        <f t="shared" ref="E273:N273" si="33">SUBTOTAL(9,E7:E272)</f>
        <v>1063007</v>
      </c>
      <c r="F273" s="10">
        <f t="shared" si="33"/>
        <v>1010025</v>
      </c>
      <c r="G273" s="10">
        <f t="shared" si="33"/>
        <v>995122</v>
      </c>
      <c r="H273" s="10">
        <f t="shared" si="33"/>
        <v>313572</v>
      </c>
      <c r="I273" s="10">
        <f t="shared" si="33"/>
        <v>365717</v>
      </c>
      <c r="J273" s="10">
        <f t="shared" si="33"/>
        <v>360872</v>
      </c>
      <c r="K273" s="10">
        <f t="shared" si="33"/>
        <v>340230</v>
      </c>
      <c r="L273" s="10">
        <f t="shared" si="33"/>
        <v>1114977</v>
      </c>
      <c r="M273" s="1">
        <f t="shared" ref="M273" si="34">N273*100/L273</f>
        <v>123.80443722157497</v>
      </c>
      <c r="N273" s="10">
        <f t="shared" si="33"/>
        <v>1380391</v>
      </c>
      <c r="O273" s="14"/>
      <c r="P273" s="19"/>
      <c r="Q273" s="19"/>
      <c r="R273" s="14"/>
      <c r="S273" s="14"/>
      <c r="T273" s="14"/>
      <c r="U273" s="14"/>
      <c r="V273" s="14"/>
      <c r="W273" s="14"/>
      <c r="X273" s="14"/>
    </row>
    <row r="275" spans="1:24" ht="19.899999999999999" customHeight="1" x14ac:dyDescent="0.2">
      <c r="P275" s="27"/>
    </row>
    <row r="278" spans="1:24" ht="19.899999999999999" customHeight="1" x14ac:dyDescent="0.3">
      <c r="A278" s="34" t="s">
        <v>61</v>
      </c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</row>
    <row r="279" spans="1:24" ht="19.899999999999999" customHeight="1" x14ac:dyDescent="0.3">
      <c r="A279" s="34" t="s">
        <v>67</v>
      </c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</row>
    <row r="280" spans="1:24" ht="19.899999999999999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24" ht="19.899999999999999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24" ht="19.899999999999999" customHeight="1" x14ac:dyDescent="0.2">
      <c r="A282" s="35" t="s">
        <v>42</v>
      </c>
      <c r="B282" s="35" t="s">
        <v>41</v>
      </c>
      <c r="C282" s="36" t="s">
        <v>40</v>
      </c>
      <c r="D282" s="38" t="s">
        <v>44</v>
      </c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40"/>
      <c r="P282" s="35" t="s">
        <v>45</v>
      </c>
    </row>
    <row r="283" spans="1:24" ht="19.899999999999999" customHeight="1" x14ac:dyDescent="0.25">
      <c r="A283" s="35"/>
      <c r="B283" s="35"/>
      <c r="C283" s="37"/>
      <c r="D283" s="7" t="s">
        <v>46</v>
      </c>
      <c r="E283" s="7" t="s">
        <v>47</v>
      </c>
      <c r="F283" s="7" t="s">
        <v>48</v>
      </c>
      <c r="G283" s="7" t="s">
        <v>49</v>
      </c>
      <c r="H283" s="7" t="s">
        <v>50</v>
      </c>
      <c r="I283" s="7" t="s">
        <v>51</v>
      </c>
      <c r="J283" s="7" t="s">
        <v>52</v>
      </c>
      <c r="K283" s="7" t="s">
        <v>53</v>
      </c>
      <c r="L283" s="3" t="s">
        <v>54</v>
      </c>
      <c r="M283" s="3" t="s">
        <v>55</v>
      </c>
      <c r="N283" s="3" t="s">
        <v>56</v>
      </c>
      <c r="O283" s="3" t="s">
        <v>57</v>
      </c>
      <c r="P283" s="35"/>
    </row>
    <row r="284" spans="1:24" ht="19.899999999999999" customHeight="1" x14ac:dyDescent="0.25">
      <c r="A284" s="28">
        <v>1</v>
      </c>
      <c r="B284" s="9" t="s">
        <v>6</v>
      </c>
      <c r="C284" s="29" t="s">
        <v>58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30">
        <f t="shared" ref="P284:P325" si="35">SUM(D284:O284)</f>
        <v>0</v>
      </c>
    </row>
    <row r="285" spans="1:24" ht="19.899999999999999" customHeight="1" x14ac:dyDescent="0.25">
      <c r="A285" s="28">
        <v>2</v>
      </c>
      <c r="B285" s="9" t="s">
        <v>5</v>
      </c>
      <c r="C285" s="29" t="s">
        <v>58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30">
        <f t="shared" si="35"/>
        <v>0</v>
      </c>
    </row>
    <row r="286" spans="1:24" ht="19.899999999999999" customHeight="1" x14ac:dyDescent="0.25">
      <c r="A286" s="28">
        <v>3</v>
      </c>
      <c r="B286" s="9" t="s">
        <v>8</v>
      </c>
      <c r="C286" s="29" t="s">
        <v>58</v>
      </c>
      <c r="D286" s="4">
        <v>0</v>
      </c>
      <c r="E286" s="4">
        <v>0</v>
      </c>
      <c r="F286" s="4">
        <v>0</v>
      </c>
      <c r="G286" s="4">
        <v>0</v>
      </c>
      <c r="H286" s="4">
        <v>1</v>
      </c>
      <c r="I286" s="4">
        <v>0</v>
      </c>
      <c r="J286" s="4">
        <v>0</v>
      </c>
      <c r="K286" s="4">
        <v>2</v>
      </c>
      <c r="L286" s="4">
        <v>0</v>
      </c>
      <c r="M286" s="4">
        <v>0</v>
      </c>
      <c r="N286" s="4">
        <v>0</v>
      </c>
      <c r="O286" s="4">
        <v>0</v>
      </c>
      <c r="P286" s="30">
        <f t="shared" si="35"/>
        <v>3</v>
      </c>
    </row>
    <row r="287" spans="1:24" ht="19.899999999999999" customHeight="1" x14ac:dyDescent="0.25">
      <c r="A287" s="28">
        <v>4</v>
      </c>
      <c r="B287" s="9" t="s">
        <v>7</v>
      </c>
      <c r="C287" s="29" t="s">
        <v>58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30">
        <f t="shared" si="35"/>
        <v>0</v>
      </c>
    </row>
    <row r="288" spans="1:24" ht="19.899999999999999" customHeight="1" x14ac:dyDescent="0.25">
      <c r="A288" s="28">
        <v>5</v>
      </c>
      <c r="B288" s="9" t="s">
        <v>9</v>
      </c>
      <c r="C288" s="29" t="s">
        <v>58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30">
        <f t="shared" si="35"/>
        <v>0</v>
      </c>
    </row>
    <row r="289" spans="1:16" ht="19.899999999999999" customHeight="1" x14ac:dyDescent="0.25">
      <c r="A289" s="28">
        <v>6</v>
      </c>
      <c r="B289" s="9" t="s">
        <v>13</v>
      </c>
      <c r="C289" s="29" t="s">
        <v>58</v>
      </c>
      <c r="D289" s="4">
        <v>0</v>
      </c>
      <c r="E289" s="4">
        <v>0</v>
      </c>
      <c r="F289" s="4">
        <v>0</v>
      </c>
      <c r="G289" s="4">
        <v>0</v>
      </c>
      <c r="H289" s="4">
        <v>2</v>
      </c>
      <c r="I289" s="4">
        <v>0</v>
      </c>
      <c r="J289" s="4">
        <v>0</v>
      </c>
      <c r="K289" s="4">
        <v>2</v>
      </c>
      <c r="L289" s="4">
        <v>0</v>
      </c>
      <c r="M289" s="4">
        <v>0</v>
      </c>
      <c r="N289" s="4">
        <v>0</v>
      </c>
      <c r="O289" s="4">
        <v>0</v>
      </c>
      <c r="P289" s="30">
        <f t="shared" si="35"/>
        <v>4</v>
      </c>
    </row>
    <row r="290" spans="1:16" ht="19.899999999999999" customHeight="1" x14ac:dyDescent="0.25">
      <c r="A290" s="28">
        <v>7</v>
      </c>
      <c r="B290" s="9" t="s">
        <v>14</v>
      </c>
      <c r="C290" s="29" t="s">
        <v>58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30">
        <f t="shared" si="35"/>
        <v>0</v>
      </c>
    </row>
    <row r="291" spans="1:16" ht="19.899999999999999" customHeight="1" x14ac:dyDescent="0.25">
      <c r="A291" s="28">
        <v>8</v>
      </c>
      <c r="B291" s="9" t="s">
        <v>12</v>
      </c>
      <c r="C291" s="29" t="s">
        <v>58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1</v>
      </c>
      <c r="L291" s="4">
        <v>0</v>
      </c>
      <c r="M291" s="4">
        <v>0</v>
      </c>
      <c r="N291" s="4">
        <v>0</v>
      </c>
      <c r="O291" s="4">
        <v>0</v>
      </c>
      <c r="P291" s="30">
        <f t="shared" si="35"/>
        <v>1</v>
      </c>
    </row>
    <row r="292" spans="1:16" ht="19.899999999999999" customHeight="1" x14ac:dyDescent="0.25">
      <c r="A292" s="28">
        <v>9</v>
      </c>
      <c r="B292" s="9" t="s">
        <v>11</v>
      </c>
      <c r="C292" s="29" t="s">
        <v>58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30">
        <f t="shared" si="35"/>
        <v>0</v>
      </c>
    </row>
    <row r="293" spans="1:16" ht="19.899999999999999" customHeight="1" x14ac:dyDescent="0.25">
      <c r="A293" s="28">
        <v>10</v>
      </c>
      <c r="B293" s="9" t="s">
        <v>10</v>
      </c>
      <c r="C293" s="29" t="s">
        <v>58</v>
      </c>
      <c r="D293" s="4">
        <v>0</v>
      </c>
      <c r="E293" s="4">
        <v>0</v>
      </c>
      <c r="F293" s="4">
        <v>0</v>
      </c>
      <c r="G293" s="4">
        <v>0</v>
      </c>
      <c r="H293" s="4">
        <v>1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30">
        <f t="shared" si="35"/>
        <v>1</v>
      </c>
    </row>
    <row r="294" spans="1:16" ht="19.899999999999999" customHeight="1" x14ac:dyDescent="0.25">
      <c r="A294" s="28">
        <v>11</v>
      </c>
      <c r="B294" s="9" t="s">
        <v>2</v>
      </c>
      <c r="C294" s="29" t="s">
        <v>58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30">
        <f t="shared" si="35"/>
        <v>0</v>
      </c>
    </row>
    <row r="295" spans="1:16" ht="19.899999999999999" customHeight="1" x14ac:dyDescent="0.25">
      <c r="A295" s="28">
        <v>12</v>
      </c>
      <c r="B295" s="9" t="s">
        <v>1</v>
      </c>
      <c r="C295" s="29" t="s">
        <v>58</v>
      </c>
      <c r="D295" s="4">
        <v>0</v>
      </c>
      <c r="E295" s="4">
        <v>0</v>
      </c>
      <c r="F295" s="4">
        <v>0</v>
      </c>
      <c r="G295" s="4">
        <v>0</v>
      </c>
      <c r="H295" s="4">
        <v>1</v>
      </c>
      <c r="I295" s="4">
        <v>1</v>
      </c>
      <c r="J295" s="4">
        <v>1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30">
        <f t="shared" si="35"/>
        <v>3</v>
      </c>
    </row>
    <row r="296" spans="1:16" ht="19.899999999999999" customHeight="1" x14ac:dyDescent="0.25">
      <c r="A296" s="28">
        <v>13</v>
      </c>
      <c r="B296" s="9" t="s">
        <v>4</v>
      </c>
      <c r="C296" s="29" t="s">
        <v>58</v>
      </c>
      <c r="D296" s="4">
        <v>0</v>
      </c>
      <c r="E296" s="4">
        <v>1</v>
      </c>
      <c r="F296" s="4">
        <v>1</v>
      </c>
      <c r="G296" s="4">
        <v>0</v>
      </c>
      <c r="H296" s="4">
        <v>2</v>
      </c>
      <c r="I296" s="4">
        <v>2</v>
      </c>
      <c r="J296" s="4">
        <v>0</v>
      </c>
      <c r="K296" s="4">
        <v>0</v>
      </c>
      <c r="L296" s="4">
        <v>2</v>
      </c>
      <c r="M296" s="4">
        <v>0</v>
      </c>
      <c r="N296" s="4">
        <v>0</v>
      </c>
      <c r="O296" s="4">
        <v>0</v>
      </c>
      <c r="P296" s="30">
        <f t="shared" si="35"/>
        <v>8</v>
      </c>
    </row>
    <row r="297" spans="1:16" ht="19.899999999999999" customHeight="1" x14ac:dyDescent="0.25">
      <c r="A297" s="28">
        <v>14</v>
      </c>
      <c r="B297" s="9" t="s">
        <v>3</v>
      </c>
      <c r="C297" s="29" t="s">
        <v>58</v>
      </c>
      <c r="D297" s="4">
        <v>0</v>
      </c>
      <c r="E297" s="4">
        <v>0</v>
      </c>
      <c r="F297" s="4">
        <v>0</v>
      </c>
      <c r="G297" s="4">
        <v>0</v>
      </c>
      <c r="H297" s="4">
        <v>7</v>
      </c>
      <c r="I297" s="4">
        <v>0</v>
      </c>
      <c r="J297" s="4">
        <v>0</v>
      </c>
      <c r="K297" s="4">
        <v>2</v>
      </c>
      <c r="L297" s="4">
        <v>0</v>
      </c>
      <c r="M297" s="4">
        <v>0</v>
      </c>
      <c r="N297" s="4">
        <v>0</v>
      </c>
      <c r="O297" s="4">
        <v>0</v>
      </c>
      <c r="P297" s="30">
        <f t="shared" si="35"/>
        <v>9</v>
      </c>
    </row>
    <row r="298" spans="1:16" ht="19.899999999999999" customHeight="1" x14ac:dyDescent="0.25">
      <c r="A298" s="28">
        <v>1</v>
      </c>
      <c r="B298" s="9" t="s">
        <v>6</v>
      </c>
      <c r="C298" s="29" t="s">
        <v>59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30">
        <f t="shared" si="35"/>
        <v>0</v>
      </c>
    </row>
    <row r="299" spans="1:16" ht="19.899999999999999" customHeight="1" x14ac:dyDescent="0.25">
      <c r="A299" s="28">
        <v>2</v>
      </c>
      <c r="B299" s="9" t="s">
        <v>5</v>
      </c>
      <c r="C299" s="29" t="s">
        <v>59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30">
        <f t="shared" si="35"/>
        <v>0</v>
      </c>
    </row>
    <row r="300" spans="1:16" ht="19.899999999999999" customHeight="1" x14ac:dyDescent="0.25">
      <c r="A300" s="28">
        <v>3</v>
      </c>
      <c r="B300" s="9" t="s">
        <v>8</v>
      </c>
      <c r="C300" s="29" t="s">
        <v>59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5</v>
      </c>
      <c r="L300" s="4">
        <v>0</v>
      </c>
      <c r="M300" s="4">
        <v>0</v>
      </c>
      <c r="N300" s="4">
        <v>0</v>
      </c>
      <c r="O300" s="4">
        <v>0</v>
      </c>
      <c r="P300" s="30">
        <f t="shared" si="35"/>
        <v>5</v>
      </c>
    </row>
    <row r="301" spans="1:16" ht="19.899999999999999" customHeight="1" x14ac:dyDescent="0.25">
      <c r="A301" s="28">
        <v>4</v>
      </c>
      <c r="B301" s="9" t="s">
        <v>7</v>
      </c>
      <c r="C301" s="29" t="s">
        <v>59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30">
        <f t="shared" si="35"/>
        <v>0</v>
      </c>
    </row>
    <row r="302" spans="1:16" ht="19.899999999999999" customHeight="1" x14ac:dyDescent="0.25">
      <c r="A302" s="28">
        <v>5</v>
      </c>
      <c r="B302" s="9" t="s">
        <v>9</v>
      </c>
      <c r="C302" s="29" t="s">
        <v>59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30">
        <f t="shared" si="35"/>
        <v>0</v>
      </c>
    </row>
    <row r="303" spans="1:16" ht="19.899999999999999" customHeight="1" x14ac:dyDescent="0.25">
      <c r="A303" s="28">
        <v>6</v>
      </c>
      <c r="B303" s="9" t="s">
        <v>13</v>
      </c>
      <c r="C303" s="29" t="s">
        <v>59</v>
      </c>
      <c r="D303" s="4">
        <v>0</v>
      </c>
      <c r="E303" s="4">
        <v>0</v>
      </c>
      <c r="F303" s="4">
        <v>0</v>
      </c>
      <c r="G303" s="4">
        <v>0</v>
      </c>
      <c r="H303" s="4">
        <v>2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30">
        <f t="shared" si="35"/>
        <v>2</v>
      </c>
    </row>
    <row r="304" spans="1:16" ht="19.899999999999999" customHeight="1" x14ac:dyDescent="0.25">
      <c r="A304" s="28">
        <v>7</v>
      </c>
      <c r="B304" s="9" t="s">
        <v>14</v>
      </c>
      <c r="C304" s="29" t="s">
        <v>59</v>
      </c>
      <c r="D304" s="4">
        <v>0</v>
      </c>
      <c r="E304" s="4">
        <v>0</v>
      </c>
      <c r="F304" s="4">
        <v>0</v>
      </c>
      <c r="G304" s="4">
        <v>25</v>
      </c>
      <c r="H304" s="4">
        <v>15</v>
      </c>
      <c r="I304" s="4">
        <v>0</v>
      </c>
      <c r="J304" s="4">
        <v>0</v>
      </c>
      <c r="K304" s="4">
        <v>41</v>
      </c>
      <c r="L304" s="4">
        <v>12</v>
      </c>
      <c r="M304" s="4">
        <v>0</v>
      </c>
      <c r="N304" s="4">
        <v>0</v>
      </c>
      <c r="O304" s="4">
        <v>0</v>
      </c>
      <c r="P304" s="30">
        <f t="shared" si="35"/>
        <v>93</v>
      </c>
    </row>
    <row r="305" spans="1:16" ht="19.899999999999999" customHeight="1" x14ac:dyDescent="0.25">
      <c r="A305" s="28">
        <v>8</v>
      </c>
      <c r="B305" s="9" t="s">
        <v>12</v>
      </c>
      <c r="C305" s="29" t="s">
        <v>59</v>
      </c>
      <c r="D305" s="4">
        <v>0</v>
      </c>
      <c r="E305" s="4">
        <v>0</v>
      </c>
      <c r="F305" s="4">
        <v>0</v>
      </c>
      <c r="G305" s="4">
        <v>0</v>
      </c>
      <c r="H305" s="4">
        <v>16</v>
      </c>
      <c r="I305" s="4">
        <v>0</v>
      </c>
      <c r="J305" s="4">
        <v>0</v>
      </c>
      <c r="K305" s="4">
        <v>10</v>
      </c>
      <c r="L305" s="4">
        <v>5</v>
      </c>
      <c r="M305" s="4">
        <v>1</v>
      </c>
      <c r="N305" s="4">
        <v>0</v>
      </c>
      <c r="O305" s="4">
        <v>0</v>
      </c>
      <c r="P305" s="30">
        <f t="shared" si="35"/>
        <v>32</v>
      </c>
    </row>
    <row r="306" spans="1:16" ht="19.899999999999999" customHeight="1" x14ac:dyDescent="0.25">
      <c r="A306" s="28">
        <v>9</v>
      </c>
      <c r="B306" s="9" t="s">
        <v>11</v>
      </c>
      <c r="C306" s="29" t="s">
        <v>59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3</v>
      </c>
      <c r="K306" s="4">
        <v>2</v>
      </c>
      <c r="L306" s="4">
        <v>0</v>
      </c>
      <c r="M306" s="4">
        <v>0</v>
      </c>
      <c r="N306" s="4">
        <v>0</v>
      </c>
      <c r="O306" s="4">
        <v>0</v>
      </c>
      <c r="P306" s="30">
        <f t="shared" si="35"/>
        <v>5</v>
      </c>
    </row>
    <row r="307" spans="1:16" ht="19.899999999999999" customHeight="1" x14ac:dyDescent="0.25">
      <c r="A307" s="28">
        <v>10</v>
      </c>
      <c r="B307" s="9" t="s">
        <v>10</v>
      </c>
      <c r="C307" s="29" t="s">
        <v>59</v>
      </c>
      <c r="D307" s="4">
        <v>0</v>
      </c>
      <c r="E307" s="4">
        <v>0</v>
      </c>
      <c r="F307" s="4">
        <v>0</v>
      </c>
      <c r="G307" s="4">
        <v>0</v>
      </c>
      <c r="H307" s="4">
        <v>4</v>
      </c>
      <c r="I307" s="4">
        <v>0</v>
      </c>
      <c r="J307" s="4">
        <v>1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30">
        <f t="shared" si="35"/>
        <v>5</v>
      </c>
    </row>
    <row r="308" spans="1:16" ht="19.899999999999999" customHeight="1" x14ac:dyDescent="0.25">
      <c r="A308" s="28">
        <v>11</v>
      </c>
      <c r="B308" s="9" t="s">
        <v>2</v>
      </c>
      <c r="C308" s="29" t="s">
        <v>59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30">
        <f t="shared" si="35"/>
        <v>0</v>
      </c>
    </row>
    <row r="309" spans="1:16" ht="19.899999999999999" customHeight="1" x14ac:dyDescent="0.25">
      <c r="A309" s="28">
        <v>12</v>
      </c>
      <c r="B309" s="9" t="s">
        <v>1</v>
      </c>
      <c r="C309" s="29" t="s">
        <v>59</v>
      </c>
      <c r="D309" s="4">
        <v>0</v>
      </c>
      <c r="E309" s="4">
        <v>0</v>
      </c>
      <c r="F309" s="4">
        <v>0</v>
      </c>
      <c r="G309" s="4">
        <v>0</v>
      </c>
      <c r="H309" s="4">
        <v>4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30">
        <f t="shared" si="35"/>
        <v>4</v>
      </c>
    </row>
    <row r="310" spans="1:16" ht="19.899999999999999" customHeight="1" x14ac:dyDescent="0.25">
      <c r="A310" s="28">
        <v>13</v>
      </c>
      <c r="B310" s="9" t="s">
        <v>4</v>
      </c>
      <c r="C310" s="29" t="s">
        <v>59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3</v>
      </c>
      <c r="J310" s="4">
        <v>0</v>
      </c>
      <c r="K310" s="4">
        <v>0</v>
      </c>
      <c r="L310" s="4">
        <v>2</v>
      </c>
      <c r="M310" s="4">
        <v>0</v>
      </c>
      <c r="N310" s="4">
        <v>0</v>
      </c>
      <c r="O310" s="4">
        <v>0</v>
      </c>
      <c r="P310" s="30">
        <f t="shared" si="35"/>
        <v>5</v>
      </c>
    </row>
    <row r="311" spans="1:16" ht="19.899999999999999" customHeight="1" x14ac:dyDescent="0.25">
      <c r="A311" s="28">
        <v>14</v>
      </c>
      <c r="B311" s="9" t="s">
        <v>3</v>
      </c>
      <c r="C311" s="29" t="s">
        <v>59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3</v>
      </c>
      <c r="N311" s="4">
        <v>0</v>
      </c>
      <c r="O311" s="4">
        <v>0</v>
      </c>
      <c r="P311" s="30">
        <f t="shared" si="35"/>
        <v>3</v>
      </c>
    </row>
    <row r="312" spans="1:16" ht="19.899999999999999" customHeight="1" x14ac:dyDescent="0.25">
      <c r="A312" s="28">
        <v>1</v>
      </c>
      <c r="B312" s="9" t="s">
        <v>6</v>
      </c>
      <c r="C312" s="29" t="s">
        <v>60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30">
        <f t="shared" si="35"/>
        <v>0</v>
      </c>
    </row>
    <row r="313" spans="1:16" ht="19.899999999999999" customHeight="1" x14ac:dyDescent="0.25">
      <c r="A313" s="28">
        <v>2</v>
      </c>
      <c r="B313" s="9" t="s">
        <v>5</v>
      </c>
      <c r="C313" s="29" t="s">
        <v>60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30">
        <f t="shared" si="35"/>
        <v>0</v>
      </c>
    </row>
    <row r="314" spans="1:16" ht="19.899999999999999" customHeight="1" x14ac:dyDescent="0.25">
      <c r="A314" s="28">
        <v>3</v>
      </c>
      <c r="B314" s="9" t="s">
        <v>8</v>
      </c>
      <c r="C314" s="29" t="s">
        <v>60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30">
        <f t="shared" si="35"/>
        <v>0</v>
      </c>
    </row>
    <row r="315" spans="1:16" ht="19.899999999999999" customHeight="1" x14ac:dyDescent="0.25">
      <c r="A315" s="28">
        <v>4</v>
      </c>
      <c r="B315" s="9" t="s">
        <v>7</v>
      </c>
      <c r="C315" s="29" t="s">
        <v>60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30">
        <f t="shared" si="35"/>
        <v>0</v>
      </c>
    </row>
    <row r="316" spans="1:16" ht="19.899999999999999" customHeight="1" x14ac:dyDescent="0.25">
      <c r="A316" s="28">
        <v>5</v>
      </c>
      <c r="B316" s="9" t="s">
        <v>9</v>
      </c>
      <c r="C316" s="29" t="s">
        <v>60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30">
        <f t="shared" si="35"/>
        <v>0</v>
      </c>
    </row>
    <row r="317" spans="1:16" ht="19.899999999999999" customHeight="1" x14ac:dyDescent="0.25">
      <c r="A317" s="28">
        <v>6</v>
      </c>
      <c r="B317" s="9" t="s">
        <v>13</v>
      </c>
      <c r="C317" s="29" t="s">
        <v>60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240</v>
      </c>
      <c r="M317" s="4">
        <v>0</v>
      </c>
      <c r="N317" s="4">
        <v>0</v>
      </c>
      <c r="O317" s="4">
        <v>0</v>
      </c>
      <c r="P317" s="30">
        <f t="shared" si="35"/>
        <v>240</v>
      </c>
    </row>
    <row r="318" spans="1:16" ht="19.899999999999999" customHeight="1" x14ac:dyDescent="0.25">
      <c r="A318" s="28">
        <v>7</v>
      </c>
      <c r="B318" s="9" t="s">
        <v>14</v>
      </c>
      <c r="C318" s="29" t="s">
        <v>60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30">
        <f t="shared" si="35"/>
        <v>0</v>
      </c>
    </row>
    <row r="319" spans="1:16" ht="19.899999999999999" customHeight="1" x14ac:dyDescent="0.25">
      <c r="A319" s="28">
        <v>8</v>
      </c>
      <c r="B319" s="9" t="s">
        <v>12</v>
      </c>
      <c r="C319" s="29" t="s">
        <v>60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30">
        <f t="shared" si="35"/>
        <v>0</v>
      </c>
    </row>
    <row r="320" spans="1:16" ht="19.899999999999999" customHeight="1" x14ac:dyDescent="0.25">
      <c r="A320" s="28">
        <v>9</v>
      </c>
      <c r="B320" s="9" t="s">
        <v>11</v>
      </c>
      <c r="C320" s="29" t="s">
        <v>60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30">
        <f t="shared" si="35"/>
        <v>0</v>
      </c>
    </row>
    <row r="321" spans="1:16" ht="19.899999999999999" customHeight="1" x14ac:dyDescent="0.25">
      <c r="A321" s="28">
        <v>10</v>
      </c>
      <c r="B321" s="9" t="s">
        <v>10</v>
      </c>
      <c r="C321" s="29" t="s">
        <v>60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30">
        <f t="shared" si="35"/>
        <v>0</v>
      </c>
    </row>
    <row r="322" spans="1:16" ht="19.899999999999999" customHeight="1" x14ac:dyDescent="0.25">
      <c r="A322" s="28">
        <v>11</v>
      </c>
      <c r="B322" s="9" t="s">
        <v>2</v>
      </c>
      <c r="C322" s="29" t="s">
        <v>60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30">
        <f t="shared" si="35"/>
        <v>0</v>
      </c>
    </row>
    <row r="323" spans="1:16" ht="19.899999999999999" customHeight="1" x14ac:dyDescent="0.25">
      <c r="A323" s="28">
        <v>12</v>
      </c>
      <c r="B323" s="9" t="s">
        <v>1</v>
      </c>
      <c r="C323" s="29" t="s">
        <v>60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30">
        <f t="shared" si="35"/>
        <v>0</v>
      </c>
    </row>
    <row r="324" spans="1:16" ht="19.899999999999999" customHeight="1" x14ac:dyDescent="0.25">
      <c r="A324" s="28">
        <v>13</v>
      </c>
      <c r="B324" s="9" t="s">
        <v>4</v>
      </c>
      <c r="C324" s="29" t="s">
        <v>60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30">
        <f t="shared" si="35"/>
        <v>0</v>
      </c>
    </row>
    <row r="325" spans="1:16" ht="19.899999999999999" customHeight="1" x14ac:dyDescent="0.25">
      <c r="A325" s="28">
        <v>14</v>
      </c>
      <c r="B325" s="9" t="s">
        <v>3</v>
      </c>
      <c r="C325" s="31" t="s">
        <v>60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30">
        <f t="shared" si="35"/>
        <v>0</v>
      </c>
    </row>
    <row r="326" spans="1:16" ht="19.899999999999999" customHeight="1" x14ac:dyDescent="0.25">
      <c r="A326" s="33"/>
      <c r="B326" s="33"/>
      <c r="C326" s="32" t="s">
        <v>0</v>
      </c>
      <c r="D326" s="33">
        <f>SUBTOTAL(9,D284:D325)</f>
        <v>0</v>
      </c>
      <c r="E326" s="33">
        <f t="shared" ref="E326:P326" si="36">SUBTOTAL(9,E284:E325)</f>
        <v>1</v>
      </c>
      <c r="F326" s="33">
        <f t="shared" si="36"/>
        <v>1</v>
      </c>
      <c r="G326" s="33">
        <f t="shared" si="36"/>
        <v>25</v>
      </c>
      <c r="H326" s="33">
        <f t="shared" si="36"/>
        <v>55</v>
      </c>
      <c r="I326" s="33">
        <f t="shared" si="36"/>
        <v>6</v>
      </c>
      <c r="J326" s="33">
        <f t="shared" si="36"/>
        <v>5</v>
      </c>
      <c r="K326" s="33">
        <f t="shared" si="36"/>
        <v>65</v>
      </c>
      <c r="L326" s="33">
        <f t="shared" si="36"/>
        <v>261</v>
      </c>
      <c r="M326" s="33">
        <f t="shared" si="36"/>
        <v>4</v>
      </c>
      <c r="N326" s="33">
        <f t="shared" si="36"/>
        <v>0</v>
      </c>
      <c r="O326" s="33">
        <f t="shared" si="36"/>
        <v>0</v>
      </c>
      <c r="P326" s="33">
        <f t="shared" si="36"/>
        <v>423</v>
      </c>
    </row>
    <row r="327" spans="1:16" ht="19.899999999999999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9" spans="1:16" ht="19.899999999999999" customHeight="1" x14ac:dyDescent="0.3">
      <c r="A329" s="34" t="s">
        <v>62</v>
      </c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</row>
    <row r="330" spans="1:16" ht="19.899999999999999" customHeight="1" x14ac:dyDescent="0.3">
      <c r="A330" s="34" t="s">
        <v>66</v>
      </c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</row>
    <row r="331" spans="1:16" ht="19.899999999999999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 ht="19.899999999999999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ht="19.899999999999999" customHeight="1" x14ac:dyDescent="0.2">
      <c r="A333" s="35" t="s">
        <v>42</v>
      </c>
      <c r="B333" s="35" t="s">
        <v>41</v>
      </c>
      <c r="C333" s="35" t="s">
        <v>40</v>
      </c>
      <c r="D333" s="35" t="s">
        <v>44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 t="s">
        <v>45</v>
      </c>
    </row>
    <row r="334" spans="1:16" ht="19.899999999999999" customHeight="1" x14ac:dyDescent="0.25">
      <c r="A334" s="35"/>
      <c r="B334" s="35"/>
      <c r="C334" s="35"/>
      <c r="D334" s="6" t="s">
        <v>46</v>
      </c>
      <c r="E334" s="6" t="s">
        <v>47</v>
      </c>
      <c r="F334" s="6" t="s">
        <v>48</v>
      </c>
      <c r="G334" s="6" t="s">
        <v>49</v>
      </c>
      <c r="H334" s="6" t="s">
        <v>50</v>
      </c>
      <c r="I334" s="6" t="s">
        <v>51</v>
      </c>
      <c r="J334" s="6" t="s">
        <v>52</v>
      </c>
      <c r="K334" s="6" t="s">
        <v>53</v>
      </c>
      <c r="L334" s="32" t="s">
        <v>54</v>
      </c>
      <c r="M334" s="32" t="s">
        <v>55</v>
      </c>
      <c r="N334" s="32" t="s">
        <v>56</v>
      </c>
      <c r="O334" s="32" t="s">
        <v>57</v>
      </c>
      <c r="P334" s="35"/>
    </row>
    <row r="335" spans="1:16" ht="19.899999999999999" customHeight="1" x14ac:dyDescent="0.25">
      <c r="A335" s="28">
        <v>1</v>
      </c>
      <c r="B335" s="9" t="s">
        <v>6</v>
      </c>
      <c r="C335" s="32" t="s">
        <v>58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30">
        <f>SUM(D335:O335)</f>
        <v>0</v>
      </c>
    </row>
    <row r="336" spans="1:16" ht="19.899999999999999" customHeight="1" x14ac:dyDescent="0.25">
      <c r="A336" s="28">
        <v>2</v>
      </c>
      <c r="B336" s="9" t="s">
        <v>5</v>
      </c>
      <c r="C336" s="32" t="s">
        <v>58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30">
        <f t="shared" ref="P336:P348" si="37">SUM(D336:O336)</f>
        <v>0</v>
      </c>
    </row>
    <row r="337" spans="1:16" ht="19.899999999999999" customHeight="1" x14ac:dyDescent="0.25">
      <c r="A337" s="28">
        <v>3</v>
      </c>
      <c r="B337" s="9" t="s">
        <v>8</v>
      </c>
      <c r="C337" s="32" t="s">
        <v>58</v>
      </c>
      <c r="D337" s="4">
        <v>0</v>
      </c>
      <c r="E337" s="4">
        <v>0</v>
      </c>
      <c r="F337" s="4">
        <v>0</v>
      </c>
      <c r="G337" s="4">
        <v>0</v>
      </c>
      <c r="H337" s="4">
        <v>115</v>
      </c>
      <c r="I337" s="4">
        <v>0</v>
      </c>
      <c r="J337" s="4">
        <v>0</v>
      </c>
      <c r="K337" s="4">
        <v>236</v>
      </c>
      <c r="L337" s="4">
        <v>0</v>
      </c>
      <c r="M337" s="4">
        <v>0</v>
      </c>
      <c r="N337" s="4">
        <v>0</v>
      </c>
      <c r="O337" s="4">
        <v>0</v>
      </c>
      <c r="P337" s="30">
        <f t="shared" si="37"/>
        <v>351</v>
      </c>
    </row>
    <row r="338" spans="1:16" ht="19.899999999999999" customHeight="1" x14ac:dyDescent="0.25">
      <c r="A338" s="28">
        <v>4</v>
      </c>
      <c r="B338" s="9" t="s">
        <v>7</v>
      </c>
      <c r="C338" s="32" t="s">
        <v>58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30">
        <f t="shared" si="37"/>
        <v>0</v>
      </c>
    </row>
    <row r="339" spans="1:16" ht="19.899999999999999" customHeight="1" x14ac:dyDescent="0.25">
      <c r="A339" s="28">
        <v>5</v>
      </c>
      <c r="B339" s="9" t="s">
        <v>9</v>
      </c>
      <c r="C339" s="32" t="s">
        <v>58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30">
        <f t="shared" si="37"/>
        <v>0</v>
      </c>
    </row>
    <row r="340" spans="1:16" ht="19.899999999999999" customHeight="1" x14ac:dyDescent="0.25">
      <c r="A340" s="28">
        <v>6</v>
      </c>
      <c r="B340" s="9" t="s">
        <v>13</v>
      </c>
      <c r="C340" s="32" t="s">
        <v>58</v>
      </c>
      <c r="D340" s="4">
        <v>0</v>
      </c>
      <c r="E340" s="4">
        <v>0</v>
      </c>
      <c r="F340" s="4">
        <v>0</v>
      </c>
      <c r="G340" s="4">
        <v>0</v>
      </c>
      <c r="H340" s="4">
        <v>240</v>
      </c>
      <c r="I340" s="4">
        <v>0</v>
      </c>
      <c r="J340" s="4">
        <v>0</v>
      </c>
      <c r="K340" s="4">
        <v>240</v>
      </c>
      <c r="L340" s="4">
        <v>0</v>
      </c>
      <c r="M340" s="4">
        <v>0</v>
      </c>
      <c r="N340" s="4">
        <v>0</v>
      </c>
      <c r="O340" s="4">
        <v>0</v>
      </c>
      <c r="P340" s="30">
        <f t="shared" si="37"/>
        <v>480</v>
      </c>
    </row>
    <row r="341" spans="1:16" ht="19.899999999999999" customHeight="1" x14ac:dyDescent="0.25">
      <c r="A341" s="28">
        <v>7</v>
      </c>
      <c r="B341" s="9" t="s">
        <v>14</v>
      </c>
      <c r="C341" s="32" t="s">
        <v>58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30">
        <f t="shared" si="37"/>
        <v>0</v>
      </c>
    </row>
    <row r="342" spans="1:16" ht="19.899999999999999" customHeight="1" x14ac:dyDescent="0.25">
      <c r="A342" s="28">
        <v>8</v>
      </c>
      <c r="B342" s="9" t="s">
        <v>12</v>
      </c>
      <c r="C342" s="32" t="s">
        <v>58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60</v>
      </c>
      <c r="L342" s="4">
        <v>0</v>
      </c>
      <c r="M342" s="4">
        <v>0</v>
      </c>
      <c r="N342" s="4">
        <v>0</v>
      </c>
      <c r="O342" s="4">
        <v>0</v>
      </c>
      <c r="P342" s="30">
        <f t="shared" si="37"/>
        <v>60</v>
      </c>
    </row>
    <row r="343" spans="1:16" ht="19.899999999999999" customHeight="1" x14ac:dyDescent="0.25">
      <c r="A343" s="28">
        <v>9</v>
      </c>
      <c r="B343" s="9" t="s">
        <v>11</v>
      </c>
      <c r="C343" s="32" t="s">
        <v>58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30">
        <f t="shared" si="37"/>
        <v>0</v>
      </c>
    </row>
    <row r="344" spans="1:16" ht="19.899999999999999" customHeight="1" x14ac:dyDescent="0.25">
      <c r="A344" s="28">
        <v>10</v>
      </c>
      <c r="B344" s="9" t="s">
        <v>10</v>
      </c>
      <c r="C344" s="32" t="s">
        <v>58</v>
      </c>
      <c r="D344" s="4">
        <v>0</v>
      </c>
      <c r="E344" s="4">
        <v>0</v>
      </c>
      <c r="F344" s="4">
        <v>0</v>
      </c>
      <c r="G344" s="4">
        <v>0</v>
      </c>
      <c r="H344" s="4">
        <v>120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30">
        <f t="shared" si="37"/>
        <v>120</v>
      </c>
    </row>
    <row r="345" spans="1:16" ht="19.899999999999999" customHeight="1" x14ac:dyDescent="0.25">
      <c r="A345" s="28">
        <v>11</v>
      </c>
      <c r="B345" s="9" t="s">
        <v>2</v>
      </c>
      <c r="C345" s="32" t="s">
        <v>58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30">
        <f t="shared" si="37"/>
        <v>0</v>
      </c>
    </row>
    <row r="346" spans="1:16" ht="19.899999999999999" customHeight="1" x14ac:dyDescent="0.25">
      <c r="A346" s="28">
        <v>12</v>
      </c>
      <c r="B346" s="9" t="s">
        <v>1</v>
      </c>
      <c r="C346" s="32" t="s">
        <v>58</v>
      </c>
      <c r="D346" s="4">
        <v>0</v>
      </c>
      <c r="E346" s="4">
        <v>0</v>
      </c>
      <c r="F346" s="4">
        <v>0</v>
      </c>
      <c r="G346" s="4">
        <v>0</v>
      </c>
      <c r="H346" s="4">
        <v>135</v>
      </c>
      <c r="I346" s="4">
        <v>140</v>
      </c>
      <c r="J346" s="4">
        <v>120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30">
        <f t="shared" si="37"/>
        <v>395</v>
      </c>
    </row>
    <row r="347" spans="1:16" ht="19.899999999999999" customHeight="1" x14ac:dyDescent="0.25">
      <c r="A347" s="28">
        <v>13</v>
      </c>
      <c r="B347" s="9" t="s">
        <v>4</v>
      </c>
      <c r="C347" s="32" t="s">
        <v>58</v>
      </c>
      <c r="D347" s="4">
        <v>0</v>
      </c>
      <c r="E347" s="4">
        <v>120</v>
      </c>
      <c r="F347" s="4">
        <v>112</v>
      </c>
      <c r="G347" s="4">
        <v>0</v>
      </c>
      <c r="H347" s="4">
        <v>220</v>
      </c>
      <c r="I347" s="4">
        <v>150</v>
      </c>
      <c r="J347" s="4">
        <v>0</v>
      </c>
      <c r="K347" s="4">
        <v>0</v>
      </c>
      <c r="L347" s="4">
        <v>316</v>
      </c>
      <c r="M347" s="4">
        <v>0</v>
      </c>
      <c r="N347" s="4">
        <v>0</v>
      </c>
      <c r="O347" s="4">
        <v>0</v>
      </c>
      <c r="P347" s="30">
        <f t="shared" si="37"/>
        <v>918</v>
      </c>
    </row>
    <row r="348" spans="1:16" ht="19.899999999999999" customHeight="1" x14ac:dyDescent="0.25">
      <c r="A348" s="28">
        <v>14</v>
      </c>
      <c r="B348" s="9" t="s">
        <v>3</v>
      </c>
      <c r="C348" s="32" t="s">
        <v>58</v>
      </c>
      <c r="D348" s="4">
        <v>0</v>
      </c>
      <c r="E348" s="4">
        <v>0</v>
      </c>
      <c r="F348" s="4">
        <v>0</v>
      </c>
      <c r="G348" s="4">
        <v>0</v>
      </c>
      <c r="H348" s="4">
        <v>644</v>
      </c>
      <c r="I348" s="4">
        <v>0</v>
      </c>
      <c r="J348" s="4">
        <v>0</v>
      </c>
      <c r="K348" s="4">
        <v>180</v>
      </c>
      <c r="L348" s="4">
        <v>0</v>
      </c>
      <c r="M348" s="4">
        <v>0</v>
      </c>
      <c r="N348" s="4">
        <v>0</v>
      </c>
      <c r="O348" s="4">
        <v>0</v>
      </c>
      <c r="P348" s="30">
        <f t="shared" si="37"/>
        <v>824</v>
      </c>
    </row>
    <row r="349" spans="1:16" ht="19.899999999999999" customHeight="1" x14ac:dyDescent="0.25">
      <c r="A349" s="28">
        <v>1</v>
      </c>
      <c r="B349" s="9" t="s">
        <v>6</v>
      </c>
      <c r="C349" s="32" t="s">
        <v>59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30">
        <f>SUM(D349:O349)</f>
        <v>0</v>
      </c>
    </row>
    <row r="350" spans="1:16" ht="19.899999999999999" customHeight="1" x14ac:dyDescent="0.25">
      <c r="A350" s="28">
        <v>2</v>
      </c>
      <c r="B350" s="9" t="s">
        <v>5</v>
      </c>
      <c r="C350" s="32" t="s">
        <v>59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30">
        <f t="shared" ref="P350:P362" si="38">SUM(D350:O350)</f>
        <v>0</v>
      </c>
    </row>
    <row r="351" spans="1:16" ht="19.899999999999999" customHeight="1" x14ac:dyDescent="0.25">
      <c r="A351" s="28">
        <v>3</v>
      </c>
      <c r="B351" s="9" t="s">
        <v>8</v>
      </c>
      <c r="C351" s="32" t="s">
        <v>59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600</v>
      </c>
      <c r="L351" s="4">
        <v>0</v>
      </c>
      <c r="M351" s="4">
        <v>0</v>
      </c>
      <c r="N351" s="4">
        <v>0</v>
      </c>
      <c r="O351" s="4">
        <v>0</v>
      </c>
      <c r="P351" s="30">
        <f t="shared" si="38"/>
        <v>600</v>
      </c>
    </row>
    <row r="352" spans="1:16" ht="19.899999999999999" customHeight="1" x14ac:dyDescent="0.25">
      <c r="A352" s="28">
        <v>4</v>
      </c>
      <c r="B352" s="9" t="s">
        <v>7</v>
      </c>
      <c r="C352" s="32" t="s">
        <v>59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30">
        <f t="shared" si="38"/>
        <v>0</v>
      </c>
    </row>
    <row r="353" spans="1:16" ht="19.899999999999999" customHeight="1" x14ac:dyDescent="0.25">
      <c r="A353" s="28">
        <v>5</v>
      </c>
      <c r="B353" s="9" t="s">
        <v>9</v>
      </c>
      <c r="C353" s="32" t="s">
        <v>59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30">
        <f t="shared" si="38"/>
        <v>0</v>
      </c>
    </row>
    <row r="354" spans="1:16" ht="19.899999999999999" customHeight="1" x14ac:dyDescent="0.25">
      <c r="A354" s="28">
        <v>6</v>
      </c>
      <c r="B354" s="9" t="s">
        <v>13</v>
      </c>
      <c r="C354" s="32" t="s">
        <v>59</v>
      </c>
      <c r="D354" s="4">
        <v>0</v>
      </c>
      <c r="E354" s="4">
        <v>0</v>
      </c>
      <c r="F354" s="4">
        <v>0</v>
      </c>
      <c r="G354" s="4">
        <v>0</v>
      </c>
      <c r="H354" s="4">
        <v>340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30">
        <f t="shared" si="38"/>
        <v>340</v>
      </c>
    </row>
    <row r="355" spans="1:16" ht="19.899999999999999" customHeight="1" x14ac:dyDescent="0.25">
      <c r="A355" s="28">
        <v>7</v>
      </c>
      <c r="B355" s="9" t="s">
        <v>14</v>
      </c>
      <c r="C355" s="32" t="s">
        <v>59</v>
      </c>
      <c r="D355" s="4">
        <v>0</v>
      </c>
      <c r="E355" s="4">
        <v>0</v>
      </c>
      <c r="F355" s="4">
        <v>0</v>
      </c>
      <c r="G355" s="4">
        <v>4475</v>
      </c>
      <c r="H355" s="4">
        <v>2730</v>
      </c>
      <c r="I355" s="4">
        <v>0</v>
      </c>
      <c r="J355" s="4">
        <v>0</v>
      </c>
      <c r="K355" s="4">
        <v>4920</v>
      </c>
      <c r="L355" s="4">
        <v>1080</v>
      </c>
      <c r="M355" s="4">
        <v>0</v>
      </c>
      <c r="N355" s="4">
        <v>0</v>
      </c>
      <c r="O355" s="4">
        <v>0</v>
      </c>
      <c r="P355" s="30">
        <f t="shared" si="38"/>
        <v>13205</v>
      </c>
    </row>
    <row r="356" spans="1:16" ht="19.899999999999999" customHeight="1" x14ac:dyDescent="0.25">
      <c r="A356" s="28">
        <v>8</v>
      </c>
      <c r="B356" s="9" t="s">
        <v>12</v>
      </c>
      <c r="C356" s="32" t="s">
        <v>59</v>
      </c>
      <c r="D356" s="4">
        <v>0</v>
      </c>
      <c r="E356" s="4">
        <v>0</v>
      </c>
      <c r="F356" s="4">
        <v>0</v>
      </c>
      <c r="G356" s="4">
        <v>0</v>
      </c>
      <c r="H356" s="4">
        <v>2214</v>
      </c>
      <c r="I356" s="4">
        <v>0</v>
      </c>
      <c r="J356" s="4">
        <v>0</v>
      </c>
      <c r="K356" s="4">
        <v>1167</v>
      </c>
      <c r="L356" s="4">
        <v>650</v>
      </c>
      <c r="M356" s="4">
        <v>130</v>
      </c>
      <c r="N356" s="4">
        <v>0</v>
      </c>
      <c r="O356" s="4">
        <v>0</v>
      </c>
      <c r="P356" s="30">
        <f t="shared" si="38"/>
        <v>4161</v>
      </c>
    </row>
    <row r="357" spans="1:16" ht="19.899999999999999" customHeight="1" x14ac:dyDescent="0.25">
      <c r="A357" s="28">
        <v>9</v>
      </c>
      <c r="B357" s="9" t="s">
        <v>11</v>
      </c>
      <c r="C357" s="32" t="s">
        <v>59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365</v>
      </c>
      <c r="K357" s="4">
        <v>240</v>
      </c>
      <c r="L357" s="4">
        <v>0</v>
      </c>
      <c r="M357" s="4">
        <v>0</v>
      </c>
      <c r="N357" s="4">
        <v>0</v>
      </c>
      <c r="O357" s="4">
        <v>0</v>
      </c>
      <c r="P357" s="30">
        <f t="shared" si="38"/>
        <v>605</v>
      </c>
    </row>
    <row r="358" spans="1:16" ht="19.899999999999999" customHeight="1" x14ac:dyDescent="0.25">
      <c r="A358" s="28">
        <v>10</v>
      </c>
      <c r="B358" s="9" t="s">
        <v>10</v>
      </c>
      <c r="C358" s="32" t="s">
        <v>59</v>
      </c>
      <c r="D358" s="4">
        <v>0</v>
      </c>
      <c r="E358" s="4">
        <v>0</v>
      </c>
      <c r="F358" s="4">
        <v>0</v>
      </c>
      <c r="G358" s="4">
        <v>0</v>
      </c>
      <c r="H358" s="4">
        <v>440</v>
      </c>
      <c r="I358" s="4">
        <v>0</v>
      </c>
      <c r="J358" s="4">
        <v>120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30">
        <f t="shared" si="38"/>
        <v>560</v>
      </c>
    </row>
    <row r="359" spans="1:16" ht="19.899999999999999" customHeight="1" x14ac:dyDescent="0.25">
      <c r="A359" s="28">
        <v>11</v>
      </c>
      <c r="B359" s="9" t="s">
        <v>2</v>
      </c>
      <c r="C359" s="32" t="s">
        <v>59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30">
        <f t="shared" si="38"/>
        <v>0</v>
      </c>
    </row>
    <row r="360" spans="1:16" ht="19.899999999999999" customHeight="1" x14ac:dyDescent="0.25">
      <c r="A360" s="28">
        <v>12</v>
      </c>
      <c r="B360" s="9" t="s">
        <v>1</v>
      </c>
      <c r="C360" s="32" t="s">
        <v>59</v>
      </c>
      <c r="D360" s="4">
        <v>0</v>
      </c>
      <c r="E360" s="4">
        <v>0</v>
      </c>
      <c r="F360" s="4">
        <v>0</v>
      </c>
      <c r="G360" s="4">
        <v>0</v>
      </c>
      <c r="H360" s="4">
        <v>560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30">
        <f t="shared" si="38"/>
        <v>560</v>
      </c>
    </row>
    <row r="361" spans="1:16" ht="19.899999999999999" customHeight="1" x14ac:dyDescent="0.25">
      <c r="A361" s="28">
        <v>13</v>
      </c>
      <c r="B361" s="9" t="s">
        <v>4</v>
      </c>
      <c r="C361" s="32" t="s">
        <v>59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175</v>
      </c>
      <c r="J361" s="4">
        <v>0</v>
      </c>
      <c r="K361" s="4">
        <v>0</v>
      </c>
      <c r="L361" s="4">
        <v>310</v>
      </c>
      <c r="M361" s="4">
        <v>0</v>
      </c>
      <c r="N361" s="4">
        <v>0</v>
      </c>
      <c r="O361" s="4">
        <v>0</v>
      </c>
      <c r="P361" s="30">
        <f t="shared" si="38"/>
        <v>485</v>
      </c>
    </row>
    <row r="362" spans="1:16" ht="19.899999999999999" customHeight="1" x14ac:dyDescent="0.25">
      <c r="A362" s="28">
        <v>14</v>
      </c>
      <c r="B362" s="9" t="s">
        <v>3</v>
      </c>
      <c r="C362" s="32" t="s">
        <v>59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315</v>
      </c>
      <c r="N362" s="4">
        <v>0</v>
      </c>
      <c r="O362" s="4">
        <v>0</v>
      </c>
      <c r="P362" s="30">
        <f t="shared" si="38"/>
        <v>315</v>
      </c>
    </row>
    <row r="363" spans="1:16" ht="19.899999999999999" customHeight="1" x14ac:dyDescent="0.25">
      <c r="A363" s="28">
        <v>1</v>
      </c>
      <c r="B363" s="9" t="s">
        <v>6</v>
      </c>
      <c r="C363" s="32" t="s">
        <v>60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30">
        <f>SUM(D363:O363)</f>
        <v>0</v>
      </c>
    </row>
    <row r="364" spans="1:16" ht="19.899999999999999" customHeight="1" x14ac:dyDescent="0.25">
      <c r="A364" s="28">
        <v>2</v>
      </c>
      <c r="B364" s="9" t="s">
        <v>5</v>
      </c>
      <c r="C364" s="32" t="s">
        <v>60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30">
        <f t="shared" ref="P364:P376" si="39">SUM(D364:O364)</f>
        <v>0</v>
      </c>
    </row>
    <row r="365" spans="1:16" ht="19.899999999999999" customHeight="1" x14ac:dyDescent="0.25">
      <c r="A365" s="28">
        <v>3</v>
      </c>
      <c r="B365" s="9" t="s">
        <v>8</v>
      </c>
      <c r="C365" s="32" t="s">
        <v>60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30">
        <f t="shared" si="39"/>
        <v>0</v>
      </c>
    </row>
    <row r="366" spans="1:16" ht="19.899999999999999" customHeight="1" x14ac:dyDescent="0.25">
      <c r="A366" s="28">
        <v>4</v>
      </c>
      <c r="B366" s="9" t="s">
        <v>7</v>
      </c>
      <c r="C366" s="32" t="s">
        <v>60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30">
        <f t="shared" si="39"/>
        <v>0</v>
      </c>
    </row>
    <row r="367" spans="1:16" ht="19.899999999999999" customHeight="1" x14ac:dyDescent="0.25">
      <c r="A367" s="28">
        <v>5</v>
      </c>
      <c r="B367" s="9" t="s">
        <v>9</v>
      </c>
      <c r="C367" s="32" t="s">
        <v>60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30">
        <f t="shared" si="39"/>
        <v>0</v>
      </c>
    </row>
    <row r="368" spans="1:16" ht="19.899999999999999" customHeight="1" x14ac:dyDescent="0.25">
      <c r="A368" s="28">
        <v>6</v>
      </c>
      <c r="B368" s="9" t="s">
        <v>13</v>
      </c>
      <c r="C368" s="32" t="s">
        <v>60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26400</v>
      </c>
      <c r="L368" s="4">
        <v>12000</v>
      </c>
      <c r="M368" s="4">
        <v>0</v>
      </c>
      <c r="N368" s="4">
        <v>0</v>
      </c>
      <c r="O368" s="4">
        <v>0</v>
      </c>
      <c r="P368" s="30">
        <f t="shared" si="39"/>
        <v>38400</v>
      </c>
    </row>
    <row r="369" spans="1:16" ht="19.899999999999999" customHeight="1" x14ac:dyDescent="0.25">
      <c r="A369" s="28">
        <v>7</v>
      </c>
      <c r="B369" s="9" t="s">
        <v>14</v>
      </c>
      <c r="C369" s="32" t="s">
        <v>60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30">
        <f t="shared" si="39"/>
        <v>0</v>
      </c>
    </row>
    <row r="370" spans="1:16" ht="19.899999999999999" customHeight="1" x14ac:dyDescent="0.25">
      <c r="A370" s="28">
        <v>8</v>
      </c>
      <c r="B370" s="9" t="s">
        <v>12</v>
      </c>
      <c r="C370" s="32" t="s">
        <v>60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30">
        <f t="shared" si="39"/>
        <v>0</v>
      </c>
    </row>
    <row r="371" spans="1:16" ht="19.899999999999999" customHeight="1" x14ac:dyDescent="0.25">
      <c r="A371" s="28">
        <v>9</v>
      </c>
      <c r="B371" s="9" t="s">
        <v>11</v>
      </c>
      <c r="C371" s="32" t="s">
        <v>60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30">
        <f t="shared" si="39"/>
        <v>0</v>
      </c>
    </row>
    <row r="372" spans="1:16" ht="19.899999999999999" customHeight="1" x14ac:dyDescent="0.25">
      <c r="A372" s="28">
        <v>10</v>
      </c>
      <c r="B372" s="9" t="s">
        <v>10</v>
      </c>
      <c r="C372" s="32" t="s">
        <v>60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30">
        <f t="shared" si="39"/>
        <v>0</v>
      </c>
    </row>
    <row r="373" spans="1:16" ht="19.899999999999999" customHeight="1" x14ac:dyDescent="0.25">
      <c r="A373" s="28">
        <v>11</v>
      </c>
      <c r="B373" s="9" t="s">
        <v>2</v>
      </c>
      <c r="C373" s="32" t="s">
        <v>60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30">
        <f t="shared" si="39"/>
        <v>0</v>
      </c>
    </row>
    <row r="374" spans="1:16" ht="19.899999999999999" customHeight="1" x14ac:dyDescent="0.25">
      <c r="A374" s="28">
        <v>12</v>
      </c>
      <c r="B374" s="9" t="s">
        <v>1</v>
      </c>
      <c r="C374" s="32" t="s">
        <v>60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30">
        <f t="shared" si="39"/>
        <v>0</v>
      </c>
    </row>
    <row r="375" spans="1:16" ht="19.899999999999999" customHeight="1" x14ac:dyDescent="0.25">
      <c r="A375" s="28">
        <v>13</v>
      </c>
      <c r="B375" s="9" t="s">
        <v>4</v>
      </c>
      <c r="C375" s="32" t="s">
        <v>60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30">
        <f t="shared" si="39"/>
        <v>0</v>
      </c>
    </row>
    <row r="376" spans="1:16" ht="19.899999999999999" customHeight="1" x14ac:dyDescent="0.25">
      <c r="A376" s="28">
        <v>14</v>
      </c>
      <c r="B376" s="9" t="s">
        <v>3</v>
      </c>
      <c r="C376" s="32" t="s">
        <v>60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30">
        <f t="shared" si="39"/>
        <v>0</v>
      </c>
    </row>
    <row r="377" spans="1:16" ht="19.899999999999999" customHeight="1" x14ac:dyDescent="0.25">
      <c r="A377" s="33"/>
      <c r="B377" s="33"/>
      <c r="C377" s="32" t="s">
        <v>0</v>
      </c>
      <c r="D377" s="33">
        <f>SUBTOTAL(9,D334:D376)</f>
        <v>0</v>
      </c>
      <c r="E377" s="33">
        <f t="shared" ref="E377:P377" si="40">SUBTOTAL(9,E334:E376)</f>
        <v>120</v>
      </c>
      <c r="F377" s="33">
        <f t="shared" si="40"/>
        <v>112</v>
      </c>
      <c r="G377" s="33">
        <f>SUBTOTAL(9,G334:G376)</f>
        <v>4475</v>
      </c>
      <c r="H377" s="33">
        <f t="shared" si="40"/>
        <v>7758</v>
      </c>
      <c r="I377" s="33">
        <f t="shared" si="40"/>
        <v>465</v>
      </c>
      <c r="J377" s="33">
        <f t="shared" si="40"/>
        <v>605</v>
      </c>
      <c r="K377" s="33">
        <f t="shared" si="40"/>
        <v>34043</v>
      </c>
      <c r="L377" s="33">
        <f t="shared" si="40"/>
        <v>14356</v>
      </c>
      <c r="M377" s="33">
        <f t="shared" si="40"/>
        <v>445</v>
      </c>
      <c r="N377" s="33">
        <f t="shared" si="40"/>
        <v>0</v>
      </c>
      <c r="O377" s="33">
        <f t="shared" si="40"/>
        <v>0</v>
      </c>
      <c r="P377" s="33">
        <f t="shared" si="40"/>
        <v>62379</v>
      </c>
    </row>
  </sheetData>
  <mergeCells count="22">
    <mergeCell ref="A1:N1"/>
    <mergeCell ref="A2:N2"/>
    <mergeCell ref="A5:A6"/>
    <mergeCell ref="B5:B6"/>
    <mergeCell ref="C5:C6"/>
    <mergeCell ref="D5:G5"/>
    <mergeCell ref="H5:K5"/>
    <mergeCell ref="L5:N5"/>
    <mergeCell ref="A278:P278"/>
    <mergeCell ref="A279:P279"/>
    <mergeCell ref="A282:A283"/>
    <mergeCell ref="B282:B283"/>
    <mergeCell ref="C282:C283"/>
    <mergeCell ref="D282:O282"/>
    <mergeCell ref="P282:P283"/>
    <mergeCell ref="A329:P329"/>
    <mergeCell ref="A330:P330"/>
    <mergeCell ref="A333:A334"/>
    <mergeCell ref="B333:B334"/>
    <mergeCell ref="C333:C334"/>
    <mergeCell ref="D333:O333"/>
    <mergeCell ref="P333:P334"/>
  </mergeCells>
  <printOptions horizontalCentered="1"/>
  <pageMargins left="0.55118110236220474" right="0.55118110236220474" top="0.39370078740157483" bottom="0.39370078740157483" header="0.51181102362204722" footer="0.51181102362204722"/>
  <pageSetup paperSize="768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prod, LP buah 21 smstr2</vt:lpstr>
      <vt:lpstr>'prod, LP buah 21 smstr2'!Print_Area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Toshiba</cp:lastModifiedBy>
  <dcterms:created xsi:type="dcterms:W3CDTF">2020-08-05T03:30:16Z</dcterms:created>
  <dcterms:modified xsi:type="dcterms:W3CDTF">2022-02-21T08:32:09Z</dcterms:modified>
</cp:coreProperties>
</file>