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W75" i="1" l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4" i="1"/>
  <c r="AC74" i="1" s="1"/>
  <c r="Y74" i="1"/>
  <c r="AB74" i="1" s="1"/>
  <c r="X74" i="1"/>
  <c r="AA74" i="1" s="1"/>
  <c r="Z73" i="1"/>
  <c r="AC73" i="1" s="1"/>
  <c r="Y73" i="1"/>
  <c r="AB73" i="1" s="1"/>
  <c r="X73" i="1"/>
  <c r="AA73" i="1" s="1"/>
  <c r="Z72" i="1"/>
  <c r="AC72" i="1" s="1"/>
  <c r="Y72" i="1"/>
  <c r="AB72" i="1" s="1"/>
  <c r="X72" i="1"/>
  <c r="AA72" i="1" s="1"/>
  <c r="AB71" i="1"/>
  <c r="AA71" i="1"/>
  <c r="Z71" i="1"/>
  <c r="AC71" i="1" s="1"/>
  <c r="Y71" i="1"/>
  <c r="X71" i="1"/>
  <c r="AA70" i="1"/>
  <c r="Z70" i="1"/>
  <c r="AC70" i="1" s="1"/>
  <c r="Y70" i="1"/>
  <c r="AB70" i="1" s="1"/>
  <c r="X70" i="1"/>
  <c r="AA69" i="1"/>
  <c r="Z69" i="1"/>
  <c r="AC69" i="1" s="1"/>
  <c r="AD69" i="1" s="1"/>
  <c r="Y69" i="1"/>
  <c r="AB69" i="1" s="1"/>
  <c r="X69" i="1"/>
  <c r="AA68" i="1"/>
  <c r="AD68" i="1" s="1"/>
  <c r="Z68" i="1"/>
  <c r="AC68" i="1" s="1"/>
  <c r="Y68" i="1"/>
  <c r="AB68" i="1" s="1"/>
  <c r="X68" i="1"/>
  <c r="Z67" i="1"/>
  <c r="AC67" i="1" s="1"/>
  <c r="Y67" i="1"/>
  <c r="AB67" i="1" s="1"/>
  <c r="X67" i="1"/>
  <c r="AA67" i="1" s="1"/>
  <c r="AD67" i="1" s="1"/>
  <c r="Z66" i="1"/>
  <c r="AC66" i="1" s="1"/>
  <c r="Y66" i="1"/>
  <c r="AB66" i="1" s="1"/>
  <c r="X66" i="1"/>
  <c r="AA66" i="1" s="1"/>
  <c r="Z65" i="1"/>
  <c r="AC65" i="1" s="1"/>
  <c r="Y65" i="1"/>
  <c r="AB65" i="1" s="1"/>
  <c r="X65" i="1"/>
  <c r="AA65" i="1" s="1"/>
  <c r="AA64" i="1"/>
  <c r="AD64" i="1" s="1"/>
  <c r="Z64" i="1"/>
  <c r="AC64" i="1" s="1"/>
  <c r="Y64" i="1"/>
  <c r="AB64" i="1" s="1"/>
  <c r="X64" i="1"/>
  <c r="AA63" i="1"/>
  <c r="AD63" i="1" s="1"/>
  <c r="Z63" i="1"/>
  <c r="AC63" i="1" s="1"/>
  <c r="Y63" i="1"/>
  <c r="AB63" i="1" s="1"/>
  <c r="X63" i="1"/>
  <c r="AA62" i="1"/>
  <c r="Z62" i="1"/>
  <c r="AC62" i="1" s="1"/>
  <c r="Y62" i="1"/>
  <c r="AB62" i="1" s="1"/>
  <c r="X62" i="1"/>
  <c r="AA61" i="1"/>
  <c r="Z61" i="1"/>
  <c r="AC61" i="1" s="1"/>
  <c r="AD61" i="1" s="1"/>
  <c r="Y61" i="1"/>
  <c r="AB61" i="1" s="1"/>
  <c r="X61" i="1"/>
  <c r="AA60" i="1"/>
  <c r="AD60" i="1" s="1"/>
  <c r="Z60" i="1"/>
  <c r="AC60" i="1" s="1"/>
  <c r="Y60" i="1"/>
  <c r="AB60" i="1" s="1"/>
  <c r="X60" i="1"/>
  <c r="Z59" i="1"/>
  <c r="AC59" i="1" s="1"/>
  <c r="Y59" i="1"/>
  <c r="AB59" i="1" s="1"/>
  <c r="X59" i="1"/>
  <c r="AA59" i="1" s="1"/>
  <c r="AD59" i="1" s="1"/>
  <c r="Z58" i="1"/>
  <c r="AC58" i="1" s="1"/>
  <c r="Y58" i="1"/>
  <c r="AB58" i="1" s="1"/>
  <c r="X58" i="1"/>
  <c r="AA58" i="1" s="1"/>
  <c r="Z57" i="1"/>
  <c r="AC57" i="1" s="1"/>
  <c r="Y57" i="1"/>
  <c r="AB57" i="1" s="1"/>
  <c r="X57" i="1"/>
  <c r="AA57" i="1" s="1"/>
  <c r="AA56" i="1"/>
  <c r="AD56" i="1" s="1"/>
  <c r="Z56" i="1"/>
  <c r="AC56" i="1" s="1"/>
  <c r="Y56" i="1"/>
  <c r="AB56" i="1" s="1"/>
  <c r="X56" i="1"/>
  <c r="AA55" i="1"/>
  <c r="AD55" i="1" s="1"/>
  <c r="Z55" i="1"/>
  <c r="AC55" i="1" s="1"/>
  <c r="Y55" i="1"/>
  <c r="AB55" i="1" s="1"/>
  <c r="X55" i="1"/>
  <c r="AA54" i="1"/>
  <c r="Z54" i="1"/>
  <c r="AC54" i="1" s="1"/>
  <c r="Y54" i="1"/>
  <c r="AB54" i="1" s="1"/>
  <c r="X54" i="1"/>
  <c r="AA53" i="1"/>
  <c r="Z53" i="1"/>
  <c r="AC53" i="1" s="1"/>
  <c r="AD53" i="1" s="1"/>
  <c r="Y53" i="1"/>
  <c r="AB53" i="1" s="1"/>
  <c r="X53" i="1"/>
  <c r="AA52" i="1"/>
  <c r="AD52" i="1" s="1"/>
  <c r="Z52" i="1"/>
  <c r="AC52" i="1" s="1"/>
  <c r="Y52" i="1"/>
  <c r="AB52" i="1" s="1"/>
  <c r="X52" i="1"/>
  <c r="Z51" i="1"/>
  <c r="AC51" i="1" s="1"/>
  <c r="Y51" i="1"/>
  <c r="AB51" i="1" s="1"/>
  <c r="X51" i="1"/>
  <c r="AA51" i="1" s="1"/>
  <c r="AD51" i="1" s="1"/>
  <c r="Z50" i="1"/>
  <c r="AC50" i="1" s="1"/>
  <c r="Y50" i="1"/>
  <c r="AB50" i="1" s="1"/>
  <c r="X50" i="1"/>
  <c r="AA50" i="1" s="1"/>
  <c r="AA49" i="1"/>
  <c r="AD49" i="1" s="1"/>
  <c r="Z49" i="1"/>
  <c r="AC49" i="1" s="1"/>
  <c r="Y49" i="1"/>
  <c r="AB49" i="1" s="1"/>
  <c r="X49" i="1"/>
  <c r="AA48" i="1"/>
  <c r="Z48" i="1"/>
  <c r="AC48" i="1" s="1"/>
  <c r="Y48" i="1"/>
  <c r="AB48" i="1" s="1"/>
  <c r="X48" i="1"/>
  <c r="AA47" i="1"/>
  <c r="AD47" i="1" s="1"/>
  <c r="Z47" i="1"/>
  <c r="AC47" i="1" s="1"/>
  <c r="Y47" i="1"/>
  <c r="AB47" i="1" s="1"/>
  <c r="X47" i="1"/>
  <c r="AA46" i="1"/>
  <c r="Z46" i="1"/>
  <c r="AC46" i="1" s="1"/>
  <c r="Y46" i="1"/>
  <c r="AB46" i="1" s="1"/>
  <c r="X46" i="1"/>
  <c r="AA45" i="1"/>
  <c r="AD45" i="1" s="1"/>
  <c r="Z45" i="1"/>
  <c r="AC45" i="1" s="1"/>
  <c r="Y45" i="1"/>
  <c r="AB45" i="1" s="1"/>
  <c r="X45" i="1"/>
  <c r="AA44" i="1"/>
  <c r="AD44" i="1" s="1"/>
  <c r="Z44" i="1"/>
  <c r="AC44" i="1" s="1"/>
  <c r="Y44" i="1"/>
  <c r="AB44" i="1" s="1"/>
  <c r="X44" i="1"/>
  <c r="Z43" i="1"/>
  <c r="AC43" i="1" s="1"/>
  <c r="Y43" i="1"/>
  <c r="AB43" i="1" s="1"/>
  <c r="X43" i="1"/>
  <c r="AA43" i="1" s="1"/>
  <c r="AD43" i="1" s="1"/>
  <c r="Z42" i="1"/>
  <c r="AC42" i="1" s="1"/>
  <c r="Y42" i="1"/>
  <c r="AB42" i="1" s="1"/>
  <c r="X42" i="1"/>
  <c r="AA42" i="1" s="1"/>
  <c r="AD42" i="1" s="1"/>
  <c r="AA41" i="1"/>
  <c r="AD41" i="1" s="1"/>
  <c r="Z41" i="1"/>
  <c r="AC41" i="1" s="1"/>
  <c r="Y41" i="1"/>
  <c r="AB41" i="1" s="1"/>
  <c r="X41" i="1"/>
  <c r="AA40" i="1"/>
  <c r="Z40" i="1"/>
  <c r="AC40" i="1" s="1"/>
  <c r="Y40" i="1"/>
  <c r="AB40" i="1" s="1"/>
  <c r="X40" i="1"/>
  <c r="AA39" i="1"/>
  <c r="AD39" i="1" s="1"/>
  <c r="Z39" i="1"/>
  <c r="AC39" i="1" s="1"/>
  <c r="Y39" i="1"/>
  <c r="AB39" i="1" s="1"/>
  <c r="X39" i="1"/>
  <c r="AA38" i="1"/>
  <c r="Z38" i="1"/>
  <c r="AC38" i="1" s="1"/>
  <c r="Y38" i="1"/>
  <c r="AB38" i="1" s="1"/>
  <c r="X38" i="1"/>
  <c r="AA37" i="1"/>
  <c r="AD37" i="1" s="1"/>
  <c r="Z37" i="1"/>
  <c r="AC37" i="1" s="1"/>
  <c r="Y37" i="1"/>
  <c r="AB37" i="1" s="1"/>
  <c r="X37" i="1"/>
  <c r="AA36" i="1"/>
  <c r="AD36" i="1" s="1"/>
  <c r="Z36" i="1"/>
  <c r="AC36" i="1" s="1"/>
  <c r="Y36" i="1"/>
  <c r="AB36" i="1" s="1"/>
  <c r="X36" i="1"/>
  <c r="Z35" i="1"/>
  <c r="AC35" i="1" s="1"/>
  <c r="Y35" i="1"/>
  <c r="AB35" i="1" s="1"/>
  <c r="X35" i="1"/>
  <c r="AA35" i="1" s="1"/>
  <c r="AD35" i="1" s="1"/>
  <c r="Z34" i="1"/>
  <c r="AC34" i="1" s="1"/>
  <c r="Y34" i="1"/>
  <c r="AB34" i="1" s="1"/>
  <c r="X34" i="1"/>
  <c r="AA34" i="1" s="1"/>
  <c r="AD34" i="1" s="1"/>
  <c r="AA33" i="1"/>
  <c r="AD33" i="1" s="1"/>
  <c r="Z33" i="1"/>
  <c r="AC33" i="1" s="1"/>
  <c r="Y33" i="1"/>
  <c r="AB33" i="1" s="1"/>
  <c r="X33" i="1"/>
  <c r="AA32" i="1"/>
  <c r="Z32" i="1"/>
  <c r="AC32" i="1" s="1"/>
  <c r="Y32" i="1"/>
  <c r="AB32" i="1" s="1"/>
  <c r="X32" i="1"/>
  <c r="AA31" i="1"/>
  <c r="AD31" i="1" s="1"/>
  <c r="Z31" i="1"/>
  <c r="AC31" i="1" s="1"/>
  <c r="Y31" i="1"/>
  <c r="AB31" i="1" s="1"/>
  <c r="X31" i="1"/>
  <c r="AA30" i="1"/>
  <c r="Z30" i="1"/>
  <c r="AC30" i="1" s="1"/>
  <c r="Y30" i="1"/>
  <c r="AB30" i="1" s="1"/>
  <c r="X30" i="1"/>
  <c r="AA29" i="1"/>
  <c r="AD29" i="1" s="1"/>
  <c r="Z29" i="1"/>
  <c r="AC29" i="1" s="1"/>
  <c r="Y29" i="1"/>
  <c r="AB29" i="1" s="1"/>
  <c r="X29" i="1"/>
  <c r="AA28" i="1"/>
  <c r="AD28" i="1" s="1"/>
  <c r="Z28" i="1"/>
  <c r="AC28" i="1" s="1"/>
  <c r="Y28" i="1"/>
  <c r="AB28" i="1" s="1"/>
  <c r="X28" i="1"/>
  <c r="Z27" i="1"/>
  <c r="AC27" i="1" s="1"/>
  <c r="Y27" i="1"/>
  <c r="AB27" i="1" s="1"/>
  <c r="X27" i="1"/>
  <c r="AA27" i="1" s="1"/>
  <c r="AD27" i="1" s="1"/>
  <c r="Z26" i="1"/>
  <c r="AC26" i="1" s="1"/>
  <c r="Y26" i="1"/>
  <c r="AB26" i="1" s="1"/>
  <c r="X26" i="1"/>
  <c r="AA26" i="1" s="1"/>
  <c r="AD26" i="1" s="1"/>
  <c r="AA25" i="1"/>
  <c r="AD25" i="1" s="1"/>
  <c r="Z25" i="1"/>
  <c r="AC25" i="1" s="1"/>
  <c r="Y25" i="1"/>
  <c r="AB25" i="1" s="1"/>
  <c r="X25" i="1"/>
  <c r="AA24" i="1"/>
  <c r="Z24" i="1"/>
  <c r="AC24" i="1" s="1"/>
  <c r="Y24" i="1"/>
  <c r="AB24" i="1" s="1"/>
  <c r="X24" i="1"/>
  <c r="AA23" i="1"/>
  <c r="AD23" i="1" s="1"/>
  <c r="Z23" i="1"/>
  <c r="AC23" i="1" s="1"/>
  <c r="Y23" i="1"/>
  <c r="AB23" i="1" s="1"/>
  <c r="X23" i="1"/>
  <c r="AA22" i="1"/>
  <c r="Z22" i="1"/>
  <c r="AC22" i="1" s="1"/>
  <c r="Y22" i="1"/>
  <c r="AB22" i="1" s="1"/>
  <c r="X22" i="1"/>
  <c r="AA21" i="1"/>
  <c r="AD21" i="1" s="1"/>
  <c r="Z21" i="1"/>
  <c r="AC21" i="1" s="1"/>
  <c r="Y21" i="1"/>
  <c r="AB21" i="1" s="1"/>
  <c r="X21" i="1"/>
  <c r="AA20" i="1"/>
  <c r="AD20" i="1" s="1"/>
  <c r="Z20" i="1"/>
  <c r="AC20" i="1" s="1"/>
  <c r="Y20" i="1"/>
  <c r="AB20" i="1" s="1"/>
  <c r="X20" i="1"/>
  <c r="Z19" i="1"/>
  <c r="AC19" i="1" s="1"/>
  <c r="Y19" i="1"/>
  <c r="AB19" i="1" s="1"/>
  <c r="X19" i="1"/>
  <c r="AA19" i="1" s="1"/>
  <c r="AD19" i="1" s="1"/>
  <c r="Z18" i="1"/>
  <c r="AC18" i="1" s="1"/>
  <c r="Y18" i="1"/>
  <c r="AB18" i="1" s="1"/>
  <c r="X18" i="1"/>
  <c r="AA18" i="1" s="1"/>
  <c r="AD18" i="1" s="1"/>
  <c r="AA17" i="1"/>
  <c r="AD17" i="1" s="1"/>
  <c r="Z17" i="1"/>
  <c r="AC17" i="1" s="1"/>
  <c r="Y17" i="1"/>
  <c r="AB17" i="1" s="1"/>
  <c r="X17" i="1"/>
  <c r="AA16" i="1"/>
  <c r="Z16" i="1"/>
  <c r="AC16" i="1" s="1"/>
  <c r="Y16" i="1"/>
  <c r="AB16" i="1" s="1"/>
  <c r="X16" i="1"/>
  <c r="AA15" i="1"/>
  <c r="AD15" i="1" s="1"/>
  <c r="Z15" i="1"/>
  <c r="AC15" i="1" s="1"/>
  <c r="Y15" i="1"/>
  <c r="AB15" i="1" s="1"/>
  <c r="X15" i="1"/>
  <c r="AA14" i="1"/>
  <c r="Z14" i="1"/>
  <c r="AC14" i="1" s="1"/>
  <c r="Y14" i="1"/>
  <c r="AB14" i="1" s="1"/>
  <c r="X14" i="1"/>
  <c r="AA13" i="1"/>
  <c r="AD13" i="1" s="1"/>
  <c r="Z13" i="1"/>
  <c r="AC13" i="1" s="1"/>
  <c r="Y13" i="1"/>
  <c r="AB13" i="1" s="1"/>
  <c r="X13" i="1"/>
  <c r="AA12" i="1"/>
  <c r="AD12" i="1" s="1"/>
  <c r="Z12" i="1"/>
  <c r="AC12" i="1" s="1"/>
  <c r="Y12" i="1"/>
  <c r="AB12" i="1" s="1"/>
  <c r="X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Z11" i="1"/>
  <c r="AC11" i="1" s="1"/>
  <c r="Y11" i="1"/>
  <c r="AB11" i="1" s="1"/>
  <c r="X11" i="1"/>
  <c r="AA11" i="1" s="1"/>
  <c r="AD11" i="1" s="1"/>
  <c r="A11" i="1"/>
  <c r="AA10" i="1"/>
  <c r="Z10" i="1"/>
  <c r="AC10" i="1" s="1"/>
  <c r="AC75" i="1" s="1"/>
  <c r="Y10" i="1"/>
  <c r="X10" i="1"/>
  <c r="AA75" i="1" l="1"/>
  <c r="AD14" i="1"/>
  <c r="X75" i="1"/>
  <c r="AD16" i="1"/>
  <c r="AD24" i="1"/>
  <c r="AD32" i="1"/>
  <c r="AD40" i="1"/>
  <c r="AD48" i="1"/>
  <c r="AD50" i="1"/>
  <c r="AD57" i="1"/>
  <c r="AD65" i="1"/>
  <c r="AD74" i="1"/>
  <c r="AD22" i="1"/>
  <c r="AD30" i="1"/>
  <c r="AD38" i="1"/>
  <c r="AD46" i="1"/>
  <c r="AD58" i="1"/>
  <c r="AD66" i="1"/>
  <c r="Y75" i="1"/>
  <c r="AD54" i="1"/>
  <c r="AD62" i="1"/>
  <c r="AD70" i="1"/>
  <c r="AD73" i="1"/>
  <c r="Z75" i="1"/>
  <c r="AD72" i="1"/>
  <c r="AD71" i="1"/>
  <c r="AB10" i="1"/>
  <c r="AB75" i="1" s="1"/>
  <c r="AD10" i="1" l="1"/>
</calcChain>
</file>

<file path=xl/sharedStrings.xml><?xml version="1.0" encoding="utf-8"?>
<sst xmlns="http://schemas.openxmlformats.org/spreadsheetml/2006/main" count="111" uniqueCount="85">
  <si>
    <t>REKAPITULASI PEROLEHAN MEDALI POPDA SMA/SMK/MA</t>
  </si>
  <si>
    <t>TINGKAT KABUPATEN DEMAK TAHUN 2017</t>
  </si>
  <si>
    <t>CABANG OLAHRAGA</t>
  </si>
  <si>
    <t>: ATLETIK</t>
  </si>
  <si>
    <t>No</t>
  </si>
  <si>
    <t>SEKOLAH</t>
  </si>
  <si>
    <t>PEROLEHAN MEDALI</t>
  </si>
  <si>
    <t>Jumlah Medali</t>
  </si>
  <si>
    <t>Konversi Nilai</t>
  </si>
  <si>
    <t>Jumlah Nilai</t>
  </si>
  <si>
    <t>Lari 100 m</t>
  </si>
  <si>
    <t>Lari 1500 m</t>
  </si>
  <si>
    <t>Tolak Peluru</t>
  </si>
  <si>
    <t>Lompat Jauh</t>
  </si>
  <si>
    <t>Lompat Tinggi</t>
  </si>
  <si>
    <t>L. Cakram</t>
  </si>
  <si>
    <t xml:space="preserve">L. Lembing </t>
  </si>
  <si>
    <t xml:space="preserve">Emas </t>
  </si>
  <si>
    <t>Perak</t>
  </si>
  <si>
    <t>Prgu</t>
  </si>
  <si>
    <t xml:space="preserve">SMAN 1 DEMAK </t>
  </si>
  <si>
    <t>SMA GANESA</t>
  </si>
  <si>
    <t xml:space="preserve">SMKN 2 DEMAK </t>
  </si>
  <si>
    <t>MA MAFA JALI</t>
  </si>
  <si>
    <t>SMA IMH</t>
  </si>
  <si>
    <t xml:space="preserve">SMAN 2 DEMAK </t>
  </si>
  <si>
    <t>SMAN GUNTUR</t>
  </si>
  <si>
    <t xml:space="preserve">SMAN 1 DEMPET </t>
  </si>
  <si>
    <t xml:space="preserve">SMK SULTAN FATAH </t>
  </si>
  <si>
    <t>SMA TAKHASUS BONANG</t>
  </si>
  <si>
    <t>SMK TUNAS BANGSA Mijen</t>
  </si>
  <si>
    <t>SMAN 2 MRANGGEN</t>
  </si>
  <si>
    <t xml:space="preserve">MA AL HADI MRANGGEN </t>
  </si>
  <si>
    <t>SMK PONTREN Darussalam</t>
  </si>
  <si>
    <t xml:space="preserve">MA SHOLAHUDIN Wonosalam </t>
  </si>
  <si>
    <t xml:space="preserve">MA MAZDA Kr. Anyar </t>
  </si>
  <si>
    <t xml:space="preserve">SMK Ky. Ageng Giri Mranggen </t>
  </si>
  <si>
    <t xml:space="preserve">SMAN 3 DEMAK </t>
  </si>
  <si>
    <t>MANU 3 Ittihad Bahari Bonang</t>
  </si>
  <si>
    <t xml:space="preserve">SMK Garuda Nusantara </t>
  </si>
  <si>
    <t xml:space="preserve">SMAN 1 Mijen </t>
  </si>
  <si>
    <t xml:space="preserve">MA AL Ahrom Kr. Tengah </t>
  </si>
  <si>
    <t>MA Sholihiyyah</t>
  </si>
  <si>
    <t xml:space="preserve">SMA Islamic Center </t>
  </si>
  <si>
    <t>SMA Islam Mifda Jogoloyo</t>
  </si>
  <si>
    <t xml:space="preserve">SMK Futuhiyyah Mranggen </t>
  </si>
  <si>
    <t xml:space="preserve">MA Plus Ketrampilan Al - Irsyad Gajah </t>
  </si>
  <si>
    <t xml:space="preserve">SMAN 1 Karanganyar </t>
  </si>
  <si>
    <t xml:space="preserve">MA Matholi'ul Falah Jali </t>
  </si>
  <si>
    <t>MA Matholi'ul Falah Wedung</t>
  </si>
  <si>
    <t>SMKN 1 DEMAK</t>
  </si>
  <si>
    <t xml:space="preserve">MA Al Ma'ruf Mranggem </t>
  </si>
  <si>
    <t>SMA FUTUHIYAH Mranggen</t>
  </si>
  <si>
    <t xml:space="preserve">SMAN 1 Mranggen </t>
  </si>
  <si>
    <t xml:space="preserve">SMA BHAKTI NUSANTARA </t>
  </si>
  <si>
    <t>SMAN 1 Karangtengah</t>
  </si>
  <si>
    <t>SMAN 1 SAYUNG</t>
  </si>
  <si>
    <t>MA QODRIYAH</t>
  </si>
  <si>
    <t>SMK Miftahul Ulum Jogoloyo</t>
  </si>
  <si>
    <t xml:space="preserve">SMA Islam An Nidhom Mlaten </t>
  </si>
  <si>
    <t xml:space="preserve">MA NU Raum Wedung </t>
  </si>
  <si>
    <t>MA Ibrohimiyah</t>
  </si>
  <si>
    <t xml:space="preserve">MA Al Khoiriyah Kr.awen </t>
  </si>
  <si>
    <t xml:space="preserve">SMK Pembanguna MRG </t>
  </si>
  <si>
    <t xml:space="preserve">SMK Al Hikmah </t>
  </si>
  <si>
    <t>MA Tarbiyatul Mubtadin Gajah</t>
  </si>
  <si>
    <t xml:space="preserve">MA NU Serangan Bonang </t>
  </si>
  <si>
    <t xml:space="preserve">SMA INS Ploso Kr.tengah </t>
  </si>
  <si>
    <t xml:space="preserve">SMA Robin Wedung </t>
  </si>
  <si>
    <t>SMK Perikanan MRG</t>
  </si>
  <si>
    <t>SMK Nurul Mustofa Kr.anyar</t>
  </si>
  <si>
    <t>MA Miftahul Ulum Ngemplak MRG</t>
  </si>
  <si>
    <t>SMK Islam Al Amin Bonang</t>
  </si>
  <si>
    <t xml:space="preserve">MA Miftahus Salam Wnsl </t>
  </si>
  <si>
    <t xml:space="preserve">Ma As Samaniyah Temuroso Gntur </t>
  </si>
  <si>
    <t xml:space="preserve">SMA Fiftahul Qulub Gajah </t>
  </si>
  <si>
    <t>MA NU Demak</t>
  </si>
  <si>
    <t>MA Nurul Hidayah Margohayu</t>
  </si>
  <si>
    <t xml:space="preserve">SMKN 1 Sayung </t>
  </si>
  <si>
    <t xml:space="preserve">MA Miftahul Huda </t>
  </si>
  <si>
    <t xml:space="preserve">MAN </t>
  </si>
  <si>
    <t xml:space="preserve">MA Nurul Ulum Mranggen </t>
  </si>
  <si>
    <t xml:space="preserve">SMA 1 Wedung </t>
  </si>
  <si>
    <t xml:space="preserve">Putra </t>
  </si>
  <si>
    <t>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</si>
</sst>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3" fillId="0" borderId="2" xfId="0" applyFont="1" applyBorder="1"/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1" fillId="0" borderId="25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0" xfId="0" applyFill="1"/>
    <xf numFmtId="0" fontId="3" fillId="0" borderId="9" xfId="0" applyFont="1" applyBorder="1"/>
    <xf numFmtId="0" fontId="1" fillId="5" borderId="2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2" fillId="0" borderId="25" xfId="0" applyFont="1" applyBorder="1"/>
    <xf numFmtId="0" fontId="2" fillId="4" borderId="21" xfId="0" applyFont="1" applyFill="1" applyBorder="1"/>
    <xf numFmtId="0" fontId="2" fillId="4" borderId="2" xfId="0" applyFont="1" applyFill="1" applyBorder="1"/>
    <xf numFmtId="0" fontId="2" fillId="4" borderId="26" xfId="0" applyFont="1" applyFill="1" applyBorder="1"/>
    <xf numFmtId="0" fontId="2" fillId="4" borderId="18" xfId="0" applyFont="1" applyFill="1" applyBorder="1"/>
    <xf numFmtId="0" fontId="2" fillId="4" borderId="27" xfId="0" applyFont="1" applyFill="1" applyBorder="1"/>
    <xf numFmtId="0" fontId="3" fillId="0" borderId="29" xfId="0" applyFont="1" applyBorder="1"/>
    <xf numFmtId="0" fontId="2" fillId="0" borderId="29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26" xfId="0" applyFont="1" applyBorder="1"/>
    <xf numFmtId="0" fontId="2" fillId="0" borderId="30" xfId="0" applyFont="1" applyBorder="1"/>
    <xf numFmtId="0" fontId="4" fillId="0" borderId="26" xfId="0" applyFont="1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1" fillId="0" borderId="2" xfId="0" applyFont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41" fontId="1" fillId="0" borderId="32" xfId="0" applyNumberFormat="1" applyFont="1" applyBorder="1" applyAlignment="1">
      <alignment horizontal="center"/>
    </xf>
    <xf numFmtId="41" fontId="5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3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workbookViewId="0">
      <selection activeCell="B12" sqref="B12"/>
    </sheetView>
  </sheetViews>
  <sheetFormatPr defaultRowHeight="15" x14ac:dyDescent="0.25"/>
  <cols>
    <col min="1" max="1" width="3.7109375" customWidth="1"/>
    <col min="2" max="2" width="27" customWidth="1"/>
    <col min="3" max="28" width="5.28515625" customWidth="1"/>
    <col min="29" max="29" width="4.140625" customWidth="1"/>
    <col min="30" max="30" width="6.85546875" customWidth="1"/>
    <col min="257" max="257" width="3.7109375" customWidth="1"/>
    <col min="258" max="258" width="27" customWidth="1"/>
    <col min="259" max="284" width="5.28515625" customWidth="1"/>
    <col min="285" max="285" width="4.140625" customWidth="1"/>
    <col min="286" max="286" width="6.85546875" customWidth="1"/>
    <col min="513" max="513" width="3.7109375" customWidth="1"/>
    <col min="514" max="514" width="27" customWidth="1"/>
    <col min="515" max="540" width="5.28515625" customWidth="1"/>
    <col min="541" max="541" width="4.140625" customWidth="1"/>
    <col min="542" max="542" width="6.85546875" customWidth="1"/>
    <col min="769" max="769" width="3.7109375" customWidth="1"/>
    <col min="770" max="770" width="27" customWidth="1"/>
    <col min="771" max="796" width="5.28515625" customWidth="1"/>
    <col min="797" max="797" width="4.140625" customWidth="1"/>
    <col min="798" max="798" width="6.85546875" customWidth="1"/>
    <col min="1025" max="1025" width="3.7109375" customWidth="1"/>
    <col min="1026" max="1026" width="27" customWidth="1"/>
    <col min="1027" max="1052" width="5.28515625" customWidth="1"/>
    <col min="1053" max="1053" width="4.140625" customWidth="1"/>
    <col min="1054" max="1054" width="6.85546875" customWidth="1"/>
    <col min="1281" max="1281" width="3.7109375" customWidth="1"/>
    <col min="1282" max="1282" width="27" customWidth="1"/>
    <col min="1283" max="1308" width="5.28515625" customWidth="1"/>
    <col min="1309" max="1309" width="4.140625" customWidth="1"/>
    <col min="1310" max="1310" width="6.85546875" customWidth="1"/>
    <col min="1537" max="1537" width="3.7109375" customWidth="1"/>
    <col min="1538" max="1538" width="27" customWidth="1"/>
    <col min="1539" max="1564" width="5.28515625" customWidth="1"/>
    <col min="1565" max="1565" width="4.140625" customWidth="1"/>
    <col min="1566" max="1566" width="6.85546875" customWidth="1"/>
    <col min="1793" max="1793" width="3.7109375" customWidth="1"/>
    <col min="1794" max="1794" width="27" customWidth="1"/>
    <col min="1795" max="1820" width="5.28515625" customWidth="1"/>
    <col min="1821" max="1821" width="4.140625" customWidth="1"/>
    <col min="1822" max="1822" width="6.85546875" customWidth="1"/>
    <col min="2049" max="2049" width="3.7109375" customWidth="1"/>
    <col min="2050" max="2050" width="27" customWidth="1"/>
    <col min="2051" max="2076" width="5.28515625" customWidth="1"/>
    <col min="2077" max="2077" width="4.140625" customWidth="1"/>
    <col min="2078" max="2078" width="6.85546875" customWidth="1"/>
    <col min="2305" max="2305" width="3.7109375" customWidth="1"/>
    <col min="2306" max="2306" width="27" customWidth="1"/>
    <col min="2307" max="2332" width="5.28515625" customWidth="1"/>
    <col min="2333" max="2333" width="4.140625" customWidth="1"/>
    <col min="2334" max="2334" width="6.85546875" customWidth="1"/>
    <col min="2561" max="2561" width="3.7109375" customWidth="1"/>
    <col min="2562" max="2562" width="27" customWidth="1"/>
    <col min="2563" max="2588" width="5.28515625" customWidth="1"/>
    <col min="2589" max="2589" width="4.140625" customWidth="1"/>
    <col min="2590" max="2590" width="6.85546875" customWidth="1"/>
    <col min="2817" max="2817" width="3.7109375" customWidth="1"/>
    <col min="2818" max="2818" width="27" customWidth="1"/>
    <col min="2819" max="2844" width="5.28515625" customWidth="1"/>
    <col min="2845" max="2845" width="4.140625" customWidth="1"/>
    <col min="2846" max="2846" width="6.85546875" customWidth="1"/>
    <col min="3073" max="3073" width="3.7109375" customWidth="1"/>
    <col min="3074" max="3074" width="27" customWidth="1"/>
    <col min="3075" max="3100" width="5.28515625" customWidth="1"/>
    <col min="3101" max="3101" width="4.140625" customWidth="1"/>
    <col min="3102" max="3102" width="6.85546875" customWidth="1"/>
    <col min="3329" max="3329" width="3.7109375" customWidth="1"/>
    <col min="3330" max="3330" width="27" customWidth="1"/>
    <col min="3331" max="3356" width="5.28515625" customWidth="1"/>
    <col min="3357" max="3357" width="4.140625" customWidth="1"/>
    <col min="3358" max="3358" width="6.85546875" customWidth="1"/>
    <col min="3585" max="3585" width="3.7109375" customWidth="1"/>
    <col min="3586" max="3586" width="27" customWidth="1"/>
    <col min="3587" max="3612" width="5.28515625" customWidth="1"/>
    <col min="3613" max="3613" width="4.140625" customWidth="1"/>
    <col min="3614" max="3614" width="6.85546875" customWidth="1"/>
    <col min="3841" max="3841" width="3.7109375" customWidth="1"/>
    <col min="3842" max="3842" width="27" customWidth="1"/>
    <col min="3843" max="3868" width="5.28515625" customWidth="1"/>
    <col min="3869" max="3869" width="4.140625" customWidth="1"/>
    <col min="3870" max="3870" width="6.85546875" customWidth="1"/>
    <col min="4097" max="4097" width="3.7109375" customWidth="1"/>
    <col min="4098" max="4098" width="27" customWidth="1"/>
    <col min="4099" max="4124" width="5.28515625" customWidth="1"/>
    <col min="4125" max="4125" width="4.140625" customWidth="1"/>
    <col min="4126" max="4126" width="6.85546875" customWidth="1"/>
    <col min="4353" max="4353" width="3.7109375" customWidth="1"/>
    <col min="4354" max="4354" width="27" customWidth="1"/>
    <col min="4355" max="4380" width="5.28515625" customWidth="1"/>
    <col min="4381" max="4381" width="4.140625" customWidth="1"/>
    <col min="4382" max="4382" width="6.85546875" customWidth="1"/>
    <col min="4609" max="4609" width="3.7109375" customWidth="1"/>
    <col min="4610" max="4610" width="27" customWidth="1"/>
    <col min="4611" max="4636" width="5.28515625" customWidth="1"/>
    <col min="4637" max="4637" width="4.140625" customWidth="1"/>
    <col min="4638" max="4638" width="6.85546875" customWidth="1"/>
    <col min="4865" max="4865" width="3.7109375" customWidth="1"/>
    <col min="4866" max="4866" width="27" customWidth="1"/>
    <col min="4867" max="4892" width="5.28515625" customWidth="1"/>
    <col min="4893" max="4893" width="4.140625" customWidth="1"/>
    <col min="4894" max="4894" width="6.85546875" customWidth="1"/>
    <col min="5121" max="5121" width="3.7109375" customWidth="1"/>
    <col min="5122" max="5122" width="27" customWidth="1"/>
    <col min="5123" max="5148" width="5.28515625" customWidth="1"/>
    <col min="5149" max="5149" width="4.140625" customWidth="1"/>
    <col min="5150" max="5150" width="6.85546875" customWidth="1"/>
    <col min="5377" max="5377" width="3.7109375" customWidth="1"/>
    <col min="5378" max="5378" width="27" customWidth="1"/>
    <col min="5379" max="5404" width="5.28515625" customWidth="1"/>
    <col min="5405" max="5405" width="4.140625" customWidth="1"/>
    <col min="5406" max="5406" width="6.85546875" customWidth="1"/>
    <col min="5633" max="5633" width="3.7109375" customWidth="1"/>
    <col min="5634" max="5634" width="27" customWidth="1"/>
    <col min="5635" max="5660" width="5.28515625" customWidth="1"/>
    <col min="5661" max="5661" width="4.140625" customWidth="1"/>
    <col min="5662" max="5662" width="6.85546875" customWidth="1"/>
    <col min="5889" max="5889" width="3.7109375" customWidth="1"/>
    <col min="5890" max="5890" width="27" customWidth="1"/>
    <col min="5891" max="5916" width="5.28515625" customWidth="1"/>
    <col min="5917" max="5917" width="4.140625" customWidth="1"/>
    <col min="5918" max="5918" width="6.85546875" customWidth="1"/>
    <col min="6145" max="6145" width="3.7109375" customWidth="1"/>
    <col min="6146" max="6146" width="27" customWidth="1"/>
    <col min="6147" max="6172" width="5.28515625" customWidth="1"/>
    <col min="6173" max="6173" width="4.140625" customWidth="1"/>
    <col min="6174" max="6174" width="6.85546875" customWidth="1"/>
    <col min="6401" max="6401" width="3.7109375" customWidth="1"/>
    <col min="6402" max="6402" width="27" customWidth="1"/>
    <col min="6403" max="6428" width="5.28515625" customWidth="1"/>
    <col min="6429" max="6429" width="4.140625" customWidth="1"/>
    <col min="6430" max="6430" width="6.85546875" customWidth="1"/>
    <col min="6657" max="6657" width="3.7109375" customWidth="1"/>
    <col min="6658" max="6658" width="27" customWidth="1"/>
    <col min="6659" max="6684" width="5.28515625" customWidth="1"/>
    <col min="6685" max="6685" width="4.140625" customWidth="1"/>
    <col min="6686" max="6686" width="6.85546875" customWidth="1"/>
    <col min="6913" max="6913" width="3.7109375" customWidth="1"/>
    <col min="6914" max="6914" width="27" customWidth="1"/>
    <col min="6915" max="6940" width="5.28515625" customWidth="1"/>
    <col min="6941" max="6941" width="4.140625" customWidth="1"/>
    <col min="6942" max="6942" width="6.85546875" customWidth="1"/>
    <col min="7169" max="7169" width="3.7109375" customWidth="1"/>
    <col min="7170" max="7170" width="27" customWidth="1"/>
    <col min="7171" max="7196" width="5.28515625" customWidth="1"/>
    <col min="7197" max="7197" width="4.140625" customWidth="1"/>
    <col min="7198" max="7198" width="6.85546875" customWidth="1"/>
    <col min="7425" max="7425" width="3.7109375" customWidth="1"/>
    <col min="7426" max="7426" width="27" customWidth="1"/>
    <col min="7427" max="7452" width="5.28515625" customWidth="1"/>
    <col min="7453" max="7453" width="4.140625" customWidth="1"/>
    <col min="7454" max="7454" width="6.85546875" customWidth="1"/>
    <col min="7681" max="7681" width="3.7109375" customWidth="1"/>
    <col min="7682" max="7682" width="27" customWidth="1"/>
    <col min="7683" max="7708" width="5.28515625" customWidth="1"/>
    <col min="7709" max="7709" width="4.140625" customWidth="1"/>
    <col min="7710" max="7710" width="6.85546875" customWidth="1"/>
    <col min="7937" max="7937" width="3.7109375" customWidth="1"/>
    <col min="7938" max="7938" width="27" customWidth="1"/>
    <col min="7939" max="7964" width="5.28515625" customWidth="1"/>
    <col min="7965" max="7965" width="4.140625" customWidth="1"/>
    <col min="7966" max="7966" width="6.85546875" customWidth="1"/>
    <col min="8193" max="8193" width="3.7109375" customWidth="1"/>
    <col min="8194" max="8194" width="27" customWidth="1"/>
    <col min="8195" max="8220" width="5.28515625" customWidth="1"/>
    <col min="8221" max="8221" width="4.140625" customWidth="1"/>
    <col min="8222" max="8222" width="6.85546875" customWidth="1"/>
    <col min="8449" max="8449" width="3.7109375" customWidth="1"/>
    <col min="8450" max="8450" width="27" customWidth="1"/>
    <col min="8451" max="8476" width="5.28515625" customWidth="1"/>
    <col min="8477" max="8477" width="4.140625" customWidth="1"/>
    <col min="8478" max="8478" width="6.85546875" customWidth="1"/>
    <col min="8705" max="8705" width="3.7109375" customWidth="1"/>
    <col min="8706" max="8706" width="27" customWidth="1"/>
    <col min="8707" max="8732" width="5.28515625" customWidth="1"/>
    <col min="8733" max="8733" width="4.140625" customWidth="1"/>
    <col min="8734" max="8734" width="6.85546875" customWidth="1"/>
    <col min="8961" max="8961" width="3.7109375" customWidth="1"/>
    <col min="8962" max="8962" width="27" customWidth="1"/>
    <col min="8963" max="8988" width="5.28515625" customWidth="1"/>
    <col min="8989" max="8989" width="4.140625" customWidth="1"/>
    <col min="8990" max="8990" width="6.85546875" customWidth="1"/>
    <col min="9217" max="9217" width="3.7109375" customWidth="1"/>
    <col min="9218" max="9218" width="27" customWidth="1"/>
    <col min="9219" max="9244" width="5.28515625" customWidth="1"/>
    <col min="9245" max="9245" width="4.140625" customWidth="1"/>
    <col min="9246" max="9246" width="6.85546875" customWidth="1"/>
    <col min="9473" max="9473" width="3.7109375" customWidth="1"/>
    <col min="9474" max="9474" width="27" customWidth="1"/>
    <col min="9475" max="9500" width="5.28515625" customWidth="1"/>
    <col min="9501" max="9501" width="4.140625" customWidth="1"/>
    <col min="9502" max="9502" width="6.85546875" customWidth="1"/>
    <col min="9729" max="9729" width="3.7109375" customWidth="1"/>
    <col min="9730" max="9730" width="27" customWidth="1"/>
    <col min="9731" max="9756" width="5.28515625" customWidth="1"/>
    <col min="9757" max="9757" width="4.140625" customWidth="1"/>
    <col min="9758" max="9758" width="6.85546875" customWidth="1"/>
    <col min="9985" max="9985" width="3.7109375" customWidth="1"/>
    <col min="9986" max="9986" width="27" customWidth="1"/>
    <col min="9987" max="10012" width="5.28515625" customWidth="1"/>
    <col min="10013" max="10013" width="4.140625" customWidth="1"/>
    <col min="10014" max="10014" width="6.85546875" customWidth="1"/>
    <col min="10241" max="10241" width="3.7109375" customWidth="1"/>
    <col min="10242" max="10242" width="27" customWidth="1"/>
    <col min="10243" max="10268" width="5.28515625" customWidth="1"/>
    <col min="10269" max="10269" width="4.140625" customWidth="1"/>
    <col min="10270" max="10270" width="6.85546875" customWidth="1"/>
    <col min="10497" max="10497" width="3.7109375" customWidth="1"/>
    <col min="10498" max="10498" width="27" customWidth="1"/>
    <col min="10499" max="10524" width="5.28515625" customWidth="1"/>
    <col min="10525" max="10525" width="4.140625" customWidth="1"/>
    <col min="10526" max="10526" width="6.85546875" customWidth="1"/>
    <col min="10753" max="10753" width="3.7109375" customWidth="1"/>
    <col min="10754" max="10754" width="27" customWidth="1"/>
    <col min="10755" max="10780" width="5.28515625" customWidth="1"/>
    <col min="10781" max="10781" width="4.140625" customWidth="1"/>
    <col min="10782" max="10782" width="6.85546875" customWidth="1"/>
    <col min="11009" max="11009" width="3.7109375" customWidth="1"/>
    <col min="11010" max="11010" width="27" customWidth="1"/>
    <col min="11011" max="11036" width="5.28515625" customWidth="1"/>
    <col min="11037" max="11037" width="4.140625" customWidth="1"/>
    <col min="11038" max="11038" width="6.85546875" customWidth="1"/>
    <col min="11265" max="11265" width="3.7109375" customWidth="1"/>
    <col min="11266" max="11266" width="27" customWidth="1"/>
    <col min="11267" max="11292" width="5.28515625" customWidth="1"/>
    <col min="11293" max="11293" width="4.140625" customWidth="1"/>
    <col min="11294" max="11294" width="6.85546875" customWidth="1"/>
    <col min="11521" max="11521" width="3.7109375" customWidth="1"/>
    <col min="11522" max="11522" width="27" customWidth="1"/>
    <col min="11523" max="11548" width="5.28515625" customWidth="1"/>
    <col min="11549" max="11549" width="4.140625" customWidth="1"/>
    <col min="11550" max="11550" width="6.85546875" customWidth="1"/>
    <col min="11777" max="11777" width="3.7109375" customWidth="1"/>
    <col min="11778" max="11778" width="27" customWidth="1"/>
    <col min="11779" max="11804" width="5.28515625" customWidth="1"/>
    <col min="11805" max="11805" width="4.140625" customWidth="1"/>
    <col min="11806" max="11806" width="6.85546875" customWidth="1"/>
    <col min="12033" max="12033" width="3.7109375" customWidth="1"/>
    <col min="12034" max="12034" width="27" customWidth="1"/>
    <col min="12035" max="12060" width="5.28515625" customWidth="1"/>
    <col min="12061" max="12061" width="4.140625" customWidth="1"/>
    <col min="12062" max="12062" width="6.85546875" customWidth="1"/>
    <col min="12289" max="12289" width="3.7109375" customWidth="1"/>
    <col min="12290" max="12290" width="27" customWidth="1"/>
    <col min="12291" max="12316" width="5.28515625" customWidth="1"/>
    <col min="12317" max="12317" width="4.140625" customWidth="1"/>
    <col min="12318" max="12318" width="6.85546875" customWidth="1"/>
    <col min="12545" max="12545" width="3.7109375" customWidth="1"/>
    <col min="12546" max="12546" width="27" customWidth="1"/>
    <col min="12547" max="12572" width="5.28515625" customWidth="1"/>
    <col min="12573" max="12573" width="4.140625" customWidth="1"/>
    <col min="12574" max="12574" width="6.85546875" customWidth="1"/>
    <col min="12801" max="12801" width="3.7109375" customWidth="1"/>
    <col min="12802" max="12802" width="27" customWidth="1"/>
    <col min="12803" max="12828" width="5.28515625" customWidth="1"/>
    <col min="12829" max="12829" width="4.140625" customWidth="1"/>
    <col min="12830" max="12830" width="6.85546875" customWidth="1"/>
    <col min="13057" max="13057" width="3.7109375" customWidth="1"/>
    <col min="13058" max="13058" width="27" customWidth="1"/>
    <col min="13059" max="13084" width="5.28515625" customWidth="1"/>
    <col min="13085" max="13085" width="4.140625" customWidth="1"/>
    <col min="13086" max="13086" width="6.85546875" customWidth="1"/>
    <col min="13313" max="13313" width="3.7109375" customWidth="1"/>
    <col min="13314" max="13314" width="27" customWidth="1"/>
    <col min="13315" max="13340" width="5.28515625" customWidth="1"/>
    <col min="13341" max="13341" width="4.140625" customWidth="1"/>
    <col min="13342" max="13342" width="6.85546875" customWidth="1"/>
    <col min="13569" max="13569" width="3.7109375" customWidth="1"/>
    <col min="13570" max="13570" width="27" customWidth="1"/>
    <col min="13571" max="13596" width="5.28515625" customWidth="1"/>
    <col min="13597" max="13597" width="4.140625" customWidth="1"/>
    <col min="13598" max="13598" width="6.85546875" customWidth="1"/>
    <col min="13825" max="13825" width="3.7109375" customWidth="1"/>
    <col min="13826" max="13826" width="27" customWidth="1"/>
    <col min="13827" max="13852" width="5.28515625" customWidth="1"/>
    <col min="13853" max="13853" width="4.140625" customWidth="1"/>
    <col min="13854" max="13854" width="6.85546875" customWidth="1"/>
    <col min="14081" max="14081" width="3.7109375" customWidth="1"/>
    <col min="14082" max="14082" width="27" customWidth="1"/>
    <col min="14083" max="14108" width="5.28515625" customWidth="1"/>
    <col min="14109" max="14109" width="4.140625" customWidth="1"/>
    <col min="14110" max="14110" width="6.85546875" customWidth="1"/>
    <col min="14337" max="14337" width="3.7109375" customWidth="1"/>
    <col min="14338" max="14338" width="27" customWidth="1"/>
    <col min="14339" max="14364" width="5.28515625" customWidth="1"/>
    <col min="14365" max="14365" width="4.140625" customWidth="1"/>
    <col min="14366" max="14366" width="6.85546875" customWidth="1"/>
    <col min="14593" max="14593" width="3.7109375" customWidth="1"/>
    <col min="14594" max="14594" width="27" customWidth="1"/>
    <col min="14595" max="14620" width="5.28515625" customWidth="1"/>
    <col min="14621" max="14621" width="4.140625" customWidth="1"/>
    <col min="14622" max="14622" width="6.85546875" customWidth="1"/>
    <col min="14849" max="14849" width="3.7109375" customWidth="1"/>
    <col min="14850" max="14850" width="27" customWidth="1"/>
    <col min="14851" max="14876" width="5.28515625" customWidth="1"/>
    <col min="14877" max="14877" width="4.140625" customWidth="1"/>
    <col min="14878" max="14878" width="6.85546875" customWidth="1"/>
    <col min="15105" max="15105" width="3.7109375" customWidth="1"/>
    <col min="15106" max="15106" width="27" customWidth="1"/>
    <col min="15107" max="15132" width="5.28515625" customWidth="1"/>
    <col min="15133" max="15133" width="4.140625" customWidth="1"/>
    <col min="15134" max="15134" width="6.85546875" customWidth="1"/>
    <col min="15361" max="15361" width="3.7109375" customWidth="1"/>
    <col min="15362" max="15362" width="27" customWidth="1"/>
    <col min="15363" max="15388" width="5.28515625" customWidth="1"/>
    <col min="15389" max="15389" width="4.140625" customWidth="1"/>
    <col min="15390" max="15390" width="6.85546875" customWidth="1"/>
    <col min="15617" max="15617" width="3.7109375" customWidth="1"/>
    <col min="15618" max="15618" width="27" customWidth="1"/>
    <col min="15619" max="15644" width="5.28515625" customWidth="1"/>
    <col min="15645" max="15645" width="4.140625" customWidth="1"/>
    <col min="15646" max="15646" width="6.85546875" customWidth="1"/>
    <col min="15873" max="15873" width="3.7109375" customWidth="1"/>
    <col min="15874" max="15874" width="27" customWidth="1"/>
    <col min="15875" max="15900" width="5.28515625" customWidth="1"/>
    <col min="15901" max="15901" width="4.140625" customWidth="1"/>
    <col min="15902" max="15902" width="6.85546875" customWidth="1"/>
    <col min="16129" max="16129" width="3.7109375" customWidth="1"/>
    <col min="16130" max="16130" width="27" customWidth="1"/>
    <col min="16131" max="16156" width="5.28515625" customWidth="1"/>
    <col min="16157" max="16157" width="4.140625" customWidth="1"/>
    <col min="16158" max="16158" width="6.85546875" customWidth="1"/>
  </cols>
  <sheetData>
    <row r="1" spans="1:30" ht="14.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1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1" customHeight="1" x14ac:dyDescent="0.25"/>
    <row r="5" spans="1:30" ht="14.1" customHeight="1" x14ac:dyDescent="0.25">
      <c r="A5" s="2" t="s">
        <v>2</v>
      </c>
      <c r="C5" s="2" t="s">
        <v>3</v>
      </c>
    </row>
    <row r="6" spans="1:30" ht="14.1" customHeight="1" thickBot="1" x14ac:dyDescent="0.3">
      <c r="A6" s="2"/>
      <c r="C6" s="2"/>
    </row>
    <row r="7" spans="1:30" ht="14.1" customHeight="1" x14ac:dyDescent="0.25">
      <c r="A7" s="3" t="s">
        <v>4</v>
      </c>
      <c r="B7" s="3" t="s">
        <v>5</v>
      </c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 t="s">
        <v>7</v>
      </c>
      <c r="Y7" s="5"/>
      <c r="Z7" s="5"/>
      <c r="AA7" s="6" t="s">
        <v>8</v>
      </c>
      <c r="AB7" s="6"/>
      <c r="AC7" s="7"/>
      <c r="AD7" s="8" t="s">
        <v>9</v>
      </c>
    </row>
    <row r="8" spans="1:30" ht="14.1" customHeight="1" x14ac:dyDescent="0.25">
      <c r="A8" s="9"/>
      <c r="B8" s="9"/>
      <c r="C8" s="10" t="s">
        <v>10</v>
      </c>
      <c r="D8" s="10"/>
      <c r="E8" s="10"/>
      <c r="F8" s="10" t="s">
        <v>11</v>
      </c>
      <c r="G8" s="10"/>
      <c r="H8" s="10"/>
      <c r="I8" s="10" t="s">
        <v>12</v>
      </c>
      <c r="J8" s="10"/>
      <c r="K8" s="10"/>
      <c r="L8" s="10" t="s">
        <v>13</v>
      </c>
      <c r="M8" s="10"/>
      <c r="N8" s="10"/>
      <c r="O8" s="10" t="s">
        <v>14</v>
      </c>
      <c r="P8" s="10"/>
      <c r="Q8" s="10"/>
      <c r="R8" s="10" t="s">
        <v>15</v>
      </c>
      <c r="S8" s="10"/>
      <c r="T8" s="10"/>
      <c r="U8" s="10" t="s">
        <v>16</v>
      </c>
      <c r="V8" s="10"/>
      <c r="W8" s="10"/>
      <c r="X8" s="5"/>
      <c r="Y8" s="5"/>
      <c r="Z8" s="5"/>
      <c r="AA8" s="11"/>
      <c r="AB8" s="11"/>
      <c r="AC8" s="12"/>
      <c r="AD8" s="13"/>
    </row>
    <row r="9" spans="1:30" ht="14.1" customHeight="1" thickBot="1" x14ac:dyDescent="0.3">
      <c r="A9" s="14"/>
      <c r="B9" s="15"/>
      <c r="C9" s="16" t="s">
        <v>17</v>
      </c>
      <c r="D9" s="17" t="s">
        <v>18</v>
      </c>
      <c r="E9" s="18" t="s">
        <v>19</v>
      </c>
      <c r="F9" s="19" t="s">
        <v>17</v>
      </c>
      <c r="G9" s="17" t="s">
        <v>18</v>
      </c>
      <c r="H9" s="20" t="s">
        <v>19</v>
      </c>
      <c r="I9" s="16" t="s">
        <v>17</v>
      </c>
      <c r="J9" s="17" t="s">
        <v>18</v>
      </c>
      <c r="K9" s="18" t="s">
        <v>19</v>
      </c>
      <c r="L9" s="19" t="s">
        <v>17</v>
      </c>
      <c r="M9" s="17" t="s">
        <v>18</v>
      </c>
      <c r="N9" s="20" t="s">
        <v>19</v>
      </c>
      <c r="O9" s="16" t="s">
        <v>17</v>
      </c>
      <c r="P9" s="17" t="s">
        <v>18</v>
      </c>
      <c r="Q9" s="18" t="s">
        <v>19</v>
      </c>
      <c r="R9" s="19" t="s">
        <v>17</v>
      </c>
      <c r="S9" s="17" t="s">
        <v>18</v>
      </c>
      <c r="T9" s="18" t="s">
        <v>19</v>
      </c>
      <c r="U9" s="19" t="s">
        <v>17</v>
      </c>
      <c r="V9" s="17" t="s">
        <v>18</v>
      </c>
      <c r="W9" s="18" t="s">
        <v>19</v>
      </c>
      <c r="X9" s="21" t="s">
        <v>17</v>
      </c>
      <c r="Y9" s="21" t="s">
        <v>18</v>
      </c>
      <c r="Z9" s="21" t="s">
        <v>19</v>
      </c>
      <c r="AA9" s="16" t="s">
        <v>17</v>
      </c>
      <c r="AB9" s="17" t="s">
        <v>18</v>
      </c>
      <c r="AC9" s="20" t="s">
        <v>19</v>
      </c>
      <c r="AD9" s="22"/>
    </row>
    <row r="10" spans="1:30" ht="14.1" customHeight="1" x14ac:dyDescent="0.25">
      <c r="A10" s="23">
        <v>1</v>
      </c>
      <c r="B10" s="24" t="s">
        <v>20</v>
      </c>
      <c r="C10" s="25">
        <v>1</v>
      </c>
      <c r="D10" s="26"/>
      <c r="E10" s="27"/>
      <c r="F10" s="28"/>
      <c r="G10" s="26"/>
      <c r="H10" s="29"/>
      <c r="I10" s="28"/>
      <c r="J10" s="26"/>
      <c r="K10" s="27"/>
      <c r="L10" s="30"/>
      <c r="M10" s="26"/>
      <c r="N10" s="29"/>
      <c r="O10" s="31"/>
      <c r="P10" s="26"/>
      <c r="Q10" s="27"/>
      <c r="R10" s="30"/>
      <c r="S10" s="26"/>
      <c r="T10" s="32"/>
      <c r="U10" s="28"/>
      <c r="V10" s="33"/>
      <c r="W10" s="33"/>
      <c r="X10" s="34">
        <f>C10+F10+I10+L10+O10+R10+U10</f>
        <v>1</v>
      </c>
      <c r="Y10" s="34">
        <f>D10+G10+J10+M10+P10+S10+V10</f>
        <v>0</v>
      </c>
      <c r="Z10" s="34">
        <f>E10+H10+K10+N10+Q10+T10+W10</f>
        <v>0</v>
      </c>
      <c r="AA10" s="35">
        <f>X10*7</f>
        <v>7</v>
      </c>
      <c r="AB10" s="36">
        <f>Y10*3</f>
        <v>0</v>
      </c>
      <c r="AC10" s="37">
        <f>Z10*1</f>
        <v>0</v>
      </c>
      <c r="AD10" s="38">
        <f t="shared" ref="AD10:AD73" si="0">SUM(AA10:AC10)</f>
        <v>7</v>
      </c>
    </row>
    <row r="11" spans="1:30" ht="14.1" customHeight="1" x14ac:dyDescent="0.25">
      <c r="A11" s="39">
        <f>A10+1</f>
        <v>2</v>
      </c>
      <c r="B11" s="21" t="s">
        <v>21</v>
      </c>
      <c r="C11" s="28"/>
      <c r="D11" s="33"/>
      <c r="E11" s="40"/>
      <c r="F11" s="41"/>
      <c r="G11" s="33"/>
      <c r="H11" s="42"/>
      <c r="I11" s="28"/>
      <c r="J11" s="31"/>
      <c r="K11" s="40"/>
      <c r="L11" s="41"/>
      <c r="M11" s="33"/>
      <c r="N11" s="42"/>
      <c r="O11" s="28"/>
      <c r="P11" s="33"/>
      <c r="Q11" s="40"/>
      <c r="R11" s="41"/>
      <c r="S11" s="33"/>
      <c r="T11" s="40"/>
      <c r="U11" s="33"/>
      <c r="V11" s="33"/>
      <c r="W11" s="33"/>
      <c r="X11" s="34">
        <f t="shared" ref="X11:Z74" si="1">C11+F11+I11+L11+O11+R11+U11</f>
        <v>0</v>
      </c>
      <c r="Y11" s="34">
        <f t="shared" si="1"/>
        <v>0</v>
      </c>
      <c r="Z11" s="34">
        <f t="shared" si="1"/>
        <v>0</v>
      </c>
      <c r="AA11" s="35">
        <f t="shared" ref="AA11:AA74" si="2">X11*7</f>
        <v>0</v>
      </c>
      <c r="AB11" s="36">
        <f t="shared" ref="AB11:AB74" si="3">Y11*3</f>
        <v>0</v>
      </c>
      <c r="AC11" s="37">
        <f t="shared" ref="AC11:AC74" si="4">Z11*1</f>
        <v>0</v>
      </c>
      <c r="AD11" s="38">
        <f t="shared" si="0"/>
        <v>0</v>
      </c>
    </row>
    <row r="12" spans="1:30" ht="14.1" customHeight="1" x14ac:dyDescent="0.25">
      <c r="A12" s="39">
        <f>A11+1</f>
        <v>3</v>
      </c>
      <c r="B12" s="21" t="s">
        <v>22</v>
      </c>
      <c r="C12" s="28"/>
      <c r="D12" s="33"/>
      <c r="E12" s="40"/>
      <c r="F12" s="41"/>
      <c r="G12" s="33"/>
      <c r="H12" s="42"/>
      <c r="I12" s="28"/>
      <c r="J12" s="33"/>
      <c r="K12" s="31"/>
      <c r="L12" s="41"/>
      <c r="M12" s="33"/>
      <c r="N12" s="31"/>
      <c r="O12" s="28"/>
      <c r="P12" s="33"/>
      <c r="Q12" s="40"/>
      <c r="R12" s="33"/>
      <c r="S12" s="33"/>
      <c r="T12" s="40"/>
      <c r="U12" s="33"/>
      <c r="V12" s="33"/>
      <c r="W12" s="33"/>
      <c r="X12" s="34">
        <f t="shared" si="1"/>
        <v>0</v>
      </c>
      <c r="Y12" s="34">
        <f t="shared" si="1"/>
        <v>0</v>
      </c>
      <c r="Z12" s="34">
        <f t="shared" si="1"/>
        <v>0</v>
      </c>
      <c r="AA12" s="35">
        <f t="shared" si="2"/>
        <v>0</v>
      </c>
      <c r="AB12" s="36">
        <f t="shared" si="3"/>
        <v>0</v>
      </c>
      <c r="AC12" s="37">
        <f t="shared" si="4"/>
        <v>0</v>
      </c>
      <c r="AD12" s="38">
        <f t="shared" si="0"/>
        <v>0</v>
      </c>
    </row>
    <row r="13" spans="1:30" ht="14.1" customHeight="1" x14ac:dyDescent="0.25">
      <c r="A13" s="39">
        <f t="shared" ref="A13:A70" si="5">A12+1</f>
        <v>4</v>
      </c>
      <c r="B13" s="21" t="s">
        <v>23</v>
      </c>
      <c r="C13" s="28"/>
      <c r="D13" s="33"/>
      <c r="E13" s="40"/>
      <c r="F13" s="41"/>
      <c r="G13" s="33"/>
      <c r="H13" s="42"/>
      <c r="I13" s="28"/>
      <c r="J13" s="33"/>
      <c r="K13" s="40"/>
      <c r="L13" s="41"/>
      <c r="M13" s="33"/>
      <c r="N13" s="42"/>
      <c r="O13" s="28"/>
      <c r="P13" s="33"/>
      <c r="Q13" s="40"/>
      <c r="R13" s="31"/>
      <c r="S13" s="33"/>
      <c r="T13" s="40"/>
      <c r="U13" s="33"/>
      <c r="V13" s="33"/>
      <c r="W13" s="33"/>
      <c r="X13" s="34">
        <f t="shared" si="1"/>
        <v>0</v>
      </c>
      <c r="Y13" s="34">
        <f t="shared" si="1"/>
        <v>0</v>
      </c>
      <c r="Z13" s="34">
        <f t="shared" si="1"/>
        <v>0</v>
      </c>
      <c r="AA13" s="35">
        <f t="shared" si="2"/>
        <v>0</v>
      </c>
      <c r="AB13" s="36">
        <f t="shared" si="3"/>
        <v>0</v>
      </c>
      <c r="AC13" s="37">
        <f t="shared" si="4"/>
        <v>0</v>
      </c>
      <c r="AD13" s="38">
        <f t="shared" si="0"/>
        <v>0</v>
      </c>
    </row>
    <row r="14" spans="1:30" ht="14.1" customHeight="1" x14ac:dyDescent="0.25">
      <c r="A14" s="39">
        <f t="shared" si="5"/>
        <v>5</v>
      </c>
      <c r="B14" s="21" t="s">
        <v>24</v>
      </c>
      <c r="C14" s="28"/>
      <c r="D14" s="33"/>
      <c r="E14" s="40"/>
      <c r="F14" s="41"/>
      <c r="G14" s="33"/>
      <c r="H14" s="42"/>
      <c r="I14" s="28"/>
      <c r="J14" s="33"/>
      <c r="K14" s="40"/>
      <c r="L14" s="41"/>
      <c r="M14" s="33"/>
      <c r="N14" s="42"/>
      <c r="O14" s="28"/>
      <c r="P14" s="33"/>
      <c r="Q14" s="40"/>
      <c r="R14" s="41"/>
      <c r="S14" s="31"/>
      <c r="T14" s="40"/>
      <c r="U14" s="33"/>
      <c r="V14" s="33"/>
      <c r="W14" s="33"/>
      <c r="X14" s="34">
        <f t="shared" si="1"/>
        <v>0</v>
      </c>
      <c r="Y14" s="34">
        <f t="shared" si="1"/>
        <v>0</v>
      </c>
      <c r="Z14" s="34">
        <f t="shared" si="1"/>
        <v>0</v>
      </c>
      <c r="AA14" s="35">
        <f t="shared" si="2"/>
        <v>0</v>
      </c>
      <c r="AB14" s="36">
        <f t="shared" si="3"/>
        <v>0</v>
      </c>
      <c r="AC14" s="37">
        <f t="shared" si="4"/>
        <v>0</v>
      </c>
      <c r="AD14" s="38">
        <f t="shared" si="0"/>
        <v>0</v>
      </c>
    </row>
    <row r="15" spans="1:30" ht="14.1" customHeight="1" x14ac:dyDescent="0.25">
      <c r="A15" s="39">
        <f t="shared" si="5"/>
        <v>6</v>
      </c>
      <c r="B15" s="24" t="s">
        <v>25</v>
      </c>
      <c r="C15" s="28"/>
      <c r="D15" s="28"/>
      <c r="E15" s="40"/>
      <c r="F15" s="41"/>
      <c r="G15" s="33"/>
      <c r="H15" s="42"/>
      <c r="I15" s="28"/>
      <c r="J15" s="33"/>
      <c r="K15" s="40"/>
      <c r="L15" s="25">
        <v>1</v>
      </c>
      <c r="M15" s="33"/>
      <c r="N15" s="42"/>
      <c r="O15" s="28"/>
      <c r="P15" s="33"/>
      <c r="Q15" s="40"/>
      <c r="R15" s="41"/>
      <c r="S15" s="33"/>
      <c r="T15" s="40"/>
      <c r="U15" s="33"/>
      <c r="V15" s="33"/>
      <c r="W15" s="33"/>
      <c r="X15" s="34">
        <f t="shared" si="1"/>
        <v>1</v>
      </c>
      <c r="Y15" s="34">
        <f t="shared" si="1"/>
        <v>0</v>
      </c>
      <c r="Z15" s="34">
        <f t="shared" si="1"/>
        <v>0</v>
      </c>
      <c r="AA15" s="35">
        <f t="shared" si="2"/>
        <v>7</v>
      </c>
      <c r="AB15" s="36">
        <f t="shared" si="3"/>
        <v>0</v>
      </c>
      <c r="AC15" s="37">
        <f t="shared" si="4"/>
        <v>0</v>
      </c>
      <c r="AD15" s="38">
        <f t="shared" si="0"/>
        <v>7</v>
      </c>
    </row>
    <row r="16" spans="1:30" ht="14.1" customHeight="1" x14ac:dyDescent="0.25">
      <c r="A16" s="39">
        <f t="shared" si="5"/>
        <v>7</v>
      </c>
      <c r="B16" s="24" t="s">
        <v>26</v>
      </c>
      <c r="C16" s="28"/>
      <c r="D16" s="33"/>
      <c r="E16" s="40"/>
      <c r="F16" s="25">
        <v>1</v>
      </c>
      <c r="G16" s="28"/>
      <c r="H16" s="42"/>
      <c r="I16" s="25">
        <v>1</v>
      </c>
      <c r="J16" s="33"/>
      <c r="K16" s="40"/>
      <c r="L16" s="41"/>
      <c r="M16" s="31"/>
      <c r="N16" s="42"/>
      <c r="O16" s="28"/>
      <c r="P16" s="33"/>
      <c r="Q16" s="40"/>
      <c r="R16" s="41"/>
      <c r="S16" s="33"/>
      <c r="T16" s="40"/>
      <c r="U16" s="33"/>
      <c r="V16" s="33"/>
      <c r="W16" s="28"/>
      <c r="X16" s="34">
        <f t="shared" si="1"/>
        <v>2</v>
      </c>
      <c r="Y16" s="34">
        <f t="shared" si="1"/>
        <v>0</v>
      </c>
      <c r="Z16" s="34">
        <f t="shared" si="1"/>
        <v>0</v>
      </c>
      <c r="AA16" s="35">
        <f t="shared" si="2"/>
        <v>14</v>
      </c>
      <c r="AB16" s="36">
        <f t="shared" si="3"/>
        <v>0</v>
      </c>
      <c r="AC16" s="37">
        <f t="shared" si="4"/>
        <v>0</v>
      </c>
      <c r="AD16" s="38">
        <f t="shared" si="0"/>
        <v>14</v>
      </c>
    </row>
    <row r="17" spans="1:33" ht="14.1" customHeight="1" x14ac:dyDescent="0.25">
      <c r="A17" s="39">
        <f t="shared" si="5"/>
        <v>8</v>
      </c>
      <c r="B17" s="24" t="s">
        <v>27</v>
      </c>
      <c r="C17" s="28"/>
      <c r="D17" s="33"/>
      <c r="E17" s="28"/>
      <c r="F17" s="43">
        <v>1</v>
      </c>
      <c r="G17" s="33"/>
      <c r="H17" s="42"/>
      <c r="I17" s="28"/>
      <c r="J17" s="33"/>
      <c r="K17" s="43">
        <v>1</v>
      </c>
      <c r="L17" s="41"/>
      <c r="M17" s="28"/>
      <c r="N17" s="42"/>
      <c r="O17" s="28"/>
      <c r="P17" s="33"/>
      <c r="Q17" s="40"/>
      <c r="R17" s="41"/>
      <c r="S17" s="33"/>
      <c r="T17" s="40"/>
      <c r="U17" s="28"/>
      <c r="V17" s="33"/>
      <c r="W17" s="33"/>
      <c r="X17" s="34">
        <f t="shared" si="1"/>
        <v>1</v>
      </c>
      <c r="Y17" s="34">
        <f t="shared" si="1"/>
        <v>0</v>
      </c>
      <c r="Z17" s="34">
        <f t="shared" si="1"/>
        <v>1</v>
      </c>
      <c r="AA17" s="35">
        <f t="shared" si="2"/>
        <v>7</v>
      </c>
      <c r="AB17" s="36">
        <f t="shared" si="3"/>
        <v>0</v>
      </c>
      <c r="AC17" s="37">
        <f t="shared" si="4"/>
        <v>1</v>
      </c>
      <c r="AD17" s="38">
        <f t="shared" si="0"/>
        <v>8</v>
      </c>
    </row>
    <row r="18" spans="1:33" ht="14.1" customHeight="1" x14ac:dyDescent="0.25">
      <c r="A18" s="39">
        <f t="shared" si="5"/>
        <v>9</v>
      </c>
      <c r="B18" s="21" t="s">
        <v>28</v>
      </c>
      <c r="C18" s="28"/>
      <c r="D18" s="33"/>
      <c r="E18" s="40"/>
      <c r="F18" s="41"/>
      <c r="G18" s="33"/>
      <c r="H18" s="42"/>
      <c r="I18" s="28"/>
      <c r="J18" s="33"/>
      <c r="K18" s="40"/>
      <c r="L18" s="41"/>
      <c r="M18" s="33"/>
      <c r="N18" s="42"/>
      <c r="O18" s="28"/>
      <c r="P18" s="33"/>
      <c r="Q18" s="40"/>
      <c r="R18" s="41"/>
      <c r="S18" s="33"/>
      <c r="T18" s="40"/>
      <c r="U18" s="33"/>
      <c r="V18" s="33"/>
      <c r="W18" s="33"/>
      <c r="X18" s="34">
        <f t="shared" si="1"/>
        <v>0</v>
      </c>
      <c r="Y18" s="34">
        <f t="shared" si="1"/>
        <v>0</v>
      </c>
      <c r="Z18" s="34">
        <f t="shared" si="1"/>
        <v>0</v>
      </c>
      <c r="AA18" s="35">
        <f t="shared" si="2"/>
        <v>0</v>
      </c>
      <c r="AB18" s="36">
        <f t="shared" si="3"/>
        <v>0</v>
      </c>
      <c r="AC18" s="37">
        <f t="shared" si="4"/>
        <v>0</v>
      </c>
      <c r="AD18" s="38">
        <f t="shared" si="0"/>
        <v>0</v>
      </c>
      <c r="AE18" s="44"/>
      <c r="AF18" s="44"/>
      <c r="AG18" s="44"/>
    </row>
    <row r="19" spans="1:33" ht="14.1" customHeight="1" x14ac:dyDescent="0.25">
      <c r="A19" s="39">
        <f t="shared" si="5"/>
        <v>10</v>
      </c>
      <c r="B19" s="21" t="s">
        <v>29</v>
      </c>
      <c r="C19" s="28"/>
      <c r="D19" s="33"/>
      <c r="E19" s="40"/>
      <c r="F19" s="41"/>
      <c r="G19" s="33"/>
      <c r="H19" s="42"/>
      <c r="I19" s="28"/>
      <c r="J19" s="33"/>
      <c r="K19" s="40"/>
      <c r="L19" s="41"/>
      <c r="M19" s="33"/>
      <c r="N19" s="43">
        <v>1</v>
      </c>
      <c r="O19" s="25">
        <v>1</v>
      </c>
      <c r="P19" s="33"/>
      <c r="Q19" s="40"/>
      <c r="R19" s="41"/>
      <c r="S19" s="33"/>
      <c r="T19" s="40"/>
      <c r="U19" s="33"/>
      <c r="V19" s="33"/>
      <c r="W19" s="33"/>
      <c r="X19" s="34">
        <f t="shared" si="1"/>
        <v>1</v>
      </c>
      <c r="Y19" s="34">
        <f t="shared" si="1"/>
        <v>0</v>
      </c>
      <c r="Z19" s="34">
        <f t="shared" si="1"/>
        <v>1</v>
      </c>
      <c r="AA19" s="35">
        <f t="shared" si="2"/>
        <v>7</v>
      </c>
      <c r="AB19" s="36">
        <f t="shared" si="3"/>
        <v>0</v>
      </c>
      <c r="AC19" s="37">
        <f t="shared" si="4"/>
        <v>1</v>
      </c>
      <c r="AD19" s="38">
        <f t="shared" si="0"/>
        <v>8</v>
      </c>
      <c r="AE19" s="44"/>
      <c r="AF19" s="44"/>
      <c r="AG19" s="44"/>
    </row>
    <row r="20" spans="1:33" ht="14.1" customHeight="1" x14ac:dyDescent="0.25">
      <c r="A20" s="39">
        <f t="shared" si="5"/>
        <v>11</v>
      </c>
      <c r="B20" s="24" t="s">
        <v>30</v>
      </c>
      <c r="C20" s="28"/>
      <c r="D20" s="33"/>
      <c r="E20" s="40"/>
      <c r="F20" s="41"/>
      <c r="G20" s="33"/>
      <c r="H20" s="42"/>
      <c r="I20" s="28"/>
      <c r="J20" s="33"/>
      <c r="K20" s="40"/>
      <c r="L20" s="41"/>
      <c r="M20" s="33"/>
      <c r="N20" s="42"/>
      <c r="O20" s="28"/>
      <c r="P20" s="33"/>
      <c r="Q20" s="40"/>
      <c r="R20" s="25">
        <v>1</v>
      </c>
      <c r="S20" s="33"/>
      <c r="T20" s="40"/>
      <c r="U20" s="33"/>
      <c r="V20" s="33"/>
      <c r="W20" s="33"/>
      <c r="X20" s="34">
        <f t="shared" si="1"/>
        <v>1</v>
      </c>
      <c r="Y20" s="34">
        <f t="shared" si="1"/>
        <v>0</v>
      </c>
      <c r="Z20" s="34">
        <f t="shared" si="1"/>
        <v>0</v>
      </c>
      <c r="AA20" s="35">
        <f t="shared" si="2"/>
        <v>7</v>
      </c>
      <c r="AB20" s="36">
        <f t="shared" si="3"/>
        <v>0</v>
      </c>
      <c r="AC20" s="37">
        <f t="shared" si="4"/>
        <v>0</v>
      </c>
      <c r="AD20" s="38">
        <f t="shared" si="0"/>
        <v>7</v>
      </c>
      <c r="AE20" s="44"/>
      <c r="AF20" s="44"/>
      <c r="AG20" s="44"/>
    </row>
    <row r="21" spans="1:33" ht="14.1" customHeight="1" x14ac:dyDescent="0.25">
      <c r="A21" s="39">
        <f t="shared" si="5"/>
        <v>12</v>
      </c>
      <c r="B21" s="45" t="s">
        <v>31</v>
      </c>
      <c r="C21" s="28"/>
      <c r="D21" s="33"/>
      <c r="E21" s="40"/>
      <c r="F21" s="41"/>
      <c r="G21" s="33"/>
      <c r="H21" s="42"/>
      <c r="I21" s="28"/>
      <c r="J21" s="33"/>
      <c r="K21" s="40"/>
      <c r="L21" s="43">
        <v>1</v>
      </c>
      <c r="M21" s="43">
        <v>1</v>
      </c>
      <c r="N21" s="42"/>
      <c r="O21" s="43">
        <v>1</v>
      </c>
      <c r="P21" s="33"/>
      <c r="Q21" s="46">
        <v>2</v>
      </c>
      <c r="R21" s="41"/>
      <c r="S21" s="25">
        <v>1</v>
      </c>
      <c r="T21" s="47"/>
      <c r="U21" s="33"/>
      <c r="V21" s="25">
        <v>1</v>
      </c>
      <c r="W21" s="25">
        <v>1</v>
      </c>
      <c r="X21" s="34">
        <f t="shared" si="1"/>
        <v>2</v>
      </c>
      <c r="Y21" s="34">
        <f t="shared" si="1"/>
        <v>3</v>
      </c>
      <c r="Z21" s="34">
        <f t="shared" si="1"/>
        <v>3</v>
      </c>
      <c r="AA21" s="35">
        <f t="shared" si="2"/>
        <v>14</v>
      </c>
      <c r="AB21" s="36">
        <f t="shared" si="3"/>
        <v>9</v>
      </c>
      <c r="AC21" s="37">
        <f t="shared" si="4"/>
        <v>3</v>
      </c>
      <c r="AD21" s="38">
        <f t="shared" si="0"/>
        <v>26</v>
      </c>
      <c r="AE21" s="44"/>
      <c r="AF21" s="44"/>
      <c r="AG21" s="44"/>
    </row>
    <row r="22" spans="1:33" ht="14.1" customHeight="1" x14ac:dyDescent="0.25">
      <c r="A22" s="39">
        <f t="shared" si="5"/>
        <v>13</v>
      </c>
      <c r="B22" s="48" t="s">
        <v>32</v>
      </c>
      <c r="C22" s="28"/>
      <c r="D22" s="33"/>
      <c r="E22" s="40"/>
      <c r="F22" s="41"/>
      <c r="G22" s="33"/>
      <c r="H22" s="42"/>
      <c r="I22" s="28"/>
      <c r="J22" s="33"/>
      <c r="K22" s="40"/>
      <c r="L22" s="41"/>
      <c r="M22" s="33"/>
      <c r="N22" s="42"/>
      <c r="O22" s="28"/>
      <c r="P22" s="33"/>
      <c r="Q22" s="40"/>
      <c r="R22" s="41"/>
      <c r="S22" s="33"/>
      <c r="T22" s="40"/>
      <c r="U22" s="33"/>
      <c r="V22" s="33"/>
      <c r="W22" s="33"/>
      <c r="X22" s="34">
        <f t="shared" si="1"/>
        <v>0</v>
      </c>
      <c r="Y22" s="34">
        <f t="shared" si="1"/>
        <v>0</v>
      </c>
      <c r="Z22" s="34">
        <f t="shared" si="1"/>
        <v>0</v>
      </c>
      <c r="AA22" s="35">
        <f t="shared" si="2"/>
        <v>0</v>
      </c>
      <c r="AB22" s="36">
        <f t="shared" si="3"/>
        <v>0</v>
      </c>
      <c r="AC22" s="37">
        <f t="shared" si="4"/>
        <v>0</v>
      </c>
      <c r="AD22" s="38">
        <f t="shared" si="0"/>
        <v>0</v>
      </c>
      <c r="AE22" s="44"/>
      <c r="AF22" s="44"/>
      <c r="AG22" s="44"/>
    </row>
    <row r="23" spans="1:33" ht="14.1" customHeight="1" x14ac:dyDescent="0.25">
      <c r="A23" s="39">
        <f t="shared" si="5"/>
        <v>14</v>
      </c>
      <c r="B23" s="45" t="s">
        <v>33</v>
      </c>
      <c r="C23" s="28"/>
      <c r="D23" s="33"/>
      <c r="E23" s="40"/>
      <c r="F23" s="41"/>
      <c r="G23" s="33"/>
      <c r="H23" s="42"/>
      <c r="I23" s="28"/>
      <c r="J23" s="33"/>
      <c r="K23" s="40"/>
      <c r="L23" s="41"/>
      <c r="M23" s="33"/>
      <c r="N23" s="25">
        <v>1</v>
      </c>
      <c r="O23" s="28"/>
      <c r="P23" s="33"/>
      <c r="Q23" s="40"/>
      <c r="R23" s="41"/>
      <c r="S23" s="28"/>
      <c r="T23" s="40"/>
      <c r="U23" s="33"/>
      <c r="V23" s="33"/>
      <c r="W23" s="33"/>
      <c r="X23" s="34">
        <f t="shared" si="1"/>
        <v>0</v>
      </c>
      <c r="Y23" s="34">
        <f t="shared" si="1"/>
        <v>0</v>
      </c>
      <c r="Z23" s="34">
        <f t="shared" si="1"/>
        <v>1</v>
      </c>
      <c r="AA23" s="35">
        <f t="shared" si="2"/>
        <v>0</v>
      </c>
      <c r="AB23" s="36">
        <f t="shared" si="3"/>
        <v>0</v>
      </c>
      <c r="AC23" s="37">
        <f t="shared" si="4"/>
        <v>1</v>
      </c>
      <c r="AD23" s="38">
        <f t="shared" si="0"/>
        <v>1</v>
      </c>
      <c r="AE23" s="44"/>
      <c r="AF23" s="44"/>
      <c r="AG23" s="44"/>
    </row>
    <row r="24" spans="1:33" ht="14.1" customHeight="1" x14ac:dyDescent="0.25">
      <c r="A24" s="39">
        <f t="shared" si="5"/>
        <v>15</v>
      </c>
      <c r="B24" s="45" t="s">
        <v>34</v>
      </c>
      <c r="C24" s="28"/>
      <c r="D24" s="33"/>
      <c r="E24" s="40"/>
      <c r="F24" s="41"/>
      <c r="G24" s="33"/>
      <c r="H24" s="42"/>
      <c r="I24" s="28"/>
      <c r="J24" s="33"/>
      <c r="K24" s="40"/>
      <c r="L24" s="28"/>
      <c r="M24" s="33"/>
      <c r="N24" s="42"/>
      <c r="O24" s="28"/>
      <c r="P24" s="33"/>
      <c r="Q24" s="40"/>
      <c r="R24" s="41"/>
      <c r="S24" s="33"/>
      <c r="T24" s="40"/>
      <c r="U24" s="33"/>
      <c r="V24" s="33"/>
      <c r="W24" s="28"/>
      <c r="X24" s="34">
        <f t="shared" si="1"/>
        <v>0</v>
      </c>
      <c r="Y24" s="34">
        <f t="shared" si="1"/>
        <v>0</v>
      </c>
      <c r="Z24" s="34">
        <f t="shared" si="1"/>
        <v>0</v>
      </c>
      <c r="AA24" s="35">
        <f t="shared" si="2"/>
        <v>0</v>
      </c>
      <c r="AB24" s="36">
        <f t="shared" si="3"/>
        <v>0</v>
      </c>
      <c r="AC24" s="37">
        <f t="shared" si="4"/>
        <v>0</v>
      </c>
      <c r="AD24" s="38">
        <f t="shared" si="0"/>
        <v>0</v>
      </c>
      <c r="AE24" s="44"/>
      <c r="AF24" s="44"/>
      <c r="AG24" s="44"/>
    </row>
    <row r="25" spans="1:33" ht="14.1" customHeight="1" x14ac:dyDescent="0.25">
      <c r="A25" s="39">
        <f t="shared" si="5"/>
        <v>16</v>
      </c>
      <c r="B25" s="45" t="s">
        <v>35</v>
      </c>
      <c r="C25" s="28"/>
      <c r="D25" s="33"/>
      <c r="E25" s="40"/>
      <c r="F25" s="41"/>
      <c r="G25" s="33"/>
      <c r="H25" s="42"/>
      <c r="I25" s="28"/>
      <c r="J25" s="33"/>
      <c r="K25" s="40"/>
      <c r="L25" s="41"/>
      <c r="M25" s="33"/>
      <c r="N25" s="28"/>
      <c r="O25" s="28"/>
      <c r="P25" s="33"/>
      <c r="Q25" s="40"/>
      <c r="R25" s="41"/>
      <c r="S25" s="33"/>
      <c r="T25" s="25">
        <v>1</v>
      </c>
      <c r="U25" s="33"/>
      <c r="V25" s="33"/>
      <c r="W25" s="33"/>
      <c r="X25" s="34">
        <f t="shared" si="1"/>
        <v>0</v>
      </c>
      <c r="Y25" s="34">
        <f t="shared" si="1"/>
        <v>0</v>
      </c>
      <c r="Z25" s="34">
        <f t="shared" si="1"/>
        <v>1</v>
      </c>
      <c r="AA25" s="35">
        <f t="shared" si="2"/>
        <v>0</v>
      </c>
      <c r="AB25" s="36">
        <f t="shared" si="3"/>
        <v>0</v>
      </c>
      <c r="AC25" s="37">
        <f t="shared" si="4"/>
        <v>1</v>
      </c>
      <c r="AD25" s="38">
        <f t="shared" si="0"/>
        <v>1</v>
      </c>
      <c r="AE25" s="44"/>
      <c r="AF25" s="44"/>
      <c r="AG25" s="44"/>
    </row>
    <row r="26" spans="1:33" ht="14.1" customHeight="1" x14ac:dyDescent="0.25">
      <c r="A26" s="39">
        <f t="shared" si="5"/>
        <v>17</v>
      </c>
      <c r="B26" s="45" t="s">
        <v>36</v>
      </c>
      <c r="C26" s="49"/>
      <c r="D26" s="50"/>
      <c r="E26" s="51"/>
      <c r="F26" s="52"/>
      <c r="G26" s="50"/>
      <c r="H26" s="53"/>
      <c r="I26" s="49"/>
      <c r="J26" s="28"/>
      <c r="K26" s="51"/>
      <c r="L26" s="52"/>
      <c r="M26" s="50"/>
      <c r="N26" s="53"/>
      <c r="O26" s="49"/>
      <c r="P26" s="50"/>
      <c r="Q26" s="51"/>
      <c r="R26" s="52"/>
      <c r="S26" s="50"/>
      <c r="T26" s="51"/>
      <c r="U26" s="50"/>
      <c r="V26" s="28"/>
      <c r="W26" s="50"/>
      <c r="X26" s="34">
        <f t="shared" si="1"/>
        <v>0</v>
      </c>
      <c r="Y26" s="34">
        <f t="shared" si="1"/>
        <v>0</v>
      </c>
      <c r="Z26" s="34">
        <f t="shared" si="1"/>
        <v>0</v>
      </c>
      <c r="AA26" s="35">
        <f t="shared" si="2"/>
        <v>0</v>
      </c>
      <c r="AB26" s="36">
        <f t="shared" si="3"/>
        <v>0</v>
      </c>
      <c r="AC26" s="37">
        <f t="shared" si="4"/>
        <v>0</v>
      </c>
      <c r="AD26" s="38">
        <f t="shared" si="0"/>
        <v>0</v>
      </c>
      <c r="AE26" s="44"/>
      <c r="AF26" s="44"/>
      <c r="AG26" s="44"/>
    </row>
    <row r="27" spans="1:33" ht="14.1" customHeight="1" x14ac:dyDescent="0.25">
      <c r="A27" s="39">
        <f t="shared" si="5"/>
        <v>18</v>
      </c>
      <c r="B27" s="45" t="s">
        <v>37</v>
      </c>
      <c r="C27" s="43">
        <v>1</v>
      </c>
      <c r="D27" s="28"/>
      <c r="E27" s="28"/>
      <c r="F27" s="41"/>
      <c r="G27" s="25">
        <v>1</v>
      </c>
      <c r="H27" s="42"/>
      <c r="I27" s="28"/>
      <c r="J27" s="28"/>
      <c r="K27" s="28"/>
      <c r="L27" s="41"/>
      <c r="M27" s="33"/>
      <c r="N27" s="28"/>
      <c r="O27" s="28"/>
      <c r="P27" s="43">
        <v>1</v>
      </c>
      <c r="Q27" s="40"/>
      <c r="R27" s="43">
        <v>1</v>
      </c>
      <c r="S27" s="28"/>
      <c r="T27" s="43">
        <v>1</v>
      </c>
      <c r="U27" s="33"/>
      <c r="V27" s="43">
        <v>1</v>
      </c>
      <c r="W27" s="33"/>
      <c r="X27" s="34">
        <f t="shared" si="1"/>
        <v>2</v>
      </c>
      <c r="Y27" s="34">
        <f t="shared" si="1"/>
        <v>3</v>
      </c>
      <c r="Z27" s="34">
        <f t="shared" si="1"/>
        <v>1</v>
      </c>
      <c r="AA27" s="35">
        <f t="shared" si="2"/>
        <v>14</v>
      </c>
      <c r="AB27" s="36">
        <f t="shared" si="3"/>
        <v>9</v>
      </c>
      <c r="AC27" s="37">
        <f t="shared" si="4"/>
        <v>1</v>
      </c>
      <c r="AD27" s="38">
        <f t="shared" si="0"/>
        <v>24</v>
      </c>
      <c r="AE27" s="44"/>
      <c r="AF27" s="44"/>
      <c r="AG27" s="44"/>
    </row>
    <row r="28" spans="1:33" ht="14.1" customHeight="1" x14ac:dyDescent="0.25">
      <c r="A28" s="39">
        <f t="shared" si="5"/>
        <v>19</v>
      </c>
      <c r="B28" s="54" t="s">
        <v>38</v>
      </c>
      <c r="C28" s="28"/>
      <c r="D28" s="33"/>
      <c r="E28" s="40"/>
      <c r="F28" s="41"/>
      <c r="G28" s="33"/>
      <c r="H28" s="43">
        <v>1</v>
      </c>
      <c r="I28" s="28"/>
      <c r="J28" s="43">
        <v>1</v>
      </c>
      <c r="K28" s="28"/>
      <c r="L28" s="41"/>
      <c r="M28" s="33"/>
      <c r="N28" s="42"/>
      <c r="O28" s="28"/>
      <c r="P28" s="33"/>
      <c r="Q28" s="28"/>
      <c r="R28" s="41"/>
      <c r="S28" s="33"/>
      <c r="T28" s="40"/>
      <c r="U28" s="33"/>
      <c r="V28" s="33"/>
      <c r="W28" s="33"/>
      <c r="X28" s="34">
        <f t="shared" si="1"/>
        <v>0</v>
      </c>
      <c r="Y28" s="34">
        <f t="shared" si="1"/>
        <v>1</v>
      </c>
      <c r="Z28" s="34">
        <f t="shared" si="1"/>
        <v>1</v>
      </c>
      <c r="AA28" s="35">
        <f t="shared" si="2"/>
        <v>0</v>
      </c>
      <c r="AB28" s="36">
        <f t="shared" si="3"/>
        <v>3</v>
      </c>
      <c r="AC28" s="37">
        <f t="shared" si="4"/>
        <v>1</v>
      </c>
      <c r="AD28" s="38">
        <f t="shared" si="0"/>
        <v>4</v>
      </c>
      <c r="AE28" s="44"/>
      <c r="AF28" s="44"/>
      <c r="AG28" s="44"/>
    </row>
    <row r="29" spans="1:33" ht="14.1" customHeight="1" x14ac:dyDescent="0.25">
      <c r="A29" s="39">
        <f t="shared" si="5"/>
        <v>20</v>
      </c>
      <c r="B29" s="54" t="s">
        <v>39</v>
      </c>
      <c r="C29" s="28"/>
      <c r="D29" s="33"/>
      <c r="E29" s="40"/>
      <c r="F29" s="41"/>
      <c r="G29" s="33"/>
      <c r="H29" s="42"/>
      <c r="I29" s="28"/>
      <c r="J29" s="33"/>
      <c r="K29" s="40"/>
      <c r="L29" s="41"/>
      <c r="M29" s="28"/>
      <c r="N29" s="42"/>
      <c r="O29" s="28"/>
      <c r="P29" s="33"/>
      <c r="Q29" s="40"/>
      <c r="R29" s="41"/>
      <c r="S29" s="33"/>
      <c r="T29" s="40"/>
      <c r="U29" s="33"/>
      <c r="V29" s="33"/>
      <c r="W29" s="33"/>
      <c r="X29" s="34">
        <f t="shared" si="1"/>
        <v>0</v>
      </c>
      <c r="Y29" s="34">
        <f t="shared" si="1"/>
        <v>0</v>
      </c>
      <c r="Z29" s="34">
        <f t="shared" si="1"/>
        <v>0</v>
      </c>
      <c r="AA29" s="35">
        <f t="shared" si="2"/>
        <v>0</v>
      </c>
      <c r="AB29" s="36">
        <f t="shared" si="3"/>
        <v>0</v>
      </c>
      <c r="AC29" s="37">
        <f t="shared" si="4"/>
        <v>0</v>
      </c>
      <c r="AD29" s="38">
        <f t="shared" si="0"/>
        <v>0</v>
      </c>
      <c r="AE29" s="44"/>
      <c r="AF29" s="44"/>
      <c r="AG29" s="44"/>
    </row>
    <row r="30" spans="1:33" ht="14.1" customHeight="1" x14ac:dyDescent="0.25">
      <c r="A30" s="39">
        <f t="shared" si="5"/>
        <v>21</v>
      </c>
      <c r="B30" s="54" t="s">
        <v>40</v>
      </c>
      <c r="C30" s="28"/>
      <c r="D30" s="33"/>
      <c r="E30" s="40"/>
      <c r="F30" s="41"/>
      <c r="G30" s="33"/>
      <c r="H30" s="42"/>
      <c r="I30" s="28"/>
      <c r="J30" s="33"/>
      <c r="K30" s="40"/>
      <c r="L30" s="41"/>
      <c r="M30" s="28"/>
      <c r="N30" s="42"/>
      <c r="O30" s="28"/>
      <c r="P30" s="33"/>
      <c r="Q30" s="40"/>
      <c r="R30" s="41"/>
      <c r="S30" s="33"/>
      <c r="T30" s="40"/>
      <c r="U30" s="33"/>
      <c r="V30" s="33"/>
      <c r="W30" s="33"/>
      <c r="X30" s="34">
        <f t="shared" si="1"/>
        <v>0</v>
      </c>
      <c r="Y30" s="34">
        <f t="shared" si="1"/>
        <v>0</v>
      </c>
      <c r="Z30" s="34">
        <f t="shared" si="1"/>
        <v>0</v>
      </c>
      <c r="AA30" s="35">
        <f t="shared" si="2"/>
        <v>0</v>
      </c>
      <c r="AB30" s="36">
        <f t="shared" si="3"/>
        <v>0</v>
      </c>
      <c r="AC30" s="37">
        <f t="shared" si="4"/>
        <v>0</v>
      </c>
      <c r="AD30" s="38">
        <f t="shared" si="0"/>
        <v>0</v>
      </c>
      <c r="AE30" s="44"/>
      <c r="AF30" s="44"/>
      <c r="AG30" s="44"/>
    </row>
    <row r="31" spans="1:33" ht="14.1" customHeight="1" x14ac:dyDescent="0.25">
      <c r="A31" s="39">
        <f t="shared" si="5"/>
        <v>22</v>
      </c>
      <c r="B31" s="54" t="s">
        <v>41</v>
      </c>
      <c r="C31" s="28"/>
      <c r="D31" s="33"/>
      <c r="E31" s="40"/>
      <c r="F31" s="41"/>
      <c r="G31" s="43">
        <v>1</v>
      </c>
      <c r="H31" s="42"/>
      <c r="I31" s="28"/>
      <c r="J31" s="33"/>
      <c r="K31" s="40"/>
      <c r="L31" s="41"/>
      <c r="M31" s="33"/>
      <c r="N31" s="28"/>
      <c r="O31" s="28"/>
      <c r="P31" s="33"/>
      <c r="Q31" s="40"/>
      <c r="R31" s="41"/>
      <c r="S31" s="33"/>
      <c r="T31" s="40"/>
      <c r="U31" s="33"/>
      <c r="V31" s="33"/>
      <c r="W31" s="33"/>
      <c r="X31" s="34">
        <f t="shared" si="1"/>
        <v>0</v>
      </c>
      <c r="Y31" s="34">
        <f t="shared" si="1"/>
        <v>1</v>
      </c>
      <c r="Z31" s="34">
        <f t="shared" si="1"/>
        <v>0</v>
      </c>
      <c r="AA31" s="35">
        <f t="shared" si="2"/>
        <v>0</v>
      </c>
      <c r="AB31" s="36">
        <f t="shared" si="3"/>
        <v>3</v>
      </c>
      <c r="AC31" s="37">
        <f t="shared" si="4"/>
        <v>0</v>
      </c>
      <c r="AD31" s="38">
        <f t="shared" si="0"/>
        <v>3</v>
      </c>
      <c r="AE31" s="44"/>
      <c r="AF31" s="44"/>
      <c r="AG31" s="44"/>
    </row>
    <row r="32" spans="1:33" ht="14.1" customHeight="1" x14ac:dyDescent="0.25">
      <c r="A32" s="39">
        <f t="shared" si="5"/>
        <v>23</v>
      </c>
      <c r="B32" s="55" t="s">
        <v>42</v>
      </c>
      <c r="C32" s="28"/>
      <c r="D32" s="33"/>
      <c r="E32" s="40"/>
      <c r="F32" s="41"/>
      <c r="G32" s="33"/>
      <c r="H32" s="42"/>
      <c r="I32" s="28"/>
      <c r="J32" s="33"/>
      <c r="K32" s="40"/>
      <c r="L32" s="41"/>
      <c r="M32" s="33"/>
      <c r="N32" s="42"/>
      <c r="O32" s="28"/>
      <c r="P32" s="33"/>
      <c r="Q32" s="40"/>
      <c r="R32" s="41"/>
      <c r="S32" s="33"/>
      <c r="T32" s="40"/>
      <c r="U32" s="33"/>
      <c r="V32" s="33"/>
      <c r="W32" s="33"/>
      <c r="X32" s="34">
        <f t="shared" si="1"/>
        <v>0</v>
      </c>
      <c r="Y32" s="34">
        <f t="shared" si="1"/>
        <v>0</v>
      </c>
      <c r="Z32" s="34">
        <f t="shared" si="1"/>
        <v>0</v>
      </c>
      <c r="AA32" s="35">
        <f t="shared" si="2"/>
        <v>0</v>
      </c>
      <c r="AB32" s="36">
        <f t="shared" si="3"/>
        <v>0</v>
      </c>
      <c r="AC32" s="37">
        <f t="shared" si="4"/>
        <v>0</v>
      </c>
      <c r="AD32" s="38">
        <f t="shared" si="0"/>
        <v>0</v>
      </c>
      <c r="AE32" s="44"/>
      <c r="AF32" s="44"/>
      <c r="AG32" s="44"/>
    </row>
    <row r="33" spans="1:33" ht="14.1" customHeight="1" x14ac:dyDescent="0.25">
      <c r="A33" s="39">
        <f t="shared" si="5"/>
        <v>24</v>
      </c>
      <c r="B33" s="55" t="s">
        <v>43</v>
      </c>
      <c r="C33" s="28"/>
      <c r="D33" s="33"/>
      <c r="E33" s="40"/>
      <c r="F33" s="41"/>
      <c r="G33" s="33"/>
      <c r="H33" s="42"/>
      <c r="I33" s="28"/>
      <c r="J33" s="33"/>
      <c r="K33" s="40"/>
      <c r="L33" s="41"/>
      <c r="M33" s="33"/>
      <c r="N33" s="42"/>
      <c r="O33" s="28"/>
      <c r="P33" s="33"/>
      <c r="Q33" s="40"/>
      <c r="R33" s="41"/>
      <c r="S33" s="33"/>
      <c r="T33" s="40"/>
      <c r="U33" s="33"/>
      <c r="V33" s="33"/>
      <c r="W33" s="33"/>
      <c r="X33" s="34">
        <f t="shared" si="1"/>
        <v>0</v>
      </c>
      <c r="Y33" s="34">
        <f t="shared" si="1"/>
        <v>0</v>
      </c>
      <c r="Z33" s="34">
        <f t="shared" si="1"/>
        <v>0</v>
      </c>
      <c r="AA33" s="35">
        <f t="shared" si="2"/>
        <v>0</v>
      </c>
      <c r="AB33" s="36">
        <f t="shared" si="3"/>
        <v>0</v>
      </c>
      <c r="AC33" s="37">
        <f t="shared" si="4"/>
        <v>0</v>
      </c>
      <c r="AD33" s="38">
        <f t="shared" si="0"/>
        <v>0</v>
      </c>
      <c r="AE33" s="44"/>
      <c r="AF33" s="44"/>
      <c r="AG33" s="44"/>
    </row>
    <row r="34" spans="1:33" ht="14.1" customHeight="1" x14ac:dyDescent="0.25">
      <c r="A34" s="39">
        <f t="shared" si="5"/>
        <v>25</v>
      </c>
      <c r="B34" s="54" t="s">
        <v>44</v>
      </c>
      <c r="C34" s="28"/>
      <c r="D34" s="33"/>
      <c r="E34" s="40"/>
      <c r="F34" s="41"/>
      <c r="G34" s="33"/>
      <c r="H34" s="28"/>
      <c r="I34" s="28"/>
      <c r="J34" s="33"/>
      <c r="K34" s="40"/>
      <c r="L34" s="41"/>
      <c r="M34" s="33"/>
      <c r="N34" s="42"/>
      <c r="O34" s="28"/>
      <c r="P34" s="33"/>
      <c r="Q34" s="40"/>
      <c r="R34" s="41"/>
      <c r="S34" s="33"/>
      <c r="T34" s="40"/>
      <c r="U34" s="33"/>
      <c r="V34" s="33"/>
      <c r="W34" s="33"/>
      <c r="X34" s="34">
        <f t="shared" si="1"/>
        <v>0</v>
      </c>
      <c r="Y34" s="34">
        <f t="shared" si="1"/>
        <v>0</v>
      </c>
      <c r="Z34" s="34">
        <f t="shared" si="1"/>
        <v>0</v>
      </c>
      <c r="AA34" s="35">
        <f t="shared" si="2"/>
        <v>0</v>
      </c>
      <c r="AB34" s="36">
        <f t="shared" si="3"/>
        <v>0</v>
      </c>
      <c r="AC34" s="37">
        <f t="shared" si="4"/>
        <v>0</v>
      </c>
      <c r="AD34" s="38">
        <f t="shared" si="0"/>
        <v>0</v>
      </c>
      <c r="AE34" s="44"/>
      <c r="AF34" s="44"/>
      <c r="AG34" s="44"/>
    </row>
    <row r="35" spans="1:33" ht="14.1" customHeight="1" x14ac:dyDescent="0.25">
      <c r="A35" s="39">
        <f t="shared" si="5"/>
        <v>26</v>
      </c>
      <c r="B35" s="55" t="s">
        <v>45</v>
      </c>
      <c r="C35" s="28"/>
      <c r="D35" s="33"/>
      <c r="E35" s="40"/>
      <c r="F35" s="41"/>
      <c r="G35" s="33"/>
      <c r="H35" s="42"/>
      <c r="I35" s="28"/>
      <c r="J35" s="33"/>
      <c r="K35" s="40"/>
      <c r="L35" s="41"/>
      <c r="M35" s="33"/>
      <c r="N35" s="42"/>
      <c r="O35" s="28"/>
      <c r="P35" s="33"/>
      <c r="Q35" s="40"/>
      <c r="R35" s="41"/>
      <c r="S35" s="33"/>
      <c r="T35" s="40"/>
      <c r="U35" s="33"/>
      <c r="V35" s="33"/>
      <c r="W35" s="33"/>
      <c r="X35" s="34">
        <f t="shared" si="1"/>
        <v>0</v>
      </c>
      <c r="Y35" s="34">
        <f t="shared" si="1"/>
        <v>0</v>
      </c>
      <c r="Z35" s="34">
        <f t="shared" si="1"/>
        <v>0</v>
      </c>
      <c r="AA35" s="35">
        <f t="shared" si="2"/>
        <v>0</v>
      </c>
      <c r="AB35" s="36">
        <f t="shared" si="3"/>
        <v>0</v>
      </c>
      <c r="AC35" s="37">
        <f t="shared" si="4"/>
        <v>0</v>
      </c>
      <c r="AD35" s="38">
        <f t="shared" si="0"/>
        <v>0</v>
      </c>
      <c r="AE35" s="44"/>
      <c r="AF35" s="44"/>
      <c r="AG35" s="44"/>
    </row>
    <row r="36" spans="1:33" ht="14.1" customHeight="1" x14ac:dyDescent="0.25">
      <c r="A36" s="39">
        <f t="shared" si="5"/>
        <v>27</v>
      </c>
      <c r="B36" s="56" t="s">
        <v>46</v>
      </c>
      <c r="C36" s="28"/>
      <c r="D36" s="33"/>
      <c r="E36" s="40"/>
      <c r="F36" s="41"/>
      <c r="G36" s="33"/>
      <c r="H36" s="42"/>
      <c r="I36" s="28"/>
      <c r="J36" s="33"/>
      <c r="K36" s="40"/>
      <c r="L36" s="41"/>
      <c r="M36" s="33"/>
      <c r="N36" s="42"/>
      <c r="O36" s="28"/>
      <c r="P36" s="33"/>
      <c r="Q36" s="40"/>
      <c r="R36" s="41"/>
      <c r="S36" s="33"/>
      <c r="T36" s="40"/>
      <c r="U36" s="33"/>
      <c r="V36" s="33"/>
      <c r="W36" s="33"/>
      <c r="X36" s="34">
        <f t="shared" si="1"/>
        <v>0</v>
      </c>
      <c r="Y36" s="34">
        <f t="shared" si="1"/>
        <v>0</v>
      </c>
      <c r="Z36" s="34">
        <f t="shared" si="1"/>
        <v>0</v>
      </c>
      <c r="AA36" s="35">
        <f t="shared" si="2"/>
        <v>0</v>
      </c>
      <c r="AB36" s="36">
        <f t="shared" si="3"/>
        <v>0</v>
      </c>
      <c r="AC36" s="37">
        <f t="shared" si="4"/>
        <v>0</v>
      </c>
      <c r="AD36" s="38">
        <f t="shared" si="0"/>
        <v>0</v>
      </c>
      <c r="AE36" s="44"/>
      <c r="AF36" s="44"/>
      <c r="AG36" s="44"/>
    </row>
    <row r="37" spans="1:33" ht="14.1" customHeight="1" x14ac:dyDescent="0.25">
      <c r="A37" s="39">
        <f t="shared" si="5"/>
        <v>28</v>
      </c>
      <c r="B37" s="56" t="s">
        <v>47</v>
      </c>
      <c r="C37" s="28"/>
      <c r="D37" s="33"/>
      <c r="E37" s="40"/>
      <c r="F37" s="41"/>
      <c r="G37" s="33"/>
      <c r="H37" s="42"/>
      <c r="I37" s="28"/>
      <c r="J37" s="33"/>
      <c r="K37" s="40"/>
      <c r="L37" s="41"/>
      <c r="M37" s="33"/>
      <c r="N37" s="42"/>
      <c r="O37" s="28"/>
      <c r="P37" s="33"/>
      <c r="Q37" s="40"/>
      <c r="R37" s="41"/>
      <c r="S37" s="33"/>
      <c r="T37" s="40"/>
      <c r="U37" s="33"/>
      <c r="V37" s="33"/>
      <c r="W37" s="33"/>
      <c r="X37" s="34">
        <f t="shared" si="1"/>
        <v>0</v>
      </c>
      <c r="Y37" s="34">
        <f t="shared" si="1"/>
        <v>0</v>
      </c>
      <c r="Z37" s="34">
        <f t="shared" si="1"/>
        <v>0</v>
      </c>
      <c r="AA37" s="35">
        <f t="shared" si="2"/>
        <v>0</v>
      </c>
      <c r="AB37" s="36">
        <f t="shared" si="3"/>
        <v>0</v>
      </c>
      <c r="AC37" s="37">
        <f t="shared" si="4"/>
        <v>0</v>
      </c>
      <c r="AD37" s="38">
        <f t="shared" si="0"/>
        <v>0</v>
      </c>
      <c r="AE37" s="44"/>
      <c r="AF37" s="44"/>
      <c r="AG37" s="44"/>
    </row>
    <row r="38" spans="1:33" ht="14.1" customHeight="1" x14ac:dyDescent="0.25">
      <c r="A38" s="39">
        <f t="shared" si="5"/>
        <v>29</v>
      </c>
      <c r="B38" s="56" t="s">
        <v>48</v>
      </c>
      <c r="C38" s="28"/>
      <c r="D38" s="33"/>
      <c r="E38" s="40"/>
      <c r="F38" s="41"/>
      <c r="G38" s="33"/>
      <c r="H38" s="42"/>
      <c r="I38" s="28"/>
      <c r="J38" s="33"/>
      <c r="K38" s="40"/>
      <c r="L38" s="41"/>
      <c r="M38" s="33"/>
      <c r="N38" s="42"/>
      <c r="O38" s="28"/>
      <c r="P38" s="33"/>
      <c r="Q38" s="40"/>
      <c r="R38" s="41"/>
      <c r="S38" s="33"/>
      <c r="T38" s="40"/>
      <c r="U38" s="33"/>
      <c r="V38" s="33"/>
      <c r="W38" s="33"/>
      <c r="X38" s="34">
        <f t="shared" si="1"/>
        <v>0</v>
      </c>
      <c r="Y38" s="34">
        <f t="shared" si="1"/>
        <v>0</v>
      </c>
      <c r="Z38" s="34">
        <f t="shared" si="1"/>
        <v>0</v>
      </c>
      <c r="AA38" s="35">
        <f t="shared" si="2"/>
        <v>0</v>
      </c>
      <c r="AB38" s="36">
        <f t="shared" si="3"/>
        <v>0</v>
      </c>
      <c r="AC38" s="37">
        <f t="shared" si="4"/>
        <v>0</v>
      </c>
      <c r="AD38" s="38">
        <f t="shared" si="0"/>
        <v>0</v>
      </c>
      <c r="AE38" s="44"/>
      <c r="AF38" s="44"/>
      <c r="AG38" s="44"/>
    </row>
    <row r="39" spans="1:33" ht="14.1" customHeight="1" x14ac:dyDescent="0.25">
      <c r="A39" s="39">
        <f t="shared" si="5"/>
        <v>30</v>
      </c>
      <c r="B39" s="57" t="s">
        <v>49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40"/>
      <c r="U39" s="33"/>
      <c r="V39" s="33"/>
      <c r="W39" s="33"/>
      <c r="X39" s="34">
        <f t="shared" si="1"/>
        <v>0</v>
      </c>
      <c r="Y39" s="34">
        <f t="shared" si="1"/>
        <v>0</v>
      </c>
      <c r="Z39" s="34">
        <f t="shared" si="1"/>
        <v>0</v>
      </c>
      <c r="AA39" s="35">
        <f t="shared" si="2"/>
        <v>0</v>
      </c>
      <c r="AB39" s="36">
        <f t="shared" si="3"/>
        <v>0</v>
      </c>
      <c r="AC39" s="37">
        <f t="shared" si="4"/>
        <v>0</v>
      </c>
      <c r="AD39" s="38">
        <f t="shared" si="0"/>
        <v>0</v>
      </c>
      <c r="AE39" s="44"/>
      <c r="AF39" s="44"/>
      <c r="AG39" s="44"/>
    </row>
    <row r="40" spans="1:33" ht="14.1" customHeight="1" x14ac:dyDescent="0.25">
      <c r="A40" s="39">
        <f t="shared" si="5"/>
        <v>31</v>
      </c>
      <c r="B40" s="57" t="s">
        <v>50</v>
      </c>
      <c r="C40" s="33"/>
      <c r="D40" s="43">
        <v>1</v>
      </c>
      <c r="E40" s="33"/>
      <c r="F40" s="33"/>
      <c r="G40" s="33"/>
      <c r="H40" s="33"/>
      <c r="I40" s="43">
        <v>1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40"/>
      <c r="U40" s="33"/>
      <c r="V40" s="33"/>
      <c r="W40" s="33"/>
      <c r="X40" s="34">
        <f t="shared" si="1"/>
        <v>1</v>
      </c>
      <c r="Y40" s="34">
        <f t="shared" si="1"/>
        <v>1</v>
      </c>
      <c r="Z40" s="34">
        <f t="shared" si="1"/>
        <v>0</v>
      </c>
      <c r="AA40" s="35">
        <f t="shared" si="2"/>
        <v>7</v>
      </c>
      <c r="AB40" s="36">
        <f t="shared" si="3"/>
        <v>3</v>
      </c>
      <c r="AC40" s="37">
        <f t="shared" si="4"/>
        <v>0</v>
      </c>
      <c r="AD40" s="38">
        <f t="shared" si="0"/>
        <v>10</v>
      </c>
      <c r="AE40" s="44"/>
      <c r="AF40" s="44"/>
      <c r="AG40" s="44"/>
    </row>
    <row r="41" spans="1:33" ht="14.1" customHeight="1" x14ac:dyDescent="0.25">
      <c r="A41" s="39">
        <f t="shared" si="5"/>
        <v>32</v>
      </c>
      <c r="B41" s="21" t="s">
        <v>51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0"/>
      <c r="U41" s="33"/>
      <c r="V41" s="33"/>
      <c r="W41" s="33"/>
      <c r="X41" s="34">
        <f t="shared" si="1"/>
        <v>0</v>
      </c>
      <c r="Y41" s="34">
        <f t="shared" si="1"/>
        <v>0</v>
      </c>
      <c r="Z41" s="34">
        <f t="shared" si="1"/>
        <v>0</v>
      </c>
      <c r="AA41" s="35">
        <f t="shared" si="2"/>
        <v>0</v>
      </c>
      <c r="AB41" s="36">
        <f t="shared" si="3"/>
        <v>0</v>
      </c>
      <c r="AC41" s="37">
        <f t="shared" si="4"/>
        <v>0</v>
      </c>
      <c r="AD41" s="38">
        <f t="shared" si="0"/>
        <v>0</v>
      </c>
      <c r="AE41" s="44"/>
      <c r="AF41" s="44"/>
      <c r="AG41" s="44"/>
    </row>
    <row r="42" spans="1:33" ht="14.1" customHeight="1" x14ac:dyDescent="0.25">
      <c r="A42" s="39">
        <f t="shared" si="5"/>
        <v>33</v>
      </c>
      <c r="B42" s="21" t="s">
        <v>52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40"/>
      <c r="U42" s="33"/>
      <c r="V42" s="33"/>
      <c r="W42" s="33"/>
      <c r="X42" s="34">
        <f t="shared" si="1"/>
        <v>0</v>
      </c>
      <c r="Y42" s="34">
        <f t="shared" si="1"/>
        <v>0</v>
      </c>
      <c r="Z42" s="34">
        <f t="shared" si="1"/>
        <v>0</v>
      </c>
      <c r="AA42" s="35">
        <f t="shared" si="2"/>
        <v>0</v>
      </c>
      <c r="AB42" s="36">
        <f t="shared" si="3"/>
        <v>0</v>
      </c>
      <c r="AC42" s="37">
        <f t="shared" si="4"/>
        <v>0</v>
      </c>
      <c r="AD42" s="38">
        <f t="shared" si="0"/>
        <v>0</v>
      </c>
      <c r="AE42" s="44"/>
      <c r="AF42" s="44"/>
      <c r="AG42" s="44"/>
    </row>
    <row r="43" spans="1:33" ht="14.1" customHeight="1" x14ac:dyDescent="0.25">
      <c r="A43" s="39">
        <f t="shared" si="5"/>
        <v>34</v>
      </c>
      <c r="B43" s="21" t="s">
        <v>53</v>
      </c>
      <c r="C43" s="33"/>
      <c r="D43" s="33"/>
      <c r="E43" s="33"/>
      <c r="F43" s="33"/>
      <c r="G43" s="33"/>
      <c r="H43" s="33"/>
      <c r="I43" s="33"/>
      <c r="J43" s="25">
        <v>1</v>
      </c>
      <c r="K43" s="33"/>
      <c r="L43" s="33"/>
      <c r="M43" s="33"/>
      <c r="N43" s="33"/>
      <c r="O43" s="33"/>
      <c r="P43" s="33"/>
      <c r="Q43" s="33"/>
      <c r="R43" s="33"/>
      <c r="S43" s="33"/>
      <c r="T43" s="40"/>
      <c r="U43" s="43">
        <v>1</v>
      </c>
      <c r="V43" s="33"/>
      <c r="W43" s="33"/>
      <c r="X43" s="34">
        <f t="shared" si="1"/>
        <v>1</v>
      </c>
      <c r="Y43" s="34">
        <f t="shared" si="1"/>
        <v>1</v>
      </c>
      <c r="Z43" s="34">
        <f t="shared" si="1"/>
        <v>0</v>
      </c>
      <c r="AA43" s="35">
        <f t="shared" si="2"/>
        <v>7</v>
      </c>
      <c r="AB43" s="36">
        <f t="shared" si="3"/>
        <v>3</v>
      </c>
      <c r="AC43" s="37">
        <f t="shared" si="4"/>
        <v>0</v>
      </c>
      <c r="AD43" s="38">
        <f t="shared" si="0"/>
        <v>10</v>
      </c>
      <c r="AE43" s="44"/>
      <c r="AF43" s="44"/>
      <c r="AG43" s="44"/>
    </row>
    <row r="44" spans="1:33" ht="14.1" customHeight="1" x14ac:dyDescent="0.25">
      <c r="A44" s="39">
        <f t="shared" si="5"/>
        <v>35</v>
      </c>
      <c r="B44" s="21" t="s">
        <v>54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0"/>
      <c r="U44" s="33"/>
      <c r="V44" s="33"/>
      <c r="W44" s="33"/>
      <c r="X44" s="34">
        <f t="shared" si="1"/>
        <v>0</v>
      </c>
      <c r="Y44" s="34">
        <f t="shared" si="1"/>
        <v>0</v>
      </c>
      <c r="Z44" s="34">
        <f t="shared" si="1"/>
        <v>0</v>
      </c>
      <c r="AA44" s="35">
        <f t="shared" si="2"/>
        <v>0</v>
      </c>
      <c r="AB44" s="36">
        <f t="shared" si="3"/>
        <v>0</v>
      </c>
      <c r="AC44" s="37">
        <f t="shared" si="4"/>
        <v>0</v>
      </c>
      <c r="AD44" s="38">
        <f t="shared" si="0"/>
        <v>0</v>
      </c>
      <c r="AE44" s="44"/>
      <c r="AF44" s="44"/>
      <c r="AG44" s="44"/>
    </row>
    <row r="45" spans="1:33" ht="14.1" customHeight="1" x14ac:dyDescent="0.25">
      <c r="A45" s="39">
        <f t="shared" si="5"/>
        <v>36</v>
      </c>
      <c r="B45" s="58" t="s">
        <v>55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40"/>
      <c r="U45" s="26"/>
      <c r="V45" s="26"/>
      <c r="W45" s="26"/>
      <c r="X45" s="34">
        <f t="shared" si="1"/>
        <v>0</v>
      </c>
      <c r="Y45" s="34">
        <f t="shared" si="1"/>
        <v>0</v>
      </c>
      <c r="Z45" s="34">
        <f t="shared" si="1"/>
        <v>0</v>
      </c>
      <c r="AA45" s="35">
        <f t="shared" si="2"/>
        <v>0</v>
      </c>
      <c r="AB45" s="36">
        <f t="shared" si="3"/>
        <v>0</v>
      </c>
      <c r="AC45" s="37">
        <f t="shared" si="4"/>
        <v>0</v>
      </c>
      <c r="AD45" s="38">
        <f t="shared" si="0"/>
        <v>0</v>
      </c>
      <c r="AE45" s="44"/>
      <c r="AF45" s="44"/>
      <c r="AG45" s="44"/>
    </row>
    <row r="46" spans="1:33" ht="14.1" customHeight="1" x14ac:dyDescent="0.25">
      <c r="A46" s="39">
        <f t="shared" si="5"/>
        <v>37</v>
      </c>
      <c r="B46" s="59" t="s">
        <v>56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40"/>
      <c r="U46" s="26"/>
      <c r="V46" s="26"/>
      <c r="W46" s="26"/>
      <c r="X46" s="34">
        <f t="shared" si="1"/>
        <v>0</v>
      </c>
      <c r="Y46" s="34">
        <f t="shared" si="1"/>
        <v>0</v>
      </c>
      <c r="Z46" s="34">
        <f t="shared" si="1"/>
        <v>0</v>
      </c>
      <c r="AA46" s="35">
        <f t="shared" si="2"/>
        <v>0</v>
      </c>
      <c r="AB46" s="36">
        <f t="shared" si="3"/>
        <v>0</v>
      </c>
      <c r="AC46" s="37">
        <f t="shared" si="4"/>
        <v>0</v>
      </c>
      <c r="AD46" s="38">
        <f t="shared" si="0"/>
        <v>0</v>
      </c>
      <c r="AE46" s="44"/>
      <c r="AF46" s="44"/>
      <c r="AG46" s="44"/>
    </row>
    <row r="47" spans="1:33" ht="14.1" customHeight="1" x14ac:dyDescent="0.25">
      <c r="A47" s="39">
        <f t="shared" si="5"/>
        <v>38</v>
      </c>
      <c r="B47" s="59" t="s">
        <v>57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40"/>
      <c r="U47" s="26"/>
      <c r="V47" s="26"/>
      <c r="W47" s="26"/>
      <c r="X47" s="34">
        <f t="shared" si="1"/>
        <v>0</v>
      </c>
      <c r="Y47" s="34">
        <f t="shared" si="1"/>
        <v>0</v>
      </c>
      <c r="Z47" s="34">
        <f t="shared" si="1"/>
        <v>0</v>
      </c>
      <c r="AA47" s="35">
        <f t="shared" si="2"/>
        <v>0</v>
      </c>
      <c r="AB47" s="36">
        <f t="shared" si="3"/>
        <v>0</v>
      </c>
      <c r="AC47" s="37">
        <f t="shared" si="4"/>
        <v>0</v>
      </c>
      <c r="AD47" s="38">
        <f t="shared" si="0"/>
        <v>0</v>
      </c>
      <c r="AE47" s="44"/>
      <c r="AF47" s="44"/>
      <c r="AG47" s="44"/>
    </row>
    <row r="48" spans="1:33" ht="14.1" customHeight="1" x14ac:dyDescent="0.25">
      <c r="A48" s="39">
        <f t="shared" si="5"/>
        <v>39</v>
      </c>
      <c r="B48" s="60" t="s">
        <v>58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40"/>
      <c r="U48" s="26"/>
      <c r="V48" s="26"/>
      <c r="W48" s="26"/>
      <c r="X48" s="34">
        <f t="shared" si="1"/>
        <v>0</v>
      </c>
      <c r="Y48" s="34">
        <f t="shared" si="1"/>
        <v>0</v>
      </c>
      <c r="Z48" s="34">
        <f t="shared" si="1"/>
        <v>0</v>
      </c>
      <c r="AA48" s="35">
        <f t="shared" si="2"/>
        <v>0</v>
      </c>
      <c r="AB48" s="36">
        <f t="shared" si="3"/>
        <v>0</v>
      </c>
      <c r="AC48" s="37">
        <f t="shared" si="4"/>
        <v>0</v>
      </c>
      <c r="AD48" s="38">
        <f t="shared" si="0"/>
        <v>0</v>
      </c>
      <c r="AE48" s="44"/>
      <c r="AF48" s="44"/>
      <c r="AG48" s="44"/>
    </row>
    <row r="49" spans="1:33" ht="14.1" customHeight="1" x14ac:dyDescent="0.25">
      <c r="A49" s="39">
        <f t="shared" si="5"/>
        <v>40</v>
      </c>
      <c r="B49" s="60" t="s">
        <v>59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40"/>
      <c r="U49" s="26"/>
      <c r="V49" s="26"/>
      <c r="W49" s="26"/>
      <c r="X49" s="34">
        <f t="shared" si="1"/>
        <v>0</v>
      </c>
      <c r="Y49" s="34">
        <f t="shared" si="1"/>
        <v>0</v>
      </c>
      <c r="Z49" s="34">
        <f t="shared" si="1"/>
        <v>0</v>
      </c>
      <c r="AA49" s="35">
        <f t="shared" si="2"/>
        <v>0</v>
      </c>
      <c r="AB49" s="36">
        <f t="shared" si="3"/>
        <v>0</v>
      </c>
      <c r="AC49" s="37">
        <f t="shared" si="4"/>
        <v>0</v>
      </c>
      <c r="AD49" s="38">
        <f t="shared" si="0"/>
        <v>0</v>
      </c>
      <c r="AE49" s="44"/>
      <c r="AF49" s="44"/>
      <c r="AG49" s="44"/>
    </row>
    <row r="50" spans="1:33" ht="14.1" customHeight="1" x14ac:dyDescent="0.25">
      <c r="A50" s="39">
        <f t="shared" si="5"/>
        <v>41</v>
      </c>
      <c r="B50" s="59" t="s">
        <v>60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0"/>
      <c r="U50" s="26"/>
      <c r="V50" s="26"/>
      <c r="W50" s="26"/>
      <c r="X50" s="34">
        <f t="shared" si="1"/>
        <v>0</v>
      </c>
      <c r="Y50" s="34">
        <f t="shared" si="1"/>
        <v>0</v>
      </c>
      <c r="Z50" s="34">
        <f t="shared" si="1"/>
        <v>0</v>
      </c>
      <c r="AA50" s="35">
        <f t="shared" si="2"/>
        <v>0</v>
      </c>
      <c r="AB50" s="36">
        <f t="shared" si="3"/>
        <v>0</v>
      </c>
      <c r="AC50" s="37">
        <f t="shared" si="4"/>
        <v>0</v>
      </c>
      <c r="AD50" s="38">
        <f t="shared" si="0"/>
        <v>0</v>
      </c>
      <c r="AE50" s="44"/>
      <c r="AF50" s="44"/>
      <c r="AG50" s="44"/>
    </row>
    <row r="51" spans="1:33" ht="14.1" customHeight="1" x14ac:dyDescent="0.25">
      <c r="A51" s="39">
        <f t="shared" si="5"/>
        <v>42</v>
      </c>
      <c r="B51" s="59" t="s">
        <v>61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40"/>
      <c r="U51" s="26"/>
      <c r="V51" s="26"/>
      <c r="W51" s="26"/>
      <c r="X51" s="34">
        <f t="shared" si="1"/>
        <v>0</v>
      </c>
      <c r="Y51" s="34">
        <f t="shared" si="1"/>
        <v>0</v>
      </c>
      <c r="Z51" s="34">
        <f t="shared" si="1"/>
        <v>0</v>
      </c>
      <c r="AA51" s="35">
        <f t="shared" si="2"/>
        <v>0</v>
      </c>
      <c r="AB51" s="36">
        <f t="shared" si="3"/>
        <v>0</v>
      </c>
      <c r="AC51" s="37">
        <f t="shared" si="4"/>
        <v>0</v>
      </c>
      <c r="AD51" s="38">
        <f t="shared" si="0"/>
        <v>0</v>
      </c>
      <c r="AE51" s="44"/>
      <c r="AF51" s="44"/>
      <c r="AG51" s="44"/>
    </row>
    <row r="52" spans="1:33" ht="14.1" customHeight="1" x14ac:dyDescent="0.25">
      <c r="A52" s="39">
        <f t="shared" si="5"/>
        <v>43</v>
      </c>
      <c r="B52" s="59" t="s">
        <v>62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40"/>
      <c r="U52" s="26"/>
      <c r="V52" s="26"/>
      <c r="W52" s="26"/>
      <c r="X52" s="34">
        <f t="shared" si="1"/>
        <v>0</v>
      </c>
      <c r="Y52" s="34">
        <f t="shared" si="1"/>
        <v>0</v>
      </c>
      <c r="Z52" s="34">
        <f t="shared" si="1"/>
        <v>0</v>
      </c>
      <c r="AA52" s="35">
        <f t="shared" si="2"/>
        <v>0</v>
      </c>
      <c r="AB52" s="36">
        <f t="shared" si="3"/>
        <v>0</v>
      </c>
      <c r="AC52" s="37">
        <f t="shared" si="4"/>
        <v>0</v>
      </c>
      <c r="AD52" s="38">
        <f t="shared" si="0"/>
        <v>0</v>
      </c>
      <c r="AE52" s="44"/>
      <c r="AF52" s="44"/>
      <c r="AG52" s="44"/>
    </row>
    <row r="53" spans="1:33" ht="14.1" customHeight="1" x14ac:dyDescent="0.25">
      <c r="A53" s="39">
        <f t="shared" si="5"/>
        <v>44</v>
      </c>
      <c r="B53" s="59" t="s">
        <v>63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40"/>
      <c r="U53" s="26"/>
      <c r="V53" s="26"/>
      <c r="W53" s="26"/>
      <c r="X53" s="34">
        <f t="shared" si="1"/>
        <v>0</v>
      </c>
      <c r="Y53" s="34">
        <f t="shared" si="1"/>
        <v>0</v>
      </c>
      <c r="Z53" s="34">
        <f t="shared" si="1"/>
        <v>0</v>
      </c>
      <c r="AA53" s="35">
        <f t="shared" si="2"/>
        <v>0</v>
      </c>
      <c r="AB53" s="36">
        <f t="shared" si="3"/>
        <v>0</v>
      </c>
      <c r="AC53" s="37">
        <f t="shared" si="4"/>
        <v>0</v>
      </c>
      <c r="AD53" s="38">
        <f t="shared" si="0"/>
        <v>0</v>
      </c>
      <c r="AE53" s="44"/>
      <c r="AF53" s="44"/>
      <c r="AG53" s="44"/>
    </row>
    <row r="54" spans="1:33" ht="14.1" customHeight="1" x14ac:dyDescent="0.25">
      <c r="A54" s="39">
        <f t="shared" si="5"/>
        <v>45</v>
      </c>
      <c r="B54" s="59" t="s">
        <v>64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40"/>
      <c r="U54" s="26"/>
      <c r="V54" s="26"/>
      <c r="W54" s="26"/>
      <c r="X54" s="34">
        <f t="shared" si="1"/>
        <v>0</v>
      </c>
      <c r="Y54" s="34">
        <f t="shared" si="1"/>
        <v>0</v>
      </c>
      <c r="Z54" s="34">
        <f t="shared" si="1"/>
        <v>0</v>
      </c>
      <c r="AA54" s="35">
        <f t="shared" si="2"/>
        <v>0</v>
      </c>
      <c r="AB54" s="36">
        <f t="shared" si="3"/>
        <v>0</v>
      </c>
      <c r="AC54" s="37">
        <f t="shared" si="4"/>
        <v>0</v>
      </c>
      <c r="AD54" s="38">
        <f t="shared" si="0"/>
        <v>0</v>
      </c>
      <c r="AE54" s="44"/>
      <c r="AF54" s="44"/>
      <c r="AG54" s="44"/>
    </row>
    <row r="55" spans="1:33" ht="14.1" customHeight="1" x14ac:dyDescent="0.25">
      <c r="A55" s="39">
        <f t="shared" si="5"/>
        <v>46</v>
      </c>
      <c r="B55" s="61" t="s">
        <v>65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40"/>
      <c r="U55" s="26"/>
      <c r="V55" s="26"/>
      <c r="W55" s="26"/>
      <c r="X55" s="34">
        <f t="shared" si="1"/>
        <v>0</v>
      </c>
      <c r="Y55" s="34">
        <f t="shared" si="1"/>
        <v>0</v>
      </c>
      <c r="Z55" s="34">
        <f t="shared" si="1"/>
        <v>0</v>
      </c>
      <c r="AA55" s="35">
        <f t="shared" si="2"/>
        <v>0</v>
      </c>
      <c r="AB55" s="36">
        <f t="shared" si="3"/>
        <v>0</v>
      </c>
      <c r="AC55" s="37">
        <f t="shared" si="4"/>
        <v>0</v>
      </c>
      <c r="AD55" s="38">
        <f t="shared" si="0"/>
        <v>0</v>
      </c>
      <c r="AE55" s="44"/>
      <c r="AF55" s="44"/>
      <c r="AG55" s="44"/>
    </row>
    <row r="56" spans="1:33" ht="14.1" customHeight="1" x14ac:dyDescent="0.25">
      <c r="A56" s="39">
        <f t="shared" si="5"/>
        <v>47</v>
      </c>
      <c r="B56" s="59" t="s">
        <v>52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0"/>
      <c r="U56" s="26"/>
      <c r="V56" s="26"/>
      <c r="W56" s="26"/>
      <c r="X56" s="34">
        <f t="shared" si="1"/>
        <v>0</v>
      </c>
      <c r="Y56" s="34">
        <f t="shared" si="1"/>
        <v>0</v>
      </c>
      <c r="Z56" s="34">
        <f t="shared" si="1"/>
        <v>0</v>
      </c>
      <c r="AA56" s="35">
        <f t="shared" si="2"/>
        <v>0</v>
      </c>
      <c r="AB56" s="36">
        <f t="shared" si="3"/>
        <v>0</v>
      </c>
      <c r="AC56" s="37">
        <f t="shared" si="4"/>
        <v>0</v>
      </c>
      <c r="AD56" s="38">
        <f t="shared" si="0"/>
        <v>0</v>
      </c>
      <c r="AE56" s="44"/>
      <c r="AF56" s="44"/>
      <c r="AG56" s="44"/>
    </row>
    <row r="57" spans="1:33" ht="14.1" customHeight="1" x14ac:dyDescent="0.25">
      <c r="A57" s="39">
        <f t="shared" si="5"/>
        <v>48</v>
      </c>
      <c r="B57" s="59" t="s">
        <v>66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0"/>
      <c r="U57" s="26"/>
      <c r="V57" s="26"/>
      <c r="W57" s="26"/>
      <c r="X57" s="34">
        <f t="shared" si="1"/>
        <v>0</v>
      </c>
      <c r="Y57" s="34">
        <f t="shared" si="1"/>
        <v>0</v>
      </c>
      <c r="Z57" s="34">
        <f t="shared" si="1"/>
        <v>0</v>
      </c>
      <c r="AA57" s="35">
        <f t="shared" si="2"/>
        <v>0</v>
      </c>
      <c r="AB57" s="36">
        <f t="shared" si="3"/>
        <v>0</v>
      </c>
      <c r="AC57" s="37">
        <f t="shared" si="4"/>
        <v>0</v>
      </c>
      <c r="AD57" s="38">
        <f t="shared" si="0"/>
        <v>0</v>
      </c>
      <c r="AE57" s="44"/>
      <c r="AF57" s="44"/>
      <c r="AG57" s="44"/>
    </row>
    <row r="58" spans="1:33" ht="14.1" customHeight="1" x14ac:dyDescent="0.25">
      <c r="A58" s="39">
        <f t="shared" si="5"/>
        <v>49</v>
      </c>
      <c r="B58" s="59" t="s">
        <v>52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0"/>
      <c r="U58" s="26"/>
      <c r="V58" s="26"/>
      <c r="W58" s="26"/>
      <c r="X58" s="34">
        <f t="shared" si="1"/>
        <v>0</v>
      </c>
      <c r="Y58" s="34">
        <f t="shared" si="1"/>
        <v>0</v>
      </c>
      <c r="Z58" s="34">
        <f t="shared" si="1"/>
        <v>0</v>
      </c>
      <c r="AA58" s="35">
        <f t="shared" si="2"/>
        <v>0</v>
      </c>
      <c r="AB58" s="36">
        <f t="shared" si="3"/>
        <v>0</v>
      </c>
      <c r="AC58" s="37">
        <f t="shared" si="4"/>
        <v>0</v>
      </c>
      <c r="AD58" s="38">
        <f t="shared" si="0"/>
        <v>0</v>
      </c>
      <c r="AE58" s="44"/>
      <c r="AF58" s="44"/>
      <c r="AG58" s="44"/>
    </row>
    <row r="59" spans="1:33" ht="14.1" customHeight="1" x14ac:dyDescent="0.25">
      <c r="A59" s="39">
        <f t="shared" si="5"/>
        <v>50</v>
      </c>
      <c r="B59" s="59" t="s">
        <v>67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25">
        <v>1</v>
      </c>
      <c r="Q59" s="33"/>
      <c r="R59" s="33"/>
      <c r="S59" s="33"/>
      <c r="T59" s="40"/>
      <c r="U59" s="26"/>
      <c r="V59" s="26"/>
      <c r="W59" s="26"/>
      <c r="X59" s="34">
        <f t="shared" si="1"/>
        <v>0</v>
      </c>
      <c r="Y59" s="34">
        <f t="shared" si="1"/>
        <v>1</v>
      </c>
      <c r="Z59" s="34">
        <f t="shared" si="1"/>
        <v>0</v>
      </c>
      <c r="AA59" s="35">
        <f t="shared" si="2"/>
        <v>0</v>
      </c>
      <c r="AB59" s="36">
        <f t="shared" si="3"/>
        <v>3</v>
      </c>
      <c r="AC59" s="37">
        <f t="shared" si="4"/>
        <v>0</v>
      </c>
      <c r="AD59" s="38">
        <f t="shared" si="0"/>
        <v>3</v>
      </c>
      <c r="AE59" s="44"/>
      <c r="AF59" s="44"/>
      <c r="AG59" s="44"/>
    </row>
    <row r="60" spans="1:33" ht="14.1" customHeight="1" x14ac:dyDescent="0.25">
      <c r="A60" s="39">
        <f t="shared" si="5"/>
        <v>51</v>
      </c>
      <c r="B60" s="59" t="s">
        <v>68</v>
      </c>
      <c r="C60" s="33"/>
      <c r="D60" s="25">
        <v>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0"/>
      <c r="U60" s="26"/>
      <c r="V60" s="26"/>
      <c r="W60" s="26"/>
      <c r="X60" s="34">
        <f t="shared" si="1"/>
        <v>0</v>
      </c>
      <c r="Y60" s="34">
        <f t="shared" si="1"/>
        <v>1</v>
      </c>
      <c r="Z60" s="34">
        <f t="shared" si="1"/>
        <v>0</v>
      </c>
      <c r="AA60" s="35">
        <f t="shared" si="2"/>
        <v>0</v>
      </c>
      <c r="AB60" s="36">
        <f t="shared" si="3"/>
        <v>3</v>
      </c>
      <c r="AC60" s="37">
        <f t="shared" si="4"/>
        <v>0</v>
      </c>
      <c r="AD60" s="38">
        <f t="shared" si="0"/>
        <v>3</v>
      </c>
      <c r="AE60" s="44"/>
      <c r="AF60" s="44"/>
      <c r="AG60" s="44"/>
    </row>
    <row r="61" spans="1:33" ht="14.1" customHeight="1" x14ac:dyDescent="0.25">
      <c r="A61" s="39">
        <f t="shared" si="5"/>
        <v>52</v>
      </c>
      <c r="B61" s="59" t="s">
        <v>69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0"/>
      <c r="U61" s="26"/>
      <c r="V61" s="26"/>
      <c r="W61" s="26"/>
      <c r="X61" s="34">
        <f t="shared" si="1"/>
        <v>0</v>
      </c>
      <c r="Y61" s="34">
        <f t="shared" si="1"/>
        <v>0</v>
      </c>
      <c r="Z61" s="34">
        <f t="shared" si="1"/>
        <v>0</v>
      </c>
      <c r="AA61" s="35">
        <f t="shared" si="2"/>
        <v>0</v>
      </c>
      <c r="AB61" s="36">
        <f t="shared" si="3"/>
        <v>0</v>
      </c>
      <c r="AC61" s="37">
        <f t="shared" si="4"/>
        <v>0</v>
      </c>
      <c r="AD61" s="38">
        <f t="shared" si="0"/>
        <v>0</v>
      </c>
      <c r="AE61" s="44"/>
      <c r="AF61" s="44"/>
      <c r="AG61" s="44"/>
    </row>
    <row r="62" spans="1:33" ht="14.1" customHeight="1" x14ac:dyDescent="0.25">
      <c r="A62" s="39">
        <f t="shared" si="5"/>
        <v>53</v>
      </c>
      <c r="B62" s="59" t="s">
        <v>70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40"/>
      <c r="U62" s="26"/>
      <c r="V62" s="26"/>
      <c r="W62" s="26"/>
      <c r="X62" s="34">
        <f t="shared" si="1"/>
        <v>0</v>
      </c>
      <c r="Y62" s="34">
        <f t="shared" si="1"/>
        <v>0</v>
      </c>
      <c r="Z62" s="34">
        <f t="shared" si="1"/>
        <v>0</v>
      </c>
      <c r="AA62" s="35">
        <f t="shared" si="2"/>
        <v>0</v>
      </c>
      <c r="AB62" s="36">
        <f t="shared" si="3"/>
        <v>0</v>
      </c>
      <c r="AC62" s="37">
        <f t="shared" si="4"/>
        <v>0</v>
      </c>
      <c r="AD62" s="38">
        <f t="shared" si="0"/>
        <v>0</v>
      </c>
      <c r="AE62" s="44"/>
      <c r="AF62" s="44"/>
      <c r="AG62" s="44"/>
    </row>
    <row r="63" spans="1:33" ht="14.1" customHeight="1" x14ac:dyDescent="0.25">
      <c r="A63" s="39">
        <f t="shared" si="5"/>
        <v>54</v>
      </c>
      <c r="B63" s="59" t="s">
        <v>71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40"/>
      <c r="U63" s="26"/>
      <c r="V63" s="26"/>
      <c r="W63" s="26"/>
      <c r="X63" s="34">
        <f t="shared" si="1"/>
        <v>0</v>
      </c>
      <c r="Y63" s="34">
        <f t="shared" si="1"/>
        <v>0</v>
      </c>
      <c r="Z63" s="34">
        <f t="shared" si="1"/>
        <v>0</v>
      </c>
      <c r="AA63" s="35">
        <f t="shared" si="2"/>
        <v>0</v>
      </c>
      <c r="AB63" s="36">
        <f t="shared" si="3"/>
        <v>0</v>
      </c>
      <c r="AC63" s="37">
        <f t="shared" si="4"/>
        <v>0</v>
      </c>
      <c r="AD63" s="38">
        <f t="shared" si="0"/>
        <v>0</v>
      </c>
      <c r="AE63" s="44"/>
      <c r="AF63" s="44"/>
      <c r="AG63" s="44"/>
    </row>
    <row r="64" spans="1:33" ht="14.1" customHeight="1" x14ac:dyDescent="0.25">
      <c r="A64" s="39">
        <f t="shared" si="5"/>
        <v>55</v>
      </c>
      <c r="B64" s="59" t="s">
        <v>72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40"/>
      <c r="U64" s="26"/>
      <c r="V64" s="26"/>
      <c r="W64" s="26"/>
      <c r="X64" s="34">
        <f t="shared" si="1"/>
        <v>0</v>
      </c>
      <c r="Y64" s="34">
        <f t="shared" si="1"/>
        <v>0</v>
      </c>
      <c r="Z64" s="34">
        <f t="shared" si="1"/>
        <v>0</v>
      </c>
      <c r="AA64" s="35">
        <f t="shared" si="2"/>
        <v>0</v>
      </c>
      <c r="AB64" s="36">
        <f t="shared" si="3"/>
        <v>0</v>
      </c>
      <c r="AC64" s="37">
        <f t="shared" si="4"/>
        <v>0</v>
      </c>
      <c r="AD64" s="38">
        <f t="shared" si="0"/>
        <v>0</v>
      </c>
      <c r="AE64" s="44"/>
      <c r="AF64" s="44"/>
      <c r="AG64" s="44"/>
    </row>
    <row r="65" spans="1:33" ht="14.1" customHeight="1" x14ac:dyDescent="0.25">
      <c r="A65" s="39">
        <f t="shared" si="5"/>
        <v>56</v>
      </c>
      <c r="B65" s="59" t="s">
        <v>73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40"/>
      <c r="U65" s="26"/>
      <c r="V65" s="26"/>
      <c r="W65" s="26"/>
      <c r="X65" s="34">
        <f t="shared" si="1"/>
        <v>0</v>
      </c>
      <c r="Y65" s="34">
        <f t="shared" si="1"/>
        <v>0</v>
      </c>
      <c r="Z65" s="34">
        <f t="shared" si="1"/>
        <v>0</v>
      </c>
      <c r="AA65" s="35">
        <f t="shared" si="2"/>
        <v>0</v>
      </c>
      <c r="AB65" s="36">
        <f t="shared" si="3"/>
        <v>0</v>
      </c>
      <c r="AC65" s="37">
        <f t="shared" si="4"/>
        <v>0</v>
      </c>
      <c r="AD65" s="38">
        <f t="shared" si="0"/>
        <v>0</v>
      </c>
      <c r="AE65" s="44"/>
      <c r="AF65" s="44"/>
      <c r="AG65" s="44"/>
    </row>
    <row r="66" spans="1:33" ht="14.1" customHeight="1" x14ac:dyDescent="0.25">
      <c r="A66" s="39">
        <f t="shared" si="5"/>
        <v>57</v>
      </c>
      <c r="B66" s="59" t="s">
        <v>74</v>
      </c>
      <c r="C66" s="33"/>
      <c r="D66" s="33"/>
      <c r="E66" s="43">
        <v>1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40"/>
      <c r="U66" s="26"/>
      <c r="V66" s="26"/>
      <c r="W66" s="26"/>
      <c r="X66" s="34">
        <f t="shared" si="1"/>
        <v>0</v>
      </c>
      <c r="Y66" s="34">
        <f t="shared" si="1"/>
        <v>0</v>
      </c>
      <c r="Z66" s="34">
        <f t="shared" si="1"/>
        <v>1</v>
      </c>
      <c r="AA66" s="35">
        <f t="shared" si="2"/>
        <v>0</v>
      </c>
      <c r="AB66" s="36">
        <f t="shared" si="3"/>
        <v>0</v>
      </c>
      <c r="AC66" s="37">
        <f t="shared" si="4"/>
        <v>1</v>
      </c>
      <c r="AD66" s="38">
        <f t="shared" si="0"/>
        <v>1</v>
      </c>
      <c r="AE66" s="44"/>
      <c r="AF66" s="44"/>
      <c r="AG66" s="44"/>
    </row>
    <row r="67" spans="1:33" ht="14.1" customHeight="1" x14ac:dyDescent="0.25">
      <c r="A67" s="39">
        <f t="shared" si="5"/>
        <v>58</v>
      </c>
      <c r="B67" s="59" t="s">
        <v>75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40"/>
      <c r="U67" s="26"/>
      <c r="V67" s="26"/>
      <c r="W67" s="26"/>
      <c r="X67" s="34">
        <f t="shared" si="1"/>
        <v>0</v>
      </c>
      <c r="Y67" s="34">
        <f t="shared" si="1"/>
        <v>0</v>
      </c>
      <c r="Z67" s="34">
        <f t="shared" si="1"/>
        <v>0</v>
      </c>
      <c r="AA67" s="35">
        <f t="shared" si="2"/>
        <v>0</v>
      </c>
      <c r="AB67" s="36">
        <f t="shared" si="3"/>
        <v>0</v>
      </c>
      <c r="AC67" s="37">
        <f t="shared" si="4"/>
        <v>0</v>
      </c>
      <c r="AD67" s="38">
        <f t="shared" si="0"/>
        <v>0</v>
      </c>
      <c r="AE67" s="44"/>
      <c r="AF67" s="44"/>
      <c r="AG67" s="44"/>
    </row>
    <row r="68" spans="1:33" ht="14.1" customHeight="1" x14ac:dyDescent="0.25">
      <c r="A68" s="39">
        <f t="shared" si="5"/>
        <v>59</v>
      </c>
      <c r="B68" s="59" t="s">
        <v>76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40"/>
      <c r="U68" s="26"/>
      <c r="V68" s="26"/>
      <c r="W68" s="43">
        <v>1</v>
      </c>
      <c r="X68" s="34">
        <f t="shared" si="1"/>
        <v>0</v>
      </c>
      <c r="Y68" s="34">
        <f t="shared" si="1"/>
        <v>0</v>
      </c>
      <c r="Z68" s="34">
        <f t="shared" si="1"/>
        <v>1</v>
      </c>
      <c r="AA68" s="35">
        <f t="shared" si="2"/>
        <v>0</v>
      </c>
      <c r="AB68" s="36">
        <f t="shared" si="3"/>
        <v>0</v>
      </c>
      <c r="AC68" s="37">
        <f t="shared" si="4"/>
        <v>1</v>
      </c>
      <c r="AD68" s="38">
        <f t="shared" si="0"/>
        <v>1</v>
      </c>
      <c r="AE68" s="44"/>
      <c r="AF68" s="44"/>
      <c r="AG68" s="44"/>
    </row>
    <row r="69" spans="1:33" ht="14.1" customHeight="1" x14ac:dyDescent="0.25">
      <c r="A69" s="39">
        <f t="shared" si="5"/>
        <v>60</v>
      </c>
      <c r="B69" s="59" t="s">
        <v>77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40"/>
      <c r="U69" s="26"/>
      <c r="V69" s="26"/>
      <c r="W69" s="26"/>
      <c r="X69" s="34">
        <f t="shared" si="1"/>
        <v>0</v>
      </c>
      <c r="Y69" s="34">
        <f t="shared" si="1"/>
        <v>0</v>
      </c>
      <c r="Z69" s="34">
        <f t="shared" si="1"/>
        <v>0</v>
      </c>
      <c r="AA69" s="35">
        <f t="shared" si="2"/>
        <v>0</v>
      </c>
      <c r="AB69" s="36">
        <f t="shared" si="3"/>
        <v>0</v>
      </c>
      <c r="AC69" s="37">
        <f t="shared" si="4"/>
        <v>0</v>
      </c>
      <c r="AD69" s="38">
        <f t="shared" si="0"/>
        <v>0</v>
      </c>
      <c r="AE69" s="44"/>
      <c r="AF69" s="44"/>
      <c r="AG69" s="44"/>
    </row>
    <row r="70" spans="1:33" ht="14.1" customHeight="1" x14ac:dyDescent="0.25">
      <c r="A70" s="39">
        <f t="shared" si="5"/>
        <v>61</v>
      </c>
      <c r="B70" s="59" t="s">
        <v>78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40"/>
      <c r="U70" s="26"/>
      <c r="V70" s="26"/>
      <c r="W70" s="26"/>
      <c r="X70" s="34">
        <f t="shared" si="1"/>
        <v>0</v>
      </c>
      <c r="Y70" s="34">
        <f t="shared" si="1"/>
        <v>0</v>
      </c>
      <c r="Z70" s="34">
        <f t="shared" si="1"/>
        <v>0</v>
      </c>
      <c r="AA70" s="35">
        <f t="shared" si="2"/>
        <v>0</v>
      </c>
      <c r="AB70" s="36">
        <f t="shared" si="3"/>
        <v>0</v>
      </c>
      <c r="AC70" s="37">
        <f t="shared" si="4"/>
        <v>0</v>
      </c>
      <c r="AD70" s="38">
        <f t="shared" si="0"/>
        <v>0</v>
      </c>
      <c r="AE70" s="44"/>
      <c r="AF70" s="44"/>
      <c r="AG70" s="44"/>
    </row>
    <row r="71" spans="1:33" ht="14.1" customHeight="1" x14ac:dyDescent="0.25">
      <c r="A71" s="62"/>
      <c r="B71" s="59" t="s">
        <v>79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40"/>
      <c r="U71" s="26"/>
      <c r="V71" s="26"/>
      <c r="W71" s="26"/>
      <c r="X71" s="34">
        <f t="shared" si="1"/>
        <v>0</v>
      </c>
      <c r="Y71" s="34">
        <f t="shared" si="1"/>
        <v>0</v>
      </c>
      <c r="Z71" s="34">
        <f t="shared" si="1"/>
        <v>0</v>
      </c>
      <c r="AA71" s="35">
        <f t="shared" si="2"/>
        <v>0</v>
      </c>
      <c r="AB71" s="36">
        <f t="shared" si="3"/>
        <v>0</v>
      </c>
      <c r="AC71" s="37">
        <f t="shared" si="4"/>
        <v>0</v>
      </c>
      <c r="AD71" s="38">
        <f t="shared" si="0"/>
        <v>0</v>
      </c>
      <c r="AE71" s="44"/>
      <c r="AF71" s="44"/>
      <c r="AG71" s="44"/>
    </row>
    <row r="72" spans="1:33" ht="14.1" customHeight="1" x14ac:dyDescent="0.25">
      <c r="A72" s="62"/>
      <c r="B72" s="59" t="s">
        <v>80</v>
      </c>
      <c r="C72" s="33"/>
      <c r="D72" s="33"/>
      <c r="E72" s="33"/>
      <c r="F72" s="33"/>
      <c r="G72" s="33"/>
      <c r="H72" s="25">
        <v>1</v>
      </c>
      <c r="I72" s="33"/>
      <c r="J72" s="33"/>
      <c r="K72" s="33"/>
      <c r="L72" s="33"/>
      <c r="M72" s="25">
        <v>1</v>
      </c>
      <c r="N72" s="33"/>
      <c r="O72" s="33"/>
      <c r="P72" s="33"/>
      <c r="Q72" s="33"/>
      <c r="R72" s="33"/>
      <c r="S72" s="43">
        <v>1</v>
      </c>
      <c r="T72" s="40"/>
      <c r="U72" s="25">
        <v>1</v>
      </c>
      <c r="V72" s="26"/>
      <c r="W72" s="26"/>
      <c r="X72" s="34">
        <f t="shared" si="1"/>
        <v>1</v>
      </c>
      <c r="Y72" s="34">
        <f t="shared" si="1"/>
        <v>2</v>
      </c>
      <c r="Z72" s="34">
        <f t="shared" si="1"/>
        <v>1</v>
      </c>
      <c r="AA72" s="35">
        <f t="shared" si="2"/>
        <v>7</v>
      </c>
      <c r="AB72" s="36">
        <f t="shared" si="3"/>
        <v>6</v>
      </c>
      <c r="AC72" s="37">
        <f t="shared" si="4"/>
        <v>1</v>
      </c>
      <c r="AD72" s="38">
        <f t="shared" si="0"/>
        <v>14</v>
      </c>
      <c r="AE72" s="44"/>
      <c r="AF72" s="44"/>
      <c r="AG72" s="44"/>
    </row>
    <row r="73" spans="1:33" ht="14.1" customHeight="1" x14ac:dyDescent="0.25">
      <c r="A73" s="62"/>
      <c r="B73" s="58" t="s">
        <v>81</v>
      </c>
      <c r="C73" s="33"/>
      <c r="D73" s="33"/>
      <c r="E73" s="25">
        <v>1</v>
      </c>
      <c r="F73" s="33"/>
      <c r="G73" s="33"/>
      <c r="H73" s="28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43"/>
      <c r="T73" s="40"/>
      <c r="U73" s="26"/>
      <c r="V73" s="26"/>
      <c r="W73" s="26"/>
      <c r="X73" s="34">
        <f t="shared" si="1"/>
        <v>0</v>
      </c>
      <c r="Y73" s="34">
        <f t="shared" si="1"/>
        <v>0</v>
      </c>
      <c r="Z73" s="34">
        <f t="shared" si="1"/>
        <v>1</v>
      </c>
      <c r="AA73" s="35">
        <f t="shared" si="2"/>
        <v>0</v>
      </c>
      <c r="AB73" s="36">
        <f t="shared" si="3"/>
        <v>0</v>
      </c>
      <c r="AC73" s="37">
        <f t="shared" si="4"/>
        <v>1</v>
      </c>
      <c r="AD73" s="38">
        <f t="shared" si="0"/>
        <v>1</v>
      </c>
      <c r="AE73" s="44"/>
      <c r="AF73" s="44"/>
      <c r="AG73" s="44"/>
    </row>
    <row r="74" spans="1:33" ht="14.1" customHeight="1" thickBot="1" x14ac:dyDescent="0.3">
      <c r="A74" s="62"/>
      <c r="B74" s="58" t="s">
        <v>82</v>
      </c>
      <c r="C74" s="33"/>
      <c r="D74" s="33"/>
      <c r="E74" s="33"/>
      <c r="F74" s="33"/>
      <c r="G74" s="33"/>
      <c r="H74" s="28"/>
      <c r="I74" s="33"/>
      <c r="J74" s="33"/>
      <c r="K74" s="25">
        <v>1</v>
      </c>
      <c r="L74" s="33"/>
      <c r="M74" s="33"/>
      <c r="N74" s="33"/>
      <c r="O74" s="33"/>
      <c r="P74" s="33"/>
      <c r="Q74" s="33"/>
      <c r="R74" s="33"/>
      <c r="S74" s="43"/>
      <c r="T74" s="40"/>
      <c r="U74" s="26"/>
      <c r="V74" s="26"/>
      <c r="W74" s="26"/>
      <c r="X74" s="34">
        <f t="shared" si="1"/>
        <v>0</v>
      </c>
      <c r="Y74" s="34">
        <f t="shared" si="1"/>
        <v>0</v>
      </c>
      <c r="Z74" s="34">
        <f t="shared" si="1"/>
        <v>1</v>
      </c>
      <c r="AA74" s="35">
        <f t="shared" si="2"/>
        <v>0</v>
      </c>
      <c r="AB74" s="36">
        <f t="shared" si="3"/>
        <v>0</v>
      </c>
      <c r="AC74" s="37">
        <f t="shared" si="4"/>
        <v>1</v>
      </c>
      <c r="AD74" s="38">
        <f>SUM(AA74:AC74)</f>
        <v>1</v>
      </c>
      <c r="AE74" s="44"/>
      <c r="AF74" s="44"/>
      <c r="AG74" s="44"/>
    </row>
    <row r="75" spans="1:33" ht="14.1" customHeight="1" thickBot="1" x14ac:dyDescent="0.3">
      <c r="A75" s="63"/>
      <c r="B75" s="63"/>
      <c r="C75" s="64">
        <f>SUM(C10:C73)</f>
        <v>2</v>
      </c>
      <c r="D75" s="64">
        <f t="shared" ref="D75:W75" si="6">SUM(D10:D73)</f>
        <v>2</v>
      </c>
      <c r="E75" s="64">
        <f t="shared" si="6"/>
        <v>2</v>
      </c>
      <c r="F75" s="64">
        <f t="shared" si="6"/>
        <v>2</v>
      </c>
      <c r="G75" s="64">
        <f t="shared" si="6"/>
        <v>2</v>
      </c>
      <c r="H75" s="64">
        <f t="shared" si="6"/>
        <v>2</v>
      </c>
      <c r="I75" s="64">
        <f t="shared" si="6"/>
        <v>2</v>
      </c>
      <c r="J75" s="64">
        <f t="shared" si="6"/>
        <v>2</v>
      </c>
      <c r="K75" s="64">
        <f>SUM(K10:K74)</f>
        <v>2</v>
      </c>
      <c r="L75" s="64">
        <f t="shared" si="6"/>
        <v>2</v>
      </c>
      <c r="M75" s="64">
        <f t="shared" si="6"/>
        <v>2</v>
      </c>
      <c r="N75" s="64">
        <f t="shared" si="6"/>
        <v>2</v>
      </c>
      <c r="O75" s="64">
        <f t="shared" si="6"/>
        <v>2</v>
      </c>
      <c r="P75" s="64">
        <f t="shared" si="6"/>
        <v>2</v>
      </c>
      <c r="Q75" s="64">
        <f t="shared" si="6"/>
        <v>2</v>
      </c>
      <c r="R75" s="64">
        <f t="shared" si="6"/>
        <v>2</v>
      </c>
      <c r="S75" s="64">
        <f t="shared" si="6"/>
        <v>2</v>
      </c>
      <c r="T75" s="64">
        <f t="shared" si="6"/>
        <v>2</v>
      </c>
      <c r="U75" s="64">
        <f t="shared" si="6"/>
        <v>2</v>
      </c>
      <c r="V75" s="64">
        <f t="shared" si="6"/>
        <v>2</v>
      </c>
      <c r="W75" s="64">
        <f t="shared" si="6"/>
        <v>2</v>
      </c>
      <c r="X75" s="65">
        <f t="shared" ref="X75:AC75" si="7">SUM(X10:X41)</f>
        <v>12</v>
      </c>
      <c r="Y75" s="66">
        <f t="shared" si="7"/>
        <v>9</v>
      </c>
      <c r="Z75" s="66">
        <f t="shared" si="7"/>
        <v>9</v>
      </c>
      <c r="AA75" s="67">
        <f t="shared" si="7"/>
        <v>84</v>
      </c>
      <c r="AB75" s="67">
        <f t="shared" si="7"/>
        <v>27</v>
      </c>
      <c r="AC75" s="67">
        <f t="shared" si="7"/>
        <v>9</v>
      </c>
      <c r="AD75" s="68"/>
    </row>
    <row r="76" spans="1:33" ht="14.1" customHeight="1" x14ac:dyDescent="0.25"/>
    <row r="77" spans="1:33" ht="14.1" customHeight="1" x14ac:dyDescent="0.25"/>
    <row r="78" spans="1:33" ht="14.1" customHeight="1" x14ac:dyDescent="0.25">
      <c r="C78" s="69"/>
      <c r="E78" t="s">
        <v>83</v>
      </c>
    </row>
    <row r="79" spans="1:33" ht="14.1" customHeight="1" x14ac:dyDescent="0.25">
      <c r="C79" s="70"/>
      <c r="E79" t="s">
        <v>84</v>
      </c>
    </row>
  </sheetData>
  <mergeCells count="15">
    <mergeCell ref="U8:W8"/>
    <mergeCell ref="C8:E8"/>
    <mergeCell ref="F8:H8"/>
    <mergeCell ref="I8:K8"/>
    <mergeCell ref="L8:N8"/>
    <mergeCell ref="O8:Q8"/>
    <mergeCell ref="R8:T8"/>
    <mergeCell ref="A1:AD2"/>
    <mergeCell ref="A3:AD3"/>
    <mergeCell ref="A7:A9"/>
    <mergeCell ref="B7:B9"/>
    <mergeCell ref="C7:W7"/>
    <mergeCell ref="X7:Z8"/>
    <mergeCell ref="AA7:AC8"/>
    <mergeCell ref="AD7:A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2020-01-23T04:23:52Z</dcterms:created>
  <dcterms:modified xsi:type="dcterms:W3CDTF">2020-01-23T04:25:33Z</dcterms:modified>
</cp:coreProperties>
</file>