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 DEMAK\"/>
    </mc:Choice>
  </mc:AlternateContent>
  <xr:revisionPtr revIDLastSave="0" documentId="8_{8BF979FE-525B-4D92-AB71-5A960129715C}" xr6:coauthVersionLast="45" xr6:coauthVersionMax="45" xr10:uidLastSave="{00000000-0000-0000-0000-000000000000}"/>
  <bookViews>
    <workbookView xWindow="-120" yWindow="-120" windowWidth="29040" windowHeight="15840" xr2:uid="{DFDB59FC-E010-47A7-9A24-769B268CEBA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G111" i="1"/>
  <c r="G110" i="1"/>
  <c r="G109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C101" i="1"/>
  <c r="B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C96" i="1"/>
  <c r="B96" i="1"/>
  <c r="G91" i="1"/>
  <c r="F91" i="1"/>
  <c r="E91" i="1"/>
  <c r="G90" i="1"/>
  <c r="F90" i="1"/>
  <c r="E90" i="1"/>
  <c r="C90" i="1"/>
  <c r="B90" i="1"/>
  <c r="G86" i="1"/>
  <c r="F86" i="1"/>
  <c r="E86" i="1"/>
  <c r="G85" i="1"/>
  <c r="F85" i="1"/>
  <c r="E85" i="1"/>
  <c r="C85" i="1"/>
  <c r="B85" i="1"/>
  <c r="G78" i="1"/>
  <c r="F78" i="1"/>
  <c r="E78" i="1"/>
  <c r="G77" i="1"/>
  <c r="F77" i="1"/>
  <c r="E77" i="1"/>
  <c r="C77" i="1"/>
  <c r="B77" i="1"/>
  <c r="G73" i="1"/>
  <c r="F73" i="1"/>
  <c r="E73" i="1"/>
  <c r="G72" i="1"/>
  <c r="F72" i="1"/>
  <c r="E72" i="1"/>
  <c r="G71" i="1"/>
  <c r="F71" i="1"/>
  <c r="E71" i="1"/>
  <c r="C71" i="1"/>
  <c r="B71" i="1"/>
  <c r="G69" i="1"/>
  <c r="F69" i="1"/>
  <c r="E69" i="1"/>
  <c r="D69" i="1"/>
  <c r="C69" i="1"/>
  <c r="B69" i="1"/>
  <c r="G68" i="1"/>
  <c r="F68" i="1"/>
  <c r="E68" i="1"/>
  <c r="D68" i="1"/>
  <c r="C68" i="1"/>
  <c r="B68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C49" i="1"/>
  <c r="B49" i="1"/>
  <c r="D48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C43" i="1"/>
  <c r="B43" i="1"/>
  <c r="D42" i="1"/>
  <c r="D41" i="1"/>
  <c r="D40" i="1"/>
  <c r="D39" i="1"/>
  <c r="D38" i="1"/>
  <c r="D37" i="1"/>
  <c r="D36" i="1"/>
  <c r="D35" i="1"/>
  <c r="G34" i="1"/>
  <c r="F34" i="1"/>
  <c r="E34" i="1"/>
  <c r="D34" i="1"/>
  <c r="C34" i="1"/>
  <c r="B34" i="1"/>
  <c r="D33" i="1"/>
  <c r="D32" i="1"/>
  <c r="D31" i="1"/>
  <c r="D30" i="1"/>
  <c r="D29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C24" i="1"/>
  <c r="B24" i="1"/>
  <c r="D23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G114" i="1" s="1"/>
  <c r="F14" i="1"/>
  <c r="E14" i="1"/>
  <c r="D14" i="1"/>
  <c r="C14" i="1"/>
  <c r="B14" i="1"/>
  <c r="E8" i="1"/>
  <c r="E7" i="1"/>
  <c r="E9" i="1" l="1"/>
  <c r="F114" i="1"/>
</calcChain>
</file>

<file path=xl/sharedStrings.xml><?xml version="1.0" encoding="utf-8"?>
<sst xmlns="http://schemas.openxmlformats.org/spreadsheetml/2006/main" count="99" uniqueCount="95">
  <si>
    <t>DATA KESIAPAN MENGHADAPI ANCAMAN KEKERINGAN</t>
  </si>
  <si>
    <t>TAHUN 2020</t>
  </si>
  <si>
    <t>KABUPATEN DEMAK</t>
  </si>
  <si>
    <t>Anggaran APBD TA 2019 untuk Droping Air Bersih</t>
  </si>
  <si>
    <t>No</t>
  </si>
  <si>
    <t>Intansi</t>
  </si>
  <si>
    <t>Jumlah Anggaran</t>
  </si>
  <si>
    <t>Jumlah Tangki ( 5000 ltr)</t>
  </si>
  <si>
    <t>Sumber Dana</t>
  </si>
  <si>
    <t>BPBD                       Kab. Demak</t>
  </si>
  <si>
    <t xml:space="preserve">400 tangki </t>
  </si>
  <si>
    <t>APBD KAB. TA 2019</t>
  </si>
  <si>
    <t>543 tangki</t>
  </si>
  <si>
    <t>Donatur</t>
  </si>
  <si>
    <t>Jumlah</t>
  </si>
  <si>
    <t>973 tangki</t>
  </si>
  <si>
    <t xml:space="preserve">Daerah Terdampak Kekeringan </t>
  </si>
  <si>
    <t>Nama Kecamatan</t>
  </si>
  <si>
    <t>Nama Desa/ Kelurahan</t>
  </si>
  <si>
    <t>Masyarakat Terdampak</t>
  </si>
  <si>
    <t>Jiwa</t>
  </si>
  <si>
    <t>KK</t>
  </si>
  <si>
    <t>Donorojo</t>
  </si>
  <si>
    <t>Tempuran</t>
  </si>
  <si>
    <t>Jleper</t>
  </si>
  <si>
    <t>Bakung</t>
  </si>
  <si>
    <t>Geneng</t>
  </si>
  <si>
    <t>Mlaten</t>
  </si>
  <si>
    <t>Ngegot</t>
  </si>
  <si>
    <t>Ngelo Kulon</t>
  </si>
  <si>
    <t>Bandungrejo</t>
  </si>
  <si>
    <t>Banyumeneng</t>
  </si>
  <si>
    <t>Batursari</t>
  </si>
  <si>
    <t>Candisari</t>
  </si>
  <si>
    <t>Kalitengah</t>
  </si>
  <si>
    <t>Karangsono</t>
  </si>
  <si>
    <t>Kebonbatur</t>
  </si>
  <si>
    <t>Kembangarum</t>
  </si>
  <si>
    <t>Gajah</t>
  </si>
  <si>
    <t>Gedangalas</t>
  </si>
  <si>
    <t>Mutih Wetan</t>
  </si>
  <si>
    <t>Wonoagung</t>
  </si>
  <si>
    <t>Kedungori</t>
  </si>
  <si>
    <t>Jeruk Gulung</t>
  </si>
  <si>
    <t>Kebonsari</t>
  </si>
  <si>
    <t>Cangkring</t>
  </si>
  <si>
    <t>Cangkring Rembang</t>
  </si>
  <si>
    <t>Karanganyar</t>
  </si>
  <si>
    <t>Ketanjung</t>
  </si>
  <si>
    <t>Tuwang</t>
  </si>
  <si>
    <t>Wonoketingal</t>
  </si>
  <si>
    <t>Doreng</t>
  </si>
  <si>
    <t>Karangrejo</t>
  </si>
  <si>
    <t>Kuncir</t>
  </si>
  <si>
    <t>Klampok Lor</t>
  </si>
  <si>
    <t>Mangunan Lor</t>
  </si>
  <si>
    <t>Prigi</t>
  </si>
  <si>
    <t>Solowiri</t>
  </si>
  <si>
    <t>Kembangan</t>
  </si>
  <si>
    <t>Sumberejo</t>
  </si>
  <si>
    <t>Purworejo</t>
  </si>
  <si>
    <t>Morodemak</t>
  </si>
  <si>
    <t>Margolinduk</t>
  </si>
  <si>
    <t>GUNTUR</t>
  </si>
  <si>
    <t>Blerong</t>
  </si>
  <si>
    <t>Rencana Ketersediaan Anggaran</t>
  </si>
  <si>
    <t>Kegiatan</t>
  </si>
  <si>
    <t>Lokasi</t>
  </si>
  <si>
    <t>Anggaran dan Sumber Dana</t>
  </si>
  <si>
    <t>Jumlah Kecamatan</t>
  </si>
  <si>
    <t>Jumlah Desa</t>
  </si>
  <si>
    <t>Droping Air Bersih</t>
  </si>
  <si>
    <t>Rp. 120.000.000               ( APBD TA.2020 )</t>
  </si>
  <si>
    <t>Persiapan Sumber Daya Alat antisipasi Kekeringan</t>
  </si>
  <si>
    <t>Lokasi Posko</t>
  </si>
  <si>
    <t>Jumlah Personil</t>
  </si>
  <si>
    <t>Jumlah Truck Tangki</t>
  </si>
  <si>
    <t>SarPras Pendukung</t>
  </si>
  <si>
    <t>Kantor BPBD Kab. Demak</t>
  </si>
  <si>
    <t>7 unit</t>
  </si>
  <si>
    <t>1. Radio</t>
  </si>
  <si>
    <t>2. Motor Trail</t>
  </si>
  <si>
    <t>3. Truck Evakuasi</t>
  </si>
  <si>
    <t>4. Truck Box Logistik</t>
  </si>
  <si>
    <t>5. Truck Serbaguna</t>
  </si>
  <si>
    <t>6. Tenda</t>
  </si>
  <si>
    <t>7. Mobil Rescue</t>
  </si>
  <si>
    <t>8. Mobil Komando</t>
  </si>
  <si>
    <t>Demak, 3 Agustus 2020</t>
  </si>
  <si>
    <t>KEPALA PELAKSANA</t>
  </si>
  <si>
    <t>BADAN PENANGGULANGAN BENCANA DAERAH</t>
  </si>
  <si>
    <t>BPBD KABUPATEN DEMAK</t>
  </si>
  <si>
    <t>Drs. M. AGUS NUGROHO LP.</t>
  </si>
  <si>
    <t>Pembina Utama Muda</t>
  </si>
  <si>
    <t>NIP.  19640712 198503 1 016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</si>
</sst>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[$Rp-421]* #,##0_-;\-[$Rp-421]* #,##0_-;_-[$Rp-421]* &quot;-&quot;??_-;_-@_-"/>
    <numFmt numFmtId="167" formatCode="_-[$Rp-421]* #,##0_-;\-[$Rp-421]* #,##0_-;_-[$Rp-421]* &quot;-&quot;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1" fontId="4" fillId="0" borderId="0" xfId="2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/>
    <xf numFmtId="165" fontId="3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 applyAlignment="1">
      <alignment horizontal="left"/>
    </xf>
    <xf numFmtId="0" fontId="3" fillId="2" borderId="1" xfId="0" applyFont="1" applyFill="1" applyBorder="1"/>
    <xf numFmtId="20" fontId="3" fillId="0" borderId="1" xfId="0" applyNumberFormat="1" applyFont="1" applyBorder="1"/>
    <xf numFmtId="0" fontId="3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41" fontId="3" fillId="0" borderId="1" xfId="2" applyFont="1" applyBorder="1"/>
    <xf numFmtId="164" fontId="3" fillId="0" borderId="3" xfId="0" applyNumberFormat="1" applyFont="1" applyBorder="1" applyAlignment="1">
      <alignment horizontal="center"/>
    </xf>
    <xf numFmtId="41" fontId="3" fillId="0" borderId="3" xfId="2" applyFont="1" applyBorder="1"/>
    <xf numFmtId="164" fontId="3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0" fontId="0" fillId="0" borderId="3" xfId="0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-JUMLAH%20DESA%20POTENSI%20TERDAMPAK%20ANCAMAN%20KEKERINGAN%20DAN%20KEKURANGAN%20AIR%20BERSIH%20TAHU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si Da. Lap.BPBD"/>
      <sheetName val="Potensi Desa"/>
      <sheetName val="Data Kesiapan"/>
      <sheetName val="Data Desa Sudah Dikirim"/>
      <sheetName val="Total  Droping"/>
      <sheetName val="12-16 Agustus 2019"/>
      <sheetName val="19-24 agustus 2019"/>
      <sheetName val="26-30 agustus 2019"/>
      <sheetName val="2-7 Sep 2019"/>
      <sheetName val="9-15 Sep 2019"/>
      <sheetName val="16-20 sep 2019"/>
      <sheetName val="23-27 sep 2019"/>
      <sheetName val="31 Sep-6 Oktob"/>
      <sheetName val="7-13 Oktober"/>
      <sheetName val="14-18 Oktober"/>
      <sheetName val="21-27 Okt"/>
      <sheetName val="28 Ok-3 Nov"/>
      <sheetName val="4-10 nov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 xml:space="preserve">DEMAK </v>
          </cell>
          <cell r="D9">
            <v>1</v>
          </cell>
          <cell r="E9" t="str">
            <v>Turirejo</v>
          </cell>
          <cell r="F9">
            <v>885.71428571428567</v>
          </cell>
          <cell r="G9">
            <v>4428.5714285714284</v>
          </cell>
        </row>
        <row r="10">
          <cell r="D10">
            <v>2</v>
          </cell>
          <cell r="E10" t="str">
            <v xml:space="preserve">Kedondong </v>
          </cell>
          <cell r="F10">
            <v>1542.8571428571429</v>
          </cell>
          <cell r="G10">
            <v>7714.2857142857147</v>
          </cell>
        </row>
        <row r="11">
          <cell r="D11">
            <v>3</v>
          </cell>
          <cell r="E11" t="str">
            <v>Sedo</v>
          </cell>
          <cell r="F11">
            <v>2657.1428571428573</v>
          </cell>
          <cell r="G11">
            <v>13285.714285714286</v>
          </cell>
        </row>
        <row r="12">
          <cell r="D12">
            <v>4</v>
          </cell>
          <cell r="E12" t="str">
            <v>Bango</v>
          </cell>
          <cell r="F12">
            <v>742.85714285714289</v>
          </cell>
          <cell r="G12">
            <v>3714.2857142857142</v>
          </cell>
        </row>
        <row r="13">
          <cell r="D13">
            <v>5</v>
          </cell>
          <cell r="E13" t="str">
            <v>Raji</v>
          </cell>
          <cell r="F13">
            <v>1342.8571428571429</v>
          </cell>
          <cell r="G13">
            <v>6714.2857142857147</v>
          </cell>
        </row>
        <row r="14">
          <cell r="D14">
            <v>6</v>
          </cell>
          <cell r="E14" t="str">
            <v>Trengguli</v>
          </cell>
          <cell r="F14">
            <v>428.57142857142856</v>
          </cell>
          <cell r="G14">
            <v>2142.8571428571427</v>
          </cell>
        </row>
        <row r="15">
          <cell r="D15">
            <v>7</v>
          </cell>
          <cell r="E15" t="str">
            <v>Mulyorejo</v>
          </cell>
          <cell r="F15">
            <v>1342.8571428571429</v>
          </cell>
          <cell r="G15">
            <v>6714.2857142857147</v>
          </cell>
        </row>
        <row r="16">
          <cell r="D16">
            <v>8</v>
          </cell>
          <cell r="E16" t="str">
            <v>Singorejo</v>
          </cell>
          <cell r="F16">
            <v>142.85714285714286</v>
          </cell>
          <cell r="G16">
            <v>714.28571428571433</v>
          </cell>
        </row>
        <row r="17">
          <cell r="B17">
            <v>2</v>
          </cell>
          <cell r="C17" t="str">
            <v>MIJEN</v>
          </cell>
          <cell r="D17">
            <v>9</v>
          </cell>
          <cell r="E17" t="str">
            <v>Pasir</v>
          </cell>
          <cell r="F17">
            <v>257.14285714285717</v>
          </cell>
          <cell r="G17">
            <v>1285.7142857142858</v>
          </cell>
        </row>
        <row r="18">
          <cell r="D18">
            <v>10</v>
          </cell>
          <cell r="E18" t="str">
            <v>Bremi</v>
          </cell>
          <cell r="F18">
            <v>257.14285714285717</v>
          </cell>
          <cell r="G18">
            <v>1285.7142857142858</v>
          </cell>
        </row>
        <row r="19">
          <cell r="D19">
            <v>11</v>
          </cell>
          <cell r="E19" t="str">
            <v>Rejosari</v>
          </cell>
          <cell r="F19">
            <v>314.28571428571428</v>
          </cell>
          <cell r="G19">
            <v>1571.4285714285713</v>
          </cell>
        </row>
        <row r="20">
          <cell r="D20">
            <v>12</v>
          </cell>
          <cell r="E20" t="str">
            <v>Jleper</v>
          </cell>
          <cell r="F20">
            <v>285.71428571428572</v>
          </cell>
          <cell r="G20">
            <v>1428.5714285714287</v>
          </cell>
        </row>
        <row r="21">
          <cell r="B21">
            <v>3</v>
          </cell>
          <cell r="C21" t="str">
            <v>MRANGGEN</v>
          </cell>
          <cell r="D21">
            <v>13</v>
          </cell>
          <cell r="E21" t="str">
            <v>Kangkung</v>
          </cell>
          <cell r="F21">
            <v>857.14285714285711</v>
          </cell>
          <cell r="G21">
            <v>4285.7142857142853</v>
          </cell>
        </row>
        <row r="22">
          <cell r="B22">
            <v>4</v>
          </cell>
          <cell r="C22" t="str">
            <v>GAJAH</v>
          </cell>
          <cell r="D22">
            <v>14</v>
          </cell>
          <cell r="E22" t="str">
            <v xml:space="preserve">Kedondong </v>
          </cell>
          <cell r="F22">
            <v>657.14285714285711</v>
          </cell>
          <cell r="G22">
            <v>3285.7142857142858</v>
          </cell>
        </row>
        <row r="23">
          <cell r="D23">
            <v>15</v>
          </cell>
          <cell r="E23" t="str">
            <v>Tanjunganyar</v>
          </cell>
          <cell r="F23">
            <v>114.28571428571429</v>
          </cell>
          <cell r="G23">
            <v>571.42857142857144</v>
          </cell>
        </row>
        <row r="24">
          <cell r="D24">
            <v>16</v>
          </cell>
          <cell r="E24" t="str">
            <v xml:space="preserve">Sambung </v>
          </cell>
          <cell r="F24">
            <v>285.71428571428572</v>
          </cell>
          <cell r="G24">
            <v>1428.5714285714287</v>
          </cell>
        </row>
        <row r="25">
          <cell r="D25">
            <v>17</v>
          </cell>
          <cell r="E25" t="str">
            <v>Medini</v>
          </cell>
          <cell r="F25">
            <v>285.71428571428572</v>
          </cell>
          <cell r="G25">
            <v>1428.5714285714287</v>
          </cell>
        </row>
        <row r="26">
          <cell r="B26">
            <v>5</v>
          </cell>
          <cell r="C26" t="str">
            <v>WEDUNG</v>
          </cell>
          <cell r="D26">
            <v>18</v>
          </cell>
          <cell r="E26" t="str">
            <v>Jungsemi</v>
          </cell>
          <cell r="F26">
            <v>885.71428571428567</v>
          </cell>
          <cell r="G26">
            <v>4428.5714285714284</v>
          </cell>
        </row>
        <row r="27">
          <cell r="D27">
            <v>19</v>
          </cell>
          <cell r="E27" t="str">
            <v>Tedunan</v>
          </cell>
          <cell r="F27">
            <v>685.71428571428567</v>
          </cell>
          <cell r="G27">
            <v>3428.5714285714284</v>
          </cell>
        </row>
        <row r="28">
          <cell r="D28">
            <v>20</v>
          </cell>
          <cell r="E28" t="str">
            <v>Buko</v>
          </cell>
          <cell r="F28">
            <v>742.85714285714289</v>
          </cell>
          <cell r="G28">
            <v>3714.2857142857142</v>
          </cell>
        </row>
        <row r="29">
          <cell r="D29">
            <v>21</v>
          </cell>
          <cell r="E29" t="str">
            <v>Jungpasir</v>
          </cell>
          <cell r="F29">
            <v>428.57142857142856</v>
          </cell>
          <cell r="G29">
            <v>2142.8571428571427</v>
          </cell>
        </row>
        <row r="30">
          <cell r="D30">
            <v>22</v>
          </cell>
          <cell r="E30" t="str">
            <v xml:space="preserve">Kendalasem </v>
          </cell>
          <cell r="F30">
            <v>428.57142857142856</v>
          </cell>
          <cell r="G30">
            <v>2142.8571428571427</v>
          </cell>
        </row>
        <row r="31">
          <cell r="D31">
            <v>23</v>
          </cell>
          <cell r="E31" t="str">
            <v>Berahankulon</v>
          </cell>
          <cell r="F31">
            <v>142.85714285714286</v>
          </cell>
          <cell r="G31">
            <v>714.28571428571433</v>
          </cell>
        </row>
        <row r="32">
          <cell r="D32">
            <v>24</v>
          </cell>
          <cell r="E32" t="str">
            <v xml:space="preserve">Wedung </v>
          </cell>
          <cell r="F32">
            <v>428.57142857142856</v>
          </cell>
          <cell r="G32">
            <v>2142.8571428571427</v>
          </cell>
        </row>
        <row r="33">
          <cell r="D33">
            <v>25</v>
          </cell>
          <cell r="E33" t="str">
            <v>Mutihkulon</v>
          </cell>
          <cell r="F33">
            <v>200</v>
          </cell>
          <cell r="G33">
            <v>1000</v>
          </cell>
        </row>
        <row r="34">
          <cell r="D34">
            <v>26</v>
          </cell>
          <cell r="E34" t="str">
            <v xml:space="preserve">Ngawen </v>
          </cell>
          <cell r="F34">
            <v>285.71428571428572</v>
          </cell>
          <cell r="G34">
            <v>1428.5714285714287</v>
          </cell>
        </row>
        <row r="35">
          <cell r="D35">
            <v>27</v>
          </cell>
          <cell r="E35" t="str">
            <v xml:space="preserve">Bungo </v>
          </cell>
          <cell r="F35">
            <v>285.71428571428572</v>
          </cell>
          <cell r="G35">
            <v>1428.5714285714287</v>
          </cell>
        </row>
        <row r="36">
          <cell r="D36">
            <v>28</v>
          </cell>
          <cell r="E36" t="str">
            <v>Kenduren</v>
          </cell>
          <cell r="F36">
            <v>142.85714285714286</v>
          </cell>
          <cell r="G36">
            <v>714.28571428571433</v>
          </cell>
        </row>
        <row r="37">
          <cell r="D37">
            <v>29</v>
          </cell>
          <cell r="E37" t="str">
            <v>Tempel</v>
          </cell>
          <cell r="F37">
            <v>285.71428571428572</v>
          </cell>
          <cell r="G37">
            <v>1428.5714285714287</v>
          </cell>
        </row>
        <row r="38">
          <cell r="D38">
            <v>30</v>
          </cell>
          <cell r="E38" t="str">
            <v xml:space="preserve">Kedungmutih </v>
          </cell>
          <cell r="F38">
            <v>428.57142857142856</v>
          </cell>
          <cell r="G38">
            <v>2142.8571428571427</v>
          </cell>
        </row>
        <row r="39">
          <cell r="D39">
            <v>31</v>
          </cell>
          <cell r="E39" t="str">
            <v xml:space="preserve">Berahanwetan </v>
          </cell>
          <cell r="F39">
            <v>1285.7142857142858</v>
          </cell>
          <cell r="G39">
            <v>6428.5714285714284</v>
          </cell>
        </row>
        <row r="40">
          <cell r="D40">
            <v>32</v>
          </cell>
          <cell r="E40" t="str">
            <v xml:space="preserve">Kedungkarang </v>
          </cell>
          <cell r="F40">
            <v>371.42857142857144</v>
          </cell>
          <cell r="G40">
            <v>1857.1428571428571</v>
          </cell>
        </row>
        <row r="41">
          <cell r="D41">
            <v>33</v>
          </cell>
          <cell r="E41" t="str">
            <v xml:space="preserve">Mandung </v>
          </cell>
          <cell r="F41">
            <v>428.57142857142856</v>
          </cell>
          <cell r="G41">
            <v>2142.8571428571427</v>
          </cell>
        </row>
        <row r="42">
          <cell r="D42">
            <v>34</v>
          </cell>
          <cell r="E42" t="str">
            <v xml:space="preserve">Babalan </v>
          </cell>
          <cell r="F42">
            <v>285.71428571428572</v>
          </cell>
          <cell r="G42">
            <v>1428.5714285714287</v>
          </cell>
        </row>
        <row r="43">
          <cell r="D43">
            <v>35</v>
          </cell>
          <cell r="E43" t="str">
            <v>Jetak</v>
          </cell>
          <cell r="F43">
            <v>285.71428571428572</v>
          </cell>
          <cell r="G43">
            <v>1428.5714285714287</v>
          </cell>
        </row>
        <row r="44">
          <cell r="B44">
            <v>6</v>
          </cell>
          <cell r="C44" t="str">
            <v>SAYUNG</v>
          </cell>
          <cell r="D44">
            <v>36</v>
          </cell>
          <cell r="E44" t="str">
            <v>Sayung</v>
          </cell>
          <cell r="F44">
            <v>57.142857142857146</v>
          </cell>
          <cell r="G44">
            <v>285.71428571428572</v>
          </cell>
        </row>
        <row r="45">
          <cell r="B45">
            <v>7</v>
          </cell>
          <cell r="C45" t="str">
            <v>KARANGTENGAH</v>
          </cell>
          <cell r="D45">
            <v>37</v>
          </cell>
          <cell r="E45" t="str">
            <v>Karangtowo</v>
          </cell>
          <cell r="F45">
            <v>57.142857142857146</v>
          </cell>
          <cell r="G45">
            <v>285.71428571428572</v>
          </cell>
        </row>
        <row r="46">
          <cell r="B46">
            <v>8</v>
          </cell>
          <cell r="C46" t="str">
            <v>DEMPET</v>
          </cell>
          <cell r="D46">
            <v>38</v>
          </cell>
          <cell r="E46" t="str">
            <v>Balerejo</v>
          </cell>
          <cell r="F46">
            <v>428.57142857142856</v>
          </cell>
          <cell r="G46">
            <v>2142.8571428571427</v>
          </cell>
        </row>
        <row r="47">
          <cell r="D47">
            <v>39</v>
          </cell>
          <cell r="E47" t="str">
            <v>Merak</v>
          </cell>
          <cell r="F47">
            <v>114.28571428571429</v>
          </cell>
          <cell r="G47">
            <v>571.42857142857144</v>
          </cell>
        </row>
        <row r="48">
          <cell r="D48">
            <v>40</v>
          </cell>
          <cell r="E48" t="str">
            <v>Baleromo</v>
          </cell>
          <cell r="F48">
            <v>914.28571428571433</v>
          </cell>
          <cell r="G48">
            <v>4571.4285714285716</v>
          </cell>
        </row>
        <row r="49">
          <cell r="B49">
            <v>9</v>
          </cell>
          <cell r="C49" t="str">
            <v>KARANGANYAR</v>
          </cell>
          <cell r="D49">
            <v>41</v>
          </cell>
          <cell r="E49" t="str">
            <v xml:space="preserve">Ngaluran </v>
          </cell>
          <cell r="F49">
            <v>857.14285714285711</v>
          </cell>
          <cell r="G49">
            <v>4285.7142857142853</v>
          </cell>
        </row>
        <row r="50">
          <cell r="D50">
            <v>42</v>
          </cell>
          <cell r="E50" t="str">
            <v>Undaan Kidul</v>
          </cell>
          <cell r="F50">
            <v>428.57142857142856</v>
          </cell>
          <cell r="G50">
            <v>2142.8571428571427</v>
          </cell>
        </row>
        <row r="51">
          <cell r="B51">
            <v>10</v>
          </cell>
          <cell r="C51" t="str">
            <v xml:space="preserve">WONOSALAM </v>
          </cell>
          <cell r="D51">
            <v>43</v>
          </cell>
          <cell r="E51" t="str">
            <v>Kalianyar</v>
          </cell>
          <cell r="F51">
            <v>285.71428571428572</v>
          </cell>
          <cell r="G51">
            <v>1428.5714285714287</v>
          </cell>
        </row>
        <row r="52">
          <cell r="D52">
            <v>44</v>
          </cell>
          <cell r="E52" t="str">
            <v>Jogoloyo</v>
          </cell>
          <cell r="F52">
            <v>28.571428571428573</v>
          </cell>
          <cell r="G52">
            <v>142.85714285714286</v>
          </cell>
        </row>
        <row r="53">
          <cell r="B53">
            <v>11</v>
          </cell>
          <cell r="C53" t="str">
            <v xml:space="preserve">KEBONAGUNG </v>
          </cell>
          <cell r="D53">
            <v>45</v>
          </cell>
          <cell r="E53" t="str">
            <v>Kebunagung</v>
          </cell>
          <cell r="F53">
            <v>342.85714285714283</v>
          </cell>
          <cell r="G53">
            <v>1714.2857142857142</v>
          </cell>
        </row>
        <row r="54">
          <cell r="D54">
            <v>46</v>
          </cell>
          <cell r="E54" t="str">
            <v>Sokokidul</v>
          </cell>
          <cell r="F54">
            <v>142.85714285714286</v>
          </cell>
          <cell r="G54">
            <v>714.28571428571433</v>
          </cell>
        </row>
        <row r="55">
          <cell r="B55">
            <v>12</v>
          </cell>
          <cell r="C55" t="str">
            <v xml:space="preserve">KARANGAWEN </v>
          </cell>
          <cell r="D55">
            <v>47</v>
          </cell>
          <cell r="E55" t="str">
            <v>Sidorejo</v>
          </cell>
          <cell r="F55">
            <v>142.85714285714286</v>
          </cell>
          <cell r="G55">
            <v>714.28571428571433</v>
          </cell>
        </row>
        <row r="56">
          <cell r="D56">
            <v>48</v>
          </cell>
          <cell r="E56" t="str">
            <v>Tlogorejo</v>
          </cell>
          <cell r="F56">
            <v>257.14285714285717</v>
          </cell>
          <cell r="G56">
            <v>1285.7142857142858</v>
          </cell>
        </row>
        <row r="57">
          <cell r="D57">
            <v>49</v>
          </cell>
          <cell r="E57" t="str">
            <v xml:space="preserve">Brambang </v>
          </cell>
          <cell r="F57">
            <v>114.28571428571429</v>
          </cell>
          <cell r="G57">
            <v>571.42857142857144</v>
          </cell>
        </row>
        <row r="58">
          <cell r="D58">
            <v>50</v>
          </cell>
          <cell r="E58" t="str">
            <v>Rejosari</v>
          </cell>
          <cell r="F58">
            <v>142.85714285714286</v>
          </cell>
          <cell r="G58">
            <v>714.28571428571433</v>
          </cell>
        </row>
        <row r="59">
          <cell r="D59">
            <v>51</v>
          </cell>
          <cell r="E59" t="str">
            <v xml:space="preserve">Wonosekar </v>
          </cell>
          <cell r="F59">
            <v>342.85714285714283</v>
          </cell>
          <cell r="G59">
            <v>1714.2857142857142</v>
          </cell>
        </row>
        <row r="60">
          <cell r="B60">
            <v>13</v>
          </cell>
          <cell r="C60" t="str">
            <v xml:space="preserve">BONANG </v>
          </cell>
          <cell r="D60">
            <v>52</v>
          </cell>
          <cell r="E60" t="str">
            <v>Sukodono</v>
          </cell>
          <cell r="F60">
            <v>57.142857142857146</v>
          </cell>
          <cell r="G60">
            <v>285.71428571428572</v>
          </cell>
        </row>
        <row r="61">
          <cell r="D61">
            <v>53</v>
          </cell>
          <cell r="E61" t="str">
            <v>Weding</v>
          </cell>
          <cell r="F61">
            <v>714.28571428571433</v>
          </cell>
          <cell r="G61">
            <v>3571.4285714285716</v>
          </cell>
        </row>
        <row r="62">
          <cell r="D62">
            <v>54</v>
          </cell>
          <cell r="E62" t="str">
            <v xml:space="preserve">Jali </v>
          </cell>
          <cell r="F62">
            <v>1000</v>
          </cell>
          <cell r="G62">
            <v>5000</v>
          </cell>
        </row>
        <row r="63">
          <cell r="D63">
            <v>55</v>
          </cell>
          <cell r="E63" t="str">
            <v>Poncoharjo</v>
          </cell>
          <cell r="F63">
            <v>285.71428571428572</v>
          </cell>
          <cell r="G63">
            <v>1428.5714285714287</v>
          </cell>
        </row>
        <row r="64">
          <cell r="D64">
            <v>56</v>
          </cell>
          <cell r="E64" t="str">
            <v xml:space="preserve">Serangan </v>
          </cell>
          <cell r="F64">
            <v>657.14285714285711</v>
          </cell>
          <cell r="G64">
            <v>3285.7142857142858</v>
          </cell>
        </row>
        <row r="65">
          <cell r="B65" t="str">
            <v>JUMLAH  TOTAL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6FBA-2D0C-44A4-AEF0-A5413CAC8870}">
  <dimension ref="A1:G142"/>
  <sheetViews>
    <sheetView tabSelected="1" workbookViewId="0">
      <selection sqref="A1:G1"/>
    </sheetView>
  </sheetViews>
  <sheetFormatPr defaultRowHeight="15" x14ac:dyDescent="0.25"/>
  <cols>
    <col min="1" max="1" width="3.85546875" customWidth="1"/>
    <col min="3" max="3" width="17.5703125" customWidth="1"/>
    <col min="5" max="5" width="18.28515625" customWidth="1"/>
    <col min="6" max="6" width="12.5703125" customWidth="1"/>
    <col min="7" max="7" width="20.28515625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  <c r="G1" s="1"/>
    </row>
    <row r="2" spans="1:7" ht="18" x14ac:dyDescent="0.25">
      <c r="A2" s="1" t="s">
        <v>1</v>
      </c>
      <c r="B2" s="1"/>
      <c r="C2" s="1"/>
      <c r="D2" s="1"/>
      <c r="E2" s="1"/>
      <c r="F2" s="1"/>
      <c r="G2" s="1"/>
    </row>
    <row r="3" spans="1:7" ht="18" x14ac:dyDescent="0.25">
      <c r="A3" s="1" t="s">
        <v>2</v>
      </c>
      <c r="B3" s="1"/>
      <c r="C3" s="1"/>
      <c r="D3" s="1"/>
      <c r="E3" s="1"/>
      <c r="F3" s="1"/>
      <c r="G3" s="1"/>
    </row>
    <row r="4" spans="1:7" ht="15.75" x14ac:dyDescent="0.25">
      <c r="A4" s="2"/>
      <c r="B4" s="5"/>
      <c r="C4" s="5"/>
      <c r="D4" s="5"/>
      <c r="E4" s="5"/>
      <c r="F4" s="5"/>
      <c r="G4" s="5"/>
    </row>
    <row r="5" spans="1:7" ht="15.75" x14ac:dyDescent="0.25">
      <c r="A5" s="3">
        <v>1</v>
      </c>
      <c r="B5" s="8" t="s">
        <v>3</v>
      </c>
      <c r="C5" s="5"/>
      <c r="D5" s="5"/>
      <c r="E5" s="5"/>
      <c r="F5" s="5"/>
      <c r="G5" s="5"/>
    </row>
    <row r="6" spans="1:7" ht="47.25" x14ac:dyDescent="0.25">
      <c r="A6" s="4"/>
      <c r="B6" s="10" t="s">
        <v>4</v>
      </c>
      <c r="C6" s="10" t="s">
        <v>5</v>
      </c>
      <c r="D6" s="10"/>
      <c r="E6" s="10" t="s">
        <v>6</v>
      </c>
      <c r="F6" s="59" t="s">
        <v>7</v>
      </c>
      <c r="G6" s="10" t="s">
        <v>8</v>
      </c>
    </row>
    <row r="7" spans="1:7" ht="31.5" x14ac:dyDescent="0.25">
      <c r="A7" s="5"/>
      <c r="B7" s="11">
        <v>1</v>
      </c>
      <c r="C7" s="25" t="s">
        <v>9</v>
      </c>
      <c r="D7" s="26"/>
      <c r="E7" s="41">
        <f>199500*400</f>
        <v>79800000</v>
      </c>
      <c r="F7" s="60" t="s">
        <v>10</v>
      </c>
      <c r="G7" s="69" t="s">
        <v>11</v>
      </c>
    </row>
    <row r="8" spans="1:7" ht="15.75" x14ac:dyDescent="0.25">
      <c r="A8" s="5"/>
      <c r="B8" s="11"/>
      <c r="C8" s="25"/>
      <c r="D8" s="26"/>
      <c r="E8" s="42">
        <f>199500*543</f>
        <v>108328500</v>
      </c>
      <c r="F8" s="12" t="s">
        <v>12</v>
      </c>
      <c r="G8" s="69" t="s">
        <v>13</v>
      </c>
    </row>
    <row r="9" spans="1:7" ht="15.75" x14ac:dyDescent="0.25">
      <c r="A9" s="5"/>
      <c r="B9" s="12"/>
      <c r="C9" s="26" t="s">
        <v>14</v>
      </c>
      <c r="D9" s="26"/>
      <c r="E9" s="43">
        <f>SUM(E7:E8)</f>
        <v>188128500</v>
      </c>
      <c r="F9" s="12" t="s">
        <v>15</v>
      </c>
      <c r="G9" s="47"/>
    </row>
    <row r="10" spans="1:7" ht="15.75" x14ac:dyDescent="0.25">
      <c r="A10" s="5"/>
      <c r="B10" s="5"/>
      <c r="C10" s="5"/>
      <c r="D10" s="5"/>
      <c r="E10" s="5"/>
      <c r="F10" s="5"/>
      <c r="G10" s="5"/>
    </row>
    <row r="11" spans="1:7" ht="15.75" x14ac:dyDescent="0.25">
      <c r="A11" s="3">
        <v>2</v>
      </c>
      <c r="B11" s="8" t="s">
        <v>16</v>
      </c>
      <c r="C11" s="8"/>
      <c r="D11" s="5"/>
      <c r="E11" s="5"/>
      <c r="F11" s="5"/>
      <c r="G11" s="5"/>
    </row>
    <row r="12" spans="1:7" ht="15.75" x14ac:dyDescent="0.25">
      <c r="A12" s="6"/>
      <c r="B12" s="13" t="s">
        <v>4</v>
      </c>
      <c r="C12" s="13" t="s">
        <v>17</v>
      </c>
      <c r="D12" s="34" t="s">
        <v>18</v>
      </c>
      <c r="E12" s="44"/>
      <c r="F12" s="61" t="s">
        <v>19</v>
      </c>
      <c r="G12" s="70"/>
    </row>
    <row r="13" spans="1:7" ht="15.75" x14ac:dyDescent="0.25">
      <c r="A13" s="7"/>
      <c r="B13" s="14"/>
      <c r="C13" s="14"/>
      <c r="D13" s="35"/>
      <c r="E13" s="45"/>
      <c r="F13" s="59" t="s">
        <v>20</v>
      </c>
      <c r="G13" s="59" t="s">
        <v>21</v>
      </c>
    </row>
    <row r="14" spans="1:7" ht="15.75" x14ac:dyDescent="0.25">
      <c r="A14" s="5"/>
      <c r="B14" s="15">
        <f>'[1]Data Desa Sudah Dikirim'!B9</f>
        <v>1</v>
      </c>
      <c r="C14" s="27" t="str">
        <f>'[1]Data Desa Sudah Dikirim'!C9</f>
        <v xml:space="preserve">DEMAK </v>
      </c>
      <c r="D14" s="36">
        <f>'[1]Data Desa Sudah Dikirim'!D9</f>
        <v>1</v>
      </c>
      <c r="E14" s="46" t="str">
        <f>'[1]Data Desa Sudah Dikirim'!E9</f>
        <v>Turirejo</v>
      </c>
      <c r="F14" s="62">
        <f>'[1]Data Desa Sudah Dikirim'!F9</f>
        <v>885.71428571428567</v>
      </c>
      <c r="G14" s="62">
        <f>'[1]Data Desa Sudah Dikirim'!G9</f>
        <v>4428.5714285714284</v>
      </c>
    </row>
    <row r="15" spans="1:7" ht="15.75" x14ac:dyDescent="0.25">
      <c r="A15" s="5"/>
      <c r="B15" s="15"/>
      <c r="C15" s="27"/>
      <c r="D15" s="36">
        <f>'[1]Data Desa Sudah Dikirim'!D10</f>
        <v>2</v>
      </c>
      <c r="E15" s="46" t="str">
        <f>'[1]Data Desa Sudah Dikirim'!E10</f>
        <v xml:space="preserve">Kedondong </v>
      </c>
      <c r="F15" s="62">
        <f>'[1]Data Desa Sudah Dikirim'!F10</f>
        <v>1542.8571428571429</v>
      </c>
      <c r="G15" s="62">
        <f>'[1]Data Desa Sudah Dikirim'!G10</f>
        <v>7714.2857142857147</v>
      </c>
    </row>
    <row r="16" spans="1:7" ht="15.75" x14ac:dyDescent="0.25">
      <c r="A16" s="5"/>
      <c r="B16" s="15"/>
      <c r="C16" s="27"/>
      <c r="D16" s="36">
        <f>'[1]Data Desa Sudah Dikirim'!D11</f>
        <v>3</v>
      </c>
      <c r="E16" s="46" t="str">
        <f>'[1]Data Desa Sudah Dikirim'!E11</f>
        <v>Sedo</v>
      </c>
      <c r="F16" s="62">
        <f>'[1]Data Desa Sudah Dikirim'!F11</f>
        <v>2657.1428571428573</v>
      </c>
      <c r="G16" s="62">
        <f>'[1]Data Desa Sudah Dikirim'!G11</f>
        <v>13285.714285714286</v>
      </c>
    </row>
    <row r="17" spans="1:7" ht="15.75" x14ac:dyDescent="0.25">
      <c r="A17" s="5"/>
      <c r="B17" s="15"/>
      <c r="C17" s="27"/>
      <c r="D17" s="36">
        <f>'[1]Data Desa Sudah Dikirim'!D12</f>
        <v>4</v>
      </c>
      <c r="E17" s="46" t="str">
        <f>'[1]Data Desa Sudah Dikirim'!E12</f>
        <v>Bango</v>
      </c>
      <c r="F17" s="62">
        <f>'[1]Data Desa Sudah Dikirim'!F12</f>
        <v>742.85714285714289</v>
      </c>
      <c r="G17" s="62">
        <f>'[1]Data Desa Sudah Dikirim'!G12</f>
        <v>3714.2857142857142</v>
      </c>
    </row>
    <row r="18" spans="1:7" ht="15.75" x14ac:dyDescent="0.25">
      <c r="A18" s="5"/>
      <c r="B18" s="15"/>
      <c r="C18" s="27"/>
      <c r="D18" s="36">
        <f>'[1]Data Desa Sudah Dikirim'!D13</f>
        <v>5</v>
      </c>
      <c r="E18" s="46" t="str">
        <f>'[1]Data Desa Sudah Dikirim'!E13</f>
        <v>Raji</v>
      </c>
      <c r="F18" s="62">
        <f>'[1]Data Desa Sudah Dikirim'!F13</f>
        <v>1342.8571428571429</v>
      </c>
      <c r="G18" s="62">
        <f>'[1]Data Desa Sudah Dikirim'!G13</f>
        <v>6714.2857142857147</v>
      </c>
    </row>
    <row r="19" spans="1:7" ht="15.75" x14ac:dyDescent="0.25">
      <c r="A19" s="5"/>
      <c r="B19" s="15"/>
      <c r="C19" s="27"/>
      <c r="D19" s="36">
        <f>'[1]Data Desa Sudah Dikirim'!D14</f>
        <v>6</v>
      </c>
      <c r="E19" s="46" t="str">
        <f>'[1]Data Desa Sudah Dikirim'!E14</f>
        <v>Trengguli</v>
      </c>
      <c r="F19" s="62">
        <f>'[1]Data Desa Sudah Dikirim'!F14</f>
        <v>428.57142857142856</v>
      </c>
      <c r="G19" s="62">
        <f>'[1]Data Desa Sudah Dikirim'!G14</f>
        <v>2142.8571428571427</v>
      </c>
    </row>
    <row r="20" spans="1:7" ht="15.75" x14ac:dyDescent="0.25">
      <c r="A20" s="5"/>
      <c r="B20" s="15"/>
      <c r="C20" s="27"/>
      <c r="D20" s="36">
        <f>'[1]Data Desa Sudah Dikirim'!D15</f>
        <v>7</v>
      </c>
      <c r="E20" s="46" t="str">
        <f>'[1]Data Desa Sudah Dikirim'!E15</f>
        <v>Mulyorejo</v>
      </c>
      <c r="F20" s="62">
        <f>'[1]Data Desa Sudah Dikirim'!F15</f>
        <v>1342.8571428571429</v>
      </c>
      <c r="G20" s="62">
        <f>'[1]Data Desa Sudah Dikirim'!G15</f>
        <v>6714.2857142857147</v>
      </c>
    </row>
    <row r="21" spans="1:7" ht="15.75" x14ac:dyDescent="0.25">
      <c r="A21" s="5"/>
      <c r="B21" s="15"/>
      <c r="C21" s="27"/>
      <c r="D21" s="36">
        <f>'[1]Data Desa Sudah Dikirim'!D16</f>
        <v>8</v>
      </c>
      <c r="E21" s="46" t="str">
        <f>'[1]Data Desa Sudah Dikirim'!E16</f>
        <v>Singorejo</v>
      </c>
      <c r="F21" s="62">
        <f>'[1]Data Desa Sudah Dikirim'!F16</f>
        <v>142.85714285714286</v>
      </c>
      <c r="G21" s="62">
        <f>'[1]Data Desa Sudah Dikirim'!G16</f>
        <v>714.28571428571433</v>
      </c>
    </row>
    <row r="22" spans="1:7" ht="15.75" x14ac:dyDescent="0.25">
      <c r="A22" s="5"/>
      <c r="B22" s="15"/>
      <c r="C22" s="27"/>
      <c r="D22" s="36">
        <f>'[1]Data Desa Sudah Dikirim'!D17</f>
        <v>9</v>
      </c>
      <c r="E22" s="47" t="s">
        <v>22</v>
      </c>
      <c r="F22" s="63">
        <v>3129</v>
      </c>
      <c r="G22" s="63">
        <v>424</v>
      </c>
    </row>
    <row r="23" spans="1:7" ht="15.75" x14ac:dyDescent="0.25">
      <c r="A23" s="5"/>
      <c r="B23" s="15"/>
      <c r="C23" s="27"/>
      <c r="D23" s="36">
        <f>'[1]Data Desa Sudah Dikirim'!D18</f>
        <v>10</v>
      </c>
      <c r="E23" s="47" t="s">
        <v>23</v>
      </c>
      <c r="F23" s="63">
        <v>3631</v>
      </c>
      <c r="G23" s="63">
        <v>440</v>
      </c>
    </row>
    <row r="24" spans="1:7" ht="15.75" x14ac:dyDescent="0.25">
      <c r="A24" s="5"/>
      <c r="B24" s="15">
        <f>'[1]Data Desa Sudah Dikirim'!B17</f>
        <v>2</v>
      </c>
      <c r="C24" s="28" t="str">
        <f>'[1]Data Desa Sudah Dikirim'!C17</f>
        <v>MIJEN</v>
      </c>
      <c r="D24" s="36">
        <f>'[1]Data Desa Sudah Dikirim'!D19</f>
        <v>11</v>
      </c>
      <c r="E24" s="48" t="str">
        <f>'[1]Data Desa Sudah Dikirim'!E17</f>
        <v>Pasir</v>
      </c>
      <c r="F24" s="64">
        <f>'[1]Data Desa Sudah Dikirim'!F17</f>
        <v>257.14285714285717</v>
      </c>
      <c r="G24" s="64">
        <f>'[1]Data Desa Sudah Dikirim'!G17</f>
        <v>1285.7142857142858</v>
      </c>
    </row>
    <row r="25" spans="1:7" ht="15.75" x14ac:dyDescent="0.25">
      <c r="A25" s="5"/>
      <c r="B25" s="15"/>
      <c r="C25" s="27"/>
      <c r="D25" s="36">
        <f>'[1]Data Desa Sudah Dikirim'!D20</f>
        <v>12</v>
      </c>
      <c r="E25" s="46" t="str">
        <f>'[1]Data Desa Sudah Dikirim'!E18</f>
        <v>Bremi</v>
      </c>
      <c r="F25" s="62">
        <f>'[1]Data Desa Sudah Dikirim'!F18</f>
        <v>257.14285714285717</v>
      </c>
      <c r="G25" s="62">
        <f>'[1]Data Desa Sudah Dikirim'!G18</f>
        <v>1285.7142857142858</v>
      </c>
    </row>
    <row r="26" spans="1:7" ht="15.75" x14ac:dyDescent="0.25">
      <c r="A26" s="5"/>
      <c r="B26" s="15"/>
      <c r="C26" s="27"/>
      <c r="D26" s="36">
        <f>'[1]Data Desa Sudah Dikirim'!D21</f>
        <v>13</v>
      </c>
      <c r="E26" s="46" t="str">
        <f>'[1]Data Desa Sudah Dikirim'!E19</f>
        <v>Rejosari</v>
      </c>
      <c r="F26" s="62">
        <f>'[1]Data Desa Sudah Dikirim'!F19</f>
        <v>314.28571428571428</v>
      </c>
      <c r="G26" s="62">
        <f>'[1]Data Desa Sudah Dikirim'!G19</f>
        <v>1571.4285714285713</v>
      </c>
    </row>
    <row r="27" spans="1:7" ht="15.75" x14ac:dyDescent="0.25">
      <c r="A27" s="5"/>
      <c r="B27" s="15"/>
      <c r="C27" s="27"/>
      <c r="D27" s="36">
        <f>'[1]Data Desa Sudah Dikirim'!D22</f>
        <v>14</v>
      </c>
      <c r="E27" s="46" t="str">
        <f>'[1]Data Desa Sudah Dikirim'!E20</f>
        <v>Jleper</v>
      </c>
      <c r="F27" s="62">
        <f>'[1]Data Desa Sudah Dikirim'!F20</f>
        <v>285.71428571428572</v>
      </c>
      <c r="G27" s="62">
        <f>'[1]Data Desa Sudah Dikirim'!G20</f>
        <v>1428.5714285714287</v>
      </c>
    </row>
    <row r="28" spans="1:7" ht="15.75" x14ac:dyDescent="0.25">
      <c r="A28" s="5"/>
      <c r="B28" s="15"/>
      <c r="C28" s="27"/>
      <c r="D28" s="36">
        <f>'[1]Data Desa Sudah Dikirim'!D23</f>
        <v>15</v>
      </c>
      <c r="E28" s="33" t="s">
        <v>25</v>
      </c>
      <c r="F28" s="65">
        <v>1600</v>
      </c>
      <c r="G28" s="65">
        <v>400</v>
      </c>
    </row>
    <row r="29" spans="1:7" ht="15.75" x14ac:dyDescent="0.25">
      <c r="A29" s="5"/>
      <c r="B29" s="15"/>
      <c r="C29" s="27"/>
      <c r="D29" s="36">
        <f>'[1]Data Desa Sudah Dikirim'!D24</f>
        <v>16</v>
      </c>
      <c r="E29" s="47" t="s">
        <v>26</v>
      </c>
      <c r="F29" s="63">
        <v>4800</v>
      </c>
      <c r="G29" s="63">
        <v>1600</v>
      </c>
    </row>
    <row r="30" spans="1:7" ht="15.75" x14ac:dyDescent="0.25">
      <c r="A30" s="5"/>
      <c r="B30" s="15"/>
      <c r="C30" s="27"/>
      <c r="D30" s="36">
        <f>'[1]Data Desa Sudah Dikirim'!D25</f>
        <v>17</v>
      </c>
      <c r="E30" s="47" t="s">
        <v>24</v>
      </c>
      <c r="F30" s="63">
        <v>1200</v>
      </c>
      <c r="G30" s="63">
        <v>300</v>
      </c>
    </row>
    <row r="31" spans="1:7" ht="15.75" x14ac:dyDescent="0.25">
      <c r="A31" s="5"/>
      <c r="B31" s="15"/>
      <c r="C31" s="27"/>
      <c r="D31" s="36">
        <f>'[1]Data Desa Sudah Dikirim'!D26</f>
        <v>18</v>
      </c>
      <c r="E31" s="47" t="s">
        <v>27</v>
      </c>
      <c r="F31" s="63">
        <v>2000</v>
      </c>
      <c r="G31" s="63">
        <v>400</v>
      </c>
    </row>
    <row r="32" spans="1:7" ht="15.75" x14ac:dyDescent="0.25">
      <c r="A32" s="5"/>
      <c r="B32" s="15"/>
      <c r="C32" s="27"/>
      <c r="D32" s="36">
        <f>'[1]Data Desa Sudah Dikirim'!D27</f>
        <v>19</v>
      </c>
      <c r="E32" s="47" t="s">
        <v>28</v>
      </c>
      <c r="F32" s="63">
        <v>2500</v>
      </c>
      <c r="G32" s="63">
        <v>715</v>
      </c>
    </row>
    <row r="33" spans="1:7" ht="15.75" x14ac:dyDescent="0.25">
      <c r="A33" s="5"/>
      <c r="B33" s="15"/>
      <c r="C33" s="27"/>
      <c r="D33" s="36">
        <f>'[1]Data Desa Sudah Dikirim'!D28</f>
        <v>20</v>
      </c>
      <c r="E33" s="47" t="s">
        <v>29</v>
      </c>
      <c r="F33" s="63">
        <v>3400</v>
      </c>
      <c r="G33" s="63">
        <v>875</v>
      </c>
    </row>
    <row r="34" spans="1:7" ht="15.75" x14ac:dyDescent="0.25">
      <c r="A34" s="5"/>
      <c r="B34" s="15">
        <f>'[1]Data Desa Sudah Dikirim'!B21</f>
        <v>3</v>
      </c>
      <c r="C34" s="27" t="str">
        <f>'[1]Data Desa Sudah Dikirim'!C21</f>
        <v>MRANGGEN</v>
      </c>
      <c r="D34" s="36">
        <f>'[1]Data Desa Sudah Dikirim'!D29</f>
        <v>21</v>
      </c>
      <c r="E34" s="46" t="str">
        <f>'[1]Data Desa Sudah Dikirim'!E21</f>
        <v>Kangkung</v>
      </c>
      <c r="F34" s="62">
        <f>'[1]Data Desa Sudah Dikirim'!F21</f>
        <v>857.14285714285711</v>
      </c>
      <c r="G34" s="62">
        <f>'[1]Data Desa Sudah Dikirim'!G21</f>
        <v>4285.7142857142853</v>
      </c>
    </row>
    <row r="35" spans="1:7" ht="15.75" x14ac:dyDescent="0.25">
      <c r="A35" s="5"/>
      <c r="B35" s="15"/>
      <c r="C35" s="27"/>
      <c r="D35" s="36">
        <f>'[1]Data Desa Sudah Dikirim'!D30</f>
        <v>22</v>
      </c>
      <c r="E35" s="47" t="s">
        <v>30</v>
      </c>
      <c r="F35" s="63">
        <v>7732</v>
      </c>
      <c r="G35" s="63">
        <v>2183</v>
      </c>
    </row>
    <row r="36" spans="1:7" ht="15.75" x14ac:dyDescent="0.25">
      <c r="A36" s="5"/>
      <c r="B36" s="15"/>
      <c r="C36" s="27"/>
      <c r="D36" s="36">
        <f>'[1]Data Desa Sudah Dikirim'!D31</f>
        <v>23</v>
      </c>
      <c r="E36" s="47" t="s">
        <v>31</v>
      </c>
      <c r="F36" s="63">
        <v>7938</v>
      </c>
      <c r="G36" s="63">
        <v>1950</v>
      </c>
    </row>
    <row r="37" spans="1:7" ht="15.75" x14ac:dyDescent="0.25">
      <c r="A37" s="5"/>
      <c r="B37" s="15"/>
      <c r="C37" s="27"/>
      <c r="D37" s="36">
        <f>'[1]Data Desa Sudah Dikirim'!D32</f>
        <v>24</v>
      </c>
      <c r="E37" s="47" t="s">
        <v>32</v>
      </c>
      <c r="F37" s="63">
        <v>31990</v>
      </c>
      <c r="G37" s="63">
        <v>9660</v>
      </c>
    </row>
    <row r="38" spans="1:7" ht="15.75" x14ac:dyDescent="0.25">
      <c r="A38" s="5"/>
      <c r="B38" s="15"/>
      <c r="C38" s="27"/>
      <c r="D38" s="36">
        <f>'[1]Data Desa Sudah Dikirim'!D33</f>
        <v>25</v>
      </c>
      <c r="E38" s="47" t="s">
        <v>33</v>
      </c>
      <c r="F38" s="63">
        <v>4456</v>
      </c>
      <c r="G38" s="63">
        <v>779</v>
      </c>
    </row>
    <row r="39" spans="1:7" ht="15.75" x14ac:dyDescent="0.25">
      <c r="A39" s="5"/>
      <c r="B39" s="15"/>
      <c r="C39" s="27"/>
      <c r="D39" s="36">
        <f>'[1]Data Desa Sudah Dikirim'!D34</f>
        <v>26</v>
      </c>
      <c r="E39" s="47" t="s">
        <v>34</v>
      </c>
      <c r="F39" s="63">
        <v>4851</v>
      </c>
      <c r="G39" s="63">
        <v>1190</v>
      </c>
    </row>
    <row r="40" spans="1:7" ht="15.75" x14ac:dyDescent="0.25">
      <c r="A40" s="5"/>
      <c r="B40" s="15"/>
      <c r="C40" s="27"/>
      <c r="D40" s="36">
        <f>'[1]Data Desa Sudah Dikirim'!D35</f>
        <v>27</v>
      </c>
      <c r="E40" s="47" t="s">
        <v>35</v>
      </c>
      <c r="F40" s="63">
        <v>5762</v>
      </c>
      <c r="G40" s="63">
        <v>3898</v>
      </c>
    </row>
    <row r="41" spans="1:7" ht="15.75" x14ac:dyDescent="0.25">
      <c r="A41" s="5"/>
      <c r="B41" s="15"/>
      <c r="C41" s="27"/>
      <c r="D41" s="36">
        <f>'[1]Data Desa Sudah Dikirim'!D36</f>
        <v>28</v>
      </c>
      <c r="E41" s="47" t="s">
        <v>36</v>
      </c>
      <c r="F41" s="63">
        <v>15518</v>
      </c>
      <c r="G41" s="63">
        <v>4285</v>
      </c>
    </row>
    <row r="42" spans="1:7" ht="15.75" x14ac:dyDescent="0.25">
      <c r="A42" s="5"/>
      <c r="B42" s="15"/>
      <c r="C42" s="27"/>
      <c r="D42" s="36">
        <f>'[1]Data Desa Sudah Dikirim'!D37</f>
        <v>29</v>
      </c>
      <c r="E42" s="47" t="s">
        <v>37</v>
      </c>
      <c r="F42" s="63">
        <v>9921</v>
      </c>
      <c r="G42" s="63">
        <v>2450</v>
      </c>
    </row>
    <row r="43" spans="1:7" ht="15.75" x14ac:dyDescent="0.25">
      <c r="A43" s="5"/>
      <c r="B43" s="15">
        <f>'[1]Data Desa Sudah Dikirim'!B22</f>
        <v>4</v>
      </c>
      <c r="C43" s="27" t="str">
        <f>'[1]Data Desa Sudah Dikirim'!C22</f>
        <v>GAJAH</v>
      </c>
      <c r="D43" s="36">
        <f>'[1]Data Desa Sudah Dikirim'!D38</f>
        <v>30</v>
      </c>
      <c r="E43" s="46" t="str">
        <f>'[1]Data Desa Sudah Dikirim'!E22</f>
        <v xml:space="preserve">Kedondong </v>
      </c>
      <c r="F43" s="62">
        <f>'[1]Data Desa Sudah Dikirim'!F22</f>
        <v>657.14285714285711</v>
      </c>
      <c r="G43" s="62">
        <f>'[1]Data Desa Sudah Dikirim'!G22</f>
        <v>3285.7142857142858</v>
      </c>
    </row>
    <row r="44" spans="1:7" ht="15.75" x14ac:dyDescent="0.25">
      <c r="A44" s="5"/>
      <c r="B44" s="15"/>
      <c r="C44" s="27"/>
      <c r="D44" s="36">
        <f>'[1]Data Desa Sudah Dikirim'!D39</f>
        <v>31</v>
      </c>
      <c r="E44" s="46" t="str">
        <f>'[1]Data Desa Sudah Dikirim'!E23</f>
        <v>Tanjunganyar</v>
      </c>
      <c r="F44" s="62">
        <f>'[1]Data Desa Sudah Dikirim'!F23</f>
        <v>114.28571428571429</v>
      </c>
      <c r="G44" s="62">
        <f>'[1]Data Desa Sudah Dikirim'!G23</f>
        <v>571.42857142857144</v>
      </c>
    </row>
    <row r="45" spans="1:7" ht="15.75" x14ac:dyDescent="0.25">
      <c r="A45" s="5"/>
      <c r="B45" s="15"/>
      <c r="C45" s="27"/>
      <c r="D45" s="36">
        <f>'[1]Data Desa Sudah Dikirim'!D40</f>
        <v>32</v>
      </c>
      <c r="E45" s="46" t="str">
        <f>'[1]Data Desa Sudah Dikirim'!E24</f>
        <v xml:space="preserve">Sambung </v>
      </c>
      <c r="F45" s="62">
        <f>'[1]Data Desa Sudah Dikirim'!F24</f>
        <v>285.71428571428572</v>
      </c>
      <c r="G45" s="62">
        <f>'[1]Data Desa Sudah Dikirim'!G24</f>
        <v>1428.5714285714287</v>
      </c>
    </row>
    <row r="46" spans="1:7" ht="15.75" x14ac:dyDescent="0.25">
      <c r="A46" s="5"/>
      <c r="B46" s="15"/>
      <c r="C46" s="27"/>
      <c r="D46" s="36">
        <f>'[1]Data Desa Sudah Dikirim'!D41</f>
        <v>33</v>
      </c>
      <c r="E46" s="46" t="str">
        <f>'[1]Data Desa Sudah Dikirim'!E25</f>
        <v>Medini</v>
      </c>
      <c r="F46" s="62">
        <f>'[1]Data Desa Sudah Dikirim'!F25</f>
        <v>285.71428571428572</v>
      </c>
      <c r="G46" s="62">
        <f>'[1]Data Desa Sudah Dikirim'!G25</f>
        <v>1428.5714285714287</v>
      </c>
    </row>
    <row r="47" spans="1:7" ht="15.75" x14ac:dyDescent="0.25">
      <c r="A47" s="5"/>
      <c r="B47" s="15"/>
      <c r="C47" s="27"/>
      <c r="D47" s="36">
        <f>'[1]Data Desa Sudah Dikirim'!D42</f>
        <v>34</v>
      </c>
      <c r="E47" s="33" t="s">
        <v>38</v>
      </c>
      <c r="F47" s="65">
        <v>4350</v>
      </c>
      <c r="G47" s="65">
        <v>1150</v>
      </c>
    </row>
    <row r="48" spans="1:7" ht="15.75" x14ac:dyDescent="0.25">
      <c r="A48" s="5"/>
      <c r="B48" s="15"/>
      <c r="C48" s="27"/>
      <c r="D48" s="36">
        <f>'[1]Data Desa Sudah Dikirim'!D43</f>
        <v>35</v>
      </c>
      <c r="E48" s="47" t="s">
        <v>39</v>
      </c>
      <c r="F48" s="63">
        <v>4700</v>
      </c>
      <c r="G48" s="63">
        <v>1214</v>
      </c>
    </row>
    <row r="49" spans="1:7" ht="15.75" x14ac:dyDescent="0.25">
      <c r="A49" s="5"/>
      <c r="B49" s="15">
        <f>'[1]Data Desa Sudah Dikirim'!B26</f>
        <v>5</v>
      </c>
      <c r="C49" s="27" t="str">
        <f>'[1]Data Desa Sudah Dikirim'!C26</f>
        <v>WEDUNG</v>
      </c>
      <c r="D49" s="36">
        <f>'[1]Data Desa Sudah Dikirim'!D44</f>
        <v>36</v>
      </c>
      <c r="E49" s="46" t="str">
        <f>'[1]Data Desa Sudah Dikirim'!E26</f>
        <v>Jungsemi</v>
      </c>
      <c r="F49" s="62">
        <f>'[1]Data Desa Sudah Dikirim'!F26</f>
        <v>885.71428571428567</v>
      </c>
      <c r="G49" s="62">
        <f>'[1]Data Desa Sudah Dikirim'!G26</f>
        <v>4428.5714285714284</v>
      </c>
    </row>
    <row r="50" spans="1:7" ht="15.75" x14ac:dyDescent="0.25">
      <c r="A50" s="5"/>
      <c r="B50" s="15"/>
      <c r="C50" s="27"/>
      <c r="D50" s="36">
        <f>'[1]Data Desa Sudah Dikirim'!D45</f>
        <v>37</v>
      </c>
      <c r="E50" s="46" t="str">
        <f>'[1]Data Desa Sudah Dikirim'!E27</f>
        <v>Tedunan</v>
      </c>
      <c r="F50" s="62">
        <f>'[1]Data Desa Sudah Dikirim'!F27</f>
        <v>685.71428571428567</v>
      </c>
      <c r="G50" s="62">
        <f>'[1]Data Desa Sudah Dikirim'!G27</f>
        <v>3428.5714285714284</v>
      </c>
    </row>
    <row r="51" spans="1:7" ht="15.75" x14ac:dyDescent="0.25">
      <c r="A51" s="5"/>
      <c r="B51" s="15"/>
      <c r="C51" s="27"/>
      <c r="D51" s="36">
        <f>'[1]Data Desa Sudah Dikirim'!D46</f>
        <v>38</v>
      </c>
      <c r="E51" s="46" t="str">
        <f>'[1]Data Desa Sudah Dikirim'!E28</f>
        <v>Buko</v>
      </c>
      <c r="F51" s="62">
        <f>'[1]Data Desa Sudah Dikirim'!F28</f>
        <v>742.85714285714289</v>
      </c>
      <c r="G51" s="62">
        <f>'[1]Data Desa Sudah Dikirim'!G28</f>
        <v>3714.2857142857142</v>
      </c>
    </row>
    <row r="52" spans="1:7" ht="15.75" x14ac:dyDescent="0.25">
      <c r="A52" s="5"/>
      <c r="B52" s="15"/>
      <c r="C52" s="27"/>
      <c r="D52" s="36">
        <f>'[1]Data Desa Sudah Dikirim'!D47</f>
        <v>39</v>
      </c>
      <c r="E52" s="46" t="str">
        <f>'[1]Data Desa Sudah Dikirim'!E29</f>
        <v>Jungpasir</v>
      </c>
      <c r="F52" s="62">
        <f>'[1]Data Desa Sudah Dikirim'!F29</f>
        <v>428.57142857142856</v>
      </c>
      <c r="G52" s="62">
        <f>'[1]Data Desa Sudah Dikirim'!G29</f>
        <v>2142.8571428571427</v>
      </c>
    </row>
    <row r="53" spans="1:7" ht="15.75" x14ac:dyDescent="0.25">
      <c r="A53" s="5"/>
      <c r="B53" s="15"/>
      <c r="C53" s="27"/>
      <c r="D53" s="36">
        <f>'[1]Data Desa Sudah Dikirim'!D48</f>
        <v>40</v>
      </c>
      <c r="E53" s="46" t="str">
        <f>'[1]Data Desa Sudah Dikirim'!E30</f>
        <v xml:space="preserve">Kendalasem </v>
      </c>
      <c r="F53" s="62">
        <f>'[1]Data Desa Sudah Dikirim'!F30</f>
        <v>428.57142857142856</v>
      </c>
      <c r="G53" s="62">
        <f>'[1]Data Desa Sudah Dikirim'!G30</f>
        <v>2142.8571428571427</v>
      </c>
    </row>
    <row r="54" spans="1:7" ht="15.75" x14ac:dyDescent="0.25">
      <c r="A54" s="5"/>
      <c r="B54" s="15"/>
      <c r="C54" s="27"/>
      <c r="D54" s="36">
        <f>'[1]Data Desa Sudah Dikirim'!D49</f>
        <v>41</v>
      </c>
      <c r="E54" s="46" t="str">
        <f>'[1]Data Desa Sudah Dikirim'!E31</f>
        <v>Berahankulon</v>
      </c>
      <c r="F54" s="62">
        <f>'[1]Data Desa Sudah Dikirim'!F31</f>
        <v>142.85714285714286</v>
      </c>
      <c r="G54" s="62">
        <f>'[1]Data Desa Sudah Dikirim'!G31</f>
        <v>714.28571428571433</v>
      </c>
    </row>
    <row r="55" spans="1:7" ht="15.75" x14ac:dyDescent="0.25">
      <c r="A55" s="5"/>
      <c r="B55" s="15"/>
      <c r="C55" s="27"/>
      <c r="D55" s="36">
        <f>'[1]Data Desa Sudah Dikirim'!D50</f>
        <v>42</v>
      </c>
      <c r="E55" s="46" t="str">
        <f>'[1]Data Desa Sudah Dikirim'!E32</f>
        <v xml:space="preserve">Wedung </v>
      </c>
      <c r="F55" s="62">
        <f>'[1]Data Desa Sudah Dikirim'!F32</f>
        <v>428.57142857142856</v>
      </c>
      <c r="G55" s="62">
        <f>'[1]Data Desa Sudah Dikirim'!G32</f>
        <v>2142.8571428571427</v>
      </c>
    </row>
    <row r="56" spans="1:7" ht="15.75" x14ac:dyDescent="0.25">
      <c r="A56" s="5"/>
      <c r="B56" s="15"/>
      <c r="C56" s="27"/>
      <c r="D56" s="36">
        <f>'[1]Data Desa Sudah Dikirim'!D51</f>
        <v>43</v>
      </c>
      <c r="E56" s="46" t="str">
        <f>'[1]Data Desa Sudah Dikirim'!E33</f>
        <v>Mutihkulon</v>
      </c>
      <c r="F56" s="62">
        <f>'[1]Data Desa Sudah Dikirim'!F33</f>
        <v>200</v>
      </c>
      <c r="G56" s="62">
        <f>'[1]Data Desa Sudah Dikirim'!G33</f>
        <v>1000</v>
      </c>
    </row>
    <row r="57" spans="1:7" ht="15.75" x14ac:dyDescent="0.25">
      <c r="A57" s="5"/>
      <c r="B57" s="15"/>
      <c r="C57" s="27"/>
      <c r="D57" s="36">
        <f>'[1]Data Desa Sudah Dikirim'!D52</f>
        <v>44</v>
      </c>
      <c r="E57" s="46" t="str">
        <f>'[1]Data Desa Sudah Dikirim'!E34</f>
        <v xml:space="preserve">Ngawen </v>
      </c>
      <c r="F57" s="62">
        <f>'[1]Data Desa Sudah Dikirim'!F34</f>
        <v>285.71428571428572</v>
      </c>
      <c r="G57" s="62">
        <f>'[1]Data Desa Sudah Dikirim'!G34</f>
        <v>1428.5714285714287</v>
      </c>
    </row>
    <row r="58" spans="1:7" ht="15.75" x14ac:dyDescent="0.25">
      <c r="A58" s="5"/>
      <c r="B58" s="15"/>
      <c r="C58" s="27"/>
      <c r="D58" s="36">
        <f>'[1]Data Desa Sudah Dikirim'!D53</f>
        <v>45</v>
      </c>
      <c r="E58" s="46" t="str">
        <f>'[1]Data Desa Sudah Dikirim'!E35</f>
        <v xml:space="preserve">Bungo </v>
      </c>
      <c r="F58" s="62">
        <f>'[1]Data Desa Sudah Dikirim'!F35</f>
        <v>285.71428571428572</v>
      </c>
      <c r="G58" s="62">
        <f>'[1]Data Desa Sudah Dikirim'!G35</f>
        <v>1428.5714285714287</v>
      </c>
    </row>
    <row r="59" spans="1:7" ht="15.75" x14ac:dyDescent="0.25">
      <c r="A59" s="5"/>
      <c r="B59" s="15"/>
      <c r="C59" s="27"/>
      <c r="D59" s="36">
        <f>'[1]Data Desa Sudah Dikirim'!D54</f>
        <v>46</v>
      </c>
      <c r="E59" s="46" t="str">
        <f>'[1]Data Desa Sudah Dikirim'!E36</f>
        <v>Kenduren</v>
      </c>
      <c r="F59" s="62">
        <f>'[1]Data Desa Sudah Dikirim'!F36</f>
        <v>142.85714285714286</v>
      </c>
      <c r="G59" s="62">
        <f>'[1]Data Desa Sudah Dikirim'!G36</f>
        <v>714.28571428571433</v>
      </c>
    </row>
    <row r="60" spans="1:7" ht="15.75" x14ac:dyDescent="0.25">
      <c r="A60" s="5"/>
      <c r="B60" s="15"/>
      <c r="C60" s="27"/>
      <c r="D60" s="36">
        <f>'[1]Data Desa Sudah Dikirim'!D55</f>
        <v>47</v>
      </c>
      <c r="E60" s="46" t="str">
        <f>'[1]Data Desa Sudah Dikirim'!E37</f>
        <v>Tempel</v>
      </c>
      <c r="F60" s="62">
        <f>'[1]Data Desa Sudah Dikirim'!F37</f>
        <v>285.71428571428572</v>
      </c>
      <c r="G60" s="62">
        <f>'[1]Data Desa Sudah Dikirim'!G37</f>
        <v>1428.5714285714287</v>
      </c>
    </row>
    <row r="61" spans="1:7" ht="15.75" x14ac:dyDescent="0.25">
      <c r="A61" s="5"/>
      <c r="B61" s="15"/>
      <c r="C61" s="27"/>
      <c r="D61" s="36">
        <f>'[1]Data Desa Sudah Dikirim'!D56</f>
        <v>48</v>
      </c>
      <c r="E61" s="46" t="str">
        <f>'[1]Data Desa Sudah Dikirim'!E38</f>
        <v xml:space="preserve">Kedungmutih </v>
      </c>
      <c r="F61" s="62">
        <f>'[1]Data Desa Sudah Dikirim'!F38</f>
        <v>428.57142857142856</v>
      </c>
      <c r="G61" s="62">
        <f>'[1]Data Desa Sudah Dikirim'!G38</f>
        <v>2142.8571428571427</v>
      </c>
    </row>
    <row r="62" spans="1:7" ht="15.75" x14ac:dyDescent="0.25">
      <c r="A62" s="5"/>
      <c r="B62" s="15"/>
      <c r="C62" s="27"/>
      <c r="D62" s="36">
        <f>'[1]Data Desa Sudah Dikirim'!D57</f>
        <v>49</v>
      </c>
      <c r="E62" s="46" t="str">
        <f>'[1]Data Desa Sudah Dikirim'!E39</f>
        <v xml:space="preserve">Berahanwetan </v>
      </c>
      <c r="F62" s="62">
        <f>'[1]Data Desa Sudah Dikirim'!F39</f>
        <v>1285.7142857142858</v>
      </c>
      <c r="G62" s="62">
        <f>'[1]Data Desa Sudah Dikirim'!G39</f>
        <v>6428.5714285714284</v>
      </c>
    </row>
    <row r="63" spans="1:7" ht="15.75" x14ac:dyDescent="0.25">
      <c r="A63" s="5"/>
      <c r="B63" s="15"/>
      <c r="C63" s="27"/>
      <c r="D63" s="36">
        <f>'[1]Data Desa Sudah Dikirim'!D58</f>
        <v>50</v>
      </c>
      <c r="E63" s="46" t="str">
        <f>'[1]Data Desa Sudah Dikirim'!E40</f>
        <v xml:space="preserve">Kedungkarang </v>
      </c>
      <c r="F63" s="62">
        <f>'[1]Data Desa Sudah Dikirim'!F40</f>
        <v>371.42857142857144</v>
      </c>
      <c r="G63" s="62">
        <f>'[1]Data Desa Sudah Dikirim'!G40</f>
        <v>1857.1428571428571</v>
      </c>
    </row>
    <row r="64" spans="1:7" ht="15.75" x14ac:dyDescent="0.25">
      <c r="A64" s="5"/>
      <c r="B64" s="15"/>
      <c r="C64" s="27"/>
      <c r="D64" s="36">
        <f>'[1]Data Desa Sudah Dikirim'!D59</f>
        <v>51</v>
      </c>
      <c r="E64" s="46" t="str">
        <f>'[1]Data Desa Sudah Dikirim'!E41</f>
        <v xml:space="preserve">Mandung </v>
      </c>
      <c r="F64" s="62">
        <f>'[1]Data Desa Sudah Dikirim'!F41</f>
        <v>428.57142857142856</v>
      </c>
      <c r="G64" s="62">
        <f>'[1]Data Desa Sudah Dikirim'!G41</f>
        <v>2142.8571428571427</v>
      </c>
    </row>
    <row r="65" spans="1:7" ht="15.75" x14ac:dyDescent="0.25">
      <c r="A65" s="5"/>
      <c r="B65" s="15"/>
      <c r="C65" s="27"/>
      <c r="D65" s="36">
        <f>'[1]Data Desa Sudah Dikirim'!D60</f>
        <v>52</v>
      </c>
      <c r="E65" s="46" t="str">
        <f>'[1]Data Desa Sudah Dikirim'!E42</f>
        <v xml:space="preserve">Babalan </v>
      </c>
      <c r="F65" s="62">
        <f>'[1]Data Desa Sudah Dikirim'!F42</f>
        <v>285.71428571428572</v>
      </c>
      <c r="G65" s="62">
        <f>'[1]Data Desa Sudah Dikirim'!G42</f>
        <v>1428.5714285714287</v>
      </c>
    </row>
    <row r="66" spans="1:7" ht="15.75" x14ac:dyDescent="0.25">
      <c r="A66" s="5"/>
      <c r="B66" s="15"/>
      <c r="C66" s="27"/>
      <c r="D66" s="36">
        <f>'[1]Data Desa Sudah Dikirim'!D61</f>
        <v>53</v>
      </c>
      <c r="E66" s="46" t="str">
        <f>'[1]Data Desa Sudah Dikirim'!E43</f>
        <v>Jetak</v>
      </c>
      <c r="F66" s="62">
        <f>'[1]Data Desa Sudah Dikirim'!F43</f>
        <v>285.71428571428572</v>
      </c>
      <c r="G66" s="62">
        <f>'[1]Data Desa Sudah Dikirim'!G43</f>
        <v>1428.5714285714287</v>
      </c>
    </row>
    <row r="67" spans="1:7" ht="15.75" x14ac:dyDescent="0.25">
      <c r="A67" s="5"/>
      <c r="B67" s="15"/>
      <c r="C67" s="27"/>
      <c r="D67" s="36">
        <f>'[1]Data Desa Sudah Dikirim'!D62</f>
        <v>54</v>
      </c>
      <c r="E67" s="49" t="s">
        <v>40</v>
      </c>
      <c r="F67" s="63">
        <v>2550</v>
      </c>
      <c r="G67" s="63">
        <v>500</v>
      </c>
    </row>
    <row r="68" spans="1:7" ht="15.75" x14ac:dyDescent="0.25">
      <c r="A68" s="5"/>
      <c r="B68" s="15">
        <f>'[1]Data Desa Sudah Dikirim'!B44</f>
        <v>6</v>
      </c>
      <c r="C68" s="27" t="str">
        <f>'[1]Data Desa Sudah Dikirim'!C44</f>
        <v>SAYUNG</v>
      </c>
      <c r="D68" s="36">
        <f>'[1]Data Desa Sudah Dikirim'!D63</f>
        <v>55</v>
      </c>
      <c r="E68" s="46" t="str">
        <f>'[1]Data Desa Sudah Dikirim'!E44</f>
        <v>Sayung</v>
      </c>
      <c r="F68" s="62">
        <f>'[1]Data Desa Sudah Dikirim'!F44</f>
        <v>57.142857142857146</v>
      </c>
      <c r="G68" s="62">
        <f>'[1]Data Desa Sudah Dikirim'!G44</f>
        <v>285.71428571428572</v>
      </c>
    </row>
    <row r="69" spans="1:7" ht="15.75" x14ac:dyDescent="0.25">
      <c r="A69" s="5"/>
      <c r="B69" s="15">
        <f>'[1]Data Desa Sudah Dikirim'!B45</f>
        <v>7</v>
      </c>
      <c r="C69" s="27" t="str">
        <f>'[1]Data Desa Sudah Dikirim'!C45</f>
        <v>KARANGTENGAH</v>
      </c>
      <c r="D69" s="36">
        <f>'[1]Data Desa Sudah Dikirim'!D64</f>
        <v>56</v>
      </c>
      <c r="E69" s="46" t="str">
        <f>'[1]Data Desa Sudah Dikirim'!E45</f>
        <v>Karangtowo</v>
      </c>
      <c r="F69" s="62">
        <f>'[1]Data Desa Sudah Dikirim'!F45</f>
        <v>57.142857142857146</v>
      </c>
      <c r="G69" s="62">
        <f>'[1]Data Desa Sudah Dikirim'!G45</f>
        <v>285.71428571428572</v>
      </c>
    </row>
    <row r="70" spans="1:7" ht="15.75" x14ac:dyDescent="0.25">
      <c r="A70" s="5"/>
      <c r="B70" s="15"/>
      <c r="C70" s="27"/>
      <c r="D70" s="36">
        <v>57</v>
      </c>
      <c r="E70" s="47" t="s">
        <v>41</v>
      </c>
      <c r="F70" s="63">
        <v>1500</v>
      </c>
      <c r="G70" s="63">
        <v>140</v>
      </c>
    </row>
    <row r="71" spans="1:7" ht="15.75" x14ac:dyDescent="0.25">
      <c r="A71" s="5"/>
      <c r="B71" s="15">
        <f>'[1]Data Desa Sudah Dikirim'!B46</f>
        <v>8</v>
      </c>
      <c r="C71" s="27" t="str">
        <f>'[1]Data Desa Sudah Dikirim'!C46</f>
        <v>DEMPET</v>
      </c>
      <c r="D71" s="36">
        <v>58</v>
      </c>
      <c r="E71" s="46" t="str">
        <f>'[1]Data Desa Sudah Dikirim'!E46</f>
        <v>Balerejo</v>
      </c>
      <c r="F71" s="62">
        <f>'[1]Data Desa Sudah Dikirim'!F46</f>
        <v>428.57142857142856</v>
      </c>
      <c r="G71" s="62">
        <f>'[1]Data Desa Sudah Dikirim'!G46</f>
        <v>2142.8571428571427</v>
      </c>
    </row>
    <row r="72" spans="1:7" ht="15.75" x14ac:dyDescent="0.25">
      <c r="A72" s="5"/>
      <c r="B72" s="15"/>
      <c r="C72" s="27"/>
      <c r="D72" s="36">
        <v>59</v>
      </c>
      <c r="E72" s="46" t="str">
        <f>'[1]Data Desa Sudah Dikirim'!E47</f>
        <v>Merak</v>
      </c>
      <c r="F72" s="62">
        <f>'[1]Data Desa Sudah Dikirim'!F47</f>
        <v>114.28571428571429</v>
      </c>
      <c r="G72" s="62">
        <f>'[1]Data Desa Sudah Dikirim'!G47</f>
        <v>571.42857142857144</v>
      </c>
    </row>
    <row r="73" spans="1:7" ht="15.75" x14ac:dyDescent="0.25">
      <c r="A73" s="5"/>
      <c r="B73" s="15"/>
      <c r="C73" s="27"/>
      <c r="D73" s="36">
        <v>60</v>
      </c>
      <c r="E73" s="46" t="str">
        <f>'[1]Data Desa Sudah Dikirim'!E48</f>
        <v>Baleromo</v>
      </c>
      <c r="F73" s="62">
        <f>'[1]Data Desa Sudah Dikirim'!F48</f>
        <v>914.28571428571433</v>
      </c>
      <c r="G73" s="62">
        <f>'[1]Data Desa Sudah Dikirim'!G48</f>
        <v>4571.4285714285716</v>
      </c>
    </row>
    <row r="74" spans="1:7" ht="15.75" x14ac:dyDescent="0.25">
      <c r="A74" s="5"/>
      <c r="B74" s="15"/>
      <c r="C74" s="27"/>
      <c r="D74" s="36">
        <v>61</v>
      </c>
      <c r="E74" s="47" t="s">
        <v>42</v>
      </c>
      <c r="F74" s="63">
        <v>772</v>
      </c>
      <c r="G74" s="63">
        <v>269</v>
      </c>
    </row>
    <row r="75" spans="1:7" ht="15.75" x14ac:dyDescent="0.25">
      <c r="A75" s="5"/>
      <c r="B75" s="15"/>
      <c r="C75" s="27"/>
      <c r="D75" s="36">
        <v>62</v>
      </c>
      <c r="E75" s="47" t="s">
        <v>43</v>
      </c>
      <c r="F75" s="63">
        <v>4500</v>
      </c>
      <c r="G75" s="63">
        <v>1100</v>
      </c>
    </row>
    <row r="76" spans="1:7" ht="15.75" x14ac:dyDescent="0.25">
      <c r="A76" s="5"/>
      <c r="B76" s="15"/>
      <c r="C76" s="27"/>
      <c r="D76" s="36">
        <v>63</v>
      </c>
      <c r="E76" s="47" t="s">
        <v>44</v>
      </c>
      <c r="F76" s="63">
        <v>3000</v>
      </c>
      <c r="G76" s="63">
        <v>750</v>
      </c>
    </row>
    <row r="77" spans="1:7" ht="15.75" x14ac:dyDescent="0.25">
      <c r="A77" s="5"/>
      <c r="B77" s="15">
        <f>'[1]Data Desa Sudah Dikirim'!B49</f>
        <v>9</v>
      </c>
      <c r="C77" s="27" t="str">
        <f>'[1]Data Desa Sudah Dikirim'!C49</f>
        <v>KARANGANYAR</v>
      </c>
      <c r="D77" s="36">
        <v>64</v>
      </c>
      <c r="E77" s="46" t="str">
        <f>'[1]Data Desa Sudah Dikirim'!E49</f>
        <v xml:space="preserve">Ngaluran </v>
      </c>
      <c r="F77" s="62">
        <f>'[1]Data Desa Sudah Dikirim'!F49</f>
        <v>857.14285714285711</v>
      </c>
      <c r="G77" s="62">
        <f>'[1]Data Desa Sudah Dikirim'!G49</f>
        <v>4285.7142857142853</v>
      </c>
    </row>
    <row r="78" spans="1:7" ht="15.75" x14ac:dyDescent="0.25">
      <c r="A78" s="5"/>
      <c r="B78" s="15"/>
      <c r="C78" s="27"/>
      <c r="D78" s="36">
        <v>65</v>
      </c>
      <c r="E78" s="46" t="str">
        <f>'[1]Data Desa Sudah Dikirim'!E50</f>
        <v>Undaan Kidul</v>
      </c>
      <c r="F78" s="62">
        <f>'[1]Data Desa Sudah Dikirim'!F50</f>
        <v>428.57142857142856</v>
      </c>
      <c r="G78" s="62">
        <f>'[1]Data Desa Sudah Dikirim'!G50</f>
        <v>2142.8571428571427</v>
      </c>
    </row>
    <row r="79" spans="1:7" ht="15.75" x14ac:dyDescent="0.25">
      <c r="A79" s="5"/>
      <c r="B79" s="15"/>
      <c r="C79" s="27"/>
      <c r="D79" s="36">
        <v>66</v>
      </c>
      <c r="E79" s="47" t="s">
        <v>45</v>
      </c>
      <c r="F79" s="63">
        <v>5036</v>
      </c>
      <c r="G79" s="63">
        <v>1520</v>
      </c>
    </row>
    <row r="80" spans="1:7" ht="15.75" x14ac:dyDescent="0.25">
      <c r="A80" s="5"/>
      <c r="B80" s="15"/>
      <c r="C80" s="27"/>
      <c r="D80" s="36">
        <v>67</v>
      </c>
      <c r="E80" s="47" t="s">
        <v>46</v>
      </c>
      <c r="F80" s="63">
        <v>2600</v>
      </c>
      <c r="G80" s="63">
        <v>790</v>
      </c>
    </row>
    <row r="81" spans="1:7" ht="15.75" x14ac:dyDescent="0.25">
      <c r="A81" s="5"/>
      <c r="B81" s="15"/>
      <c r="C81" s="27"/>
      <c r="D81" s="36">
        <v>68</v>
      </c>
      <c r="E81" s="47" t="s">
        <v>47</v>
      </c>
      <c r="F81" s="63">
        <v>6055</v>
      </c>
      <c r="G81" s="63">
        <v>2065</v>
      </c>
    </row>
    <row r="82" spans="1:7" ht="15.75" x14ac:dyDescent="0.25">
      <c r="A82" s="5"/>
      <c r="B82" s="15"/>
      <c r="C82" s="27"/>
      <c r="D82" s="36">
        <v>69</v>
      </c>
      <c r="E82" s="50" t="s">
        <v>48</v>
      </c>
      <c r="F82" s="63">
        <v>2764</v>
      </c>
      <c r="G82" s="63">
        <v>750</v>
      </c>
    </row>
    <row r="83" spans="1:7" ht="15.75" x14ac:dyDescent="0.25">
      <c r="A83" s="5"/>
      <c r="B83" s="15"/>
      <c r="C83" s="27"/>
      <c r="D83" s="36">
        <v>70</v>
      </c>
      <c r="E83" s="47" t="s">
        <v>49</v>
      </c>
      <c r="F83" s="63">
        <v>2830</v>
      </c>
      <c r="G83" s="63">
        <v>800</v>
      </c>
    </row>
    <row r="84" spans="1:7" ht="15.75" x14ac:dyDescent="0.25">
      <c r="A84" s="5"/>
      <c r="B84" s="15"/>
      <c r="C84" s="27"/>
      <c r="D84" s="36">
        <v>71</v>
      </c>
      <c r="E84" s="47" t="s">
        <v>50</v>
      </c>
      <c r="F84" s="63">
        <v>6019</v>
      </c>
      <c r="G84" s="63">
        <v>1866</v>
      </c>
    </row>
    <row r="85" spans="1:7" ht="15.75" x14ac:dyDescent="0.25">
      <c r="A85" s="5"/>
      <c r="B85" s="15">
        <f>'[1]Data Desa Sudah Dikirim'!B51</f>
        <v>10</v>
      </c>
      <c r="C85" s="27" t="str">
        <f>'[1]Data Desa Sudah Dikirim'!C51</f>
        <v xml:space="preserve">WONOSALAM </v>
      </c>
      <c r="D85" s="36">
        <v>72</v>
      </c>
      <c r="E85" s="46" t="str">
        <f>'[1]Data Desa Sudah Dikirim'!E51</f>
        <v>Kalianyar</v>
      </c>
      <c r="F85" s="62">
        <f>'[1]Data Desa Sudah Dikirim'!F51</f>
        <v>285.71428571428572</v>
      </c>
      <c r="G85" s="62">
        <f>'[1]Data Desa Sudah Dikirim'!G51</f>
        <v>1428.5714285714287</v>
      </c>
    </row>
    <row r="86" spans="1:7" ht="15.75" x14ac:dyDescent="0.25">
      <c r="A86" s="5"/>
      <c r="B86" s="15"/>
      <c r="C86" s="27"/>
      <c r="D86" s="36">
        <v>73</v>
      </c>
      <c r="E86" s="46" t="str">
        <f>'[1]Data Desa Sudah Dikirim'!E52</f>
        <v>Jogoloyo</v>
      </c>
      <c r="F86" s="62">
        <f>'[1]Data Desa Sudah Dikirim'!F52</f>
        <v>28.571428571428573</v>
      </c>
      <c r="G86" s="62">
        <f>'[1]Data Desa Sudah Dikirim'!G52</f>
        <v>142.85714285714286</v>
      </c>
    </row>
    <row r="87" spans="1:7" ht="15.75" x14ac:dyDescent="0.25">
      <c r="A87" s="5"/>
      <c r="B87" s="15"/>
      <c r="C87" s="27"/>
      <c r="D87" s="36">
        <v>74</v>
      </c>
      <c r="E87" s="47" t="s">
        <v>51</v>
      </c>
      <c r="F87" s="63">
        <v>2628</v>
      </c>
      <c r="G87" s="63">
        <v>600</v>
      </c>
    </row>
    <row r="88" spans="1:7" ht="15.75" x14ac:dyDescent="0.25">
      <c r="A88" s="5"/>
      <c r="B88" s="15"/>
      <c r="C88" s="27"/>
      <c r="D88" s="36">
        <v>75</v>
      </c>
      <c r="E88" s="47" t="s">
        <v>52</v>
      </c>
      <c r="F88" s="63">
        <v>600</v>
      </c>
      <c r="G88" s="63">
        <v>80</v>
      </c>
    </row>
    <row r="89" spans="1:7" ht="15.75" x14ac:dyDescent="0.25">
      <c r="A89" s="5"/>
      <c r="B89" s="15"/>
      <c r="C89" s="27"/>
      <c r="D89" s="36">
        <v>76</v>
      </c>
      <c r="E89" s="47" t="s">
        <v>53</v>
      </c>
      <c r="F89" s="63">
        <v>2861</v>
      </c>
      <c r="G89" s="63">
        <v>500</v>
      </c>
    </row>
    <row r="90" spans="1:7" ht="15.75" x14ac:dyDescent="0.25">
      <c r="A90" s="5"/>
      <c r="B90" s="15">
        <f>'[1]Data Desa Sudah Dikirim'!B53</f>
        <v>11</v>
      </c>
      <c r="C90" s="27" t="str">
        <f>'[1]Data Desa Sudah Dikirim'!C53</f>
        <v xml:space="preserve">KEBONAGUNG </v>
      </c>
      <c r="D90" s="36">
        <v>77</v>
      </c>
      <c r="E90" s="46" t="str">
        <f>'[1]Data Desa Sudah Dikirim'!E53</f>
        <v>Kebunagung</v>
      </c>
      <c r="F90" s="62">
        <f>'[1]Data Desa Sudah Dikirim'!F53</f>
        <v>342.85714285714283</v>
      </c>
      <c r="G90" s="62">
        <f>'[1]Data Desa Sudah Dikirim'!G53</f>
        <v>1714.2857142857142</v>
      </c>
    </row>
    <row r="91" spans="1:7" ht="15.75" x14ac:dyDescent="0.25">
      <c r="A91" s="5"/>
      <c r="B91" s="15"/>
      <c r="C91" s="27"/>
      <c r="D91" s="36">
        <v>78</v>
      </c>
      <c r="E91" s="46" t="str">
        <f>'[1]Data Desa Sudah Dikirim'!E54</f>
        <v>Sokokidul</v>
      </c>
      <c r="F91" s="62">
        <f>'[1]Data Desa Sudah Dikirim'!F54</f>
        <v>142.85714285714286</v>
      </c>
      <c r="G91" s="62">
        <f>'[1]Data Desa Sudah Dikirim'!G54</f>
        <v>714.28571428571433</v>
      </c>
    </row>
    <row r="92" spans="1:7" ht="15.75" x14ac:dyDescent="0.25">
      <c r="A92" s="5"/>
      <c r="B92" s="15"/>
      <c r="C92" s="27"/>
      <c r="D92" s="36">
        <v>79</v>
      </c>
      <c r="E92" s="47" t="s">
        <v>54</v>
      </c>
      <c r="F92" s="63">
        <v>1500</v>
      </c>
      <c r="G92" s="63">
        <v>1500</v>
      </c>
    </row>
    <row r="93" spans="1:7" ht="15.75" x14ac:dyDescent="0.25">
      <c r="A93" s="5"/>
      <c r="B93" s="15"/>
      <c r="C93" s="27"/>
      <c r="D93" s="36">
        <v>80</v>
      </c>
      <c r="E93" s="47" t="s">
        <v>55</v>
      </c>
      <c r="F93" s="63">
        <v>2600</v>
      </c>
      <c r="G93" s="63">
        <v>400</v>
      </c>
    </row>
    <row r="94" spans="1:7" ht="15.75" x14ac:dyDescent="0.25">
      <c r="A94" s="5"/>
      <c r="B94" s="15"/>
      <c r="C94" s="27"/>
      <c r="D94" s="36">
        <v>81</v>
      </c>
      <c r="E94" s="47" t="s">
        <v>56</v>
      </c>
      <c r="F94" s="63">
        <v>3400</v>
      </c>
      <c r="G94" s="63">
        <v>700</v>
      </c>
    </row>
    <row r="95" spans="1:7" ht="15.75" x14ac:dyDescent="0.25">
      <c r="A95" s="5"/>
      <c r="B95" s="15"/>
      <c r="C95" s="27"/>
      <c r="D95" s="36">
        <v>82</v>
      </c>
      <c r="E95" s="47" t="s">
        <v>57</v>
      </c>
      <c r="F95" s="63">
        <v>2800</v>
      </c>
      <c r="G95" s="63">
        <v>600</v>
      </c>
    </row>
    <row r="96" spans="1:7" ht="15.75" x14ac:dyDescent="0.25">
      <c r="A96" s="5"/>
      <c r="B96" s="15">
        <f>'[1]Data Desa Sudah Dikirim'!B55</f>
        <v>12</v>
      </c>
      <c r="C96" s="27" t="str">
        <f>'[1]Data Desa Sudah Dikirim'!C55</f>
        <v xml:space="preserve">KARANGAWEN </v>
      </c>
      <c r="D96" s="36">
        <v>83</v>
      </c>
      <c r="E96" s="46" t="str">
        <f>'[1]Data Desa Sudah Dikirim'!E55</f>
        <v>Sidorejo</v>
      </c>
      <c r="F96" s="62">
        <f>'[1]Data Desa Sudah Dikirim'!F55</f>
        <v>142.85714285714286</v>
      </c>
      <c r="G96" s="62">
        <f>'[1]Data Desa Sudah Dikirim'!G55</f>
        <v>714.28571428571433</v>
      </c>
    </row>
    <row r="97" spans="1:7" ht="15.75" x14ac:dyDescent="0.25">
      <c r="A97" s="5"/>
      <c r="B97" s="15"/>
      <c r="C97" s="27"/>
      <c r="D97" s="36">
        <v>84</v>
      </c>
      <c r="E97" s="46" t="str">
        <f>'[1]Data Desa Sudah Dikirim'!E56</f>
        <v>Tlogorejo</v>
      </c>
      <c r="F97" s="62">
        <f>'[1]Data Desa Sudah Dikirim'!F56</f>
        <v>257.14285714285717</v>
      </c>
      <c r="G97" s="62">
        <f>'[1]Data Desa Sudah Dikirim'!G56</f>
        <v>1285.7142857142858</v>
      </c>
    </row>
    <row r="98" spans="1:7" ht="15.75" x14ac:dyDescent="0.25">
      <c r="A98" s="5"/>
      <c r="B98" s="15"/>
      <c r="C98" s="27"/>
      <c r="D98" s="36">
        <v>85</v>
      </c>
      <c r="E98" s="46" t="str">
        <f>'[1]Data Desa Sudah Dikirim'!E57</f>
        <v xml:space="preserve">Brambang </v>
      </c>
      <c r="F98" s="62">
        <f>'[1]Data Desa Sudah Dikirim'!F57</f>
        <v>114.28571428571429</v>
      </c>
      <c r="G98" s="62">
        <f>'[1]Data Desa Sudah Dikirim'!G57</f>
        <v>571.42857142857144</v>
      </c>
    </row>
    <row r="99" spans="1:7" ht="15.75" x14ac:dyDescent="0.25">
      <c r="A99" s="5"/>
      <c r="B99" s="15"/>
      <c r="C99" s="27"/>
      <c r="D99" s="36">
        <v>86</v>
      </c>
      <c r="E99" s="46" t="str">
        <f>'[1]Data Desa Sudah Dikirim'!E58</f>
        <v>Rejosari</v>
      </c>
      <c r="F99" s="62">
        <f>'[1]Data Desa Sudah Dikirim'!F58</f>
        <v>142.85714285714286</v>
      </c>
      <c r="G99" s="62">
        <f>'[1]Data Desa Sudah Dikirim'!G58</f>
        <v>714.28571428571433</v>
      </c>
    </row>
    <row r="100" spans="1:7" ht="15.75" x14ac:dyDescent="0.25">
      <c r="A100" s="5"/>
      <c r="B100" s="15"/>
      <c r="C100" s="27"/>
      <c r="D100" s="36">
        <v>87</v>
      </c>
      <c r="E100" s="46" t="str">
        <f>'[1]Data Desa Sudah Dikirim'!E59</f>
        <v xml:space="preserve">Wonosekar </v>
      </c>
      <c r="F100" s="62">
        <f>'[1]Data Desa Sudah Dikirim'!F59</f>
        <v>342.85714285714283</v>
      </c>
      <c r="G100" s="62">
        <f>'[1]Data Desa Sudah Dikirim'!G59</f>
        <v>1714.2857142857142</v>
      </c>
    </row>
    <row r="101" spans="1:7" ht="15.75" x14ac:dyDescent="0.25">
      <c r="A101" s="5"/>
      <c r="B101" s="15">
        <f>'[1]Data Desa Sudah Dikirim'!B60</f>
        <v>13</v>
      </c>
      <c r="C101" s="27" t="str">
        <f>'[1]Data Desa Sudah Dikirim'!C60</f>
        <v xml:space="preserve">BONANG </v>
      </c>
      <c r="D101" s="36">
        <v>88</v>
      </c>
      <c r="E101" s="46" t="str">
        <f>'[1]Data Desa Sudah Dikirim'!E60</f>
        <v>Sukodono</v>
      </c>
      <c r="F101" s="62">
        <f>'[1]Data Desa Sudah Dikirim'!F60</f>
        <v>57.142857142857146</v>
      </c>
      <c r="G101" s="62">
        <f>'[1]Data Desa Sudah Dikirim'!G60</f>
        <v>285.71428571428572</v>
      </c>
    </row>
    <row r="102" spans="1:7" ht="15.75" x14ac:dyDescent="0.25">
      <c r="A102" s="5"/>
      <c r="B102" s="15"/>
      <c r="C102" s="15"/>
      <c r="D102" s="36">
        <v>89</v>
      </c>
      <c r="E102" s="46" t="str">
        <f>'[1]Data Desa Sudah Dikirim'!E61</f>
        <v>Weding</v>
      </c>
      <c r="F102" s="62">
        <f>'[1]Data Desa Sudah Dikirim'!F61</f>
        <v>714.28571428571433</v>
      </c>
      <c r="G102" s="62">
        <f>'[1]Data Desa Sudah Dikirim'!G61</f>
        <v>3571.4285714285716</v>
      </c>
    </row>
    <row r="103" spans="1:7" ht="15.75" x14ac:dyDescent="0.25">
      <c r="A103" s="5"/>
      <c r="B103" s="15"/>
      <c r="C103" s="15"/>
      <c r="D103" s="36">
        <v>90</v>
      </c>
      <c r="E103" s="46" t="str">
        <f>'[1]Data Desa Sudah Dikirim'!E62</f>
        <v xml:space="preserve">Jali </v>
      </c>
      <c r="F103" s="62">
        <f>'[1]Data Desa Sudah Dikirim'!F62</f>
        <v>1000</v>
      </c>
      <c r="G103" s="62">
        <f>'[1]Data Desa Sudah Dikirim'!G62</f>
        <v>5000</v>
      </c>
    </row>
    <row r="104" spans="1:7" ht="15.75" x14ac:dyDescent="0.25">
      <c r="A104" s="5"/>
      <c r="B104" s="15"/>
      <c r="C104" s="15"/>
      <c r="D104" s="36">
        <v>91</v>
      </c>
      <c r="E104" s="46" t="str">
        <f>'[1]Data Desa Sudah Dikirim'!E63</f>
        <v>Poncoharjo</v>
      </c>
      <c r="F104" s="62">
        <f>'[1]Data Desa Sudah Dikirim'!F63</f>
        <v>285.71428571428572</v>
      </c>
      <c r="G104" s="62">
        <f>'[1]Data Desa Sudah Dikirim'!G63</f>
        <v>1428.5714285714287</v>
      </c>
    </row>
    <row r="105" spans="1:7" ht="15.75" x14ac:dyDescent="0.25">
      <c r="A105" s="5"/>
      <c r="B105" s="15"/>
      <c r="C105" s="15"/>
      <c r="D105" s="36">
        <v>92</v>
      </c>
      <c r="E105" s="46" t="str">
        <f>'[1]Data Desa Sudah Dikirim'!E64</f>
        <v xml:space="preserve">Serangan </v>
      </c>
      <c r="F105" s="62">
        <f>'[1]Data Desa Sudah Dikirim'!F64</f>
        <v>657.14285714285711</v>
      </c>
      <c r="G105" s="62">
        <f>'[1]Data Desa Sudah Dikirim'!G64</f>
        <v>3285.7142857142858</v>
      </c>
    </row>
    <row r="106" spans="1:7" ht="15.75" x14ac:dyDescent="0.25">
      <c r="A106" s="5"/>
      <c r="B106" s="15"/>
      <c r="C106" s="15"/>
      <c r="D106" s="36">
        <v>93</v>
      </c>
      <c r="E106" s="47" t="s">
        <v>52</v>
      </c>
      <c r="F106" s="63">
        <v>1900</v>
      </c>
      <c r="G106" s="63">
        <v>280</v>
      </c>
    </row>
    <row r="107" spans="1:7" ht="15.75" x14ac:dyDescent="0.25">
      <c r="A107" s="5"/>
      <c r="B107" s="15"/>
      <c r="C107" s="15"/>
      <c r="D107" s="36">
        <v>94</v>
      </c>
      <c r="E107" s="47" t="s">
        <v>58</v>
      </c>
      <c r="F107" s="63">
        <v>1175</v>
      </c>
      <c r="G107" s="63">
        <v>403</v>
      </c>
    </row>
    <row r="108" spans="1:7" ht="15.75" x14ac:dyDescent="0.25">
      <c r="A108" s="5"/>
      <c r="B108" s="15"/>
      <c r="C108" s="15"/>
      <c r="D108" s="36">
        <v>95</v>
      </c>
      <c r="E108" s="47" t="s">
        <v>59</v>
      </c>
      <c r="F108" s="63">
        <v>1348</v>
      </c>
      <c r="G108" s="63">
        <v>418</v>
      </c>
    </row>
    <row r="109" spans="1:7" ht="15.75" x14ac:dyDescent="0.25">
      <c r="A109" s="5"/>
      <c r="B109" s="15"/>
      <c r="C109" s="15"/>
      <c r="D109" s="36">
        <v>96</v>
      </c>
      <c r="E109" s="47" t="s">
        <v>60</v>
      </c>
      <c r="F109" s="63">
        <v>500</v>
      </c>
      <c r="G109" s="63">
        <f>F109/3</f>
        <v>166.66666666666666</v>
      </c>
    </row>
    <row r="110" spans="1:7" ht="15.75" x14ac:dyDescent="0.25">
      <c r="A110" s="5"/>
      <c r="B110" s="15"/>
      <c r="C110" s="15"/>
      <c r="D110" s="36">
        <v>97</v>
      </c>
      <c r="E110" s="47" t="s">
        <v>61</v>
      </c>
      <c r="F110" s="63">
        <v>600</v>
      </c>
      <c r="G110" s="63">
        <f t="shared" ref="G110:G111" si="0">F110/4</f>
        <v>150</v>
      </c>
    </row>
    <row r="111" spans="1:7" ht="15.75" x14ac:dyDescent="0.25">
      <c r="A111" s="5"/>
      <c r="B111" s="15"/>
      <c r="C111" s="15"/>
      <c r="D111" s="36">
        <v>98</v>
      </c>
      <c r="E111" s="47" t="s">
        <v>62</v>
      </c>
      <c r="F111" s="63">
        <v>600</v>
      </c>
      <c r="G111" s="63">
        <f t="shared" si="0"/>
        <v>150</v>
      </c>
    </row>
    <row r="112" spans="1:7" ht="15.75" x14ac:dyDescent="0.25">
      <c r="A112" s="5"/>
      <c r="B112" s="15">
        <v>14</v>
      </c>
      <c r="C112" s="15" t="s">
        <v>63</v>
      </c>
      <c r="D112" s="36">
        <v>99</v>
      </c>
      <c r="E112" s="47" t="s">
        <v>64</v>
      </c>
      <c r="F112" s="63">
        <v>5820</v>
      </c>
      <c r="G112" s="63">
        <v>1326</v>
      </c>
    </row>
    <row r="113" spans="1:7" ht="15.75" x14ac:dyDescent="0.25">
      <c r="A113" s="5"/>
      <c r="B113" s="16"/>
      <c r="C113" s="29"/>
      <c r="D113" s="16"/>
      <c r="E113" s="51"/>
      <c r="F113" s="66"/>
      <c r="G113" s="66"/>
    </row>
    <row r="114" spans="1:7" ht="15.75" x14ac:dyDescent="0.25">
      <c r="A114" s="8"/>
      <c r="B114" s="17" t="str">
        <f>'[1]Data Desa Sudah Dikirim'!B65</f>
        <v>JUMLAH  TOTAL</v>
      </c>
      <c r="C114" s="17"/>
      <c r="D114" s="15"/>
      <c r="E114" s="15"/>
      <c r="F114" s="62">
        <f>SUM(F14:F113)</f>
        <v>213235.99999999994</v>
      </c>
      <c r="G114" s="62">
        <f>SUM(G14:G113)</f>
        <v>190736.66666666666</v>
      </c>
    </row>
    <row r="115" spans="1:7" ht="15.75" x14ac:dyDescent="0.25">
      <c r="A115" s="8"/>
      <c r="B115" s="18"/>
      <c r="C115" s="18"/>
      <c r="D115" s="18"/>
      <c r="E115" s="18"/>
      <c r="F115" s="18"/>
      <c r="G115" s="18"/>
    </row>
    <row r="116" spans="1:7" ht="15.75" x14ac:dyDescent="0.25">
      <c r="A116" s="3">
        <v>3</v>
      </c>
      <c r="B116" s="8" t="s">
        <v>65</v>
      </c>
      <c r="C116" s="8"/>
      <c r="D116" s="5"/>
      <c r="E116" s="5"/>
      <c r="F116" s="5"/>
      <c r="G116" s="5"/>
    </row>
    <row r="117" spans="1:7" ht="15.75" x14ac:dyDescent="0.25">
      <c r="A117" s="5"/>
      <c r="B117" s="19" t="s">
        <v>4</v>
      </c>
      <c r="C117" s="19" t="s">
        <v>66</v>
      </c>
      <c r="D117" s="37" t="s">
        <v>67</v>
      </c>
      <c r="E117" s="52"/>
      <c r="F117" s="67"/>
      <c r="G117" s="13" t="s">
        <v>68</v>
      </c>
    </row>
    <row r="118" spans="1:7" ht="15.75" x14ac:dyDescent="0.25">
      <c r="A118" s="5"/>
      <c r="B118" s="20"/>
      <c r="C118" s="20"/>
      <c r="D118" s="38" t="s">
        <v>69</v>
      </c>
      <c r="E118" s="38"/>
      <c r="F118" s="10" t="s">
        <v>70</v>
      </c>
      <c r="G118" s="14"/>
    </row>
    <row r="119" spans="1:7" ht="31.5" x14ac:dyDescent="0.25">
      <c r="A119" s="5"/>
      <c r="B119" s="12">
        <v>1</v>
      </c>
      <c r="C119" s="12" t="s">
        <v>71</v>
      </c>
      <c r="D119" s="39">
        <v>14</v>
      </c>
      <c r="E119" s="53"/>
      <c r="F119" s="12">
        <v>99</v>
      </c>
      <c r="G119" s="71" t="s">
        <v>72</v>
      </c>
    </row>
    <row r="120" spans="1:7" ht="15.75" x14ac:dyDescent="0.25">
      <c r="A120" s="5"/>
      <c r="B120" s="5"/>
      <c r="C120" s="5"/>
      <c r="D120" s="5"/>
      <c r="E120" s="5"/>
      <c r="F120" s="5"/>
      <c r="G120" s="5"/>
    </row>
    <row r="121" spans="1:7" ht="15.75" x14ac:dyDescent="0.25">
      <c r="A121" s="3">
        <v>4</v>
      </c>
      <c r="B121" s="8" t="s">
        <v>73</v>
      </c>
      <c r="C121" s="8"/>
      <c r="D121" s="8"/>
      <c r="E121" s="8"/>
      <c r="F121" s="5"/>
      <c r="G121" s="5"/>
    </row>
    <row r="122" spans="1:7" ht="31.5" x14ac:dyDescent="0.25">
      <c r="A122" s="9"/>
      <c r="B122" s="21" t="s">
        <v>4</v>
      </c>
      <c r="C122" s="21" t="s">
        <v>74</v>
      </c>
      <c r="D122" s="21"/>
      <c r="E122" s="21" t="s">
        <v>75</v>
      </c>
      <c r="F122" s="59" t="s">
        <v>76</v>
      </c>
      <c r="G122" s="10" t="s">
        <v>77</v>
      </c>
    </row>
    <row r="123" spans="1:7" ht="15.75" x14ac:dyDescent="0.25">
      <c r="A123" s="5"/>
      <c r="B123" s="22">
        <v>1</v>
      </c>
      <c r="C123" s="30" t="s">
        <v>78</v>
      </c>
      <c r="D123" s="40"/>
      <c r="E123" s="54">
        <v>39</v>
      </c>
      <c r="F123" s="54" t="s">
        <v>79</v>
      </c>
      <c r="G123" s="40" t="s">
        <v>80</v>
      </c>
    </row>
    <row r="124" spans="1:7" ht="15.75" x14ac:dyDescent="0.25">
      <c r="A124" s="5"/>
      <c r="B124" s="23"/>
      <c r="C124" s="31"/>
      <c r="D124" s="32"/>
      <c r="E124" s="32"/>
      <c r="F124" s="32"/>
      <c r="G124" s="32" t="s">
        <v>81</v>
      </c>
    </row>
    <row r="125" spans="1:7" ht="15.75" x14ac:dyDescent="0.25">
      <c r="A125" s="5"/>
      <c r="B125" s="23"/>
      <c r="C125" s="32"/>
      <c r="D125" s="32"/>
      <c r="E125" s="32"/>
      <c r="F125" s="32"/>
      <c r="G125" s="32" t="s">
        <v>82</v>
      </c>
    </row>
    <row r="126" spans="1:7" ht="15.75" x14ac:dyDescent="0.25">
      <c r="A126" s="5"/>
      <c r="B126" s="23"/>
      <c r="C126" s="32"/>
      <c r="D126" s="32"/>
      <c r="E126" s="32"/>
      <c r="F126" s="32"/>
      <c r="G126" s="32" t="s">
        <v>83</v>
      </c>
    </row>
    <row r="127" spans="1:7" ht="15.75" x14ac:dyDescent="0.25">
      <c r="A127" s="5"/>
      <c r="B127" s="23"/>
      <c r="C127" s="32"/>
      <c r="D127" s="32"/>
      <c r="E127" s="32"/>
      <c r="F127" s="32"/>
      <c r="G127" s="32" t="s">
        <v>84</v>
      </c>
    </row>
    <row r="128" spans="1:7" ht="15.75" x14ac:dyDescent="0.25">
      <c r="A128" s="5"/>
      <c r="B128" s="23"/>
      <c r="C128" s="32"/>
      <c r="D128" s="32"/>
      <c r="E128" s="32"/>
      <c r="F128" s="32"/>
      <c r="G128" s="32" t="s">
        <v>85</v>
      </c>
    </row>
    <row r="129" spans="1:7" ht="15.75" x14ac:dyDescent="0.25">
      <c r="A129" s="5"/>
      <c r="B129" s="23"/>
      <c r="C129" s="32"/>
      <c r="D129" s="32"/>
      <c r="E129" s="32"/>
      <c r="F129" s="32"/>
      <c r="G129" s="32" t="s">
        <v>86</v>
      </c>
    </row>
    <row r="130" spans="1:7" ht="15.75" x14ac:dyDescent="0.25">
      <c r="A130" s="5"/>
      <c r="B130" s="23"/>
      <c r="C130" s="32"/>
      <c r="D130" s="32"/>
      <c r="E130" s="32"/>
      <c r="F130" s="32"/>
      <c r="G130" s="32" t="s">
        <v>87</v>
      </c>
    </row>
    <row r="131" spans="1:7" ht="15.75" x14ac:dyDescent="0.25">
      <c r="A131" s="5"/>
      <c r="B131" s="24"/>
      <c r="C131" s="33"/>
      <c r="D131" s="33"/>
      <c r="E131" s="33"/>
      <c r="F131" s="33"/>
      <c r="G131" s="72"/>
    </row>
    <row r="132" spans="1:7" ht="15.75" x14ac:dyDescent="0.25">
      <c r="A132" s="5"/>
      <c r="B132" s="5"/>
      <c r="C132" s="5"/>
      <c r="D132" s="5"/>
      <c r="E132" s="5"/>
      <c r="F132" s="5"/>
      <c r="G132" s="5"/>
    </row>
    <row r="133" spans="1:7" ht="15.75" x14ac:dyDescent="0.25">
      <c r="A133" s="5"/>
      <c r="B133" s="5"/>
      <c r="C133" s="5"/>
      <c r="D133" s="5"/>
      <c r="E133" s="55" t="s">
        <v>88</v>
      </c>
      <c r="F133" s="55"/>
      <c r="G133" s="55"/>
    </row>
    <row r="134" spans="1:7" ht="15.75" x14ac:dyDescent="0.25">
      <c r="A134" s="5"/>
      <c r="B134" s="5"/>
      <c r="C134" s="5"/>
      <c r="D134" s="5"/>
      <c r="E134" s="56" t="s">
        <v>89</v>
      </c>
      <c r="F134" s="56"/>
      <c r="G134" s="56"/>
    </row>
    <row r="135" spans="1:7" ht="15.75" x14ac:dyDescent="0.25">
      <c r="A135" s="5"/>
      <c r="B135" s="5"/>
      <c r="C135" s="5"/>
      <c r="D135" s="5"/>
      <c r="E135" s="56" t="s">
        <v>90</v>
      </c>
      <c r="F135" s="56"/>
      <c r="G135" s="56"/>
    </row>
    <row r="136" spans="1:7" ht="15.75" x14ac:dyDescent="0.25">
      <c r="A136" s="5"/>
      <c r="B136" s="5"/>
      <c r="C136" s="5"/>
      <c r="D136" s="5"/>
      <c r="E136" s="56" t="s">
        <v>91</v>
      </c>
      <c r="F136" s="56"/>
      <c r="G136" s="56"/>
    </row>
    <row r="137" spans="1:7" ht="15.75" x14ac:dyDescent="0.25">
      <c r="A137" s="5"/>
      <c r="B137" s="5"/>
      <c r="C137" s="5"/>
      <c r="D137" s="5"/>
      <c r="E137" s="5"/>
      <c r="F137" s="68"/>
    </row>
    <row r="138" spans="1:7" ht="15.75" x14ac:dyDescent="0.25">
      <c r="A138" s="5"/>
      <c r="B138" s="5"/>
      <c r="C138" s="5"/>
      <c r="D138" s="5"/>
      <c r="E138" s="5"/>
      <c r="F138" s="9"/>
    </row>
    <row r="139" spans="1:7" ht="15.75" x14ac:dyDescent="0.25">
      <c r="A139" s="5"/>
      <c r="B139" s="5"/>
      <c r="C139" s="5"/>
      <c r="D139" s="5"/>
      <c r="E139" s="5"/>
      <c r="F139" s="9"/>
    </row>
    <row r="140" spans="1:7" ht="15.75" x14ac:dyDescent="0.25">
      <c r="A140" s="5"/>
      <c r="B140" s="5"/>
      <c r="C140" s="5"/>
      <c r="D140" s="5"/>
      <c r="E140" s="57" t="s">
        <v>92</v>
      </c>
      <c r="F140" s="57"/>
      <c r="G140" s="57"/>
    </row>
    <row r="141" spans="1:7" ht="15.75" x14ac:dyDescent="0.25">
      <c r="A141" s="5"/>
      <c r="B141" s="5"/>
      <c r="C141" s="5"/>
      <c r="D141" s="5"/>
      <c r="E141" s="58" t="s">
        <v>93</v>
      </c>
      <c r="F141" s="58"/>
      <c r="G141" s="58"/>
    </row>
    <row r="142" spans="1:7" ht="15.75" x14ac:dyDescent="0.25">
      <c r="A142" s="5"/>
      <c r="B142" s="5"/>
      <c r="C142" s="5"/>
      <c r="D142" s="5"/>
      <c r="E142" s="58" t="s">
        <v>94</v>
      </c>
      <c r="F142" s="58"/>
      <c r="G142" s="58"/>
    </row>
  </sheetData>
  <mergeCells count="24">
    <mergeCell ref="E141:G141"/>
    <mergeCell ref="E142:G142"/>
    <mergeCell ref="C123:C124"/>
    <mergeCell ref="E133:G133"/>
    <mergeCell ref="E134:G134"/>
    <mergeCell ref="E135:G135"/>
    <mergeCell ref="E136:G136"/>
    <mergeCell ref="E140:G140"/>
    <mergeCell ref="B117:B118"/>
    <mergeCell ref="C117:C118"/>
    <mergeCell ref="D117:F117"/>
    <mergeCell ref="G117:G118"/>
    <mergeCell ref="D118:E118"/>
    <mergeCell ref="D119:E119"/>
    <mergeCell ref="B12:B13"/>
    <mergeCell ref="C12:C13"/>
    <mergeCell ref="D12:E13"/>
    <mergeCell ref="F12:G12"/>
    <mergeCell ref="B114:C114"/>
    <mergeCell ref="A1:G1"/>
    <mergeCell ref="A2:G2"/>
    <mergeCell ref="A3:G3"/>
    <mergeCell ref="B7:B8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2020-08-12T01:05:22Z</dcterms:created>
  <dcterms:modified xsi:type="dcterms:W3CDTF">2020-08-12T01:07:34Z</dcterms:modified>
</cp:coreProperties>
</file>