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NKES  DEMAK\Documents\PROFIL\Profil Kesehatan\Profil 2021\Open Data\"/>
    </mc:Choice>
  </mc:AlternateContent>
  <bookViews>
    <workbookView xWindow="0" yWindow="0" windowWidth="23040" windowHeight="9264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6" i="1" l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W35" i="1"/>
  <c r="V35" i="1"/>
  <c r="C35" i="1"/>
  <c r="B35" i="1"/>
  <c r="W34" i="1"/>
  <c r="V34" i="1"/>
  <c r="C34" i="1"/>
  <c r="B34" i="1"/>
  <c r="W33" i="1"/>
  <c r="V33" i="1"/>
  <c r="C33" i="1"/>
  <c r="B33" i="1"/>
  <c r="W32" i="1"/>
  <c r="V32" i="1"/>
  <c r="C32" i="1"/>
  <c r="B32" i="1"/>
  <c r="W31" i="1"/>
  <c r="V31" i="1"/>
  <c r="C31" i="1"/>
  <c r="B31" i="1"/>
  <c r="W30" i="1"/>
  <c r="V30" i="1"/>
  <c r="C30" i="1"/>
  <c r="B30" i="1"/>
  <c r="W29" i="1"/>
  <c r="V29" i="1"/>
  <c r="C29" i="1"/>
  <c r="B29" i="1"/>
  <c r="W28" i="1"/>
  <c r="V28" i="1"/>
  <c r="C28" i="1"/>
  <c r="B28" i="1"/>
  <c r="W27" i="1"/>
  <c r="V27" i="1"/>
  <c r="C27" i="1"/>
  <c r="B27" i="1"/>
  <c r="W26" i="1"/>
  <c r="V26" i="1"/>
  <c r="C26" i="1"/>
  <c r="B26" i="1"/>
  <c r="W25" i="1"/>
  <c r="V25" i="1"/>
  <c r="C25" i="1"/>
  <c r="B25" i="1"/>
  <c r="W24" i="1"/>
  <c r="V24" i="1"/>
  <c r="C24" i="1"/>
  <c r="B24" i="1"/>
  <c r="W23" i="1"/>
  <c r="V23" i="1"/>
  <c r="C23" i="1"/>
  <c r="B23" i="1"/>
  <c r="W22" i="1"/>
  <c r="V22" i="1"/>
  <c r="C22" i="1"/>
  <c r="B22" i="1"/>
  <c r="W21" i="1"/>
  <c r="V21" i="1"/>
  <c r="C21" i="1"/>
  <c r="B21" i="1"/>
  <c r="W20" i="1"/>
  <c r="V20" i="1"/>
  <c r="C20" i="1"/>
  <c r="B20" i="1"/>
  <c r="W19" i="1"/>
  <c r="V19" i="1"/>
  <c r="C19" i="1"/>
  <c r="B19" i="1"/>
  <c r="W18" i="1"/>
  <c r="V18" i="1"/>
  <c r="C18" i="1"/>
  <c r="B18" i="1"/>
  <c r="W17" i="1"/>
  <c r="V17" i="1"/>
  <c r="C17" i="1"/>
  <c r="B17" i="1"/>
  <c r="W16" i="1"/>
  <c r="V16" i="1"/>
  <c r="C16" i="1"/>
  <c r="B16" i="1"/>
  <c r="W15" i="1"/>
  <c r="V15" i="1"/>
  <c r="C15" i="1"/>
  <c r="B15" i="1"/>
  <c r="W14" i="1"/>
  <c r="V14" i="1"/>
  <c r="C14" i="1"/>
  <c r="B14" i="1"/>
  <c r="W13" i="1"/>
  <c r="V13" i="1"/>
  <c r="C13" i="1"/>
  <c r="B13" i="1"/>
  <c r="W12" i="1"/>
  <c r="V12" i="1"/>
  <c r="C12" i="1"/>
  <c r="B12" i="1"/>
  <c r="W11" i="1"/>
  <c r="V11" i="1"/>
  <c r="C11" i="1"/>
  <c r="B11" i="1"/>
  <c r="W10" i="1"/>
  <c r="V10" i="1"/>
  <c r="C10" i="1"/>
  <c r="B10" i="1"/>
  <c r="W9" i="1"/>
  <c r="W36" i="1" s="1"/>
  <c r="V9" i="1"/>
  <c r="V36" i="1" s="1"/>
  <c r="C9" i="1"/>
  <c r="B9" i="1"/>
  <c r="K4" i="1"/>
  <c r="K3" i="1"/>
</calcChain>
</file>

<file path=xl/sharedStrings.xml><?xml version="1.0" encoding="utf-8"?>
<sst xmlns="http://schemas.openxmlformats.org/spreadsheetml/2006/main" count="39" uniqueCount="21">
  <si>
    <t>TABEL 79</t>
  </si>
  <si>
    <t>KASUS COVID-19 BERDASARKAN JENIS KELAMIN,KELOMPOK UMUR, KECAMATAN DAN PUSKESMAS</t>
  </si>
  <si>
    <t>KABUPATEN/KOTA</t>
  </si>
  <si>
    <t xml:space="preserve">TAHUN </t>
  </si>
  <si>
    <t>NO</t>
  </si>
  <si>
    <t>KECAMATAN</t>
  </si>
  <si>
    <t>PUSKESMAS</t>
  </si>
  <si>
    <t>0-2 TAHUN</t>
  </si>
  <si>
    <t>3-6 TAHUN</t>
  </si>
  <si>
    <t>7-12 TAHUN</t>
  </si>
  <si>
    <t>13-15 TAHUN</t>
  </si>
  <si>
    <t>16-18 TAHUN</t>
  </si>
  <si>
    <t>19-30 TAHUN</t>
  </si>
  <si>
    <t>31-45 TAHUN</t>
  </si>
  <si>
    <t>46-59 TAHUN</t>
  </si>
  <si>
    <t>60+ TAHUN</t>
  </si>
  <si>
    <t>TOTAL</t>
  </si>
  <si>
    <t>L</t>
  </si>
  <si>
    <t>P</t>
  </si>
  <si>
    <t>JUMLAH (KAB/KOTA)</t>
  </si>
  <si>
    <t>Sumber : Imunisasi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</si>
</sst>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3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6" fillId="0" borderId="8" xfId="0" applyFont="1" applyBorder="1" applyAlignment="1">
      <alignment vertical="center"/>
    </xf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cuments/PROFIL/Profil%20Kesehatan/Profil%202021/REKAP%20TABEL%20PROFIL%20KESEHATAN%20DINKES%20DEMAK%202021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</sheetNames>
    <sheetDataSet>
      <sheetData sheetId="0"/>
      <sheetData sheetId="1">
        <row r="5">
          <cell r="G5" t="str">
            <v>DEMAK</v>
          </cell>
        </row>
        <row r="6">
          <cell r="G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MRANGGEN</v>
          </cell>
          <cell r="C9" t="str">
            <v>MRANGGEN I</v>
          </cell>
        </row>
        <row r="10">
          <cell r="B10" t="str">
            <v>MRANGGEN</v>
          </cell>
          <cell r="C10" t="str">
            <v>MRANGGEN II</v>
          </cell>
        </row>
        <row r="11">
          <cell r="B11" t="str">
            <v>MRANGGEN</v>
          </cell>
          <cell r="C11" t="str">
            <v>MRANGGEN III</v>
          </cell>
        </row>
        <row r="12">
          <cell r="B12" t="str">
            <v>KARANGAWEN</v>
          </cell>
          <cell r="C12" t="str">
            <v>KARANGAWEN I</v>
          </cell>
        </row>
        <row r="13">
          <cell r="B13" t="str">
            <v>KARANGAWEN</v>
          </cell>
          <cell r="C13" t="str">
            <v>KARANGAWEN II</v>
          </cell>
        </row>
        <row r="14">
          <cell r="B14" t="str">
            <v>GUNTUR</v>
          </cell>
          <cell r="C14" t="str">
            <v>GUNTUR I</v>
          </cell>
        </row>
        <row r="15">
          <cell r="B15" t="str">
            <v>GUNTUR</v>
          </cell>
          <cell r="C15" t="str">
            <v>GUNTUR II</v>
          </cell>
        </row>
        <row r="16">
          <cell r="B16" t="str">
            <v>SAYUNG</v>
          </cell>
          <cell r="C16" t="str">
            <v>SAYUNG I</v>
          </cell>
        </row>
        <row r="17">
          <cell r="B17" t="str">
            <v>SAYUNG</v>
          </cell>
          <cell r="C17" t="str">
            <v>SAYUNG II</v>
          </cell>
        </row>
        <row r="18">
          <cell r="B18" t="str">
            <v>KARANGTENGAH</v>
          </cell>
          <cell r="C18" t="str">
            <v>KARANGTENGAH</v>
          </cell>
        </row>
        <row r="19">
          <cell r="B19" t="str">
            <v>BONANG</v>
          </cell>
          <cell r="C19" t="str">
            <v>BONANG I</v>
          </cell>
        </row>
        <row r="20">
          <cell r="B20" t="str">
            <v>BONANG</v>
          </cell>
          <cell r="C20" t="str">
            <v>BONANG II</v>
          </cell>
        </row>
        <row r="21">
          <cell r="B21" t="str">
            <v>DEMAK</v>
          </cell>
          <cell r="C21" t="str">
            <v>DEMAK I</v>
          </cell>
        </row>
        <row r="22">
          <cell r="B22" t="str">
            <v>DEMAK</v>
          </cell>
          <cell r="C22" t="str">
            <v>DEMAK II</v>
          </cell>
        </row>
        <row r="23">
          <cell r="B23" t="str">
            <v>DEMAK</v>
          </cell>
          <cell r="C23" t="str">
            <v>DEMAK III</v>
          </cell>
        </row>
        <row r="24">
          <cell r="B24" t="str">
            <v>WONOSALAM</v>
          </cell>
          <cell r="C24" t="str">
            <v>WONOSALAM I</v>
          </cell>
        </row>
        <row r="25">
          <cell r="B25" t="str">
            <v>WONOSALAM</v>
          </cell>
          <cell r="C25" t="str">
            <v>WONOSALAM II</v>
          </cell>
        </row>
        <row r="26">
          <cell r="B26" t="str">
            <v>DEMPET</v>
          </cell>
          <cell r="C26" t="str">
            <v>DEMPET</v>
          </cell>
        </row>
        <row r="27">
          <cell r="B27" t="str">
            <v>KEBONAGUNG</v>
          </cell>
          <cell r="C27" t="str">
            <v>KEBONAGUNG</v>
          </cell>
        </row>
        <row r="28">
          <cell r="B28" t="str">
            <v>GAJAH</v>
          </cell>
          <cell r="C28" t="str">
            <v>GAJAH I</v>
          </cell>
        </row>
        <row r="29">
          <cell r="B29" t="str">
            <v>GAJAH</v>
          </cell>
          <cell r="C29" t="str">
            <v>GAJAH II</v>
          </cell>
        </row>
        <row r="30">
          <cell r="B30" t="str">
            <v>KARANGANYAR</v>
          </cell>
          <cell r="C30" t="str">
            <v>KARANGANYAR I</v>
          </cell>
        </row>
        <row r="31">
          <cell r="B31" t="str">
            <v>KARANGANYAR</v>
          </cell>
          <cell r="C31" t="str">
            <v>KARANGANYAR II</v>
          </cell>
        </row>
        <row r="32">
          <cell r="B32" t="str">
            <v>MIJEN</v>
          </cell>
          <cell r="C32" t="str">
            <v>MIJEN I</v>
          </cell>
        </row>
        <row r="33">
          <cell r="B33" t="str">
            <v>MIJEN</v>
          </cell>
          <cell r="C33" t="str">
            <v>MIJEN II</v>
          </cell>
        </row>
        <row r="34">
          <cell r="B34" t="str">
            <v>WEDUNG</v>
          </cell>
          <cell r="C34" t="str">
            <v>WEDUNG I</v>
          </cell>
        </row>
        <row r="35">
          <cell r="B35" t="str">
            <v>WEDUNG</v>
          </cell>
          <cell r="C35" t="str">
            <v>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workbookViewId="0">
      <selection activeCell="A3" sqref="A3"/>
    </sheetView>
  </sheetViews>
  <sheetFormatPr defaultRowHeight="14.4" x14ac:dyDescent="0.3"/>
  <cols>
    <col min="2" max="3" width="24" customWidth="1"/>
    <col min="4" max="21" width="6.88671875" customWidth="1"/>
  </cols>
  <sheetData>
    <row r="1" spans="1:23" ht="16.8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3" ht="16.8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6.8" x14ac:dyDescent="0.3">
      <c r="A3" s="3"/>
      <c r="B3" s="3"/>
      <c r="C3" s="3"/>
      <c r="D3" s="3"/>
      <c r="E3" s="3"/>
      <c r="F3" s="3"/>
      <c r="G3" s="3"/>
      <c r="H3" s="3"/>
      <c r="I3" s="3"/>
      <c r="J3" s="4" t="s">
        <v>2</v>
      </c>
      <c r="K3" s="5" t="str">
        <f>'[1]1'!G5</f>
        <v>DEMAK</v>
      </c>
      <c r="L3" s="6"/>
      <c r="M3" s="3"/>
      <c r="N3" s="3"/>
      <c r="O3" s="3"/>
      <c r="P3" s="3"/>
      <c r="Q3" s="3"/>
      <c r="R3" s="3"/>
      <c r="S3" s="3"/>
      <c r="T3" s="6"/>
      <c r="U3" s="6"/>
      <c r="V3" s="6"/>
      <c r="W3" s="6"/>
    </row>
    <row r="4" spans="1:23" ht="16.8" x14ac:dyDescent="0.3">
      <c r="A4" s="3"/>
      <c r="B4" s="3"/>
      <c r="C4" s="3"/>
      <c r="D4" s="3"/>
      <c r="E4" s="3"/>
      <c r="F4" s="3"/>
      <c r="G4" s="3"/>
      <c r="H4" s="3"/>
      <c r="I4" s="3"/>
      <c r="J4" s="4" t="s">
        <v>3</v>
      </c>
      <c r="K4" s="5">
        <f>'[1]1'!G6</f>
        <v>2021</v>
      </c>
      <c r="L4" s="6"/>
      <c r="M4" s="3"/>
      <c r="N4" s="3"/>
      <c r="O4" s="3"/>
      <c r="P4" s="3"/>
      <c r="Q4" s="3"/>
      <c r="R4" s="3"/>
      <c r="S4" s="3"/>
      <c r="T4" s="6"/>
      <c r="U4" s="6"/>
      <c r="V4" s="6"/>
      <c r="W4" s="6"/>
    </row>
    <row r="5" spans="1:23" ht="17.399999999999999" thickBot="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6" x14ac:dyDescent="0.3">
      <c r="A6" s="7" t="s">
        <v>4</v>
      </c>
      <c r="B6" s="8" t="s">
        <v>5</v>
      </c>
      <c r="C6" s="8" t="s">
        <v>6</v>
      </c>
      <c r="D6" s="9" t="s">
        <v>7</v>
      </c>
      <c r="E6" s="9"/>
      <c r="F6" s="9" t="s">
        <v>8</v>
      </c>
      <c r="G6" s="9"/>
      <c r="H6" s="10" t="s">
        <v>9</v>
      </c>
      <c r="I6" s="11"/>
      <c r="J6" s="10" t="s">
        <v>10</v>
      </c>
      <c r="K6" s="11"/>
      <c r="L6" s="9" t="s">
        <v>11</v>
      </c>
      <c r="M6" s="9"/>
      <c r="N6" s="9" t="s">
        <v>12</v>
      </c>
      <c r="O6" s="9"/>
      <c r="P6" s="9" t="s">
        <v>13</v>
      </c>
      <c r="Q6" s="9"/>
      <c r="R6" s="9" t="s">
        <v>14</v>
      </c>
      <c r="S6" s="9"/>
      <c r="T6" s="9" t="s">
        <v>15</v>
      </c>
      <c r="U6" s="9"/>
      <c r="V6" s="12" t="s">
        <v>16</v>
      </c>
      <c r="W6" s="12"/>
    </row>
    <row r="7" spans="1:23" ht="15.6" x14ac:dyDescent="0.3">
      <c r="A7" s="13"/>
      <c r="B7" s="14"/>
      <c r="C7" s="14"/>
      <c r="D7" s="15" t="s">
        <v>17</v>
      </c>
      <c r="E7" s="15" t="s">
        <v>18</v>
      </c>
      <c r="F7" s="15" t="s">
        <v>17</v>
      </c>
      <c r="G7" s="15" t="s">
        <v>18</v>
      </c>
      <c r="H7" s="15" t="s">
        <v>17</v>
      </c>
      <c r="I7" s="15" t="s">
        <v>18</v>
      </c>
      <c r="J7" s="15" t="s">
        <v>17</v>
      </c>
      <c r="K7" s="15" t="s">
        <v>18</v>
      </c>
      <c r="L7" s="15" t="s">
        <v>17</v>
      </c>
      <c r="M7" s="15" t="s">
        <v>18</v>
      </c>
      <c r="N7" s="15" t="s">
        <v>17</v>
      </c>
      <c r="O7" s="15" t="s">
        <v>18</v>
      </c>
      <c r="P7" s="15" t="s">
        <v>17</v>
      </c>
      <c r="Q7" s="15" t="s">
        <v>18</v>
      </c>
      <c r="R7" s="15" t="s">
        <v>17</v>
      </c>
      <c r="S7" s="15" t="s">
        <v>18</v>
      </c>
      <c r="T7" s="15" t="s">
        <v>17</v>
      </c>
      <c r="U7" s="15" t="s">
        <v>18</v>
      </c>
      <c r="V7" s="16" t="s">
        <v>17</v>
      </c>
      <c r="W7" s="16" t="s">
        <v>18</v>
      </c>
    </row>
    <row r="8" spans="1:23" x14ac:dyDescent="0.3">
      <c r="A8" s="17">
        <v>1</v>
      </c>
      <c r="B8" s="18">
        <v>2</v>
      </c>
      <c r="C8" s="18"/>
      <c r="D8" s="17">
        <v>3</v>
      </c>
      <c r="E8" s="18">
        <v>4</v>
      </c>
      <c r="F8" s="17">
        <v>5</v>
      </c>
      <c r="G8" s="18">
        <v>6</v>
      </c>
      <c r="H8" s="17">
        <v>7</v>
      </c>
      <c r="I8" s="18">
        <v>8</v>
      </c>
      <c r="J8" s="17">
        <v>9</v>
      </c>
      <c r="K8" s="18">
        <v>10</v>
      </c>
      <c r="L8" s="17">
        <v>11</v>
      </c>
      <c r="M8" s="18">
        <v>12</v>
      </c>
      <c r="N8" s="17">
        <v>13</v>
      </c>
      <c r="O8" s="18">
        <v>14</v>
      </c>
      <c r="P8" s="17">
        <v>15</v>
      </c>
      <c r="Q8" s="18">
        <v>16</v>
      </c>
      <c r="R8" s="17">
        <v>17</v>
      </c>
      <c r="S8" s="18">
        <v>18</v>
      </c>
      <c r="T8" s="17">
        <v>19</v>
      </c>
      <c r="U8" s="18">
        <v>20</v>
      </c>
      <c r="V8" s="17">
        <v>21</v>
      </c>
      <c r="W8" s="18">
        <v>22</v>
      </c>
    </row>
    <row r="9" spans="1:23" ht="15" x14ac:dyDescent="0.3">
      <c r="A9" s="19">
        <v>1</v>
      </c>
      <c r="B9" s="20" t="str">
        <f>'[1]9'!B9</f>
        <v>MRANGGEN</v>
      </c>
      <c r="C9" s="20" t="str">
        <f>'[1]9'!C9</f>
        <v>MRANGGEN I</v>
      </c>
      <c r="D9" s="21">
        <v>2</v>
      </c>
      <c r="E9" s="21">
        <v>2</v>
      </c>
      <c r="F9" s="21">
        <v>7</v>
      </c>
      <c r="G9" s="21">
        <v>4</v>
      </c>
      <c r="H9" s="21">
        <v>3</v>
      </c>
      <c r="I9" s="21">
        <v>5</v>
      </c>
      <c r="J9" s="21">
        <v>3</v>
      </c>
      <c r="K9" s="21">
        <v>8</v>
      </c>
      <c r="L9" s="21">
        <v>8</v>
      </c>
      <c r="M9" s="21">
        <v>6</v>
      </c>
      <c r="N9" s="21">
        <v>63</v>
      </c>
      <c r="O9" s="21">
        <v>70</v>
      </c>
      <c r="P9" s="21">
        <v>75</v>
      </c>
      <c r="Q9" s="21">
        <v>97</v>
      </c>
      <c r="R9" s="21">
        <v>92</v>
      </c>
      <c r="S9" s="21">
        <v>93</v>
      </c>
      <c r="T9" s="21">
        <v>44</v>
      </c>
      <c r="U9" s="21">
        <v>46</v>
      </c>
      <c r="V9" s="21">
        <f>SUM(D9,F9,H9,J9,L9,N9,P9,R9,T9)</f>
        <v>297</v>
      </c>
      <c r="W9" s="21">
        <f>SUM(E9,G9,I9,K9,M9,O9,Q9,S9,U9)</f>
        <v>331</v>
      </c>
    </row>
    <row r="10" spans="1:23" ht="15" x14ac:dyDescent="0.3">
      <c r="A10" s="22">
        <v>2</v>
      </c>
      <c r="B10" s="20" t="str">
        <f>'[1]9'!B10</f>
        <v>MRANGGEN</v>
      </c>
      <c r="C10" s="20" t="str">
        <f>'[1]9'!C10</f>
        <v>MRANGGEN II</v>
      </c>
      <c r="D10" s="23">
        <v>1</v>
      </c>
      <c r="E10" s="23">
        <v>1</v>
      </c>
      <c r="F10" s="23">
        <v>3</v>
      </c>
      <c r="G10" s="23">
        <v>2</v>
      </c>
      <c r="H10" s="23">
        <v>5</v>
      </c>
      <c r="I10" s="23">
        <v>7</v>
      </c>
      <c r="J10" s="23">
        <v>2</v>
      </c>
      <c r="K10" s="23">
        <v>2</v>
      </c>
      <c r="L10" s="23">
        <v>2</v>
      </c>
      <c r="M10" s="23">
        <v>6</v>
      </c>
      <c r="N10" s="23">
        <v>30</v>
      </c>
      <c r="O10" s="23">
        <v>49</v>
      </c>
      <c r="P10" s="23">
        <v>56</v>
      </c>
      <c r="Q10" s="23">
        <v>48</v>
      </c>
      <c r="R10" s="23">
        <v>40</v>
      </c>
      <c r="S10" s="23">
        <v>43</v>
      </c>
      <c r="T10" s="23">
        <v>7</v>
      </c>
      <c r="U10" s="23">
        <v>9</v>
      </c>
      <c r="V10" s="23">
        <f t="shared" ref="V10:W28" si="0">SUM(D10,F10,H10,J10,L10,N10,P10,R10,T10)</f>
        <v>146</v>
      </c>
      <c r="W10" s="23">
        <f t="shared" si="0"/>
        <v>167</v>
      </c>
    </row>
    <row r="11" spans="1:23" ht="15" x14ac:dyDescent="0.3">
      <c r="A11" s="22">
        <v>3</v>
      </c>
      <c r="B11" s="20" t="str">
        <f>'[1]9'!B11</f>
        <v>MRANGGEN</v>
      </c>
      <c r="C11" s="20" t="str">
        <f>'[1]9'!C11</f>
        <v>MRANGGEN III</v>
      </c>
      <c r="D11" s="23">
        <v>5</v>
      </c>
      <c r="E11" s="23">
        <v>7</v>
      </c>
      <c r="F11" s="23">
        <v>5</v>
      </c>
      <c r="G11" s="23">
        <v>4</v>
      </c>
      <c r="H11" s="23">
        <v>23</v>
      </c>
      <c r="I11" s="23">
        <v>8</v>
      </c>
      <c r="J11" s="23">
        <v>5</v>
      </c>
      <c r="K11" s="23">
        <v>17</v>
      </c>
      <c r="L11" s="23">
        <v>16</v>
      </c>
      <c r="M11" s="23">
        <v>17</v>
      </c>
      <c r="N11" s="23">
        <v>110</v>
      </c>
      <c r="O11" s="23">
        <v>115</v>
      </c>
      <c r="P11" s="23">
        <v>115</v>
      </c>
      <c r="Q11" s="23">
        <v>131</v>
      </c>
      <c r="R11" s="23">
        <v>182</v>
      </c>
      <c r="S11" s="23">
        <v>173</v>
      </c>
      <c r="T11" s="23">
        <v>58</v>
      </c>
      <c r="U11" s="23">
        <v>42</v>
      </c>
      <c r="V11" s="23">
        <f t="shared" si="0"/>
        <v>519</v>
      </c>
      <c r="W11" s="23">
        <f t="shared" si="0"/>
        <v>514</v>
      </c>
    </row>
    <row r="12" spans="1:23" ht="15" x14ac:dyDescent="0.3">
      <c r="A12" s="22">
        <v>4</v>
      </c>
      <c r="B12" s="20" t="str">
        <f>'[1]9'!B12</f>
        <v>KARANGAWEN</v>
      </c>
      <c r="C12" s="20" t="str">
        <f>'[1]9'!C12</f>
        <v>KARANGAWEN I</v>
      </c>
      <c r="D12" s="23">
        <v>2</v>
      </c>
      <c r="E12" s="23">
        <v>4</v>
      </c>
      <c r="F12" s="23">
        <v>6</v>
      </c>
      <c r="G12" s="23">
        <v>2</v>
      </c>
      <c r="H12" s="23">
        <v>6</v>
      </c>
      <c r="I12" s="23">
        <v>3</v>
      </c>
      <c r="J12" s="23">
        <v>5</v>
      </c>
      <c r="K12" s="23">
        <v>4</v>
      </c>
      <c r="L12" s="23">
        <v>8</v>
      </c>
      <c r="M12" s="23">
        <v>3</v>
      </c>
      <c r="N12" s="23">
        <v>44</v>
      </c>
      <c r="O12" s="23">
        <v>96</v>
      </c>
      <c r="P12" s="23">
        <v>69</v>
      </c>
      <c r="Q12" s="23">
        <v>96</v>
      </c>
      <c r="R12" s="23">
        <v>67</v>
      </c>
      <c r="S12" s="23">
        <v>63</v>
      </c>
      <c r="T12" s="23">
        <v>19</v>
      </c>
      <c r="U12" s="23">
        <v>20</v>
      </c>
      <c r="V12" s="23">
        <f t="shared" si="0"/>
        <v>226</v>
      </c>
      <c r="W12" s="23">
        <f t="shared" si="0"/>
        <v>291</v>
      </c>
    </row>
    <row r="13" spans="1:23" ht="15" x14ac:dyDescent="0.3">
      <c r="A13" s="22">
        <v>5</v>
      </c>
      <c r="B13" s="20" t="str">
        <f>'[1]9'!B13</f>
        <v>KARANGAWEN</v>
      </c>
      <c r="C13" s="20" t="str">
        <f>'[1]9'!C13</f>
        <v>KARANGAWEN II</v>
      </c>
      <c r="D13" s="23">
        <v>1</v>
      </c>
      <c r="E13" s="23">
        <v>2</v>
      </c>
      <c r="F13" s="23">
        <v>1</v>
      </c>
      <c r="G13" s="23">
        <v>4</v>
      </c>
      <c r="H13" s="23">
        <v>3</v>
      </c>
      <c r="I13" s="23">
        <v>9</v>
      </c>
      <c r="J13" s="23">
        <v>0</v>
      </c>
      <c r="K13" s="23">
        <v>2</v>
      </c>
      <c r="L13" s="23">
        <v>2</v>
      </c>
      <c r="M13" s="23">
        <v>8</v>
      </c>
      <c r="N13" s="23">
        <v>39</v>
      </c>
      <c r="O13" s="23">
        <v>58</v>
      </c>
      <c r="P13" s="23">
        <v>61</v>
      </c>
      <c r="Q13" s="23">
        <v>63</v>
      </c>
      <c r="R13" s="23">
        <v>52</v>
      </c>
      <c r="S13" s="23">
        <v>62</v>
      </c>
      <c r="T13" s="23">
        <v>22</v>
      </c>
      <c r="U13" s="23">
        <v>23</v>
      </c>
      <c r="V13" s="23">
        <f>SUM(D13,F13,H13,J13,L13,N13,P13,R13,T13)</f>
        <v>181</v>
      </c>
      <c r="W13" s="23">
        <f t="shared" si="0"/>
        <v>231</v>
      </c>
    </row>
    <row r="14" spans="1:23" ht="15" x14ac:dyDescent="0.3">
      <c r="A14" s="22">
        <v>6</v>
      </c>
      <c r="B14" s="20" t="str">
        <f>'[1]9'!B14</f>
        <v>GUNTUR</v>
      </c>
      <c r="C14" s="20" t="str">
        <f>'[1]9'!C14</f>
        <v>GUNTUR I</v>
      </c>
      <c r="D14" s="23">
        <v>0</v>
      </c>
      <c r="E14" s="23">
        <v>3</v>
      </c>
      <c r="F14" s="23">
        <v>2</v>
      </c>
      <c r="G14" s="23">
        <v>1</v>
      </c>
      <c r="H14" s="23">
        <v>2</v>
      </c>
      <c r="I14" s="23">
        <v>1</v>
      </c>
      <c r="J14" s="23">
        <v>2</v>
      </c>
      <c r="K14" s="23">
        <v>1</v>
      </c>
      <c r="L14" s="23">
        <v>5</v>
      </c>
      <c r="M14" s="23">
        <v>2</v>
      </c>
      <c r="N14" s="23">
        <v>25</v>
      </c>
      <c r="O14" s="23">
        <v>38</v>
      </c>
      <c r="P14" s="23">
        <v>25</v>
      </c>
      <c r="Q14" s="23">
        <v>38</v>
      </c>
      <c r="R14" s="23">
        <v>33</v>
      </c>
      <c r="S14" s="23">
        <v>36</v>
      </c>
      <c r="T14" s="23">
        <v>18</v>
      </c>
      <c r="U14" s="23">
        <v>20</v>
      </c>
      <c r="V14" s="23">
        <f t="shared" si="0"/>
        <v>112</v>
      </c>
      <c r="W14" s="23">
        <f t="shared" si="0"/>
        <v>140</v>
      </c>
    </row>
    <row r="15" spans="1:23" ht="15" x14ac:dyDescent="0.3">
      <c r="A15" s="22">
        <v>7</v>
      </c>
      <c r="B15" s="20" t="str">
        <f>'[1]9'!B15</f>
        <v>GUNTUR</v>
      </c>
      <c r="C15" s="20" t="str">
        <f>'[1]9'!C15</f>
        <v>GUNTUR II</v>
      </c>
      <c r="D15" s="23">
        <v>0</v>
      </c>
      <c r="E15" s="23">
        <v>0</v>
      </c>
      <c r="F15" s="23">
        <v>3</v>
      </c>
      <c r="G15" s="23">
        <v>2</v>
      </c>
      <c r="H15" s="23">
        <v>9</v>
      </c>
      <c r="I15" s="23">
        <v>5</v>
      </c>
      <c r="J15" s="23">
        <v>4</v>
      </c>
      <c r="K15" s="23">
        <v>4</v>
      </c>
      <c r="L15" s="23">
        <v>4</v>
      </c>
      <c r="M15" s="23">
        <v>5</v>
      </c>
      <c r="N15" s="23">
        <v>39</v>
      </c>
      <c r="O15" s="23">
        <v>65</v>
      </c>
      <c r="P15" s="23">
        <v>43</v>
      </c>
      <c r="Q15" s="23">
        <v>63</v>
      </c>
      <c r="R15" s="23">
        <v>39</v>
      </c>
      <c r="S15" s="23">
        <v>28</v>
      </c>
      <c r="T15" s="23">
        <v>17</v>
      </c>
      <c r="U15" s="23">
        <v>10</v>
      </c>
      <c r="V15" s="23">
        <f t="shared" si="0"/>
        <v>158</v>
      </c>
      <c r="W15" s="23">
        <f t="shared" si="0"/>
        <v>182</v>
      </c>
    </row>
    <row r="16" spans="1:23" ht="15" x14ac:dyDescent="0.3">
      <c r="A16" s="22">
        <v>8</v>
      </c>
      <c r="B16" s="20" t="str">
        <f>'[1]9'!B16</f>
        <v>SAYUNG</v>
      </c>
      <c r="C16" s="20" t="str">
        <f>'[1]9'!C16</f>
        <v>SAYUNG I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1</v>
      </c>
      <c r="N16" s="23">
        <v>34</v>
      </c>
      <c r="O16" s="23">
        <v>50</v>
      </c>
      <c r="P16" s="23">
        <v>61</v>
      </c>
      <c r="Q16" s="23">
        <v>83</v>
      </c>
      <c r="R16" s="23">
        <v>119</v>
      </c>
      <c r="S16" s="23">
        <v>142</v>
      </c>
      <c r="T16" s="23">
        <v>105</v>
      </c>
      <c r="U16" s="23">
        <v>122</v>
      </c>
      <c r="V16" s="23">
        <f t="shared" si="0"/>
        <v>319</v>
      </c>
      <c r="W16" s="23">
        <f t="shared" si="0"/>
        <v>398</v>
      </c>
    </row>
    <row r="17" spans="1:23" ht="15" x14ac:dyDescent="0.3">
      <c r="A17" s="22">
        <v>9</v>
      </c>
      <c r="B17" s="20" t="str">
        <f>'[1]9'!B17</f>
        <v>SAYUNG</v>
      </c>
      <c r="C17" s="20" t="str">
        <f>'[1]9'!C17</f>
        <v>SAYUNG II</v>
      </c>
      <c r="D17" s="23">
        <v>1</v>
      </c>
      <c r="E17" s="23">
        <v>0</v>
      </c>
      <c r="F17" s="23">
        <v>0</v>
      </c>
      <c r="G17" s="23">
        <v>1</v>
      </c>
      <c r="H17" s="23">
        <v>2</v>
      </c>
      <c r="I17" s="23">
        <v>0</v>
      </c>
      <c r="J17" s="23">
        <v>0</v>
      </c>
      <c r="K17" s="23">
        <v>0</v>
      </c>
      <c r="L17" s="23">
        <v>9</v>
      </c>
      <c r="M17" s="23">
        <v>11</v>
      </c>
      <c r="N17" s="23">
        <v>13</v>
      </c>
      <c r="O17" s="23">
        <v>20</v>
      </c>
      <c r="P17" s="23">
        <v>1</v>
      </c>
      <c r="Q17" s="23">
        <v>0</v>
      </c>
      <c r="R17" s="23">
        <v>17</v>
      </c>
      <c r="S17" s="23">
        <v>9</v>
      </c>
      <c r="T17" s="23">
        <v>12</v>
      </c>
      <c r="U17" s="23">
        <v>4</v>
      </c>
      <c r="V17" s="23">
        <f t="shared" si="0"/>
        <v>55</v>
      </c>
      <c r="W17" s="23">
        <f t="shared" si="0"/>
        <v>45</v>
      </c>
    </row>
    <row r="18" spans="1:23" ht="15" x14ac:dyDescent="0.3">
      <c r="A18" s="22">
        <v>10</v>
      </c>
      <c r="B18" s="20" t="str">
        <f>'[1]9'!B18</f>
        <v>KARANGTENGAH</v>
      </c>
      <c r="C18" s="20" t="str">
        <f>'[1]9'!C18</f>
        <v>KARANGTENGAH</v>
      </c>
      <c r="D18" s="23">
        <v>0</v>
      </c>
      <c r="E18" s="23">
        <v>0</v>
      </c>
      <c r="F18" s="23">
        <v>0</v>
      </c>
      <c r="G18" s="23">
        <v>0</v>
      </c>
      <c r="H18" s="23">
        <v>2</v>
      </c>
      <c r="I18" s="23">
        <v>1</v>
      </c>
      <c r="J18" s="23">
        <v>0</v>
      </c>
      <c r="K18" s="23">
        <v>1</v>
      </c>
      <c r="L18" s="23">
        <v>1</v>
      </c>
      <c r="M18" s="23">
        <v>1</v>
      </c>
      <c r="N18" s="23">
        <v>6</v>
      </c>
      <c r="O18" s="23">
        <v>18</v>
      </c>
      <c r="P18" s="23">
        <v>31</v>
      </c>
      <c r="Q18" s="23">
        <v>26</v>
      </c>
      <c r="R18" s="23">
        <v>29</v>
      </c>
      <c r="S18" s="23">
        <v>16</v>
      </c>
      <c r="T18" s="23">
        <v>17</v>
      </c>
      <c r="U18" s="23">
        <v>11</v>
      </c>
      <c r="V18" s="23">
        <f t="shared" si="0"/>
        <v>86</v>
      </c>
      <c r="W18" s="23">
        <f t="shared" si="0"/>
        <v>74</v>
      </c>
    </row>
    <row r="19" spans="1:23" ht="15" x14ac:dyDescent="0.3">
      <c r="A19" s="22">
        <v>11</v>
      </c>
      <c r="B19" s="20" t="str">
        <f>'[1]9'!B19</f>
        <v>BONANG</v>
      </c>
      <c r="C19" s="20" t="str">
        <f>'[1]9'!C19</f>
        <v>BONANG I</v>
      </c>
      <c r="D19" s="23">
        <v>2</v>
      </c>
      <c r="E19" s="23">
        <v>2</v>
      </c>
      <c r="F19" s="23">
        <v>1</v>
      </c>
      <c r="G19" s="23">
        <v>4</v>
      </c>
      <c r="H19" s="23">
        <v>8</v>
      </c>
      <c r="I19" s="23">
        <v>10</v>
      </c>
      <c r="J19" s="23">
        <v>20</v>
      </c>
      <c r="K19" s="23">
        <v>11</v>
      </c>
      <c r="L19" s="23">
        <v>7</v>
      </c>
      <c r="M19" s="23">
        <v>7</v>
      </c>
      <c r="N19" s="23">
        <v>28</v>
      </c>
      <c r="O19" s="23">
        <v>46</v>
      </c>
      <c r="P19" s="23">
        <v>32</v>
      </c>
      <c r="Q19" s="23">
        <v>33</v>
      </c>
      <c r="R19" s="23">
        <v>25</v>
      </c>
      <c r="S19" s="23">
        <v>28</v>
      </c>
      <c r="T19" s="23">
        <v>13</v>
      </c>
      <c r="U19" s="23">
        <v>16</v>
      </c>
      <c r="V19" s="23">
        <f t="shared" si="0"/>
        <v>136</v>
      </c>
      <c r="W19" s="23">
        <f t="shared" si="0"/>
        <v>157</v>
      </c>
    </row>
    <row r="20" spans="1:23" ht="15" x14ac:dyDescent="0.3">
      <c r="A20" s="22">
        <v>12</v>
      </c>
      <c r="B20" s="20" t="str">
        <f>'[1]9'!B20</f>
        <v>BONANG</v>
      </c>
      <c r="C20" s="20" t="str">
        <f>'[1]9'!C20</f>
        <v>BONANG II</v>
      </c>
      <c r="D20" s="23">
        <v>0</v>
      </c>
      <c r="E20" s="23">
        <v>2</v>
      </c>
      <c r="F20" s="23">
        <v>0</v>
      </c>
      <c r="G20" s="23">
        <v>0</v>
      </c>
      <c r="H20" s="23">
        <v>3</v>
      </c>
      <c r="I20" s="23">
        <v>1</v>
      </c>
      <c r="J20" s="23">
        <v>3</v>
      </c>
      <c r="K20" s="23">
        <v>2</v>
      </c>
      <c r="L20" s="23">
        <v>2</v>
      </c>
      <c r="M20" s="23">
        <v>6</v>
      </c>
      <c r="N20" s="23">
        <v>25</v>
      </c>
      <c r="O20" s="23">
        <v>49</v>
      </c>
      <c r="P20" s="23">
        <v>27</v>
      </c>
      <c r="Q20" s="23">
        <v>35</v>
      </c>
      <c r="R20" s="23">
        <v>17</v>
      </c>
      <c r="S20" s="23">
        <v>23</v>
      </c>
      <c r="T20" s="23">
        <v>5</v>
      </c>
      <c r="U20" s="23">
        <v>9</v>
      </c>
      <c r="V20" s="23">
        <f t="shared" si="0"/>
        <v>82</v>
      </c>
      <c r="W20" s="23">
        <f t="shared" si="0"/>
        <v>127</v>
      </c>
    </row>
    <row r="21" spans="1:23" ht="15" x14ac:dyDescent="0.3">
      <c r="A21" s="22">
        <v>13</v>
      </c>
      <c r="B21" s="20" t="str">
        <f>'[1]9'!B21</f>
        <v>DEMAK</v>
      </c>
      <c r="C21" s="20" t="str">
        <f>'[1]9'!C21</f>
        <v>DEMAK I</v>
      </c>
      <c r="D21" s="23">
        <v>2</v>
      </c>
      <c r="E21" s="23">
        <v>1</v>
      </c>
      <c r="F21" s="23">
        <v>1</v>
      </c>
      <c r="G21" s="23">
        <v>1</v>
      </c>
      <c r="H21" s="23">
        <v>5</v>
      </c>
      <c r="I21" s="23">
        <v>5</v>
      </c>
      <c r="J21" s="23">
        <v>5</v>
      </c>
      <c r="K21" s="23">
        <v>4</v>
      </c>
      <c r="L21" s="23">
        <v>9</v>
      </c>
      <c r="M21" s="23">
        <v>10</v>
      </c>
      <c r="N21" s="23">
        <v>69</v>
      </c>
      <c r="O21" s="23">
        <v>54</v>
      </c>
      <c r="P21" s="23">
        <v>50</v>
      </c>
      <c r="Q21" s="23">
        <v>56</v>
      </c>
      <c r="R21" s="23">
        <v>92</v>
      </c>
      <c r="S21" s="23">
        <v>102</v>
      </c>
      <c r="T21" s="23">
        <v>24</v>
      </c>
      <c r="U21" s="23">
        <v>25</v>
      </c>
      <c r="V21" s="23">
        <f t="shared" si="0"/>
        <v>257</v>
      </c>
      <c r="W21" s="23">
        <f t="shared" si="0"/>
        <v>258</v>
      </c>
    </row>
    <row r="22" spans="1:23" ht="15" x14ac:dyDescent="0.3">
      <c r="A22" s="22">
        <v>14</v>
      </c>
      <c r="B22" s="20" t="str">
        <f>'[1]9'!B22</f>
        <v>DEMAK</v>
      </c>
      <c r="C22" s="20" t="str">
        <f>'[1]9'!C22</f>
        <v>DEMAK II</v>
      </c>
      <c r="D22" s="23">
        <v>0</v>
      </c>
      <c r="E22" s="23">
        <v>0</v>
      </c>
      <c r="F22" s="23">
        <v>0</v>
      </c>
      <c r="G22" s="23">
        <v>2</v>
      </c>
      <c r="H22" s="23">
        <v>1</v>
      </c>
      <c r="I22" s="23">
        <v>4</v>
      </c>
      <c r="J22" s="23">
        <v>2</v>
      </c>
      <c r="K22" s="23">
        <v>1</v>
      </c>
      <c r="L22" s="23">
        <v>5</v>
      </c>
      <c r="M22" s="23">
        <v>7</v>
      </c>
      <c r="N22" s="23">
        <v>26</v>
      </c>
      <c r="O22" s="23">
        <v>30</v>
      </c>
      <c r="P22" s="23">
        <v>22</v>
      </c>
      <c r="Q22" s="23">
        <v>22</v>
      </c>
      <c r="R22" s="23">
        <v>29</v>
      </c>
      <c r="S22" s="23">
        <v>17</v>
      </c>
      <c r="T22" s="23">
        <v>19</v>
      </c>
      <c r="U22" s="23">
        <v>6</v>
      </c>
      <c r="V22" s="23">
        <f t="shared" si="0"/>
        <v>104</v>
      </c>
      <c r="W22" s="23">
        <f t="shared" si="0"/>
        <v>89</v>
      </c>
    </row>
    <row r="23" spans="1:23" ht="15" x14ac:dyDescent="0.3">
      <c r="A23" s="22">
        <v>15</v>
      </c>
      <c r="B23" s="20" t="str">
        <f>'[1]9'!B23</f>
        <v>DEMAK</v>
      </c>
      <c r="C23" s="20" t="str">
        <f>'[1]9'!C23</f>
        <v>DEMAK III</v>
      </c>
      <c r="D23" s="23">
        <v>0</v>
      </c>
      <c r="E23" s="23">
        <v>1</v>
      </c>
      <c r="F23" s="23">
        <v>1</v>
      </c>
      <c r="G23" s="23">
        <v>0</v>
      </c>
      <c r="H23" s="23">
        <v>3</v>
      </c>
      <c r="I23" s="23">
        <v>2</v>
      </c>
      <c r="J23" s="23">
        <v>1</v>
      </c>
      <c r="K23" s="23">
        <v>1</v>
      </c>
      <c r="L23" s="23">
        <v>1</v>
      </c>
      <c r="M23" s="23">
        <v>0</v>
      </c>
      <c r="N23" s="23">
        <v>19</v>
      </c>
      <c r="O23" s="23">
        <v>17</v>
      </c>
      <c r="P23" s="23">
        <v>18</v>
      </c>
      <c r="Q23" s="23">
        <v>22</v>
      </c>
      <c r="R23" s="23">
        <v>18</v>
      </c>
      <c r="S23" s="23">
        <v>20</v>
      </c>
      <c r="T23" s="23">
        <v>12</v>
      </c>
      <c r="U23" s="23">
        <v>8</v>
      </c>
      <c r="V23" s="23">
        <f t="shared" si="0"/>
        <v>73</v>
      </c>
      <c r="W23" s="23">
        <f t="shared" si="0"/>
        <v>71</v>
      </c>
    </row>
    <row r="24" spans="1:23" ht="15" x14ac:dyDescent="0.3">
      <c r="A24" s="22">
        <v>16</v>
      </c>
      <c r="B24" s="20" t="str">
        <f>'[1]9'!B24</f>
        <v>WONOSALAM</v>
      </c>
      <c r="C24" s="20" t="str">
        <f>'[1]9'!C24</f>
        <v>WONOSALAM I</v>
      </c>
      <c r="D24" s="23">
        <v>0</v>
      </c>
      <c r="E24" s="23">
        <v>0</v>
      </c>
      <c r="F24" s="23">
        <v>0</v>
      </c>
      <c r="G24" s="23">
        <v>0</v>
      </c>
      <c r="H24" s="23">
        <v>1</v>
      </c>
      <c r="I24" s="23">
        <v>3</v>
      </c>
      <c r="J24" s="23">
        <v>0</v>
      </c>
      <c r="K24" s="23">
        <v>3</v>
      </c>
      <c r="L24" s="23">
        <v>1</v>
      </c>
      <c r="M24" s="23">
        <v>3</v>
      </c>
      <c r="N24" s="23">
        <v>33</v>
      </c>
      <c r="O24" s="23">
        <v>45</v>
      </c>
      <c r="P24" s="23">
        <v>31</v>
      </c>
      <c r="Q24" s="23">
        <v>54</v>
      </c>
      <c r="R24" s="23">
        <v>54</v>
      </c>
      <c r="S24" s="23">
        <v>37</v>
      </c>
      <c r="T24" s="23">
        <v>17</v>
      </c>
      <c r="U24" s="23">
        <v>27</v>
      </c>
      <c r="V24" s="23">
        <f t="shared" si="0"/>
        <v>137</v>
      </c>
      <c r="W24" s="23">
        <f t="shared" si="0"/>
        <v>172</v>
      </c>
    </row>
    <row r="25" spans="1:23" ht="15" x14ac:dyDescent="0.3">
      <c r="A25" s="22">
        <v>17</v>
      </c>
      <c r="B25" s="20" t="str">
        <f>'[1]9'!B25</f>
        <v>WONOSALAM</v>
      </c>
      <c r="C25" s="20" t="str">
        <f>'[1]9'!C25</f>
        <v>WONOSALAM II</v>
      </c>
      <c r="D25" s="23">
        <v>0</v>
      </c>
      <c r="E25" s="23">
        <v>0</v>
      </c>
      <c r="F25" s="23">
        <v>2</v>
      </c>
      <c r="G25" s="23">
        <v>3</v>
      </c>
      <c r="H25" s="23">
        <v>2</v>
      </c>
      <c r="I25" s="23">
        <v>3</v>
      </c>
      <c r="J25" s="23">
        <v>1</v>
      </c>
      <c r="K25" s="23">
        <v>3</v>
      </c>
      <c r="L25" s="23">
        <v>4</v>
      </c>
      <c r="M25" s="23">
        <v>4</v>
      </c>
      <c r="N25" s="23">
        <v>19</v>
      </c>
      <c r="O25" s="23">
        <v>45</v>
      </c>
      <c r="P25" s="23">
        <v>25</v>
      </c>
      <c r="Q25" s="23">
        <v>39</v>
      </c>
      <c r="R25" s="23">
        <v>35</v>
      </c>
      <c r="S25" s="23">
        <v>32</v>
      </c>
      <c r="T25" s="23">
        <v>10</v>
      </c>
      <c r="U25" s="23">
        <v>8</v>
      </c>
      <c r="V25" s="23">
        <f t="shared" si="0"/>
        <v>98</v>
      </c>
      <c r="W25" s="23">
        <f t="shared" si="0"/>
        <v>137</v>
      </c>
    </row>
    <row r="26" spans="1:23" ht="15" x14ac:dyDescent="0.3">
      <c r="A26" s="22">
        <v>18</v>
      </c>
      <c r="B26" s="20" t="str">
        <f>'[1]9'!B26</f>
        <v>DEMPET</v>
      </c>
      <c r="C26" s="20" t="str">
        <f>'[1]9'!C26</f>
        <v>DEMPET</v>
      </c>
      <c r="D26" s="23">
        <v>0</v>
      </c>
      <c r="E26" s="23">
        <v>0</v>
      </c>
      <c r="F26" s="23">
        <v>0</v>
      </c>
      <c r="G26" s="23">
        <v>0</v>
      </c>
      <c r="H26" s="23">
        <v>3</v>
      </c>
      <c r="I26" s="23">
        <v>0</v>
      </c>
      <c r="J26" s="23">
        <v>2</v>
      </c>
      <c r="K26" s="23">
        <v>0</v>
      </c>
      <c r="L26" s="23">
        <v>28</v>
      </c>
      <c r="M26" s="23">
        <v>20</v>
      </c>
      <c r="N26" s="23">
        <v>14</v>
      </c>
      <c r="O26" s="23">
        <v>13</v>
      </c>
      <c r="P26" s="23">
        <v>50</v>
      </c>
      <c r="Q26" s="23">
        <v>36</v>
      </c>
      <c r="R26" s="23">
        <v>35</v>
      </c>
      <c r="S26" s="23">
        <v>40</v>
      </c>
      <c r="T26" s="23">
        <v>8</v>
      </c>
      <c r="U26" s="23">
        <v>8</v>
      </c>
      <c r="V26" s="23">
        <f t="shared" si="0"/>
        <v>140</v>
      </c>
      <c r="W26" s="23">
        <f t="shared" si="0"/>
        <v>117</v>
      </c>
    </row>
    <row r="27" spans="1:23" ht="15" x14ac:dyDescent="0.3">
      <c r="A27" s="22">
        <v>19</v>
      </c>
      <c r="B27" s="20" t="str">
        <f>'[1]9'!B27</f>
        <v>KEBONAGUNG</v>
      </c>
      <c r="C27" s="20" t="str">
        <f>'[1]9'!C27</f>
        <v>KEBONAGUNG</v>
      </c>
      <c r="D27" s="23">
        <v>0</v>
      </c>
      <c r="E27" s="23">
        <v>0</v>
      </c>
      <c r="F27" s="23">
        <v>1</v>
      </c>
      <c r="G27" s="23">
        <v>0</v>
      </c>
      <c r="H27" s="23">
        <v>3</v>
      </c>
      <c r="I27" s="23">
        <v>2</v>
      </c>
      <c r="J27" s="23">
        <v>2</v>
      </c>
      <c r="K27" s="23">
        <v>1</v>
      </c>
      <c r="L27" s="23">
        <v>1</v>
      </c>
      <c r="M27" s="23">
        <v>8</v>
      </c>
      <c r="N27" s="23">
        <v>34</v>
      </c>
      <c r="O27" s="23">
        <v>37</v>
      </c>
      <c r="P27" s="23">
        <v>36</v>
      </c>
      <c r="Q27" s="23">
        <v>21</v>
      </c>
      <c r="R27" s="23">
        <v>29</v>
      </c>
      <c r="S27" s="23">
        <v>15</v>
      </c>
      <c r="T27" s="23">
        <v>19</v>
      </c>
      <c r="U27" s="23">
        <v>10</v>
      </c>
      <c r="V27" s="23">
        <f t="shared" si="0"/>
        <v>125</v>
      </c>
      <c r="W27" s="23">
        <f t="shared" si="0"/>
        <v>94</v>
      </c>
    </row>
    <row r="28" spans="1:23" ht="15" x14ac:dyDescent="0.3">
      <c r="A28" s="22">
        <v>20</v>
      </c>
      <c r="B28" s="20" t="str">
        <f>'[1]9'!B28</f>
        <v>GAJAH</v>
      </c>
      <c r="C28" s="20" t="str">
        <f>'[1]9'!C28</f>
        <v>GAJAH I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2</v>
      </c>
      <c r="M28" s="23">
        <v>13</v>
      </c>
      <c r="N28" s="23">
        <v>5</v>
      </c>
      <c r="O28" s="23">
        <v>9</v>
      </c>
      <c r="P28" s="23">
        <v>0</v>
      </c>
      <c r="Q28" s="23">
        <v>0</v>
      </c>
      <c r="R28" s="23">
        <v>8</v>
      </c>
      <c r="S28" s="23">
        <v>13</v>
      </c>
      <c r="T28" s="23">
        <v>13</v>
      </c>
      <c r="U28" s="23">
        <v>9</v>
      </c>
      <c r="V28" s="23">
        <f t="shared" si="0"/>
        <v>28</v>
      </c>
      <c r="W28" s="23">
        <f t="shared" si="0"/>
        <v>44</v>
      </c>
    </row>
    <row r="29" spans="1:23" ht="15" x14ac:dyDescent="0.3">
      <c r="A29" s="22">
        <v>21</v>
      </c>
      <c r="B29" s="20" t="str">
        <f>'[1]9'!B29</f>
        <v>GAJAH</v>
      </c>
      <c r="C29" s="20" t="str">
        <f>'[1]9'!C29</f>
        <v>GAJAH II</v>
      </c>
      <c r="D29" s="23">
        <v>0</v>
      </c>
      <c r="E29" s="23">
        <v>1</v>
      </c>
      <c r="F29" s="23">
        <v>0</v>
      </c>
      <c r="G29" s="23">
        <v>1</v>
      </c>
      <c r="H29" s="23">
        <v>0</v>
      </c>
      <c r="I29" s="23">
        <v>0</v>
      </c>
      <c r="J29" s="23">
        <v>0</v>
      </c>
      <c r="K29" s="23">
        <v>0</v>
      </c>
      <c r="L29" s="23">
        <v>2</v>
      </c>
      <c r="M29" s="23">
        <v>7</v>
      </c>
      <c r="N29" s="23">
        <v>4</v>
      </c>
      <c r="O29" s="23">
        <v>12</v>
      </c>
      <c r="P29" s="23">
        <v>0</v>
      </c>
      <c r="Q29" s="23">
        <v>0</v>
      </c>
      <c r="R29" s="23">
        <v>5</v>
      </c>
      <c r="S29" s="23">
        <v>8</v>
      </c>
      <c r="T29" s="23">
        <v>5</v>
      </c>
      <c r="U29" s="23">
        <v>4</v>
      </c>
      <c r="V29" s="23">
        <f t="shared" ref="V29:W35" si="1">SUM(D29,F29,H29,J29,L29,N29,P29,R29,T29)</f>
        <v>16</v>
      </c>
      <c r="W29" s="23">
        <f t="shared" si="1"/>
        <v>33</v>
      </c>
    </row>
    <row r="30" spans="1:23" ht="15" x14ac:dyDescent="0.3">
      <c r="A30" s="22">
        <v>22</v>
      </c>
      <c r="B30" s="20" t="str">
        <f>'[1]9'!B30</f>
        <v>KARANGANYAR</v>
      </c>
      <c r="C30" s="20" t="str">
        <f>'[1]9'!C30</f>
        <v>KARANGANYAR I</v>
      </c>
      <c r="D30" s="23">
        <v>1</v>
      </c>
      <c r="E30" s="23">
        <v>0</v>
      </c>
      <c r="F30" s="23">
        <v>1</v>
      </c>
      <c r="G30" s="23">
        <v>1</v>
      </c>
      <c r="H30" s="23">
        <v>13</v>
      </c>
      <c r="I30" s="23">
        <v>3</v>
      </c>
      <c r="J30" s="23">
        <v>3</v>
      </c>
      <c r="K30" s="23">
        <v>8</v>
      </c>
      <c r="L30" s="23">
        <v>2</v>
      </c>
      <c r="M30" s="23">
        <v>2</v>
      </c>
      <c r="N30" s="23">
        <v>39</v>
      </c>
      <c r="O30" s="23">
        <v>60</v>
      </c>
      <c r="P30" s="23">
        <v>37</v>
      </c>
      <c r="Q30" s="23">
        <v>86</v>
      </c>
      <c r="R30" s="23">
        <v>51</v>
      </c>
      <c r="S30" s="23">
        <v>67</v>
      </c>
      <c r="T30" s="23">
        <v>30</v>
      </c>
      <c r="U30" s="23">
        <v>20</v>
      </c>
      <c r="V30" s="23">
        <f t="shared" si="1"/>
        <v>177</v>
      </c>
      <c r="W30" s="23">
        <f t="shared" si="1"/>
        <v>247</v>
      </c>
    </row>
    <row r="31" spans="1:23" ht="15" x14ac:dyDescent="0.3">
      <c r="A31" s="22">
        <v>23</v>
      </c>
      <c r="B31" s="20" t="str">
        <f>'[1]9'!B31</f>
        <v>KARANGANYAR</v>
      </c>
      <c r="C31" s="20" t="str">
        <f>'[1]9'!C31</f>
        <v>KARANGANYAR II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3</v>
      </c>
      <c r="K31" s="23">
        <v>6</v>
      </c>
      <c r="L31" s="23">
        <v>12</v>
      </c>
      <c r="M31" s="23">
        <v>18</v>
      </c>
      <c r="N31" s="23">
        <v>28</v>
      </c>
      <c r="O31" s="23">
        <v>27</v>
      </c>
      <c r="P31" s="23">
        <v>33</v>
      </c>
      <c r="Q31" s="23">
        <v>31</v>
      </c>
      <c r="R31" s="23">
        <v>35</v>
      </c>
      <c r="S31" s="23">
        <v>38</v>
      </c>
      <c r="T31" s="23">
        <v>64</v>
      </c>
      <c r="U31" s="23">
        <v>41</v>
      </c>
      <c r="V31" s="23">
        <f t="shared" si="1"/>
        <v>175</v>
      </c>
      <c r="W31" s="23">
        <f t="shared" si="1"/>
        <v>161</v>
      </c>
    </row>
    <row r="32" spans="1:23" ht="15" x14ac:dyDescent="0.3">
      <c r="A32" s="22">
        <v>24</v>
      </c>
      <c r="B32" s="20" t="str">
        <f>'[1]9'!B32</f>
        <v>MIJEN</v>
      </c>
      <c r="C32" s="20" t="str">
        <f>'[1]9'!C32</f>
        <v>MIJEN I</v>
      </c>
      <c r="D32" s="23">
        <v>0</v>
      </c>
      <c r="E32" s="23">
        <v>1</v>
      </c>
      <c r="F32" s="23">
        <v>1</v>
      </c>
      <c r="G32" s="23">
        <v>5</v>
      </c>
      <c r="H32" s="23">
        <v>2</v>
      </c>
      <c r="I32" s="23">
        <v>5</v>
      </c>
      <c r="J32" s="23">
        <v>1</v>
      </c>
      <c r="K32" s="23">
        <v>1</v>
      </c>
      <c r="L32" s="23">
        <v>1</v>
      </c>
      <c r="M32" s="23">
        <v>1</v>
      </c>
      <c r="N32" s="23">
        <v>30</v>
      </c>
      <c r="O32" s="23">
        <v>36</v>
      </c>
      <c r="P32" s="23">
        <v>29</v>
      </c>
      <c r="Q32" s="23">
        <v>32</v>
      </c>
      <c r="R32" s="23">
        <v>25</v>
      </c>
      <c r="S32" s="23">
        <v>30</v>
      </c>
      <c r="T32" s="23">
        <v>10</v>
      </c>
      <c r="U32" s="23">
        <v>8</v>
      </c>
      <c r="V32" s="23">
        <f t="shared" si="1"/>
        <v>99</v>
      </c>
      <c r="W32" s="23">
        <f t="shared" si="1"/>
        <v>119</v>
      </c>
    </row>
    <row r="33" spans="1:23" ht="15" x14ac:dyDescent="0.3">
      <c r="A33" s="22">
        <v>25</v>
      </c>
      <c r="B33" s="20" t="str">
        <f>'[1]9'!B33</f>
        <v>MIJEN</v>
      </c>
      <c r="C33" s="20" t="str">
        <f>'[1]9'!C33</f>
        <v>MIJEN II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1</v>
      </c>
      <c r="J33" s="23">
        <v>0</v>
      </c>
      <c r="K33" s="23">
        <v>0</v>
      </c>
      <c r="L33" s="23">
        <v>0</v>
      </c>
      <c r="M33" s="23">
        <v>3</v>
      </c>
      <c r="N33" s="23">
        <v>5</v>
      </c>
      <c r="O33" s="23">
        <v>6</v>
      </c>
      <c r="P33" s="23">
        <v>0</v>
      </c>
      <c r="Q33" s="23">
        <v>0</v>
      </c>
      <c r="R33" s="23">
        <v>10</v>
      </c>
      <c r="S33" s="23">
        <v>8</v>
      </c>
      <c r="T33" s="23">
        <v>5</v>
      </c>
      <c r="U33" s="23">
        <v>3</v>
      </c>
      <c r="V33" s="23">
        <f t="shared" si="1"/>
        <v>20</v>
      </c>
      <c r="W33" s="23">
        <f t="shared" si="1"/>
        <v>21</v>
      </c>
    </row>
    <row r="34" spans="1:23" ht="15" x14ac:dyDescent="0.3">
      <c r="A34" s="22">
        <v>26</v>
      </c>
      <c r="B34" s="20" t="str">
        <f>'[1]9'!B34</f>
        <v>WEDUNG</v>
      </c>
      <c r="C34" s="20" t="str">
        <f>'[1]9'!C34</f>
        <v>WEDUNG I</v>
      </c>
      <c r="D34" s="23">
        <v>0</v>
      </c>
      <c r="E34" s="23">
        <v>0</v>
      </c>
      <c r="F34" s="23">
        <v>1</v>
      </c>
      <c r="G34" s="23">
        <v>0</v>
      </c>
      <c r="H34" s="23">
        <v>0</v>
      </c>
      <c r="I34" s="23">
        <v>1</v>
      </c>
      <c r="J34" s="23">
        <v>0</v>
      </c>
      <c r="K34" s="23">
        <v>0</v>
      </c>
      <c r="L34" s="23">
        <v>4</v>
      </c>
      <c r="M34" s="23">
        <v>14</v>
      </c>
      <c r="N34" s="23">
        <v>9</v>
      </c>
      <c r="O34" s="23">
        <v>13</v>
      </c>
      <c r="P34" s="23">
        <v>0</v>
      </c>
      <c r="Q34" s="23">
        <v>0</v>
      </c>
      <c r="R34" s="23">
        <v>19</v>
      </c>
      <c r="S34" s="23">
        <v>11</v>
      </c>
      <c r="T34" s="23">
        <v>8</v>
      </c>
      <c r="U34" s="23">
        <v>7</v>
      </c>
      <c r="V34" s="23">
        <f t="shared" si="1"/>
        <v>41</v>
      </c>
      <c r="W34" s="23">
        <f t="shared" si="1"/>
        <v>46</v>
      </c>
    </row>
    <row r="35" spans="1:23" ht="15" x14ac:dyDescent="0.3">
      <c r="A35" s="22">
        <v>27</v>
      </c>
      <c r="B35" s="20" t="str">
        <f>'[1]9'!B35</f>
        <v>WEDUNG</v>
      </c>
      <c r="C35" s="20" t="str">
        <f>'[1]9'!C35</f>
        <v>WEDUNG II</v>
      </c>
      <c r="D35" s="23">
        <v>0</v>
      </c>
      <c r="E35" s="23">
        <v>0</v>
      </c>
      <c r="F35" s="23">
        <v>0</v>
      </c>
      <c r="G35" s="23">
        <v>0</v>
      </c>
      <c r="H35" s="23">
        <v>1</v>
      </c>
      <c r="I35" s="23">
        <v>0</v>
      </c>
      <c r="J35" s="23">
        <v>0</v>
      </c>
      <c r="K35" s="23">
        <v>1</v>
      </c>
      <c r="L35" s="23">
        <v>2</v>
      </c>
      <c r="M35" s="23">
        <v>6</v>
      </c>
      <c r="N35" s="23">
        <v>10</v>
      </c>
      <c r="O35" s="23">
        <v>25</v>
      </c>
      <c r="P35" s="23">
        <v>12</v>
      </c>
      <c r="Q35" s="23">
        <v>25</v>
      </c>
      <c r="R35" s="23">
        <v>22</v>
      </c>
      <c r="S35" s="23">
        <v>14</v>
      </c>
      <c r="T35" s="23">
        <v>11</v>
      </c>
      <c r="U35" s="23">
        <v>10</v>
      </c>
      <c r="V35" s="23">
        <f t="shared" si="1"/>
        <v>58</v>
      </c>
      <c r="W35" s="23">
        <f t="shared" si="1"/>
        <v>81</v>
      </c>
    </row>
    <row r="36" spans="1:23" ht="15" thickBot="1" x14ac:dyDescent="0.35">
      <c r="A36" s="24" t="s">
        <v>19</v>
      </c>
      <c r="B36" s="25"/>
      <c r="C36" s="26"/>
      <c r="D36" s="27">
        <f>SUM(D9:D35)</f>
        <v>17</v>
      </c>
      <c r="E36" s="27">
        <f t="shared" ref="E36:W36" si="2">SUM(E9:E35)</f>
        <v>27</v>
      </c>
      <c r="F36" s="27">
        <f t="shared" si="2"/>
        <v>36</v>
      </c>
      <c r="G36" s="27">
        <f t="shared" si="2"/>
        <v>37</v>
      </c>
      <c r="H36" s="27">
        <f t="shared" si="2"/>
        <v>100</v>
      </c>
      <c r="I36" s="27">
        <f t="shared" si="2"/>
        <v>79</v>
      </c>
      <c r="J36" s="27">
        <f t="shared" si="2"/>
        <v>64</v>
      </c>
      <c r="K36" s="27">
        <f t="shared" si="2"/>
        <v>81</v>
      </c>
      <c r="L36" s="27">
        <f t="shared" si="2"/>
        <v>138</v>
      </c>
      <c r="M36" s="27">
        <f t="shared" si="2"/>
        <v>189</v>
      </c>
      <c r="N36" s="27">
        <f t="shared" si="2"/>
        <v>800</v>
      </c>
      <c r="O36" s="27">
        <f t="shared" si="2"/>
        <v>1103</v>
      </c>
      <c r="P36" s="27">
        <f t="shared" si="2"/>
        <v>939</v>
      </c>
      <c r="Q36" s="27">
        <f t="shared" si="2"/>
        <v>1137</v>
      </c>
      <c r="R36" s="27">
        <f t="shared" si="2"/>
        <v>1179</v>
      </c>
      <c r="S36" s="27">
        <f t="shared" si="2"/>
        <v>1168</v>
      </c>
      <c r="T36" s="27">
        <f t="shared" si="2"/>
        <v>592</v>
      </c>
      <c r="U36" s="27">
        <f t="shared" si="2"/>
        <v>526</v>
      </c>
      <c r="V36" s="27">
        <f t="shared" si="2"/>
        <v>3865</v>
      </c>
      <c r="W36" s="27">
        <f t="shared" si="2"/>
        <v>4347</v>
      </c>
    </row>
    <row r="37" spans="1:23" x14ac:dyDescent="0.3">
      <c r="A37" t="s">
        <v>20</v>
      </c>
    </row>
  </sheetData>
  <mergeCells count="16">
    <mergeCell ref="N6:O6"/>
    <mergeCell ref="P6:Q6"/>
    <mergeCell ref="R6:S6"/>
    <mergeCell ref="T6:U6"/>
    <mergeCell ref="V6:W6"/>
    <mergeCell ref="A36:C36"/>
    <mergeCell ref="A1:S1"/>
    <mergeCell ref="A2:W2"/>
    <mergeCell ref="A6:A7"/>
    <mergeCell ref="B6:B7"/>
    <mergeCell ref="C6:C7"/>
    <mergeCell ref="D6:E6"/>
    <mergeCell ref="F6:G6"/>
    <mergeCell ref="H6:I6"/>
    <mergeCell ref="J6:K6"/>
    <mergeCell ref="L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2022-08-04T07:05:57Z</dcterms:created>
  <dcterms:modified xsi:type="dcterms:W3CDTF">2022-08-04T07:06:23Z</dcterms:modified>
</cp:coreProperties>
</file>