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FARMASI" sheetId="1" r:id="rId1"/>
    <sheet name="PERAWAT-BIDAN" sheetId="4" r:id="rId2"/>
    <sheet name="DOKTER" sheetId="2" r:id="rId3"/>
    <sheet name="KESMAS-KESLING" sheetId="3" r:id="rId4"/>
    <sheet name="GIZI" sheetId="5" r:id="rId5"/>
    <sheet name="TERAPI FISIK" sheetId="6" r:id="rId6"/>
    <sheet name="TEKNIS MEDIS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7" l="1"/>
  <c r="AA46" i="7"/>
  <c r="Y46" i="7"/>
  <c r="U46" i="7"/>
  <c r="S46" i="7"/>
  <c r="O46" i="7"/>
  <c r="M46" i="7"/>
  <c r="I46" i="7"/>
  <c r="AH45" i="7"/>
  <c r="AG45" i="7"/>
  <c r="AI45" i="7" s="1"/>
  <c r="AF45" i="7"/>
  <c r="AC45" i="7"/>
  <c r="Z45" i="7"/>
  <c r="W45" i="7"/>
  <c r="T45" i="7"/>
  <c r="Q45" i="7"/>
  <c r="N45" i="7"/>
  <c r="K45" i="7"/>
  <c r="H45" i="7"/>
  <c r="E45" i="7"/>
  <c r="AH44" i="7"/>
  <c r="AG44" i="7"/>
  <c r="AI44" i="7" s="1"/>
  <c r="AF44" i="7"/>
  <c r="AC44" i="7"/>
  <c r="Z44" i="7"/>
  <c r="W44" i="7"/>
  <c r="T44" i="7"/>
  <c r="Q44" i="7"/>
  <c r="N44" i="7"/>
  <c r="K44" i="7"/>
  <c r="H44" i="7"/>
  <c r="E44" i="7"/>
  <c r="AH43" i="7"/>
  <c r="AG43" i="7"/>
  <c r="AI43" i="7" s="1"/>
  <c r="AF43" i="7"/>
  <c r="AC43" i="7"/>
  <c r="Z43" i="7"/>
  <c r="W43" i="7"/>
  <c r="T43" i="7"/>
  <c r="Q43" i="7"/>
  <c r="N43" i="7"/>
  <c r="K43" i="7"/>
  <c r="H43" i="7"/>
  <c r="E43" i="7"/>
  <c r="AE42" i="7"/>
  <c r="AD42" i="7"/>
  <c r="AB42" i="7"/>
  <c r="AA42" i="7"/>
  <c r="Y42" i="7"/>
  <c r="X42" i="7"/>
  <c r="V42" i="7"/>
  <c r="U42" i="7"/>
  <c r="S42" i="7"/>
  <c r="R42" i="7"/>
  <c r="P42" i="7"/>
  <c r="O42" i="7"/>
  <c r="M42" i="7"/>
  <c r="L42" i="7"/>
  <c r="J42" i="7"/>
  <c r="I42" i="7"/>
  <c r="G42" i="7"/>
  <c r="F42" i="7"/>
  <c r="D42" i="7"/>
  <c r="C42" i="7"/>
  <c r="AH41" i="7"/>
  <c r="AG41" i="7"/>
  <c r="AI41" i="7" s="1"/>
  <c r="AF41" i="7"/>
  <c r="AC41" i="7"/>
  <c r="Z41" i="7"/>
  <c r="W41" i="7"/>
  <c r="T41" i="7"/>
  <c r="Q41" i="7"/>
  <c r="N41" i="7"/>
  <c r="K41" i="7"/>
  <c r="H41" i="7"/>
  <c r="E41" i="7"/>
  <c r="AH40" i="7"/>
  <c r="AH42" i="7" s="1"/>
  <c r="AG40" i="7"/>
  <c r="AI40" i="7" s="1"/>
  <c r="AF40" i="7"/>
  <c r="AF42" i="7" s="1"/>
  <c r="AC40" i="7"/>
  <c r="Z40" i="7"/>
  <c r="Z42" i="7" s="1"/>
  <c r="W40" i="7"/>
  <c r="T40" i="7"/>
  <c r="T42" i="7" s="1"/>
  <c r="Q40" i="7"/>
  <c r="N40" i="7"/>
  <c r="N42" i="7" s="1"/>
  <c r="K40" i="7"/>
  <c r="H40" i="7"/>
  <c r="H42" i="7" s="1"/>
  <c r="E40" i="7"/>
  <c r="AH39" i="7"/>
  <c r="AG39" i="7"/>
  <c r="AG42" i="7" s="1"/>
  <c r="AF39" i="7"/>
  <c r="AC39" i="7"/>
  <c r="AC42" i="7" s="1"/>
  <c r="Z39" i="7"/>
  <c r="W39" i="7"/>
  <c r="W42" i="7" s="1"/>
  <c r="T39" i="7"/>
  <c r="Q39" i="7"/>
  <c r="Q42" i="7" s="1"/>
  <c r="N39" i="7"/>
  <c r="K39" i="7"/>
  <c r="K42" i="7" s="1"/>
  <c r="H39" i="7"/>
  <c r="E39" i="7"/>
  <c r="E42" i="7" s="1"/>
  <c r="AE38" i="7"/>
  <c r="AD38" i="7"/>
  <c r="AD46" i="7" s="1"/>
  <c r="AB38" i="7"/>
  <c r="AB46" i="7" s="1"/>
  <c r="AA38" i="7"/>
  <c r="Y38" i="7"/>
  <c r="X38" i="7"/>
  <c r="X46" i="7" s="1"/>
  <c r="V38" i="7"/>
  <c r="V46" i="7" s="1"/>
  <c r="U38" i="7"/>
  <c r="S38" i="7"/>
  <c r="R38" i="7"/>
  <c r="R46" i="7" s="1"/>
  <c r="P38" i="7"/>
  <c r="P46" i="7" s="1"/>
  <c r="O38" i="7"/>
  <c r="M38" i="7"/>
  <c r="L38" i="7"/>
  <c r="L46" i="7" s="1"/>
  <c r="J38" i="7"/>
  <c r="J46" i="7" s="1"/>
  <c r="I38" i="7"/>
  <c r="G38" i="7"/>
  <c r="G46" i="7" s="1"/>
  <c r="F38" i="7"/>
  <c r="F46" i="7" s="1"/>
  <c r="D38" i="7"/>
  <c r="D46" i="7" s="1"/>
  <c r="C38" i="7"/>
  <c r="C46" i="7" s="1"/>
  <c r="AH37" i="7"/>
  <c r="AG37" i="7"/>
  <c r="AI37" i="7" s="1"/>
  <c r="AF37" i="7"/>
  <c r="AC37" i="7"/>
  <c r="Z37" i="7"/>
  <c r="W37" i="7"/>
  <c r="T37" i="7"/>
  <c r="Q37" i="7"/>
  <c r="N37" i="7"/>
  <c r="K37" i="7"/>
  <c r="H37" i="7"/>
  <c r="E37" i="7"/>
  <c r="AH36" i="7"/>
  <c r="AG36" i="7"/>
  <c r="AI36" i="7" s="1"/>
  <c r="AF36" i="7"/>
  <c r="AC36" i="7"/>
  <c r="Z36" i="7"/>
  <c r="W36" i="7"/>
  <c r="T36" i="7"/>
  <c r="Q36" i="7"/>
  <c r="N36" i="7"/>
  <c r="K36" i="7"/>
  <c r="H36" i="7"/>
  <c r="E36" i="7"/>
  <c r="AH35" i="7"/>
  <c r="AG35" i="7"/>
  <c r="AI35" i="7" s="1"/>
  <c r="AF35" i="7"/>
  <c r="AC35" i="7"/>
  <c r="Z35" i="7"/>
  <c r="W35" i="7"/>
  <c r="T35" i="7"/>
  <c r="Q35" i="7"/>
  <c r="N35" i="7"/>
  <c r="K35" i="7"/>
  <c r="H35" i="7"/>
  <c r="E35" i="7"/>
  <c r="AH34" i="7"/>
  <c r="AG34" i="7"/>
  <c r="AI34" i="7" s="1"/>
  <c r="AF34" i="7"/>
  <c r="AC34" i="7"/>
  <c r="Z34" i="7"/>
  <c r="W34" i="7"/>
  <c r="T34" i="7"/>
  <c r="Q34" i="7"/>
  <c r="N34" i="7"/>
  <c r="K34" i="7"/>
  <c r="H34" i="7"/>
  <c r="E34" i="7"/>
  <c r="AH33" i="7"/>
  <c r="AG33" i="7"/>
  <c r="AI33" i="7" s="1"/>
  <c r="AF33" i="7"/>
  <c r="AC33" i="7"/>
  <c r="Z33" i="7"/>
  <c r="W33" i="7"/>
  <c r="T33" i="7"/>
  <c r="Q33" i="7"/>
  <c r="N33" i="7"/>
  <c r="K33" i="7"/>
  <c r="H33" i="7"/>
  <c r="E33" i="7"/>
  <c r="AH32" i="7"/>
  <c r="AG32" i="7"/>
  <c r="AI32" i="7" s="1"/>
  <c r="AF32" i="7"/>
  <c r="AC32" i="7"/>
  <c r="Z32" i="7"/>
  <c r="W32" i="7"/>
  <c r="T32" i="7"/>
  <c r="Q32" i="7"/>
  <c r="N32" i="7"/>
  <c r="K32" i="7"/>
  <c r="H32" i="7"/>
  <c r="E32" i="7"/>
  <c r="AH31" i="7"/>
  <c r="AG31" i="7"/>
  <c r="AI31" i="7" s="1"/>
  <c r="AF31" i="7"/>
  <c r="AC31" i="7"/>
  <c r="Z31" i="7"/>
  <c r="W31" i="7"/>
  <c r="T31" i="7"/>
  <c r="Q31" i="7"/>
  <c r="N31" i="7"/>
  <c r="K31" i="7"/>
  <c r="H31" i="7"/>
  <c r="E31" i="7"/>
  <c r="AH30" i="7"/>
  <c r="AG30" i="7"/>
  <c r="AI30" i="7" s="1"/>
  <c r="AF30" i="7"/>
  <c r="AC30" i="7"/>
  <c r="Z30" i="7"/>
  <c r="W30" i="7"/>
  <c r="T30" i="7"/>
  <c r="Q30" i="7"/>
  <c r="N30" i="7"/>
  <c r="K30" i="7"/>
  <c r="H30" i="7"/>
  <c r="E30" i="7"/>
  <c r="AH29" i="7"/>
  <c r="AG29" i="7"/>
  <c r="AI29" i="7" s="1"/>
  <c r="AF29" i="7"/>
  <c r="AC29" i="7"/>
  <c r="Z29" i="7"/>
  <c r="W29" i="7"/>
  <c r="T29" i="7"/>
  <c r="Q29" i="7"/>
  <c r="N29" i="7"/>
  <c r="K29" i="7"/>
  <c r="H29" i="7"/>
  <c r="E29" i="7"/>
  <c r="AH28" i="7"/>
  <c r="AG28" i="7"/>
  <c r="AI28" i="7" s="1"/>
  <c r="AF28" i="7"/>
  <c r="AC28" i="7"/>
  <c r="Z28" i="7"/>
  <c r="W28" i="7"/>
  <c r="T28" i="7"/>
  <c r="Q28" i="7"/>
  <c r="N28" i="7"/>
  <c r="K28" i="7"/>
  <c r="H28" i="7"/>
  <c r="E28" i="7"/>
  <c r="AH27" i="7"/>
  <c r="AG27" i="7"/>
  <c r="AI27" i="7" s="1"/>
  <c r="AF27" i="7"/>
  <c r="AC27" i="7"/>
  <c r="Z27" i="7"/>
  <c r="W27" i="7"/>
  <c r="T27" i="7"/>
  <c r="Q27" i="7"/>
  <c r="N27" i="7"/>
  <c r="K27" i="7"/>
  <c r="H27" i="7"/>
  <c r="E27" i="7"/>
  <c r="AH26" i="7"/>
  <c r="AG26" i="7"/>
  <c r="AI26" i="7" s="1"/>
  <c r="AF26" i="7"/>
  <c r="AC26" i="7"/>
  <c r="Z26" i="7"/>
  <c r="W26" i="7"/>
  <c r="T26" i="7"/>
  <c r="Q26" i="7"/>
  <c r="N26" i="7"/>
  <c r="K26" i="7"/>
  <c r="H26" i="7"/>
  <c r="E26" i="7"/>
  <c r="AH25" i="7"/>
  <c r="AG25" i="7"/>
  <c r="AI25" i="7" s="1"/>
  <c r="AF25" i="7"/>
  <c r="AC25" i="7"/>
  <c r="Z25" i="7"/>
  <c r="W25" i="7"/>
  <c r="T25" i="7"/>
  <c r="Q25" i="7"/>
  <c r="N25" i="7"/>
  <c r="K25" i="7"/>
  <c r="H25" i="7"/>
  <c r="E25" i="7"/>
  <c r="AH24" i="7"/>
  <c r="AG24" i="7"/>
  <c r="AI24" i="7" s="1"/>
  <c r="AF24" i="7"/>
  <c r="AC24" i="7"/>
  <c r="Z24" i="7"/>
  <c r="W24" i="7"/>
  <c r="T24" i="7"/>
  <c r="Q24" i="7"/>
  <c r="N24" i="7"/>
  <c r="K24" i="7"/>
  <c r="H24" i="7"/>
  <c r="E24" i="7"/>
  <c r="AH23" i="7"/>
  <c r="AG23" i="7"/>
  <c r="AI23" i="7" s="1"/>
  <c r="AF23" i="7"/>
  <c r="AC23" i="7"/>
  <c r="Z23" i="7"/>
  <c r="W23" i="7"/>
  <c r="T23" i="7"/>
  <c r="N23" i="7"/>
  <c r="K23" i="7"/>
  <c r="H23" i="7"/>
  <c r="E23" i="7"/>
  <c r="AH22" i="7"/>
  <c r="AG22" i="7"/>
  <c r="AI22" i="7" s="1"/>
  <c r="AF22" i="7"/>
  <c r="AC22" i="7"/>
  <c r="Z22" i="7"/>
  <c r="W22" i="7"/>
  <c r="T22" i="7"/>
  <c r="Q22" i="7"/>
  <c r="N22" i="7"/>
  <c r="K22" i="7"/>
  <c r="H22" i="7"/>
  <c r="E22" i="7"/>
  <c r="AH21" i="7"/>
  <c r="AG21" i="7"/>
  <c r="AI21" i="7" s="1"/>
  <c r="AF21" i="7"/>
  <c r="AC21" i="7"/>
  <c r="Z21" i="7"/>
  <c r="W21" i="7"/>
  <c r="T21" i="7"/>
  <c r="Q21" i="7"/>
  <c r="N21" i="7"/>
  <c r="K21" i="7"/>
  <c r="H21" i="7"/>
  <c r="E21" i="7"/>
  <c r="AH20" i="7"/>
  <c r="AG20" i="7"/>
  <c r="AI20" i="7" s="1"/>
  <c r="AF20" i="7"/>
  <c r="AC20" i="7"/>
  <c r="Z20" i="7"/>
  <c r="W20" i="7"/>
  <c r="T20" i="7"/>
  <c r="Q20" i="7"/>
  <c r="N20" i="7"/>
  <c r="K20" i="7"/>
  <c r="H20" i="7"/>
  <c r="E20" i="7"/>
  <c r="AH19" i="7"/>
  <c r="AG19" i="7"/>
  <c r="AI19" i="7" s="1"/>
  <c r="AF19" i="7"/>
  <c r="AC19" i="7"/>
  <c r="Z19" i="7"/>
  <c r="W19" i="7"/>
  <c r="T19" i="7"/>
  <c r="Q19" i="7"/>
  <c r="N19" i="7"/>
  <c r="K19" i="7"/>
  <c r="H19" i="7"/>
  <c r="E19" i="7"/>
  <c r="AH18" i="7"/>
  <c r="AG18" i="7"/>
  <c r="AI18" i="7" s="1"/>
  <c r="AF18" i="7"/>
  <c r="AC18" i="7"/>
  <c r="Z18" i="7"/>
  <c r="W18" i="7"/>
  <c r="T18" i="7"/>
  <c r="Q18" i="7"/>
  <c r="N18" i="7"/>
  <c r="K18" i="7"/>
  <c r="H18" i="7"/>
  <c r="E18" i="7"/>
  <c r="AH17" i="7"/>
  <c r="AG17" i="7"/>
  <c r="AI17" i="7" s="1"/>
  <c r="AF17" i="7"/>
  <c r="AC17" i="7"/>
  <c r="Z17" i="7"/>
  <c r="W17" i="7"/>
  <c r="T17" i="7"/>
  <c r="Q17" i="7"/>
  <c r="N17" i="7"/>
  <c r="K17" i="7"/>
  <c r="H17" i="7"/>
  <c r="E17" i="7"/>
  <c r="AH16" i="7"/>
  <c r="AG16" i="7"/>
  <c r="AI16" i="7" s="1"/>
  <c r="AF16" i="7"/>
  <c r="AC16" i="7"/>
  <c r="Z16" i="7"/>
  <c r="W16" i="7"/>
  <c r="T16" i="7"/>
  <c r="Q16" i="7"/>
  <c r="N16" i="7"/>
  <c r="K16" i="7"/>
  <c r="H16" i="7"/>
  <c r="E16" i="7"/>
  <c r="AH15" i="7"/>
  <c r="AG15" i="7"/>
  <c r="AI15" i="7" s="1"/>
  <c r="AF15" i="7"/>
  <c r="AC15" i="7"/>
  <c r="Z15" i="7"/>
  <c r="W15" i="7"/>
  <c r="T15" i="7"/>
  <c r="Q15" i="7"/>
  <c r="N15" i="7"/>
  <c r="K15" i="7"/>
  <c r="H15" i="7"/>
  <c r="E15" i="7"/>
  <c r="AH14" i="7"/>
  <c r="AG14" i="7"/>
  <c r="AI14" i="7" s="1"/>
  <c r="AF14" i="7"/>
  <c r="AC14" i="7"/>
  <c r="Z14" i="7"/>
  <c r="W14" i="7"/>
  <c r="T14" i="7"/>
  <c r="Q14" i="7"/>
  <c r="N14" i="7"/>
  <c r="K14" i="7"/>
  <c r="H14" i="7"/>
  <c r="E14" i="7"/>
  <c r="AH13" i="7"/>
  <c r="AG13" i="7"/>
  <c r="AI13" i="7" s="1"/>
  <c r="AF13" i="7"/>
  <c r="AC13" i="7"/>
  <c r="Z13" i="7"/>
  <c r="W13" i="7"/>
  <c r="T13" i="7"/>
  <c r="Q13" i="7"/>
  <c r="N13" i="7"/>
  <c r="K13" i="7"/>
  <c r="H13" i="7"/>
  <c r="E13" i="7"/>
  <c r="AH12" i="7"/>
  <c r="AG12" i="7"/>
  <c r="AI12" i="7" s="1"/>
  <c r="AF12" i="7"/>
  <c r="AC12" i="7"/>
  <c r="Z12" i="7"/>
  <c r="W12" i="7"/>
  <c r="T12" i="7"/>
  <c r="Q12" i="7"/>
  <c r="N12" i="7"/>
  <c r="K12" i="7"/>
  <c r="H12" i="7"/>
  <c r="E12" i="7"/>
  <c r="AH11" i="7"/>
  <c r="AH38" i="7" s="1"/>
  <c r="AH46" i="7" s="1"/>
  <c r="AG11" i="7"/>
  <c r="AG38" i="7" s="1"/>
  <c r="AG46" i="7" s="1"/>
  <c r="AF11" i="7"/>
  <c r="AF38" i="7" s="1"/>
  <c r="AF46" i="7" s="1"/>
  <c r="AC11" i="7"/>
  <c r="AC38" i="7" s="1"/>
  <c r="AC46" i="7" s="1"/>
  <c r="Z11" i="7"/>
  <c r="Z38" i="7" s="1"/>
  <c r="Z46" i="7" s="1"/>
  <c r="W11" i="7"/>
  <c r="W38" i="7" s="1"/>
  <c r="W46" i="7" s="1"/>
  <c r="T11" i="7"/>
  <c r="T38" i="7" s="1"/>
  <c r="T46" i="7" s="1"/>
  <c r="Q11" i="7"/>
  <c r="Q38" i="7" s="1"/>
  <c r="Q46" i="7" s="1"/>
  <c r="N11" i="7"/>
  <c r="N38" i="7" s="1"/>
  <c r="N46" i="7" s="1"/>
  <c r="K11" i="7"/>
  <c r="K38" i="7" s="1"/>
  <c r="K46" i="7" s="1"/>
  <c r="H11" i="7"/>
  <c r="H38" i="7" s="1"/>
  <c r="E11" i="7"/>
  <c r="E38" i="7" s="1"/>
  <c r="E46" i="7" s="1"/>
  <c r="Q5" i="7"/>
  <c r="P5" i="7"/>
  <c r="Q4" i="7"/>
  <c r="P4" i="7"/>
  <c r="P45" i="6"/>
  <c r="O45" i="6"/>
  <c r="Q45" i="6" s="1"/>
  <c r="N45" i="6"/>
  <c r="K45" i="6"/>
  <c r="H45" i="6"/>
  <c r="E45" i="6"/>
  <c r="P44" i="6"/>
  <c r="O44" i="6"/>
  <c r="Q44" i="6" s="1"/>
  <c r="N44" i="6"/>
  <c r="K44" i="6"/>
  <c r="H44" i="6"/>
  <c r="E44" i="6"/>
  <c r="P43" i="6"/>
  <c r="O43" i="6"/>
  <c r="Q43" i="6" s="1"/>
  <c r="N43" i="6"/>
  <c r="K43" i="6"/>
  <c r="H43" i="6"/>
  <c r="E43" i="6"/>
  <c r="M42" i="6"/>
  <c r="L42" i="6"/>
  <c r="J42" i="6"/>
  <c r="I42" i="6"/>
  <c r="G42" i="6"/>
  <c r="F42" i="6"/>
  <c r="D42" i="6"/>
  <c r="C42" i="6"/>
  <c r="P41" i="6"/>
  <c r="O41" i="6"/>
  <c r="Q41" i="6" s="1"/>
  <c r="N41" i="6"/>
  <c r="K41" i="6"/>
  <c r="H41" i="6"/>
  <c r="E41" i="6"/>
  <c r="P40" i="6"/>
  <c r="P42" i="6" s="1"/>
  <c r="O40" i="6"/>
  <c r="Q40" i="6" s="1"/>
  <c r="N40" i="6"/>
  <c r="N42" i="6" s="1"/>
  <c r="K40" i="6"/>
  <c r="H40" i="6"/>
  <c r="H42" i="6" s="1"/>
  <c r="E40" i="6"/>
  <c r="P39" i="6"/>
  <c r="O39" i="6"/>
  <c r="Q39" i="6" s="1"/>
  <c r="Q42" i="6" s="1"/>
  <c r="N39" i="6"/>
  <c r="K39" i="6"/>
  <c r="K42" i="6" s="1"/>
  <c r="H39" i="6"/>
  <c r="E39" i="6"/>
  <c r="E42" i="6" s="1"/>
  <c r="M38" i="6"/>
  <c r="M46" i="6" s="1"/>
  <c r="L38" i="6"/>
  <c r="L46" i="6" s="1"/>
  <c r="J38" i="6"/>
  <c r="J46" i="6" s="1"/>
  <c r="I38" i="6"/>
  <c r="I46" i="6" s="1"/>
  <c r="G38" i="6"/>
  <c r="G46" i="6" s="1"/>
  <c r="F38" i="6"/>
  <c r="F46" i="6" s="1"/>
  <c r="D38" i="6"/>
  <c r="D46" i="6" s="1"/>
  <c r="C38" i="6"/>
  <c r="C46" i="6" s="1"/>
  <c r="P37" i="6"/>
  <c r="O37" i="6"/>
  <c r="Q37" i="6" s="1"/>
  <c r="N37" i="6"/>
  <c r="K37" i="6"/>
  <c r="H37" i="6"/>
  <c r="E37" i="6"/>
  <c r="P36" i="6"/>
  <c r="O36" i="6"/>
  <c r="Q36" i="6" s="1"/>
  <c r="N36" i="6"/>
  <c r="K36" i="6"/>
  <c r="H36" i="6"/>
  <c r="E36" i="6"/>
  <c r="P35" i="6"/>
  <c r="O35" i="6"/>
  <c r="Q35" i="6" s="1"/>
  <c r="N35" i="6"/>
  <c r="K35" i="6"/>
  <c r="H35" i="6"/>
  <c r="E35" i="6"/>
  <c r="P34" i="6"/>
  <c r="O34" i="6"/>
  <c r="Q34" i="6" s="1"/>
  <c r="N34" i="6"/>
  <c r="K34" i="6"/>
  <c r="H34" i="6"/>
  <c r="E34" i="6"/>
  <c r="P33" i="6"/>
  <c r="O33" i="6"/>
  <c r="Q33" i="6" s="1"/>
  <c r="N33" i="6"/>
  <c r="K33" i="6"/>
  <c r="H33" i="6"/>
  <c r="E33" i="6"/>
  <c r="P32" i="6"/>
  <c r="O32" i="6"/>
  <c r="Q32" i="6" s="1"/>
  <c r="N32" i="6"/>
  <c r="K32" i="6"/>
  <c r="H32" i="6"/>
  <c r="E32" i="6"/>
  <c r="P31" i="6"/>
  <c r="O31" i="6"/>
  <c r="Q31" i="6" s="1"/>
  <c r="N31" i="6"/>
  <c r="K31" i="6"/>
  <c r="H31" i="6"/>
  <c r="E31" i="6"/>
  <c r="P30" i="6"/>
  <c r="O30" i="6"/>
  <c r="Q30" i="6" s="1"/>
  <c r="N30" i="6"/>
  <c r="K30" i="6"/>
  <c r="H30" i="6"/>
  <c r="E30" i="6"/>
  <c r="P29" i="6"/>
  <c r="O29" i="6"/>
  <c r="Q29" i="6" s="1"/>
  <c r="N29" i="6"/>
  <c r="K29" i="6"/>
  <c r="H29" i="6"/>
  <c r="E29" i="6"/>
  <c r="P28" i="6"/>
  <c r="O28" i="6"/>
  <c r="Q28" i="6" s="1"/>
  <c r="N28" i="6"/>
  <c r="K28" i="6"/>
  <c r="H28" i="6"/>
  <c r="E28" i="6"/>
  <c r="P27" i="6"/>
  <c r="O27" i="6"/>
  <c r="Q27" i="6" s="1"/>
  <c r="N27" i="6"/>
  <c r="K27" i="6"/>
  <c r="H27" i="6"/>
  <c r="E27" i="6"/>
  <c r="P26" i="6"/>
  <c r="O26" i="6"/>
  <c r="Q26" i="6" s="1"/>
  <c r="N26" i="6"/>
  <c r="K26" i="6"/>
  <c r="H26" i="6"/>
  <c r="E26" i="6"/>
  <c r="P25" i="6"/>
  <c r="O25" i="6"/>
  <c r="Q25" i="6" s="1"/>
  <c r="N25" i="6"/>
  <c r="K25" i="6"/>
  <c r="H25" i="6"/>
  <c r="E25" i="6"/>
  <c r="P24" i="6"/>
  <c r="O24" i="6"/>
  <c r="Q24" i="6" s="1"/>
  <c r="N24" i="6"/>
  <c r="K24" i="6"/>
  <c r="H24" i="6"/>
  <c r="E24" i="6"/>
  <c r="P23" i="6"/>
  <c r="O23" i="6"/>
  <c r="Q23" i="6" s="1"/>
  <c r="N23" i="6"/>
  <c r="K23" i="6"/>
  <c r="H23" i="6"/>
  <c r="E23" i="6"/>
  <c r="P22" i="6"/>
  <c r="O22" i="6"/>
  <c r="Q22" i="6" s="1"/>
  <c r="N22" i="6"/>
  <c r="K22" i="6"/>
  <c r="H22" i="6"/>
  <c r="E22" i="6"/>
  <c r="P21" i="6"/>
  <c r="O21" i="6"/>
  <c r="Q21" i="6" s="1"/>
  <c r="N21" i="6"/>
  <c r="K21" i="6"/>
  <c r="H21" i="6"/>
  <c r="E21" i="6"/>
  <c r="P20" i="6"/>
  <c r="O20" i="6"/>
  <c r="Q20" i="6" s="1"/>
  <c r="N20" i="6"/>
  <c r="K20" i="6"/>
  <c r="H20" i="6"/>
  <c r="E20" i="6"/>
  <c r="P19" i="6"/>
  <c r="O19" i="6"/>
  <c r="Q19" i="6" s="1"/>
  <c r="N19" i="6"/>
  <c r="K19" i="6"/>
  <c r="H19" i="6"/>
  <c r="E19" i="6"/>
  <c r="P18" i="6"/>
  <c r="O18" i="6"/>
  <c r="Q18" i="6" s="1"/>
  <c r="N18" i="6"/>
  <c r="K18" i="6"/>
  <c r="H18" i="6"/>
  <c r="E18" i="6"/>
  <c r="P17" i="6"/>
  <c r="O17" i="6"/>
  <c r="Q17" i="6" s="1"/>
  <c r="N17" i="6"/>
  <c r="K17" i="6"/>
  <c r="H17" i="6"/>
  <c r="E17" i="6"/>
  <c r="P16" i="6"/>
  <c r="O16" i="6"/>
  <c r="Q16" i="6" s="1"/>
  <c r="N16" i="6"/>
  <c r="K16" i="6"/>
  <c r="H16" i="6"/>
  <c r="E16" i="6"/>
  <c r="P15" i="6"/>
  <c r="O15" i="6"/>
  <c r="Q15" i="6" s="1"/>
  <c r="N15" i="6"/>
  <c r="K15" i="6"/>
  <c r="H15" i="6"/>
  <c r="E15" i="6"/>
  <c r="P14" i="6"/>
  <c r="O14" i="6"/>
  <c r="Q14" i="6" s="1"/>
  <c r="N14" i="6"/>
  <c r="K14" i="6"/>
  <c r="H14" i="6"/>
  <c r="E14" i="6"/>
  <c r="P13" i="6"/>
  <c r="O13" i="6"/>
  <c r="Q13" i="6" s="1"/>
  <c r="N13" i="6"/>
  <c r="K13" i="6"/>
  <c r="H13" i="6"/>
  <c r="E13" i="6"/>
  <c r="P12" i="6"/>
  <c r="P38" i="6" s="1"/>
  <c r="P46" i="6" s="1"/>
  <c r="O12" i="6"/>
  <c r="Q12" i="6" s="1"/>
  <c r="N12" i="6"/>
  <c r="N38" i="6" s="1"/>
  <c r="N46" i="6" s="1"/>
  <c r="K12" i="6"/>
  <c r="H12" i="6"/>
  <c r="H38" i="6" s="1"/>
  <c r="H46" i="6" s="1"/>
  <c r="E12" i="6"/>
  <c r="P11" i="6"/>
  <c r="O11" i="6"/>
  <c r="Q11" i="6" s="1"/>
  <c r="Q38" i="6" s="1"/>
  <c r="Q46" i="6" s="1"/>
  <c r="Q47" i="6" s="1"/>
  <c r="N11" i="6"/>
  <c r="K11" i="6"/>
  <c r="K38" i="6" s="1"/>
  <c r="K46" i="6" s="1"/>
  <c r="H11" i="6"/>
  <c r="E11" i="6"/>
  <c r="E38" i="6" s="1"/>
  <c r="E46" i="6" s="1"/>
  <c r="H5" i="6"/>
  <c r="G5" i="6"/>
  <c r="H4" i="6"/>
  <c r="G4" i="6"/>
  <c r="K44" i="5"/>
  <c r="H44" i="5"/>
  <c r="E44" i="5"/>
  <c r="K43" i="5"/>
  <c r="H43" i="5"/>
  <c r="E43" i="5"/>
  <c r="K42" i="5"/>
  <c r="H42" i="5"/>
  <c r="E42" i="5"/>
  <c r="G41" i="5"/>
  <c r="F41" i="5"/>
  <c r="D41" i="5"/>
  <c r="C41" i="5"/>
  <c r="J40" i="5"/>
  <c r="I40" i="5"/>
  <c r="H40" i="5"/>
  <c r="E40" i="5"/>
  <c r="K40" i="5" s="1"/>
  <c r="J39" i="5"/>
  <c r="I39" i="5"/>
  <c r="H39" i="5"/>
  <c r="E39" i="5"/>
  <c r="K39" i="5" s="1"/>
  <c r="J38" i="5"/>
  <c r="J41" i="5" s="1"/>
  <c r="I38" i="5"/>
  <c r="I41" i="5" s="1"/>
  <c r="H38" i="5"/>
  <c r="H41" i="5" s="1"/>
  <c r="E38" i="5"/>
  <c r="K38" i="5" s="1"/>
  <c r="K41" i="5" s="1"/>
  <c r="G37" i="5"/>
  <c r="G45" i="5" s="1"/>
  <c r="F37" i="5"/>
  <c r="F45" i="5" s="1"/>
  <c r="D37" i="5"/>
  <c r="D45" i="5" s="1"/>
  <c r="C37" i="5"/>
  <c r="C45" i="5" s="1"/>
  <c r="J36" i="5"/>
  <c r="I36" i="5"/>
  <c r="H36" i="5"/>
  <c r="E36" i="5"/>
  <c r="K36" i="5" s="1"/>
  <c r="J35" i="5"/>
  <c r="I35" i="5"/>
  <c r="H35" i="5"/>
  <c r="E35" i="5"/>
  <c r="K35" i="5" s="1"/>
  <c r="J34" i="5"/>
  <c r="I34" i="5"/>
  <c r="H34" i="5"/>
  <c r="E34" i="5"/>
  <c r="K34" i="5" s="1"/>
  <c r="J33" i="5"/>
  <c r="I33" i="5"/>
  <c r="H33" i="5"/>
  <c r="E33" i="5"/>
  <c r="K33" i="5" s="1"/>
  <c r="J32" i="5"/>
  <c r="I32" i="5"/>
  <c r="H32" i="5"/>
  <c r="E32" i="5"/>
  <c r="K32" i="5" s="1"/>
  <c r="J31" i="5"/>
  <c r="I31" i="5"/>
  <c r="H31" i="5"/>
  <c r="E31" i="5"/>
  <c r="K31" i="5" s="1"/>
  <c r="J30" i="5"/>
  <c r="I30" i="5"/>
  <c r="H30" i="5"/>
  <c r="E30" i="5"/>
  <c r="K30" i="5" s="1"/>
  <c r="J29" i="5"/>
  <c r="I29" i="5"/>
  <c r="H29" i="5"/>
  <c r="E29" i="5"/>
  <c r="K29" i="5" s="1"/>
  <c r="J28" i="5"/>
  <c r="I28" i="5"/>
  <c r="H28" i="5"/>
  <c r="E28" i="5"/>
  <c r="K28" i="5" s="1"/>
  <c r="J27" i="5"/>
  <c r="I27" i="5"/>
  <c r="H27" i="5"/>
  <c r="E27" i="5"/>
  <c r="K27" i="5" s="1"/>
  <c r="J26" i="5"/>
  <c r="I26" i="5"/>
  <c r="H26" i="5"/>
  <c r="E26" i="5"/>
  <c r="K26" i="5" s="1"/>
  <c r="J25" i="5"/>
  <c r="I25" i="5"/>
  <c r="H25" i="5"/>
  <c r="E25" i="5"/>
  <c r="K25" i="5" s="1"/>
  <c r="J24" i="5"/>
  <c r="I24" i="5"/>
  <c r="H24" i="5"/>
  <c r="E24" i="5"/>
  <c r="K24" i="5" s="1"/>
  <c r="J23" i="5"/>
  <c r="I23" i="5"/>
  <c r="H23" i="5"/>
  <c r="E23" i="5"/>
  <c r="K23" i="5" s="1"/>
  <c r="J22" i="5"/>
  <c r="I22" i="5"/>
  <c r="H22" i="5"/>
  <c r="E22" i="5"/>
  <c r="K22" i="5" s="1"/>
  <c r="J21" i="5"/>
  <c r="I21" i="5"/>
  <c r="H21" i="5"/>
  <c r="K21" i="5" s="1"/>
  <c r="J20" i="5"/>
  <c r="I20" i="5"/>
  <c r="H20" i="5"/>
  <c r="E20" i="5"/>
  <c r="K20" i="5" s="1"/>
  <c r="J19" i="5"/>
  <c r="I19" i="5"/>
  <c r="H19" i="5"/>
  <c r="E19" i="5"/>
  <c r="K19" i="5" s="1"/>
  <c r="J18" i="5"/>
  <c r="I18" i="5"/>
  <c r="H18" i="5"/>
  <c r="E18" i="5"/>
  <c r="K18" i="5" s="1"/>
  <c r="J17" i="5"/>
  <c r="I17" i="5"/>
  <c r="H17" i="5"/>
  <c r="E17" i="5"/>
  <c r="K17" i="5" s="1"/>
  <c r="J16" i="5"/>
  <c r="I16" i="5"/>
  <c r="H16" i="5"/>
  <c r="E16" i="5"/>
  <c r="K16" i="5" s="1"/>
  <c r="J15" i="5"/>
  <c r="I15" i="5"/>
  <c r="H15" i="5"/>
  <c r="E15" i="5"/>
  <c r="K15" i="5" s="1"/>
  <c r="J14" i="5"/>
  <c r="I14" i="5"/>
  <c r="H14" i="5"/>
  <c r="E14" i="5"/>
  <c r="K14" i="5" s="1"/>
  <c r="J13" i="5"/>
  <c r="I13" i="5"/>
  <c r="H13" i="5"/>
  <c r="E13" i="5"/>
  <c r="K13" i="5" s="1"/>
  <c r="J12" i="5"/>
  <c r="I12" i="5"/>
  <c r="H12" i="5"/>
  <c r="E12" i="5"/>
  <c r="K12" i="5" s="1"/>
  <c r="J11" i="5"/>
  <c r="I11" i="5"/>
  <c r="H11" i="5"/>
  <c r="E11" i="5"/>
  <c r="K11" i="5" s="1"/>
  <c r="J10" i="5"/>
  <c r="J37" i="5" s="1"/>
  <c r="J45" i="5" s="1"/>
  <c r="I10" i="5"/>
  <c r="I37" i="5" s="1"/>
  <c r="I45" i="5" s="1"/>
  <c r="H10" i="5"/>
  <c r="H37" i="5" s="1"/>
  <c r="H45" i="5" s="1"/>
  <c r="E10" i="5"/>
  <c r="E37" i="5" s="1"/>
  <c r="F5" i="5"/>
  <c r="E5" i="5"/>
  <c r="F4" i="5"/>
  <c r="E4" i="5"/>
  <c r="I44" i="4"/>
  <c r="F44" i="4"/>
  <c r="I43" i="4"/>
  <c r="F43" i="4"/>
  <c r="I42" i="4"/>
  <c r="F42" i="4"/>
  <c r="I41" i="4"/>
  <c r="H41" i="4"/>
  <c r="G41" i="4"/>
  <c r="E41" i="4"/>
  <c r="D41" i="4"/>
  <c r="C41" i="4"/>
  <c r="I40" i="4"/>
  <c r="F40" i="4"/>
  <c r="I39" i="4"/>
  <c r="F39" i="4"/>
  <c r="I38" i="4"/>
  <c r="F38" i="4"/>
  <c r="F41" i="4" s="1"/>
  <c r="H37" i="4"/>
  <c r="H45" i="4" s="1"/>
  <c r="G37" i="4"/>
  <c r="G45" i="4" s="1"/>
  <c r="F37" i="4"/>
  <c r="F45" i="4" s="1"/>
  <c r="F46" i="4" s="1"/>
  <c r="E37" i="4"/>
  <c r="E45" i="4" s="1"/>
  <c r="D37" i="4"/>
  <c r="D45" i="4" s="1"/>
  <c r="C37" i="4"/>
  <c r="C45" i="4" s="1"/>
  <c r="C46" i="4" s="1"/>
  <c r="I36" i="4"/>
  <c r="F36" i="4"/>
  <c r="I35" i="4"/>
  <c r="F35" i="4"/>
  <c r="I34" i="4"/>
  <c r="F34" i="4"/>
  <c r="I33" i="4"/>
  <c r="F33" i="4"/>
  <c r="I32" i="4"/>
  <c r="F32" i="4"/>
  <c r="I31" i="4"/>
  <c r="F31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I37" i="4" s="1"/>
  <c r="I45" i="4" s="1"/>
  <c r="I46" i="4" s="1"/>
  <c r="F10" i="4"/>
  <c r="E5" i="4"/>
  <c r="D5" i="4"/>
  <c r="E4" i="4"/>
  <c r="D4" i="4"/>
  <c r="H44" i="3"/>
  <c r="E44" i="3"/>
  <c r="H43" i="3"/>
  <c r="E43" i="3"/>
  <c r="H42" i="3"/>
  <c r="E42" i="3"/>
  <c r="G41" i="3"/>
  <c r="F41" i="3"/>
  <c r="D41" i="3"/>
  <c r="C41" i="3"/>
  <c r="H40" i="3"/>
  <c r="E40" i="3"/>
  <c r="H39" i="3"/>
  <c r="E39" i="3"/>
  <c r="H38" i="3"/>
  <c r="H41" i="3" s="1"/>
  <c r="E38" i="3"/>
  <c r="E41" i="3" s="1"/>
  <c r="G37" i="3"/>
  <c r="G45" i="3" s="1"/>
  <c r="F37" i="3"/>
  <c r="F45" i="3" s="1"/>
  <c r="D37" i="3"/>
  <c r="D45" i="3" s="1"/>
  <c r="C37" i="3"/>
  <c r="C45" i="3" s="1"/>
  <c r="H36" i="3"/>
  <c r="E36" i="3"/>
  <c r="H35" i="3"/>
  <c r="E35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H37" i="3" s="1"/>
  <c r="H45" i="3" s="1"/>
  <c r="H46" i="3" s="1"/>
  <c r="E10" i="3"/>
  <c r="E37" i="3" s="1"/>
  <c r="E45" i="3" s="1"/>
  <c r="E46" i="3" s="1"/>
  <c r="D5" i="3"/>
  <c r="C5" i="3"/>
  <c r="D4" i="3"/>
  <c r="C4" i="3"/>
  <c r="S44" i="2"/>
  <c r="R44" i="2"/>
  <c r="T44" i="2" s="1"/>
  <c r="Q44" i="2"/>
  <c r="N44" i="2"/>
  <c r="J44" i="2"/>
  <c r="I44" i="2"/>
  <c r="K44" i="2" s="1"/>
  <c r="H44" i="2"/>
  <c r="E44" i="2"/>
  <c r="S43" i="2"/>
  <c r="R43" i="2"/>
  <c r="T43" i="2" s="1"/>
  <c r="Q43" i="2"/>
  <c r="N43" i="2"/>
  <c r="J43" i="2"/>
  <c r="I43" i="2"/>
  <c r="K43" i="2" s="1"/>
  <c r="H43" i="2"/>
  <c r="E43" i="2"/>
  <c r="P41" i="2"/>
  <c r="O41" i="2"/>
  <c r="M41" i="2"/>
  <c r="L41" i="2"/>
  <c r="G41" i="2"/>
  <c r="F41" i="2"/>
  <c r="D41" i="2"/>
  <c r="C41" i="2"/>
  <c r="S40" i="2"/>
  <c r="R40" i="2"/>
  <c r="T40" i="2" s="1"/>
  <c r="Q40" i="2"/>
  <c r="N40" i="2"/>
  <c r="J40" i="2"/>
  <c r="I40" i="2"/>
  <c r="K40" i="2" s="1"/>
  <c r="H40" i="2"/>
  <c r="E40" i="2"/>
  <c r="S39" i="2"/>
  <c r="R39" i="2"/>
  <c r="T39" i="2" s="1"/>
  <c r="Q39" i="2"/>
  <c r="N39" i="2"/>
  <c r="J39" i="2"/>
  <c r="I39" i="2"/>
  <c r="K39" i="2" s="1"/>
  <c r="H39" i="2"/>
  <c r="E39" i="2"/>
  <c r="S38" i="2"/>
  <c r="S41" i="2" s="1"/>
  <c r="R38" i="2"/>
  <c r="R41" i="2" s="1"/>
  <c r="Q38" i="2"/>
  <c r="Q41" i="2" s="1"/>
  <c r="N38" i="2"/>
  <c r="N41" i="2" s="1"/>
  <c r="J38" i="2"/>
  <c r="J41" i="2" s="1"/>
  <c r="I38" i="2"/>
  <c r="I41" i="2" s="1"/>
  <c r="H38" i="2"/>
  <c r="H41" i="2" s="1"/>
  <c r="E38" i="2"/>
  <c r="E41" i="2" s="1"/>
  <c r="P37" i="2"/>
  <c r="P45" i="2" s="1"/>
  <c r="O37" i="2"/>
  <c r="O45" i="2" s="1"/>
  <c r="M37" i="2"/>
  <c r="M45" i="2" s="1"/>
  <c r="L37" i="2"/>
  <c r="L45" i="2" s="1"/>
  <c r="G37" i="2"/>
  <c r="G45" i="2" s="1"/>
  <c r="F37" i="2"/>
  <c r="F45" i="2" s="1"/>
  <c r="D37" i="2"/>
  <c r="D45" i="2" s="1"/>
  <c r="C37" i="2"/>
  <c r="C45" i="2" s="1"/>
  <c r="S36" i="2"/>
  <c r="R36" i="2"/>
  <c r="T36" i="2" s="1"/>
  <c r="Q36" i="2"/>
  <c r="N36" i="2"/>
  <c r="J36" i="2"/>
  <c r="I36" i="2"/>
  <c r="K36" i="2" s="1"/>
  <c r="H36" i="2"/>
  <c r="E36" i="2"/>
  <c r="S35" i="2"/>
  <c r="R35" i="2"/>
  <c r="T35" i="2" s="1"/>
  <c r="Q35" i="2"/>
  <c r="N35" i="2"/>
  <c r="J35" i="2"/>
  <c r="I35" i="2"/>
  <c r="K35" i="2" s="1"/>
  <c r="H35" i="2"/>
  <c r="E35" i="2"/>
  <c r="S34" i="2"/>
  <c r="R34" i="2"/>
  <c r="T34" i="2" s="1"/>
  <c r="Q34" i="2"/>
  <c r="N34" i="2"/>
  <c r="J34" i="2"/>
  <c r="I34" i="2"/>
  <c r="K34" i="2" s="1"/>
  <c r="H34" i="2"/>
  <c r="E34" i="2"/>
  <c r="S33" i="2"/>
  <c r="R33" i="2"/>
  <c r="T33" i="2" s="1"/>
  <c r="Q33" i="2"/>
  <c r="N33" i="2"/>
  <c r="J33" i="2"/>
  <c r="I33" i="2"/>
  <c r="K33" i="2" s="1"/>
  <c r="H33" i="2"/>
  <c r="E33" i="2"/>
  <c r="S32" i="2"/>
  <c r="R32" i="2"/>
  <c r="T32" i="2" s="1"/>
  <c r="Q32" i="2"/>
  <c r="N32" i="2"/>
  <c r="J32" i="2"/>
  <c r="I32" i="2"/>
  <c r="K32" i="2" s="1"/>
  <c r="H32" i="2"/>
  <c r="E32" i="2"/>
  <c r="S31" i="2"/>
  <c r="R31" i="2"/>
  <c r="T31" i="2" s="1"/>
  <c r="Q31" i="2"/>
  <c r="N31" i="2"/>
  <c r="J31" i="2"/>
  <c r="I31" i="2"/>
  <c r="K31" i="2" s="1"/>
  <c r="H31" i="2"/>
  <c r="E31" i="2"/>
  <c r="S30" i="2"/>
  <c r="R30" i="2"/>
  <c r="T30" i="2" s="1"/>
  <c r="Q30" i="2"/>
  <c r="N30" i="2"/>
  <c r="J30" i="2"/>
  <c r="I30" i="2"/>
  <c r="K30" i="2" s="1"/>
  <c r="H30" i="2"/>
  <c r="E30" i="2"/>
  <c r="S29" i="2"/>
  <c r="R29" i="2"/>
  <c r="T29" i="2" s="1"/>
  <c r="Q29" i="2"/>
  <c r="N29" i="2"/>
  <c r="J29" i="2"/>
  <c r="I29" i="2"/>
  <c r="K29" i="2" s="1"/>
  <c r="H29" i="2"/>
  <c r="E29" i="2"/>
  <c r="S28" i="2"/>
  <c r="R28" i="2"/>
  <c r="T28" i="2" s="1"/>
  <c r="Q28" i="2"/>
  <c r="N28" i="2"/>
  <c r="J28" i="2"/>
  <c r="I28" i="2"/>
  <c r="K28" i="2" s="1"/>
  <c r="H28" i="2"/>
  <c r="E28" i="2"/>
  <c r="S27" i="2"/>
  <c r="R27" i="2"/>
  <c r="T27" i="2" s="1"/>
  <c r="Q27" i="2"/>
  <c r="N27" i="2"/>
  <c r="J27" i="2"/>
  <c r="I27" i="2"/>
  <c r="K27" i="2" s="1"/>
  <c r="H27" i="2"/>
  <c r="E27" i="2"/>
  <c r="S26" i="2"/>
  <c r="R26" i="2"/>
  <c r="T26" i="2" s="1"/>
  <c r="Q26" i="2"/>
  <c r="N26" i="2"/>
  <c r="J26" i="2"/>
  <c r="I26" i="2"/>
  <c r="K26" i="2" s="1"/>
  <c r="H26" i="2"/>
  <c r="E26" i="2"/>
  <c r="S25" i="2"/>
  <c r="R25" i="2"/>
  <c r="T25" i="2" s="1"/>
  <c r="Q25" i="2"/>
  <c r="N25" i="2"/>
  <c r="J25" i="2"/>
  <c r="I25" i="2"/>
  <c r="K25" i="2" s="1"/>
  <c r="H25" i="2"/>
  <c r="E25" i="2"/>
  <c r="S24" i="2"/>
  <c r="R24" i="2"/>
  <c r="T24" i="2" s="1"/>
  <c r="Q24" i="2"/>
  <c r="N24" i="2"/>
  <c r="J24" i="2"/>
  <c r="I24" i="2"/>
  <c r="K24" i="2" s="1"/>
  <c r="H24" i="2"/>
  <c r="E24" i="2"/>
  <c r="S23" i="2"/>
  <c r="R23" i="2"/>
  <c r="T23" i="2" s="1"/>
  <c r="Q23" i="2"/>
  <c r="N23" i="2"/>
  <c r="J23" i="2"/>
  <c r="I23" i="2"/>
  <c r="K23" i="2" s="1"/>
  <c r="H23" i="2"/>
  <c r="E23" i="2"/>
  <c r="S22" i="2"/>
  <c r="R22" i="2"/>
  <c r="T22" i="2" s="1"/>
  <c r="Q22" i="2"/>
  <c r="N22" i="2"/>
  <c r="J22" i="2"/>
  <c r="I22" i="2"/>
  <c r="K22" i="2" s="1"/>
  <c r="H22" i="2"/>
  <c r="E22" i="2"/>
  <c r="S21" i="2"/>
  <c r="R21" i="2"/>
  <c r="T21" i="2" s="1"/>
  <c r="Q21" i="2"/>
  <c r="N21" i="2"/>
  <c r="J21" i="2"/>
  <c r="I21" i="2"/>
  <c r="K21" i="2" s="1"/>
  <c r="H21" i="2"/>
  <c r="E21" i="2"/>
  <c r="S20" i="2"/>
  <c r="R20" i="2"/>
  <c r="T20" i="2" s="1"/>
  <c r="Q20" i="2"/>
  <c r="N20" i="2"/>
  <c r="J20" i="2"/>
  <c r="I20" i="2"/>
  <c r="K20" i="2" s="1"/>
  <c r="H20" i="2"/>
  <c r="E20" i="2"/>
  <c r="S19" i="2"/>
  <c r="R19" i="2"/>
  <c r="T19" i="2" s="1"/>
  <c r="Q19" i="2"/>
  <c r="N19" i="2"/>
  <c r="J19" i="2"/>
  <c r="I19" i="2"/>
  <c r="K19" i="2" s="1"/>
  <c r="H19" i="2"/>
  <c r="E19" i="2"/>
  <c r="S18" i="2"/>
  <c r="R18" i="2"/>
  <c r="T18" i="2" s="1"/>
  <c r="Q18" i="2"/>
  <c r="N18" i="2"/>
  <c r="J18" i="2"/>
  <c r="I18" i="2"/>
  <c r="K18" i="2" s="1"/>
  <c r="H18" i="2"/>
  <c r="E18" i="2"/>
  <c r="S17" i="2"/>
  <c r="R17" i="2"/>
  <c r="T17" i="2" s="1"/>
  <c r="Q17" i="2"/>
  <c r="N17" i="2"/>
  <c r="J17" i="2"/>
  <c r="I17" i="2"/>
  <c r="K17" i="2" s="1"/>
  <c r="H17" i="2"/>
  <c r="E17" i="2"/>
  <c r="S16" i="2"/>
  <c r="R16" i="2"/>
  <c r="T16" i="2" s="1"/>
  <c r="Q16" i="2"/>
  <c r="N16" i="2"/>
  <c r="J16" i="2"/>
  <c r="I16" i="2"/>
  <c r="K16" i="2" s="1"/>
  <c r="H16" i="2"/>
  <c r="E16" i="2"/>
  <c r="S15" i="2"/>
  <c r="R15" i="2"/>
  <c r="T15" i="2" s="1"/>
  <c r="Q15" i="2"/>
  <c r="N15" i="2"/>
  <c r="J15" i="2"/>
  <c r="I15" i="2"/>
  <c r="K15" i="2" s="1"/>
  <c r="H15" i="2"/>
  <c r="E15" i="2"/>
  <c r="S14" i="2"/>
  <c r="R14" i="2"/>
  <c r="T14" i="2" s="1"/>
  <c r="Q14" i="2"/>
  <c r="N14" i="2"/>
  <c r="J14" i="2"/>
  <c r="I14" i="2"/>
  <c r="K14" i="2" s="1"/>
  <c r="H14" i="2"/>
  <c r="E14" i="2"/>
  <c r="S13" i="2"/>
  <c r="R13" i="2"/>
  <c r="T13" i="2" s="1"/>
  <c r="Q13" i="2"/>
  <c r="N13" i="2"/>
  <c r="J13" i="2"/>
  <c r="I13" i="2"/>
  <c r="K13" i="2" s="1"/>
  <c r="H13" i="2"/>
  <c r="E13" i="2"/>
  <c r="S12" i="2"/>
  <c r="R12" i="2"/>
  <c r="T12" i="2" s="1"/>
  <c r="Q12" i="2"/>
  <c r="N12" i="2"/>
  <c r="J12" i="2"/>
  <c r="I12" i="2"/>
  <c r="K12" i="2" s="1"/>
  <c r="H12" i="2"/>
  <c r="E12" i="2"/>
  <c r="S11" i="2"/>
  <c r="R11" i="2"/>
  <c r="T11" i="2" s="1"/>
  <c r="Q11" i="2"/>
  <c r="N11" i="2"/>
  <c r="J11" i="2"/>
  <c r="I11" i="2"/>
  <c r="K11" i="2" s="1"/>
  <c r="H11" i="2"/>
  <c r="E11" i="2"/>
  <c r="S10" i="2"/>
  <c r="S37" i="2" s="1"/>
  <c r="S45" i="2" s="1"/>
  <c r="R10" i="2"/>
  <c r="R37" i="2" s="1"/>
  <c r="R45" i="2" s="1"/>
  <c r="Q10" i="2"/>
  <c r="Q37" i="2" s="1"/>
  <c r="Q45" i="2" s="1"/>
  <c r="Q46" i="2" s="1"/>
  <c r="N10" i="2"/>
  <c r="N37" i="2" s="1"/>
  <c r="N45" i="2" s="1"/>
  <c r="N46" i="2" s="1"/>
  <c r="J10" i="2"/>
  <c r="J37" i="2" s="1"/>
  <c r="J45" i="2" s="1"/>
  <c r="I10" i="2"/>
  <c r="I37" i="2" s="1"/>
  <c r="I45" i="2" s="1"/>
  <c r="H10" i="2"/>
  <c r="H37" i="2" s="1"/>
  <c r="H45" i="2" s="1"/>
  <c r="H46" i="2" s="1"/>
  <c r="E10" i="2"/>
  <c r="E37" i="2" s="1"/>
  <c r="E45" i="2" s="1"/>
  <c r="E46" i="2" s="1"/>
  <c r="I5" i="2"/>
  <c r="H5" i="2"/>
  <c r="I4" i="2"/>
  <c r="H4" i="2"/>
  <c r="K45" i="1"/>
  <c r="H45" i="1"/>
  <c r="E45" i="1"/>
  <c r="K44" i="1"/>
  <c r="H44" i="1"/>
  <c r="E44" i="1"/>
  <c r="K43" i="1"/>
  <c r="H43" i="1"/>
  <c r="E43" i="1"/>
  <c r="G42" i="1"/>
  <c r="F42" i="1"/>
  <c r="D42" i="1"/>
  <c r="C42" i="1"/>
  <c r="J41" i="1"/>
  <c r="I41" i="1"/>
  <c r="K41" i="1" s="1"/>
  <c r="H41" i="1"/>
  <c r="E41" i="1"/>
  <c r="J40" i="1"/>
  <c r="I40" i="1"/>
  <c r="K40" i="1" s="1"/>
  <c r="H40" i="1"/>
  <c r="E40" i="1"/>
  <c r="J39" i="1"/>
  <c r="J42" i="1" s="1"/>
  <c r="I39" i="1"/>
  <c r="K39" i="1" s="1"/>
  <c r="K42" i="1" s="1"/>
  <c r="H39" i="1"/>
  <c r="H42" i="1" s="1"/>
  <c r="E39" i="1"/>
  <c r="E42" i="1" s="1"/>
  <c r="G38" i="1"/>
  <c r="G46" i="1" s="1"/>
  <c r="F38" i="1"/>
  <c r="F46" i="1" s="1"/>
  <c r="D38" i="1"/>
  <c r="D46" i="1" s="1"/>
  <c r="C38" i="1"/>
  <c r="C46" i="1" s="1"/>
  <c r="J37" i="1"/>
  <c r="I37" i="1"/>
  <c r="K37" i="1" s="1"/>
  <c r="H37" i="1"/>
  <c r="E37" i="1"/>
  <c r="J36" i="1"/>
  <c r="I36" i="1"/>
  <c r="K36" i="1" s="1"/>
  <c r="H36" i="1"/>
  <c r="E36" i="1"/>
  <c r="J35" i="1"/>
  <c r="I35" i="1"/>
  <c r="K35" i="1" s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I32" i="1"/>
  <c r="K32" i="1" s="1"/>
  <c r="H32" i="1"/>
  <c r="E32" i="1"/>
  <c r="J31" i="1"/>
  <c r="I31" i="1"/>
  <c r="K31" i="1" s="1"/>
  <c r="H31" i="1"/>
  <c r="E31" i="1"/>
  <c r="J30" i="1"/>
  <c r="I30" i="1"/>
  <c r="K30" i="1" s="1"/>
  <c r="H30" i="1"/>
  <c r="E30" i="1"/>
  <c r="J29" i="1"/>
  <c r="I29" i="1"/>
  <c r="K29" i="1" s="1"/>
  <c r="H29" i="1"/>
  <c r="E29" i="1"/>
  <c r="J28" i="1"/>
  <c r="I28" i="1"/>
  <c r="K28" i="1" s="1"/>
  <c r="H28" i="1"/>
  <c r="E28" i="1"/>
  <c r="J27" i="1"/>
  <c r="I27" i="1"/>
  <c r="K27" i="1" s="1"/>
  <c r="H27" i="1"/>
  <c r="E27" i="1"/>
  <c r="J26" i="1"/>
  <c r="I26" i="1"/>
  <c r="K26" i="1" s="1"/>
  <c r="H26" i="1"/>
  <c r="E26" i="1"/>
  <c r="J25" i="1"/>
  <c r="I25" i="1"/>
  <c r="K25" i="1" s="1"/>
  <c r="H25" i="1"/>
  <c r="E25" i="1"/>
  <c r="J24" i="1"/>
  <c r="I24" i="1"/>
  <c r="K24" i="1" s="1"/>
  <c r="H24" i="1"/>
  <c r="E24" i="1"/>
  <c r="J23" i="1"/>
  <c r="I23" i="1"/>
  <c r="K23" i="1" s="1"/>
  <c r="H23" i="1"/>
  <c r="E23" i="1"/>
  <c r="J22" i="1"/>
  <c r="I22" i="1"/>
  <c r="K22" i="1" s="1"/>
  <c r="H22" i="1"/>
  <c r="E22" i="1"/>
  <c r="J21" i="1"/>
  <c r="I21" i="1"/>
  <c r="K21" i="1" s="1"/>
  <c r="H21" i="1"/>
  <c r="E21" i="1"/>
  <c r="J20" i="1"/>
  <c r="I20" i="1"/>
  <c r="K20" i="1" s="1"/>
  <c r="H20" i="1"/>
  <c r="E20" i="1"/>
  <c r="J19" i="1"/>
  <c r="I19" i="1"/>
  <c r="K19" i="1" s="1"/>
  <c r="H19" i="1"/>
  <c r="E19" i="1"/>
  <c r="J18" i="1"/>
  <c r="I18" i="1"/>
  <c r="K18" i="1" s="1"/>
  <c r="H18" i="1"/>
  <c r="E18" i="1"/>
  <c r="J17" i="1"/>
  <c r="I17" i="1"/>
  <c r="K17" i="1" s="1"/>
  <c r="H17" i="1"/>
  <c r="E17" i="1"/>
  <c r="J16" i="1"/>
  <c r="I16" i="1"/>
  <c r="K16" i="1" s="1"/>
  <c r="H16" i="1"/>
  <c r="E16" i="1"/>
  <c r="J15" i="1"/>
  <c r="I15" i="1"/>
  <c r="K15" i="1" s="1"/>
  <c r="H15" i="1"/>
  <c r="E15" i="1"/>
  <c r="J14" i="1"/>
  <c r="I14" i="1"/>
  <c r="K14" i="1" s="1"/>
  <c r="H14" i="1"/>
  <c r="E14" i="1"/>
  <c r="J13" i="1"/>
  <c r="I13" i="1"/>
  <c r="K13" i="1" s="1"/>
  <c r="H13" i="1"/>
  <c r="E13" i="1"/>
  <c r="J12" i="1"/>
  <c r="I12" i="1"/>
  <c r="K12" i="1" s="1"/>
  <c r="H12" i="1"/>
  <c r="E12" i="1"/>
  <c r="J11" i="1"/>
  <c r="J38" i="1" s="1"/>
  <c r="J46" i="1" s="1"/>
  <c r="I11" i="1"/>
  <c r="K11" i="1" s="1"/>
  <c r="K38" i="1" s="1"/>
  <c r="K46" i="1" s="1"/>
  <c r="K47" i="1" s="1"/>
  <c r="H11" i="1"/>
  <c r="H38" i="1" s="1"/>
  <c r="H46" i="1" s="1"/>
  <c r="H47" i="1" s="1"/>
  <c r="E11" i="1"/>
  <c r="E38" i="1" s="1"/>
  <c r="E46" i="1" s="1"/>
  <c r="E47" i="1" s="1"/>
  <c r="E5" i="1"/>
  <c r="D5" i="1"/>
  <c r="E4" i="1"/>
  <c r="D4" i="1"/>
  <c r="AI39" i="7" l="1"/>
  <c r="AI42" i="7" s="1"/>
  <c r="AI11" i="7"/>
  <c r="AI38" i="7" s="1"/>
  <c r="O38" i="6"/>
  <c r="O46" i="6" s="1"/>
  <c r="O42" i="6"/>
  <c r="K10" i="5"/>
  <c r="K37" i="5" s="1"/>
  <c r="K45" i="5" s="1"/>
  <c r="K46" i="5" s="1"/>
  <c r="E41" i="5"/>
  <c r="E45" i="5" s="1"/>
  <c r="K10" i="2"/>
  <c r="K37" i="2" s="1"/>
  <c r="K45" i="2" s="1"/>
  <c r="K46" i="2" s="1"/>
  <c r="K38" i="2"/>
  <c r="K41" i="2" s="1"/>
  <c r="T10" i="2"/>
  <c r="T37" i="2" s="1"/>
  <c r="T45" i="2" s="1"/>
  <c r="T46" i="2" s="1"/>
  <c r="T38" i="2"/>
  <c r="T41" i="2" s="1"/>
  <c r="I38" i="1"/>
  <c r="I46" i="1" s="1"/>
  <c r="I42" i="1"/>
  <c r="AI46" i="7" l="1"/>
  <c r="AI47" i="7" s="1"/>
</calcChain>
</file>

<file path=xl/sharedStrings.xml><?xml version="1.0" encoding="utf-8"?>
<sst xmlns="http://schemas.openxmlformats.org/spreadsheetml/2006/main" count="430" uniqueCount="92">
  <si>
    <t>JUMLAH TENAGA KEFARMASIAN DI FASILITAS KESEHATAN</t>
  </si>
  <si>
    <t>NO</t>
  </si>
  <si>
    <t>UNIT KERJA</t>
  </si>
  <si>
    <t>TENAGA KEFARMASIAN</t>
  </si>
  <si>
    <r>
      <t>TENAGA TEKNIS KEFARMASIAN</t>
    </r>
    <r>
      <rPr>
        <vertAlign val="superscript"/>
        <sz val="12"/>
        <rFont val="Arial"/>
        <family val="2"/>
      </rPr>
      <t>a</t>
    </r>
  </si>
  <si>
    <t>APOTEKER</t>
  </si>
  <si>
    <t>TOTAL</t>
  </si>
  <si>
    <t>L</t>
  </si>
  <si>
    <t>P</t>
  </si>
  <si>
    <t>L + P</t>
  </si>
  <si>
    <t>Puskesmas Mranggen I</t>
  </si>
  <si>
    <t>Puskesmas Mranggen II</t>
  </si>
  <si>
    <t>Puskesmas Mranggen III</t>
  </si>
  <si>
    <t>Puskesmas Karangawen I</t>
  </si>
  <si>
    <t>Puskesmas Karangawen II</t>
  </si>
  <si>
    <t>Puskesmas Guntur I</t>
  </si>
  <si>
    <t>Puskesmas Guntur II</t>
  </si>
  <si>
    <t>Puskesmas Sayung I</t>
  </si>
  <si>
    <t>Puskesmas Sayung II</t>
  </si>
  <si>
    <t>Puskesmas Karang Tengah</t>
  </si>
  <si>
    <t>Puskesmas Bonang I</t>
  </si>
  <si>
    <t>Puskesmas Bonang II</t>
  </si>
  <si>
    <t>Puskesmas Demak I</t>
  </si>
  <si>
    <t>Puskesmas Demak II</t>
  </si>
  <si>
    <t>Puskesmas Demak III</t>
  </si>
  <si>
    <t>Puskesmas Wonosalam I</t>
  </si>
  <si>
    <t>Puskesmas Wonosalam II</t>
  </si>
  <si>
    <t>Puskesmas Dempet</t>
  </si>
  <si>
    <t xml:space="preserve">Puskesmas Kebonagung </t>
  </si>
  <si>
    <t>Puskesmas Gajah I</t>
  </si>
  <si>
    <t>Puskesmas Gajah II</t>
  </si>
  <si>
    <t>Puskesmas Karanganyar I</t>
  </si>
  <si>
    <t>Puskesmas Karanganyar II</t>
  </si>
  <si>
    <t>Puskesmas Mijen I</t>
  </si>
  <si>
    <t>Puskesmas Mijen II</t>
  </si>
  <si>
    <t>Puskesmas Wedung I</t>
  </si>
  <si>
    <t>Puskesmas Wedung II</t>
  </si>
  <si>
    <t>SUB JUMLAH I (PUSKESMAS)</t>
  </si>
  <si>
    <t>RSUD SUNAN KALIJAGA</t>
  </si>
  <si>
    <t>RSI NU DEMAK</t>
  </si>
  <si>
    <t>RSU PELITA ANUGERAH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</si>
  <si>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</si>
  <si>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</si>
  <si>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</si>
  <si>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</si>
  <si>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</si>
  <si>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</si>
  <si>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t>Sumber: Seksi Umum dan Kepegawaian</t>
  </si>
  <si>
    <r>
      <t xml:space="preserve">Keterangan :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termasuk analis farmasi, asisten apoteker, sarjana farmasi</t>
    </r>
  </si>
  <si>
    <t xml:space="preserve"> </t>
  </si>
  <si>
    <t>JUMLAH TENAGA MEDIS DI FASILITAS KESEHATAN</t>
  </si>
  <si>
    <r>
      <t xml:space="preserve">DR SPESIALIS </t>
    </r>
    <r>
      <rPr>
        <vertAlign val="superscript"/>
        <sz val="12"/>
        <rFont val="Arial"/>
        <family val="2"/>
      </rPr>
      <t>a</t>
    </r>
  </si>
  <si>
    <t>DOKTER UMUM</t>
  </si>
  <si>
    <t xml:space="preserve">DOKTER GIGI </t>
  </si>
  <si>
    <t xml:space="preserve">DOKTER
GIGI SPESIALIS </t>
  </si>
  <si>
    <t>L+P</t>
  </si>
  <si>
    <r>
      <t xml:space="preserve">Keterangan : 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termasuk S3</t>
    </r>
  </si>
  <si>
    <t>JUMLAH TENAGA KESEHATAN MASYARAKAT DAN KESEHATAN LINGKUNGAN DI FASILITAS KESEHATAN</t>
  </si>
  <si>
    <r>
      <t>KESEHATAN MASYARAKAT</t>
    </r>
    <r>
      <rPr>
        <vertAlign val="superscript"/>
        <sz val="12"/>
        <rFont val="Arial"/>
        <family val="2"/>
      </rPr>
      <t>a</t>
    </r>
  </si>
  <si>
    <r>
      <t>KESEHATAN LINGKUNGAN</t>
    </r>
    <r>
      <rPr>
        <vertAlign val="superscript"/>
        <sz val="12"/>
        <rFont val="Arial"/>
        <family val="2"/>
      </rPr>
      <t>b</t>
    </r>
  </si>
  <si>
    <r>
      <t xml:space="preserve">Keterangan : </t>
    </r>
    <r>
      <rPr>
        <vertAlign val="superscript"/>
        <sz val="12"/>
        <rFont val="Arial"/>
        <family val="2"/>
      </rPr>
      <t/>
    </r>
  </si>
  <si>
    <r>
      <t xml:space="preserve">a </t>
    </r>
    <r>
      <rPr>
        <sz val="12"/>
        <rFont val="Arial"/>
        <family val="2"/>
      </rPr>
      <t xml:space="preserve">termasuk tenaga promosi kesehatan dan ilmu perilaku, pembimbing kesehatan kerja, tenaga biostatistik dan kependudukan, </t>
    </r>
  </si>
  <si>
    <t xml:space="preserve">  tenaga kesehatan reproduksi dan keluarga, tenaga administrasi dan kebijakan kesehatan, epidemiolog kesehatan</t>
  </si>
  <si>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termasuk tenaga sanitasi lingkungan, entomolog kesehatan, mikrobiolog kesehatan</t>
    </r>
  </si>
  <si>
    <t>BIDAN</t>
  </si>
  <si>
    <r>
      <t>PERAWAT</t>
    </r>
    <r>
      <rPr>
        <vertAlign val="superscript"/>
        <sz val="12"/>
        <rFont val="Arial"/>
        <family val="2"/>
      </rPr>
      <t>a</t>
    </r>
  </si>
  <si>
    <t>PERAWAT GIGI</t>
  </si>
  <si>
    <r>
      <t xml:space="preserve">Keterangan :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termasuk perawat anastesi dan perawat spesialis</t>
    </r>
  </si>
  <si>
    <t>JUMLAH TENAGA BIDAN DAN PERAWAT DI FASILITAS KESEHATAN</t>
  </si>
  <si>
    <t>JUMLAH TENAGA GIZI DI FASILITAS KESEHATAN</t>
  </si>
  <si>
    <t>NUTRISIONIS</t>
  </si>
  <si>
    <t>DIETISIEN</t>
  </si>
  <si>
    <t>JUMLAH TENAGA KETERAPIAN FISIK DI FASILITAS KESEHATAN</t>
  </si>
  <si>
    <t>TENAGA KETERAPIAN FISIK</t>
  </si>
  <si>
    <t>FISIOTERAPIS</t>
  </si>
  <si>
    <t>OKUPASI TERAPIS</t>
  </si>
  <si>
    <t>TERAPIS WICARA</t>
  </si>
  <si>
    <t>AKUPUNKTUR</t>
  </si>
  <si>
    <t>TABEL  78</t>
  </si>
  <si>
    <t>JUMLAH TENAGA KETEKNISIAN MEDIS DI FASILITAS KESEHATAN</t>
  </si>
  <si>
    <t>TENAGA KETEKNISIAN MEDIS</t>
  </si>
  <si>
    <t>RADIOGRAFER</t>
  </si>
  <si>
    <t>RADIOTERAPIS</t>
  </si>
  <si>
    <t xml:space="preserve">TEKNISI ELEKTROMEDIS </t>
  </si>
  <si>
    <t>TEKNISI GIGI</t>
  </si>
  <si>
    <t>ANALISIS KESEHATAN</t>
  </si>
  <si>
    <t>REFRAKSIONIS OPTISIEN</t>
  </si>
  <si>
    <t>ORTETIK PROSTETIK</t>
  </si>
  <si>
    <t>REKAM MEDIS DAN  INFORMASI KESEHATAN</t>
  </si>
  <si>
    <t>TEKNISI TRANSFUSI DARAH</t>
  </si>
  <si>
    <t>TEKNISI KARDIOVASKULER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</si>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</sst>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" fontId="2" fillId="0" borderId="10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12" xfId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1" fontId="2" fillId="0" borderId="10" xfId="1" applyNumberFormat="1" applyFont="1" applyBorder="1" applyAlignment="1">
      <alignment horizontal="right" vertical="center"/>
    </xf>
    <xf numFmtId="1" fontId="2" fillId="0" borderId="6" xfId="1" applyNumberFormat="1" applyFont="1" applyBorder="1" applyAlignment="1">
      <alignment horizontal="right" vertical="center"/>
    </xf>
    <xf numFmtId="1" fontId="2" fillId="0" borderId="13" xfId="1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" fontId="2" fillId="0" borderId="14" xfId="1" applyNumberFormat="1" applyFont="1" applyBorder="1" applyAlignment="1">
      <alignment vertical="center"/>
    </xf>
    <xf numFmtId="1" fontId="2" fillId="0" borderId="15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1" applyNumberFormat="1" applyFont="1" applyFill="1" applyBorder="1" applyAlignment="1">
      <alignment vertical="center"/>
    </xf>
    <xf numFmtId="1" fontId="2" fillId="0" borderId="10" xfId="1" applyNumberFormat="1" applyFont="1" applyFill="1" applyBorder="1" applyAlignment="1">
      <alignment vertical="center"/>
    </xf>
    <xf numFmtId="1" fontId="2" fillId="0" borderId="15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" fontId="2" fillId="0" borderId="8" xfId="1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vertical="center"/>
    </xf>
    <xf numFmtId="1" fontId="2" fillId="0" borderId="6" xfId="1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center"/>
    </xf>
    <xf numFmtId="2" fontId="2" fillId="2" borderId="17" xfId="0" applyNumberFormat="1" applyFont="1" applyFill="1" applyBorder="1" applyAlignment="1">
      <alignment horizontal="right" vertical="center"/>
    </xf>
    <xf numFmtId="2" fontId="2" fillId="2" borderId="1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Continuous" vertical="center" wrapText="1"/>
    </xf>
    <xf numFmtId="0" fontId="2" fillId="0" borderId="20" xfId="0" applyFont="1" applyFill="1" applyBorder="1" applyAlignment="1">
      <alignment horizontal="centerContinuous" vertical="center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right" vertical="center"/>
    </xf>
    <xf numFmtId="1" fontId="2" fillId="0" borderId="8" xfId="1" applyNumberFormat="1" applyFont="1" applyFill="1" applyBorder="1" applyAlignment="1">
      <alignment horizontal="right" vertical="center"/>
    </xf>
    <xf numFmtId="1" fontId="2" fillId="0" borderId="14" xfId="1" applyNumberFormat="1" applyFont="1" applyFill="1" applyBorder="1" applyAlignment="1">
      <alignment vertical="center"/>
    </xf>
    <xf numFmtId="1" fontId="2" fillId="0" borderId="2" xfId="1" applyNumberFormat="1" applyFont="1" applyBorder="1" applyAlignment="1">
      <alignment horizontal="right" vertical="center"/>
    </xf>
    <xf numFmtId="1" fontId="2" fillId="0" borderId="14" xfId="1" applyNumberFormat="1" applyFont="1" applyBorder="1" applyAlignment="1">
      <alignment horizontal="right" vertical="center"/>
    </xf>
    <xf numFmtId="1" fontId="2" fillId="0" borderId="14" xfId="1" applyNumberFormat="1" applyFont="1" applyFill="1" applyBorder="1" applyAlignment="1">
      <alignment horizontal="right" vertical="center"/>
    </xf>
    <xf numFmtId="165" fontId="2" fillId="2" borderId="16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1" fontId="2" fillId="0" borderId="2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1" fontId="2" fillId="0" borderId="10" xfId="1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24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164" fontId="2" fillId="3" borderId="26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>
      <alignment horizontal="right" vertical="center"/>
    </xf>
    <xf numFmtId="0" fontId="2" fillId="3" borderId="24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" fontId="2" fillId="0" borderId="10" xfId="2" applyNumberFormat="1" applyFont="1" applyFill="1" applyBorder="1" applyAlignment="1">
      <alignment horizontal="right" vertical="center"/>
    </xf>
    <xf numFmtId="1" fontId="2" fillId="0" borderId="2" xfId="2" applyNumberFormat="1" applyFont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" fontId="2" fillId="0" borderId="6" xfId="2" applyNumberFormat="1" applyFont="1" applyFill="1" applyBorder="1" applyAlignment="1">
      <alignment horizontal="right" vertical="center"/>
    </xf>
    <xf numFmtId="1" fontId="2" fillId="0" borderId="14" xfId="3" applyNumberFormat="1" applyFont="1" applyFill="1" applyBorder="1" applyAlignment="1">
      <alignment vertical="center"/>
    </xf>
    <xf numFmtId="1" fontId="2" fillId="0" borderId="14" xfId="3" applyNumberFormat="1" applyFont="1" applyBorder="1" applyAlignment="1">
      <alignment vertical="center"/>
    </xf>
    <xf numFmtId="1" fontId="2" fillId="0" borderId="13" xfId="2" applyNumberFormat="1" applyFont="1" applyFill="1" applyBorder="1" applyAlignment="1">
      <alignment horizontal="right" vertical="center"/>
    </xf>
    <xf numFmtId="1" fontId="2" fillId="0" borderId="8" xfId="2" applyNumberFormat="1" applyFont="1" applyFill="1" applyBorder="1" applyAlignment="1">
      <alignment horizontal="right" vertical="center"/>
    </xf>
    <xf numFmtId="1" fontId="2" fillId="0" borderId="14" xfId="2" applyNumberFormat="1" applyFont="1" applyFill="1" applyBorder="1" applyAlignment="1">
      <alignment horizontal="right" vertical="center"/>
    </xf>
    <xf numFmtId="1" fontId="2" fillId="0" borderId="6" xfId="2" applyNumberFormat="1" applyFont="1" applyBorder="1" applyAlignment="1">
      <alignment horizontal="right" vertical="center"/>
    </xf>
    <xf numFmtId="0" fontId="2" fillId="2" borderId="17" xfId="0" applyNumberFormat="1" applyFont="1" applyFill="1" applyBorder="1" applyAlignment="1">
      <alignment horizontal="right" vertical="center"/>
    </xf>
    <xf numFmtId="0" fontId="2" fillId="2" borderId="24" xfId="0" applyNumberFormat="1" applyFont="1" applyFill="1" applyBorder="1" applyAlignment="1">
      <alignment horizontal="right" vertical="center"/>
    </xf>
    <xf numFmtId="0" fontId="2" fillId="2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2" fillId="0" borderId="10" xfId="4" applyNumberFormat="1" applyFont="1" applyFill="1" applyBorder="1" applyAlignment="1">
      <alignment horizontal="right" vertical="center"/>
    </xf>
    <xf numFmtId="1" fontId="2" fillId="0" borderId="2" xfId="4" applyNumberFormat="1" applyFont="1" applyFill="1" applyBorder="1" applyAlignment="1">
      <alignment horizontal="right" vertical="center"/>
    </xf>
    <xf numFmtId="1" fontId="2" fillId="0" borderId="6" xfId="4" applyNumberFormat="1" applyFont="1" applyFill="1" applyBorder="1" applyAlignment="1">
      <alignment horizontal="right" vertical="center"/>
    </xf>
    <xf numFmtId="1" fontId="2" fillId="0" borderId="14" xfId="5" applyNumberFormat="1" applyFont="1" applyFill="1" applyBorder="1" applyAlignment="1">
      <alignment vertical="center"/>
    </xf>
    <xf numFmtId="1" fontId="2" fillId="0" borderId="14" xfId="5" applyNumberFormat="1" applyFont="1" applyBorder="1" applyAlignment="1">
      <alignment vertical="center"/>
    </xf>
    <xf numFmtId="1" fontId="2" fillId="0" borderId="14" xfId="4" applyNumberFormat="1" applyFont="1" applyBorder="1" applyAlignment="1">
      <alignment horizontal="right" vertical="center"/>
    </xf>
    <xf numFmtId="1" fontId="2" fillId="0" borderId="2" xfId="5" applyNumberFormat="1" applyFont="1" applyFill="1" applyBorder="1" applyAlignment="1">
      <alignment horizontal="right" vertical="center"/>
    </xf>
    <xf numFmtId="1" fontId="2" fillId="0" borderId="2" xfId="4" applyNumberFormat="1" applyFont="1" applyBorder="1" applyAlignment="1">
      <alignment horizontal="right" vertical="center"/>
    </xf>
    <xf numFmtId="1" fontId="2" fillId="0" borderId="2" xfId="5" applyNumberFormat="1" applyFont="1" applyFill="1" applyBorder="1" applyAlignment="1">
      <alignment vertical="center"/>
    </xf>
    <xf numFmtId="1" fontId="2" fillId="0" borderId="13" xfId="4" applyNumberFormat="1" applyFont="1" applyFill="1" applyBorder="1" applyAlignment="1">
      <alignment horizontal="right" vertical="center"/>
    </xf>
    <xf numFmtId="1" fontId="2" fillId="0" borderId="6" xfId="4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 horizontal="right" vertical="center"/>
    </xf>
  </cellXfs>
  <cellStyles count="6">
    <cellStyle name="Comma" xfId="1" builtinId="3"/>
    <cellStyle name="Comma 2" xfId="2"/>
    <cellStyle name="Comma 2 10 2" xfId="3"/>
    <cellStyle name="Comma 2 2" xfId="4"/>
    <cellStyle name="Comma 2 2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943225" y="10096500"/>
          <a:ext cx="0" cy="0"/>
          <a:chOff x="175" y="611"/>
          <a:chExt cx="8" cy="4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943225" y="10096500"/>
          <a:ext cx="0" cy="0"/>
          <a:chOff x="175" y="611"/>
          <a:chExt cx="8" cy="4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962275" y="10725150"/>
          <a:ext cx="0" cy="0"/>
          <a:chOff x="175" y="611"/>
          <a:chExt cx="8" cy="4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962275" y="10725150"/>
          <a:ext cx="0" cy="0"/>
          <a:chOff x="175" y="611"/>
          <a:chExt cx="8" cy="4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FIL/Profil%20Kesehatan/Profil%202018/Profil%202018%20Fix/Lampiran%20Prof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Sheet2"/>
      <sheetName val="79"/>
      <sheetName val="80"/>
      <sheetName val="81"/>
      <sheetName val="82 (Tambahan Prov)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>
        <row r="28">
          <cell r="E28">
            <v>1151796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E19" sqref="E19"/>
    </sheetView>
  </sheetViews>
  <sheetFormatPr defaultColWidth="9.140625" defaultRowHeight="15" x14ac:dyDescent="0.25"/>
  <cols>
    <col min="1" max="1" width="5.7109375" style="2" customWidth="1"/>
    <col min="2" max="2" width="38.42578125" style="2" customWidth="1"/>
    <col min="3" max="11" width="10.7109375" style="2" customWidth="1"/>
    <col min="12" max="14" width="8.28515625" style="2" customWidth="1"/>
    <col min="15" max="16384" width="9.140625" style="2"/>
  </cols>
  <sheetData>
    <row r="1" spans="1:14" x14ac:dyDescent="0.25">
      <c r="A1" s="1"/>
    </row>
    <row r="3" spans="1:14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x14ac:dyDescent="0.25">
      <c r="D4" s="4" t="str">
        <f>'[1]1'!F5</f>
        <v>KABUPATEN/KOTA</v>
      </c>
      <c r="E4" s="5" t="str">
        <f>'[1]1'!G5</f>
        <v>DEMAK</v>
      </c>
      <c r="L4" s="6"/>
      <c r="M4" s="6"/>
      <c r="N4" s="6"/>
    </row>
    <row r="5" spans="1:14" x14ac:dyDescent="0.25">
      <c r="B5" s="7"/>
      <c r="D5" s="4" t="str">
        <f>'[1]1'!F6</f>
        <v xml:space="preserve">TAHUN </v>
      </c>
      <c r="E5" s="5">
        <f>'[1]1'!G6</f>
        <v>2018</v>
      </c>
      <c r="L5" s="6"/>
      <c r="M5" s="6"/>
      <c r="N5" s="6"/>
    </row>
    <row r="6" spans="1:14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</row>
    <row r="7" spans="1:14" s="14" customFormat="1" ht="20.100000000000001" customHeight="1" x14ac:dyDescent="0.25">
      <c r="A7" s="10" t="s">
        <v>1</v>
      </c>
      <c r="B7" s="10" t="s">
        <v>2</v>
      </c>
      <c r="C7" s="11" t="s">
        <v>3</v>
      </c>
      <c r="D7" s="12"/>
      <c r="E7" s="12"/>
      <c r="F7" s="12"/>
      <c r="G7" s="12"/>
      <c r="H7" s="12"/>
      <c r="I7" s="12"/>
      <c r="J7" s="12"/>
      <c r="K7" s="13"/>
    </row>
    <row r="8" spans="1:14" s="14" customFormat="1" ht="37.5" customHeight="1" x14ac:dyDescent="0.25">
      <c r="A8" s="10"/>
      <c r="B8" s="10"/>
      <c r="C8" s="15" t="s">
        <v>4</v>
      </c>
      <c r="D8" s="16"/>
      <c r="E8" s="16"/>
      <c r="F8" s="15" t="s">
        <v>5</v>
      </c>
      <c r="G8" s="16"/>
      <c r="H8" s="16"/>
      <c r="I8" s="17" t="s">
        <v>6</v>
      </c>
      <c r="J8" s="17"/>
      <c r="K8" s="17"/>
    </row>
    <row r="9" spans="1:14" s="14" customFormat="1" ht="20.100000000000001" customHeight="1" x14ac:dyDescent="0.25">
      <c r="A9" s="18"/>
      <c r="B9" s="18"/>
      <c r="C9" s="19" t="s">
        <v>7</v>
      </c>
      <c r="D9" s="19" t="s">
        <v>8</v>
      </c>
      <c r="E9" s="19" t="s">
        <v>9</v>
      </c>
      <c r="F9" s="19" t="s">
        <v>7</v>
      </c>
      <c r="G9" s="19" t="s">
        <v>8</v>
      </c>
      <c r="H9" s="19" t="s">
        <v>9</v>
      </c>
      <c r="I9" s="19" t="s">
        <v>7</v>
      </c>
      <c r="J9" s="19" t="s">
        <v>8</v>
      </c>
      <c r="K9" s="19" t="s">
        <v>9</v>
      </c>
    </row>
    <row r="10" spans="1:14" s="14" customFormat="1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4" s="14" customFormat="1" ht="19.5" customHeight="1" x14ac:dyDescent="0.25">
      <c r="A11" s="21">
        <v>1</v>
      </c>
      <c r="B11" s="22" t="s">
        <v>10</v>
      </c>
      <c r="C11" s="23">
        <v>0</v>
      </c>
      <c r="D11" s="23">
        <v>1</v>
      </c>
      <c r="E11" s="23">
        <f>SUM(C11:D11)</f>
        <v>1</v>
      </c>
      <c r="F11" s="23">
        <v>0</v>
      </c>
      <c r="G11" s="23">
        <v>0</v>
      </c>
      <c r="H11" s="23">
        <f>SUM(F11:G11)</f>
        <v>0</v>
      </c>
      <c r="I11" s="23">
        <f>SUM(C11,F11)</f>
        <v>0</v>
      </c>
      <c r="J11" s="23">
        <f>SUM(D11,G11)</f>
        <v>1</v>
      </c>
      <c r="K11" s="23">
        <f>SUM(I11:J11)</f>
        <v>1</v>
      </c>
    </row>
    <row r="12" spans="1:14" s="14" customFormat="1" ht="19.5" customHeight="1" x14ac:dyDescent="0.25">
      <c r="A12" s="21">
        <v>2</v>
      </c>
      <c r="B12" s="22" t="s">
        <v>11</v>
      </c>
      <c r="C12" s="23">
        <v>0</v>
      </c>
      <c r="D12" s="23">
        <v>1</v>
      </c>
      <c r="E12" s="23">
        <f t="shared" ref="E12:E36" si="0">SUM(C12:D12)</f>
        <v>1</v>
      </c>
      <c r="F12" s="23">
        <v>0</v>
      </c>
      <c r="G12" s="23">
        <v>0</v>
      </c>
      <c r="H12" s="23">
        <f t="shared" ref="H12:H36" si="1">SUM(F12:G12)</f>
        <v>0</v>
      </c>
      <c r="I12" s="23">
        <f t="shared" ref="I12:J36" si="2">SUM(C12,F12)</f>
        <v>0</v>
      </c>
      <c r="J12" s="23">
        <f t="shared" si="2"/>
        <v>1</v>
      </c>
      <c r="K12" s="23">
        <f t="shared" ref="K12:K36" si="3">SUM(I12:J12)</f>
        <v>1</v>
      </c>
    </row>
    <row r="13" spans="1:14" s="14" customFormat="1" ht="19.5" customHeight="1" x14ac:dyDescent="0.25">
      <c r="A13" s="21">
        <v>3</v>
      </c>
      <c r="B13" s="22" t="s">
        <v>12</v>
      </c>
      <c r="C13" s="23">
        <v>0</v>
      </c>
      <c r="D13" s="23">
        <v>1</v>
      </c>
      <c r="E13" s="23">
        <f t="shared" si="0"/>
        <v>1</v>
      </c>
      <c r="F13" s="23">
        <v>0</v>
      </c>
      <c r="G13" s="23">
        <v>1</v>
      </c>
      <c r="H13" s="23">
        <f t="shared" si="1"/>
        <v>1</v>
      </c>
      <c r="I13" s="23">
        <f t="shared" si="2"/>
        <v>0</v>
      </c>
      <c r="J13" s="23">
        <f t="shared" si="2"/>
        <v>2</v>
      </c>
      <c r="K13" s="23">
        <f t="shared" si="3"/>
        <v>2</v>
      </c>
    </row>
    <row r="14" spans="1:14" s="14" customFormat="1" ht="19.5" customHeight="1" x14ac:dyDescent="0.25">
      <c r="A14" s="21">
        <v>4</v>
      </c>
      <c r="B14" s="22" t="s">
        <v>13</v>
      </c>
      <c r="C14" s="23">
        <v>0</v>
      </c>
      <c r="D14" s="23">
        <v>0</v>
      </c>
      <c r="E14" s="23">
        <f t="shared" si="0"/>
        <v>0</v>
      </c>
      <c r="F14" s="23">
        <v>0</v>
      </c>
      <c r="G14" s="23">
        <v>1</v>
      </c>
      <c r="H14" s="23">
        <f t="shared" si="1"/>
        <v>1</v>
      </c>
      <c r="I14" s="23">
        <f t="shared" si="2"/>
        <v>0</v>
      </c>
      <c r="J14" s="23">
        <f t="shared" si="2"/>
        <v>1</v>
      </c>
      <c r="K14" s="23">
        <f t="shared" si="3"/>
        <v>1</v>
      </c>
    </row>
    <row r="15" spans="1:14" s="14" customFormat="1" ht="19.5" customHeight="1" x14ac:dyDescent="0.25">
      <c r="A15" s="21">
        <v>5</v>
      </c>
      <c r="B15" s="22" t="s">
        <v>14</v>
      </c>
      <c r="C15" s="23">
        <v>0</v>
      </c>
      <c r="D15" s="23">
        <v>0</v>
      </c>
      <c r="E15" s="23">
        <f t="shared" si="0"/>
        <v>0</v>
      </c>
      <c r="F15" s="23">
        <v>0</v>
      </c>
      <c r="G15" s="23">
        <v>0</v>
      </c>
      <c r="H15" s="23">
        <f t="shared" si="1"/>
        <v>0</v>
      </c>
      <c r="I15" s="23">
        <f t="shared" si="2"/>
        <v>0</v>
      </c>
      <c r="J15" s="23">
        <f t="shared" si="2"/>
        <v>0</v>
      </c>
      <c r="K15" s="23">
        <f t="shared" si="3"/>
        <v>0</v>
      </c>
    </row>
    <row r="16" spans="1:14" s="14" customFormat="1" ht="19.5" customHeight="1" x14ac:dyDescent="0.25">
      <c r="A16" s="21">
        <v>6</v>
      </c>
      <c r="B16" s="22" t="s">
        <v>15</v>
      </c>
      <c r="C16" s="23">
        <v>0</v>
      </c>
      <c r="D16" s="23">
        <v>1</v>
      </c>
      <c r="E16" s="23">
        <f t="shared" si="0"/>
        <v>1</v>
      </c>
      <c r="F16" s="23">
        <v>0</v>
      </c>
      <c r="G16" s="23">
        <v>1</v>
      </c>
      <c r="H16" s="23">
        <f t="shared" si="1"/>
        <v>1</v>
      </c>
      <c r="I16" s="23">
        <f t="shared" si="2"/>
        <v>0</v>
      </c>
      <c r="J16" s="23">
        <f t="shared" si="2"/>
        <v>2</v>
      </c>
      <c r="K16" s="23">
        <f t="shared" si="3"/>
        <v>2</v>
      </c>
    </row>
    <row r="17" spans="1:11" s="14" customFormat="1" x14ac:dyDescent="0.25">
      <c r="A17" s="21">
        <v>7</v>
      </c>
      <c r="B17" s="22" t="s">
        <v>16</v>
      </c>
      <c r="C17" s="23">
        <v>0</v>
      </c>
      <c r="D17" s="23">
        <v>1</v>
      </c>
      <c r="E17" s="23">
        <f t="shared" si="0"/>
        <v>1</v>
      </c>
      <c r="F17" s="23">
        <v>0</v>
      </c>
      <c r="G17" s="23">
        <v>0</v>
      </c>
      <c r="H17" s="23">
        <f t="shared" si="1"/>
        <v>0</v>
      </c>
      <c r="I17" s="23">
        <f t="shared" si="2"/>
        <v>0</v>
      </c>
      <c r="J17" s="23">
        <f t="shared" si="2"/>
        <v>1</v>
      </c>
      <c r="K17" s="23">
        <f t="shared" si="3"/>
        <v>1</v>
      </c>
    </row>
    <row r="18" spans="1:11" s="14" customFormat="1" x14ac:dyDescent="0.25">
      <c r="A18" s="21">
        <v>8</v>
      </c>
      <c r="B18" s="22" t="s">
        <v>17</v>
      </c>
      <c r="C18" s="23">
        <v>0</v>
      </c>
      <c r="D18" s="23">
        <v>1</v>
      </c>
      <c r="E18" s="23">
        <f t="shared" si="0"/>
        <v>1</v>
      </c>
      <c r="F18" s="23">
        <v>0</v>
      </c>
      <c r="G18" s="23">
        <v>0</v>
      </c>
      <c r="H18" s="23">
        <f t="shared" si="1"/>
        <v>0</v>
      </c>
      <c r="I18" s="23">
        <f t="shared" si="2"/>
        <v>0</v>
      </c>
      <c r="J18" s="23">
        <f t="shared" si="2"/>
        <v>1</v>
      </c>
      <c r="K18" s="23">
        <f t="shared" si="3"/>
        <v>1</v>
      </c>
    </row>
    <row r="19" spans="1:11" s="14" customFormat="1" x14ac:dyDescent="0.25">
      <c r="A19" s="21">
        <v>9</v>
      </c>
      <c r="B19" s="22" t="s">
        <v>18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0</v>
      </c>
      <c r="H19" s="23">
        <f t="shared" si="1"/>
        <v>0</v>
      </c>
      <c r="I19" s="23">
        <f t="shared" si="2"/>
        <v>0</v>
      </c>
      <c r="J19" s="23">
        <f t="shared" si="2"/>
        <v>0</v>
      </c>
      <c r="K19" s="23">
        <f t="shared" si="3"/>
        <v>0</v>
      </c>
    </row>
    <row r="20" spans="1:11" s="14" customFormat="1" x14ac:dyDescent="0.25">
      <c r="A20" s="21">
        <v>10</v>
      </c>
      <c r="B20" s="22" t="s">
        <v>19</v>
      </c>
      <c r="C20" s="23">
        <v>0</v>
      </c>
      <c r="D20" s="23">
        <v>1</v>
      </c>
      <c r="E20" s="23">
        <f t="shared" si="0"/>
        <v>1</v>
      </c>
      <c r="F20" s="23">
        <v>0</v>
      </c>
      <c r="G20" s="23">
        <v>0</v>
      </c>
      <c r="H20" s="23">
        <f t="shared" si="1"/>
        <v>0</v>
      </c>
      <c r="I20" s="23">
        <f t="shared" si="2"/>
        <v>0</v>
      </c>
      <c r="J20" s="23">
        <f t="shared" si="2"/>
        <v>1</v>
      </c>
      <c r="K20" s="23">
        <f t="shared" si="3"/>
        <v>1</v>
      </c>
    </row>
    <row r="21" spans="1:11" s="14" customFormat="1" x14ac:dyDescent="0.25">
      <c r="A21" s="21">
        <v>11</v>
      </c>
      <c r="B21" s="22" t="s">
        <v>20</v>
      </c>
      <c r="C21" s="23">
        <v>0</v>
      </c>
      <c r="D21" s="23">
        <v>1</v>
      </c>
      <c r="E21" s="23">
        <f t="shared" si="0"/>
        <v>1</v>
      </c>
      <c r="F21" s="23">
        <v>0</v>
      </c>
      <c r="G21" s="23">
        <v>0</v>
      </c>
      <c r="H21" s="23">
        <f t="shared" si="1"/>
        <v>0</v>
      </c>
      <c r="I21" s="23">
        <f t="shared" si="2"/>
        <v>0</v>
      </c>
      <c r="J21" s="23">
        <f t="shared" si="2"/>
        <v>1</v>
      </c>
      <c r="K21" s="23">
        <f t="shared" si="3"/>
        <v>1</v>
      </c>
    </row>
    <row r="22" spans="1:11" s="14" customFormat="1" x14ac:dyDescent="0.25">
      <c r="A22" s="21">
        <v>12</v>
      </c>
      <c r="B22" s="22" t="s">
        <v>21</v>
      </c>
      <c r="C22" s="23">
        <v>0</v>
      </c>
      <c r="D22" s="23">
        <v>1</v>
      </c>
      <c r="E22" s="23">
        <f t="shared" si="0"/>
        <v>1</v>
      </c>
      <c r="F22" s="23">
        <v>0</v>
      </c>
      <c r="G22" s="23">
        <v>0</v>
      </c>
      <c r="H22" s="23">
        <f t="shared" si="1"/>
        <v>0</v>
      </c>
      <c r="I22" s="23">
        <f t="shared" si="2"/>
        <v>0</v>
      </c>
      <c r="J22" s="23">
        <f t="shared" si="2"/>
        <v>1</v>
      </c>
      <c r="K22" s="23">
        <f t="shared" si="3"/>
        <v>1</v>
      </c>
    </row>
    <row r="23" spans="1:11" s="14" customFormat="1" x14ac:dyDescent="0.25">
      <c r="A23" s="21">
        <v>13</v>
      </c>
      <c r="B23" s="22" t="s">
        <v>22</v>
      </c>
      <c r="C23" s="23">
        <v>0</v>
      </c>
      <c r="D23" s="23">
        <v>1</v>
      </c>
      <c r="E23" s="23">
        <f t="shared" si="0"/>
        <v>1</v>
      </c>
      <c r="F23" s="23">
        <v>0</v>
      </c>
      <c r="G23" s="23">
        <v>0</v>
      </c>
      <c r="H23" s="23">
        <f t="shared" si="1"/>
        <v>0</v>
      </c>
      <c r="I23" s="23">
        <f t="shared" si="2"/>
        <v>0</v>
      </c>
      <c r="J23" s="23">
        <f t="shared" si="2"/>
        <v>1</v>
      </c>
      <c r="K23" s="23">
        <f t="shared" si="3"/>
        <v>1</v>
      </c>
    </row>
    <row r="24" spans="1:11" s="14" customFormat="1" x14ac:dyDescent="0.25">
      <c r="A24" s="21">
        <v>14</v>
      </c>
      <c r="B24" s="22" t="s">
        <v>23</v>
      </c>
      <c r="C24" s="23">
        <v>0</v>
      </c>
      <c r="D24" s="23">
        <v>1</v>
      </c>
      <c r="E24" s="23">
        <f t="shared" si="0"/>
        <v>1</v>
      </c>
      <c r="F24" s="23">
        <v>0</v>
      </c>
      <c r="G24" s="23">
        <v>0</v>
      </c>
      <c r="H24" s="23">
        <f t="shared" si="1"/>
        <v>0</v>
      </c>
      <c r="I24" s="23">
        <f t="shared" si="2"/>
        <v>0</v>
      </c>
      <c r="J24" s="23">
        <f t="shared" si="2"/>
        <v>1</v>
      </c>
      <c r="K24" s="23">
        <f t="shared" si="3"/>
        <v>1</v>
      </c>
    </row>
    <row r="25" spans="1:11" s="14" customFormat="1" x14ac:dyDescent="0.25">
      <c r="A25" s="21">
        <v>15</v>
      </c>
      <c r="B25" s="22" t="s">
        <v>24</v>
      </c>
      <c r="C25" s="23">
        <v>0</v>
      </c>
      <c r="D25" s="23">
        <v>1</v>
      </c>
      <c r="E25" s="23">
        <f t="shared" si="0"/>
        <v>1</v>
      </c>
      <c r="F25" s="23">
        <v>0</v>
      </c>
      <c r="G25" s="23">
        <v>0</v>
      </c>
      <c r="H25" s="23">
        <f t="shared" si="1"/>
        <v>0</v>
      </c>
      <c r="I25" s="23">
        <f t="shared" si="2"/>
        <v>0</v>
      </c>
      <c r="J25" s="23">
        <f t="shared" si="2"/>
        <v>1</v>
      </c>
      <c r="K25" s="23">
        <f t="shared" si="3"/>
        <v>1</v>
      </c>
    </row>
    <row r="26" spans="1:11" s="14" customFormat="1" x14ac:dyDescent="0.25">
      <c r="A26" s="21">
        <v>16</v>
      </c>
      <c r="B26" s="22" t="s">
        <v>25</v>
      </c>
      <c r="C26" s="23">
        <v>0</v>
      </c>
      <c r="D26" s="23">
        <v>1</v>
      </c>
      <c r="E26" s="23">
        <f t="shared" si="0"/>
        <v>1</v>
      </c>
      <c r="F26" s="23">
        <v>0</v>
      </c>
      <c r="G26" s="23">
        <v>0</v>
      </c>
      <c r="H26" s="23">
        <f t="shared" si="1"/>
        <v>0</v>
      </c>
      <c r="I26" s="23">
        <f t="shared" si="2"/>
        <v>0</v>
      </c>
      <c r="J26" s="23">
        <f t="shared" si="2"/>
        <v>1</v>
      </c>
      <c r="K26" s="23">
        <f t="shared" si="3"/>
        <v>1</v>
      </c>
    </row>
    <row r="27" spans="1:11" s="14" customFormat="1" x14ac:dyDescent="0.25">
      <c r="A27" s="21">
        <v>17</v>
      </c>
      <c r="B27" s="22" t="s">
        <v>26</v>
      </c>
      <c r="C27" s="23">
        <v>0</v>
      </c>
      <c r="D27" s="23">
        <v>1</v>
      </c>
      <c r="E27" s="23">
        <f t="shared" si="0"/>
        <v>1</v>
      </c>
      <c r="F27" s="23">
        <v>0</v>
      </c>
      <c r="G27" s="23">
        <v>0</v>
      </c>
      <c r="H27" s="23">
        <f t="shared" si="1"/>
        <v>0</v>
      </c>
      <c r="I27" s="23">
        <f t="shared" si="2"/>
        <v>0</v>
      </c>
      <c r="J27" s="23">
        <f t="shared" si="2"/>
        <v>1</v>
      </c>
      <c r="K27" s="23">
        <f t="shared" si="3"/>
        <v>1</v>
      </c>
    </row>
    <row r="28" spans="1:11" s="14" customFormat="1" x14ac:dyDescent="0.25">
      <c r="A28" s="21">
        <v>18</v>
      </c>
      <c r="B28" s="22" t="s">
        <v>27</v>
      </c>
      <c r="C28" s="23">
        <v>1</v>
      </c>
      <c r="D28" s="23">
        <v>0</v>
      </c>
      <c r="E28" s="23">
        <f t="shared" si="0"/>
        <v>1</v>
      </c>
      <c r="F28" s="23">
        <v>0</v>
      </c>
      <c r="G28" s="23">
        <v>0</v>
      </c>
      <c r="H28" s="23">
        <f t="shared" si="1"/>
        <v>0</v>
      </c>
      <c r="I28" s="23">
        <f t="shared" si="2"/>
        <v>1</v>
      </c>
      <c r="J28" s="23">
        <f t="shared" si="2"/>
        <v>0</v>
      </c>
      <c r="K28" s="23">
        <f t="shared" si="3"/>
        <v>1</v>
      </c>
    </row>
    <row r="29" spans="1:11" s="14" customFormat="1" x14ac:dyDescent="0.25">
      <c r="A29" s="21">
        <v>19</v>
      </c>
      <c r="B29" s="22" t="s">
        <v>28</v>
      </c>
      <c r="C29" s="23">
        <v>0</v>
      </c>
      <c r="D29" s="23">
        <v>1</v>
      </c>
      <c r="E29" s="23">
        <f t="shared" si="0"/>
        <v>1</v>
      </c>
      <c r="F29" s="23">
        <v>0</v>
      </c>
      <c r="G29" s="23">
        <v>0</v>
      </c>
      <c r="H29" s="23">
        <f t="shared" si="1"/>
        <v>0</v>
      </c>
      <c r="I29" s="23">
        <f t="shared" si="2"/>
        <v>0</v>
      </c>
      <c r="J29" s="23">
        <f t="shared" si="2"/>
        <v>1</v>
      </c>
      <c r="K29" s="23">
        <f t="shared" si="3"/>
        <v>1</v>
      </c>
    </row>
    <row r="30" spans="1:11" s="14" customFormat="1" x14ac:dyDescent="0.25">
      <c r="A30" s="21">
        <v>20</v>
      </c>
      <c r="B30" s="22" t="s">
        <v>29</v>
      </c>
      <c r="C30" s="23">
        <v>0</v>
      </c>
      <c r="D30" s="23">
        <v>1</v>
      </c>
      <c r="E30" s="23">
        <f t="shared" si="0"/>
        <v>1</v>
      </c>
      <c r="F30" s="23">
        <v>0</v>
      </c>
      <c r="G30" s="23">
        <v>0</v>
      </c>
      <c r="H30" s="23">
        <f t="shared" si="1"/>
        <v>0</v>
      </c>
      <c r="I30" s="23">
        <f t="shared" si="2"/>
        <v>0</v>
      </c>
      <c r="J30" s="23">
        <f t="shared" si="2"/>
        <v>1</v>
      </c>
      <c r="K30" s="23">
        <f t="shared" si="3"/>
        <v>1</v>
      </c>
    </row>
    <row r="31" spans="1:11" s="14" customFormat="1" x14ac:dyDescent="0.25">
      <c r="A31" s="21">
        <v>21</v>
      </c>
      <c r="B31" s="22" t="s">
        <v>30</v>
      </c>
      <c r="C31" s="23">
        <v>0</v>
      </c>
      <c r="D31" s="23">
        <v>1</v>
      </c>
      <c r="E31" s="23">
        <f t="shared" si="0"/>
        <v>1</v>
      </c>
      <c r="F31" s="23">
        <v>0</v>
      </c>
      <c r="G31" s="23">
        <v>0</v>
      </c>
      <c r="H31" s="23">
        <f t="shared" si="1"/>
        <v>0</v>
      </c>
      <c r="I31" s="23">
        <f t="shared" si="2"/>
        <v>0</v>
      </c>
      <c r="J31" s="23">
        <f t="shared" si="2"/>
        <v>1</v>
      </c>
      <c r="K31" s="23">
        <f t="shared" si="3"/>
        <v>1</v>
      </c>
    </row>
    <row r="32" spans="1:11" s="14" customFormat="1" x14ac:dyDescent="0.25">
      <c r="A32" s="21">
        <v>22</v>
      </c>
      <c r="B32" s="22" t="s">
        <v>31</v>
      </c>
      <c r="C32" s="23">
        <v>0</v>
      </c>
      <c r="D32" s="23">
        <v>0</v>
      </c>
      <c r="E32" s="23">
        <f t="shared" si="0"/>
        <v>0</v>
      </c>
      <c r="F32" s="23">
        <v>0</v>
      </c>
      <c r="G32" s="23">
        <v>0</v>
      </c>
      <c r="H32" s="23">
        <f t="shared" si="1"/>
        <v>0</v>
      </c>
      <c r="I32" s="23">
        <f t="shared" si="2"/>
        <v>0</v>
      </c>
      <c r="J32" s="23">
        <f t="shared" si="2"/>
        <v>0</v>
      </c>
      <c r="K32" s="23">
        <f t="shared" si="3"/>
        <v>0</v>
      </c>
    </row>
    <row r="33" spans="1:11" s="14" customFormat="1" x14ac:dyDescent="0.25">
      <c r="A33" s="21">
        <v>23</v>
      </c>
      <c r="B33" s="22" t="s">
        <v>32</v>
      </c>
      <c r="C33" s="23">
        <v>0</v>
      </c>
      <c r="D33" s="23">
        <v>1</v>
      </c>
      <c r="E33" s="23">
        <f t="shared" si="0"/>
        <v>1</v>
      </c>
      <c r="F33" s="23">
        <v>0</v>
      </c>
      <c r="G33" s="23">
        <v>0</v>
      </c>
      <c r="H33" s="23">
        <f t="shared" si="1"/>
        <v>0</v>
      </c>
      <c r="I33" s="23">
        <f t="shared" si="2"/>
        <v>0</v>
      </c>
      <c r="J33" s="23">
        <f t="shared" si="2"/>
        <v>1</v>
      </c>
      <c r="K33" s="23">
        <f t="shared" si="3"/>
        <v>1</v>
      </c>
    </row>
    <row r="34" spans="1:11" s="14" customFormat="1" x14ac:dyDescent="0.25">
      <c r="A34" s="21">
        <v>24</v>
      </c>
      <c r="B34" s="22" t="s">
        <v>33</v>
      </c>
      <c r="C34" s="23">
        <v>0</v>
      </c>
      <c r="D34" s="23">
        <v>1</v>
      </c>
      <c r="E34" s="23">
        <f t="shared" si="0"/>
        <v>1</v>
      </c>
      <c r="F34" s="23">
        <v>0</v>
      </c>
      <c r="G34" s="23">
        <v>0</v>
      </c>
      <c r="H34" s="23">
        <f t="shared" si="1"/>
        <v>0</v>
      </c>
      <c r="I34" s="23">
        <f t="shared" si="2"/>
        <v>0</v>
      </c>
      <c r="J34" s="23">
        <f t="shared" si="2"/>
        <v>1</v>
      </c>
      <c r="K34" s="23">
        <f t="shared" si="3"/>
        <v>1</v>
      </c>
    </row>
    <row r="35" spans="1:11" s="14" customFormat="1" x14ac:dyDescent="0.25">
      <c r="A35" s="21">
        <v>25</v>
      </c>
      <c r="B35" s="22" t="s">
        <v>34</v>
      </c>
      <c r="C35" s="23">
        <v>0</v>
      </c>
      <c r="D35" s="23">
        <v>1</v>
      </c>
      <c r="E35" s="23">
        <f t="shared" si="0"/>
        <v>1</v>
      </c>
      <c r="F35" s="23">
        <v>0</v>
      </c>
      <c r="G35" s="23">
        <v>0</v>
      </c>
      <c r="H35" s="23">
        <f t="shared" si="1"/>
        <v>0</v>
      </c>
      <c r="I35" s="23">
        <f t="shared" si="2"/>
        <v>0</v>
      </c>
      <c r="J35" s="23">
        <f t="shared" si="2"/>
        <v>1</v>
      </c>
      <c r="K35" s="23">
        <f t="shared" si="3"/>
        <v>1</v>
      </c>
    </row>
    <row r="36" spans="1:11" s="14" customFormat="1" x14ac:dyDescent="0.25">
      <c r="A36" s="21">
        <v>26</v>
      </c>
      <c r="B36" s="22" t="s">
        <v>35</v>
      </c>
      <c r="C36" s="23">
        <v>0</v>
      </c>
      <c r="D36" s="23">
        <v>1</v>
      </c>
      <c r="E36" s="23">
        <f t="shared" si="0"/>
        <v>1</v>
      </c>
      <c r="F36" s="23">
        <v>0</v>
      </c>
      <c r="G36" s="23">
        <v>0</v>
      </c>
      <c r="H36" s="23">
        <f t="shared" si="1"/>
        <v>0</v>
      </c>
      <c r="I36" s="23">
        <f t="shared" si="2"/>
        <v>0</v>
      </c>
      <c r="J36" s="23">
        <f t="shared" si="2"/>
        <v>1</v>
      </c>
      <c r="K36" s="23">
        <f t="shared" si="3"/>
        <v>1</v>
      </c>
    </row>
    <row r="37" spans="1:11" s="14" customFormat="1" x14ac:dyDescent="0.25">
      <c r="A37" s="24">
        <v>27</v>
      </c>
      <c r="B37" s="25" t="s">
        <v>36</v>
      </c>
      <c r="C37" s="26">
        <v>0</v>
      </c>
      <c r="D37" s="26">
        <v>1</v>
      </c>
      <c r="E37" s="23">
        <f>SUM(C37:D37)</f>
        <v>1</v>
      </c>
      <c r="F37" s="26">
        <v>0</v>
      </c>
      <c r="G37" s="26">
        <v>0</v>
      </c>
      <c r="H37" s="23">
        <f>SUM(F37:G37)</f>
        <v>0</v>
      </c>
      <c r="I37" s="23">
        <f>SUM(C37,F37)</f>
        <v>0</v>
      </c>
      <c r="J37" s="23">
        <f>SUM(D37,G37)</f>
        <v>1</v>
      </c>
      <c r="K37" s="23">
        <f>SUM(I37:J37)</f>
        <v>1</v>
      </c>
    </row>
    <row r="38" spans="1:11" x14ac:dyDescent="0.25">
      <c r="A38" s="27" t="s">
        <v>37</v>
      </c>
      <c r="B38" s="27"/>
      <c r="C38" s="28">
        <f t="shared" ref="C38:K38" si="4">SUM(C11:C37)</f>
        <v>1</v>
      </c>
      <c r="D38" s="28">
        <f t="shared" si="4"/>
        <v>22</v>
      </c>
      <c r="E38" s="29">
        <f t="shared" si="4"/>
        <v>23</v>
      </c>
      <c r="F38" s="28">
        <f t="shared" si="4"/>
        <v>0</v>
      </c>
      <c r="G38" s="28">
        <f t="shared" si="4"/>
        <v>3</v>
      </c>
      <c r="H38" s="29">
        <f t="shared" si="4"/>
        <v>3</v>
      </c>
      <c r="I38" s="30">
        <f t="shared" si="4"/>
        <v>1</v>
      </c>
      <c r="J38" s="30">
        <f t="shared" si="4"/>
        <v>25</v>
      </c>
      <c r="K38" s="30">
        <f t="shared" si="4"/>
        <v>26</v>
      </c>
    </row>
    <row r="39" spans="1:11" x14ac:dyDescent="0.25">
      <c r="A39" s="31">
        <v>1</v>
      </c>
      <c r="B39" s="31" t="s">
        <v>38</v>
      </c>
      <c r="C39" s="32">
        <v>4</v>
      </c>
      <c r="D39" s="33">
        <v>26</v>
      </c>
      <c r="E39" s="28">
        <f>SUM(C39:D39)</f>
        <v>30</v>
      </c>
      <c r="F39" s="33">
        <v>2</v>
      </c>
      <c r="G39" s="33">
        <v>5</v>
      </c>
      <c r="H39" s="28">
        <f>SUM(F39:G39)</f>
        <v>7</v>
      </c>
      <c r="I39" s="28">
        <f t="shared" ref="I39:J41" si="5">SUM(C39,F39)</f>
        <v>6</v>
      </c>
      <c r="J39" s="28">
        <f t="shared" si="5"/>
        <v>31</v>
      </c>
      <c r="K39" s="28">
        <f>SUM(I39:J39)</f>
        <v>37</v>
      </c>
    </row>
    <row r="40" spans="1:11" x14ac:dyDescent="0.25">
      <c r="A40" s="34">
        <v>2</v>
      </c>
      <c r="B40" s="34" t="s">
        <v>39</v>
      </c>
      <c r="C40" s="35">
        <v>1</v>
      </c>
      <c r="D40" s="36">
        <v>9</v>
      </c>
      <c r="E40" s="28">
        <f>SUM(C40:D40)</f>
        <v>10</v>
      </c>
      <c r="F40" s="28">
        <v>1</v>
      </c>
      <c r="G40" s="28">
        <v>6</v>
      </c>
      <c r="H40" s="28">
        <f>SUM(F40:G40)</f>
        <v>7</v>
      </c>
      <c r="I40" s="28">
        <f t="shared" si="5"/>
        <v>2</v>
      </c>
      <c r="J40" s="28">
        <f t="shared" si="5"/>
        <v>15</v>
      </c>
      <c r="K40" s="28">
        <f>SUM(I40:J40)</f>
        <v>17</v>
      </c>
    </row>
    <row r="41" spans="1:11" x14ac:dyDescent="0.25">
      <c r="A41" s="34">
        <v>3</v>
      </c>
      <c r="B41" s="34" t="s">
        <v>40</v>
      </c>
      <c r="C41" s="28">
        <v>0</v>
      </c>
      <c r="D41" s="28">
        <v>2</v>
      </c>
      <c r="E41" s="28">
        <f>SUM(C41:D41)</f>
        <v>2</v>
      </c>
      <c r="F41" s="28">
        <v>0</v>
      </c>
      <c r="G41" s="28">
        <v>3</v>
      </c>
      <c r="H41" s="28">
        <f>SUM(F41:G41)</f>
        <v>3</v>
      </c>
      <c r="I41" s="28">
        <f t="shared" si="5"/>
        <v>0</v>
      </c>
      <c r="J41" s="28">
        <f t="shared" si="5"/>
        <v>5</v>
      </c>
      <c r="K41" s="28">
        <f>SUM(I41:J41)</f>
        <v>5</v>
      </c>
    </row>
    <row r="42" spans="1:11" x14ac:dyDescent="0.25">
      <c r="A42" s="31" t="s">
        <v>41</v>
      </c>
      <c r="B42" s="31"/>
      <c r="C42" s="37">
        <f t="shared" ref="C42:K42" si="6">SUM(C39:C41)</f>
        <v>5</v>
      </c>
      <c r="D42" s="37">
        <f t="shared" si="6"/>
        <v>37</v>
      </c>
      <c r="E42" s="37">
        <f t="shared" si="6"/>
        <v>42</v>
      </c>
      <c r="F42" s="37">
        <f t="shared" si="6"/>
        <v>3</v>
      </c>
      <c r="G42" s="37">
        <f t="shared" si="6"/>
        <v>14</v>
      </c>
      <c r="H42" s="37">
        <f t="shared" si="6"/>
        <v>17</v>
      </c>
      <c r="I42" s="29">
        <f t="shared" si="6"/>
        <v>8</v>
      </c>
      <c r="J42" s="29">
        <f t="shared" si="6"/>
        <v>51</v>
      </c>
      <c r="K42" s="29">
        <f t="shared" si="6"/>
        <v>59</v>
      </c>
    </row>
    <row r="43" spans="1:11" x14ac:dyDescent="0.25">
      <c r="A43" s="38" t="s">
        <v>42</v>
      </c>
      <c r="B43" s="27"/>
      <c r="C43" s="30">
        <v>0</v>
      </c>
      <c r="D43" s="30">
        <v>0</v>
      </c>
      <c r="E43" s="29">
        <f>SUM(C43:D43)</f>
        <v>0</v>
      </c>
      <c r="F43" s="30">
        <v>0</v>
      </c>
      <c r="G43" s="30">
        <v>0</v>
      </c>
      <c r="H43" s="29">
        <f>SUM(F43:G43)</f>
        <v>0</v>
      </c>
      <c r="I43" s="30">
        <v>0</v>
      </c>
      <c r="J43" s="30">
        <v>0</v>
      </c>
      <c r="K43" s="29">
        <f>SUM(I43:J43)</f>
        <v>0</v>
      </c>
    </row>
    <row r="44" spans="1:11" x14ac:dyDescent="0.25">
      <c r="A44" s="39" t="s">
        <v>43</v>
      </c>
      <c r="B44" s="34"/>
      <c r="C44" s="30">
        <v>0</v>
      </c>
      <c r="D44" s="30">
        <v>0</v>
      </c>
      <c r="E44" s="40">
        <f>SUM(C44:D44)</f>
        <v>0</v>
      </c>
      <c r="F44" s="30">
        <v>0</v>
      </c>
      <c r="G44" s="30">
        <v>0</v>
      </c>
      <c r="H44" s="40">
        <f>SUM(F44:G44)</f>
        <v>0</v>
      </c>
      <c r="I44" s="30">
        <v>0</v>
      </c>
      <c r="J44" s="30">
        <v>0</v>
      </c>
      <c r="K44" s="40">
        <f>SUM(I44:J44)</f>
        <v>0</v>
      </c>
    </row>
    <row r="45" spans="1:11" x14ac:dyDescent="0.25">
      <c r="A45" s="41" t="s">
        <v>44</v>
      </c>
      <c r="B45" s="27"/>
      <c r="C45" s="30">
        <v>0</v>
      </c>
      <c r="D45" s="30">
        <v>0</v>
      </c>
      <c r="E45" s="29">
        <f>SUM(C45:D45)</f>
        <v>0</v>
      </c>
      <c r="F45" s="30">
        <v>0</v>
      </c>
      <c r="G45" s="30">
        <v>0</v>
      </c>
      <c r="H45" s="29">
        <f>SUM(F45:G45)</f>
        <v>0</v>
      </c>
      <c r="I45" s="30">
        <v>0</v>
      </c>
      <c r="J45" s="30">
        <v>0</v>
      </c>
      <c r="K45" s="29">
        <f>SUM(I45:J45)</f>
        <v>0</v>
      </c>
    </row>
    <row r="46" spans="1:11" x14ac:dyDescent="0.25">
      <c r="A46" s="27" t="s">
        <v>45</v>
      </c>
      <c r="B46" s="27"/>
      <c r="C46" s="42">
        <f t="shared" ref="C46:K46" si="7">C38+C42+C44+C43+C45</f>
        <v>6</v>
      </c>
      <c r="D46" s="42">
        <f t="shared" si="7"/>
        <v>59</v>
      </c>
      <c r="E46" s="42">
        <f t="shared" si="7"/>
        <v>65</v>
      </c>
      <c r="F46" s="42">
        <f t="shared" si="7"/>
        <v>3</v>
      </c>
      <c r="G46" s="42">
        <f t="shared" si="7"/>
        <v>17</v>
      </c>
      <c r="H46" s="42">
        <f t="shared" si="7"/>
        <v>20</v>
      </c>
      <c r="I46" s="42">
        <f t="shared" si="7"/>
        <v>9</v>
      </c>
      <c r="J46" s="42">
        <f t="shared" si="7"/>
        <v>76</v>
      </c>
      <c r="K46" s="42">
        <f t="shared" si="7"/>
        <v>85</v>
      </c>
    </row>
    <row r="47" spans="1:11" ht="15.75" thickBot="1" x14ac:dyDescent="0.3">
      <c r="A47" s="43" t="s">
        <v>46</v>
      </c>
      <c r="B47" s="43"/>
      <c r="C47" s="44"/>
      <c r="D47" s="45"/>
      <c r="E47" s="46">
        <f>E46/'[1]2'!$E$28*100000</f>
        <v>5.6433604561918953</v>
      </c>
      <c r="F47" s="47"/>
      <c r="G47" s="48"/>
      <c r="H47" s="46">
        <f>H46/'[1]2'!$E$28*100000</f>
        <v>1.7364186019051984</v>
      </c>
      <c r="I47" s="47"/>
      <c r="J47" s="48"/>
      <c r="K47" s="46">
        <f>K46/'[1]2'!$E$28*100000</f>
        <v>7.3797790580970943</v>
      </c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4" x14ac:dyDescent="0.25">
      <c r="A49" s="7" t="s">
        <v>47</v>
      </c>
      <c r="B49" s="7"/>
      <c r="C49" s="49"/>
      <c r="D49" s="49"/>
      <c r="E49" s="49"/>
      <c r="F49" s="49"/>
      <c r="G49" s="49"/>
      <c r="H49" s="49"/>
      <c r="I49" s="49"/>
      <c r="J49" s="49"/>
      <c r="K49" s="49"/>
      <c r="L49" s="5"/>
      <c r="M49" s="5"/>
      <c r="N49" s="5"/>
    </row>
    <row r="50" spans="1:14" ht="18" x14ac:dyDescent="0.25">
      <c r="A50" s="7" t="s">
        <v>48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4" ht="18" x14ac:dyDescent="0.25">
      <c r="A51" s="50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</sheetData>
  <mergeCells count="5">
    <mergeCell ref="A3:K3"/>
    <mergeCell ref="A7:A9"/>
    <mergeCell ref="B7:B9"/>
    <mergeCell ref="C7:K7"/>
    <mergeCell ref="I8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/>
  </sheetViews>
  <sheetFormatPr defaultColWidth="9.140625" defaultRowHeight="15" x14ac:dyDescent="0.25"/>
  <cols>
    <col min="1" max="1" width="5.7109375" style="2" customWidth="1"/>
    <col min="2" max="2" width="39.28515625" style="2" customWidth="1"/>
    <col min="3" max="9" width="12.7109375" style="2" customWidth="1"/>
    <col min="10" max="12" width="12.28515625" style="2" customWidth="1"/>
    <col min="13" max="14" width="8.7109375" style="2" customWidth="1"/>
    <col min="15" max="16384" width="9.140625" style="2"/>
  </cols>
  <sheetData>
    <row r="1" spans="1:14" x14ac:dyDescent="0.25">
      <c r="A1" s="1"/>
    </row>
    <row r="3" spans="1:14" x14ac:dyDescent="0.25">
      <c r="A3" s="3" t="s">
        <v>68</v>
      </c>
      <c r="B3" s="3"/>
      <c r="C3" s="3"/>
      <c r="D3" s="3"/>
      <c r="E3" s="3"/>
      <c r="F3" s="3"/>
      <c r="G3" s="3"/>
      <c r="H3" s="3"/>
      <c r="I3" s="3"/>
    </row>
    <row r="4" spans="1:14" x14ac:dyDescent="0.25">
      <c r="A4" s="7"/>
      <c r="B4" s="7"/>
      <c r="C4" s="7"/>
      <c r="D4" s="51" t="str">
        <f>'[1]1'!F5</f>
        <v>KABUPATEN/KOTA</v>
      </c>
      <c r="E4" s="49" t="str">
        <f>'[1]1'!G5</f>
        <v>DEMAK</v>
      </c>
      <c r="G4" s="49"/>
      <c r="H4" s="49"/>
      <c r="I4" s="6"/>
      <c r="J4" s="6"/>
      <c r="K4" s="6"/>
      <c r="L4" s="6"/>
      <c r="M4" s="82"/>
      <c r="N4" s="82"/>
    </row>
    <row r="5" spans="1:14" x14ac:dyDescent="0.25">
      <c r="A5" s="7"/>
      <c r="B5" s="7"/>
      <c r="C5" s="7"/>
      <c r="D5" s="51" t="str">
        <f>'[1]1'!F6</f>
        <v xml:space="preserve">TAHUN </v>
      </c>
      <c r="E5" s="49">
        <f>'[1]1'!G6</f>
        <v>2018</v>
      </c>
      <c r="G5" s="49"/>
      <c r="H5" s="49"/>
      <c r="I5" s="6"/>
      <c r="J5" s="6"/>
      <c r="K5" s="6"/>
      <c r="L5" s="6"/>
      <c r="M5" s="82"/>
      <c r="N5" s="82"/>
    </row>
    <row r="6" spans="1:14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4" s="14" customFormat="1" ht="18" x14ac:dyDescent="0.25">
      <c r="A7" s="83" t="s">
        <v>1</v>
      </c>
      <c r="B7" s="83" t="s">
        <v>2</v>
      </c>
      <c r="C7" s="83" t="s">
        <v>64</v>
      </c>
      <c r="D7" s="84" t="s">
        <v>65</v>
      </c>
      <c r="E7" s="85"/>
      <c r="F7" s="86"/>
      <c r="G7" s="87" t="s">
        <v>66</v>
      </c>
      <c r="H7" s="87"/>
      <c r="I7" s="87"/>
      <c r="J7" s="72"/>
    </row>
    <row r="8" spans="1:14" s="14" customFormat="1" x14ac:dyDescent="0.25">
      <c r="A8" s="88"/>
      <c r="B8" s="88"/>
      <c r="C8" s="88"/>
      <c r="D8" s="89" t="s">
        <v>7</v>
      </c>
      <c r="E8" s="89" t="s">
        <v>8</v>
      </c>
      <c r="F8" s="89" t="s">
        <v>55</v>
      </c>
      <c r="G8" s="89" t="s">
        <v>7</v>
      </c>
      <c r="H8" s="89" t="s">
        <v>8</v>
      </c>
      <c r="I8" s="89" t="s">
        <v>55</v>
      </c>
      <c r="J8" s="21"/>
    </row>
    <row r="9" spans="1:14" s="14" customFormat="1" x14ac:dyDescent="0.25">
      <c r="A9" s="90">
        <v>1</v>
      </c>
      <c r="B9" s="90">
        <v>2</v>
      </c>
      <c r="C9" s="90">
        <v>3</v>
      </c>
      <c r="D9" s="90">
        <v>4</v>
      </c>
      <c r="E9" s="90">
        <v>5</v>
      </c>
      <c r="F9" s="90">
        <v>6</v>
      </c>
      <c r="G9" s="90">
        <v>7</v>
      </c>
      <c r="H9" s="90">
        <v>8</v>
      </c>
      <c r="I9" s="90">
        <v>9</v>
      </c>
      <c r="J9" s="91"/>
      <c r="K9" s="62"/>
      <c r="L9" s="62"/>
      <c r="M9" s="62"/>
      <c r="N9" s="62"/>
    </row>
    <row r="10" spans="1:14" s="14" customFormat="1" x14ac:dyDescent="0.25">
      <c r="A10" s="21">
        <v>1</v>
      </c>
      <c r="B10" s="22" t="s">
        <v>10</v>
      </c>
      <c r="C10" s="63">
        <v>15</v>
      </c>
      <c r="D10" s="23">
        <v>0</v>
      </c>
      <c r="E10" s="23">
        <v>5</v>
      </c>
      <c r="F10" s="23">
        <f>SUM(D10:E10)</f>
        <v>5</v>
      </c>
      <c r="G10" s="63">
        <v>0</v>
      </c>
      <c r="H10" s="63">
        <v>1</v>
      </c>
      <c r="I10" s="63">
        <f>SUM(G10:H10)</f>
        <v>1</v>
      </c>
      <c r="J10" s="72"/>
    </row>
    <row r="11" spans="1:14" s="14" customFormat="1" x14ac:dyDescent="0.25">
      <c r="A11" s="21">
        <v>2</v>
      </c>
      <c r="B11" s="22" t="s">
        <v>11</v>
      </c>
      <c r="C11" s="63">
        <v>12</v>
      </c>
      <c r="D11" s="23">
        <v>2</v>
      </c>
      <c r="E11" s="23">
        <v>4</v>
      </c>
      <c r="F11" s="23">
        <f t="shared" ref="F11:F35" si="0">SUM(D11:E11)</f>
        <v>6</v>
      </c>
      <c r="G11" s="63">
        <v>0</v>
      </c>
      <c r="H11" s="63">
        <v>1</v>
      </c>
      <c r="I11" s="63">
        <f t="shared" ref="I11:I35" si="1">SUM(G11:H11)</f>
        <v>1</v>
      </c>
      <c r="J11" s="72"/>
    </row>
    <row r="12" spans="1:14" s="14" customFormat="1" x14ac:dyDescent="0.25">
      <c r="A12" s="21">
        <v>3</v>
      </c>
      <c r="B12" s="22" t="s">
        <v>12</v>
      </c>
      <c r="C12" s="63">
        <v>13</v>
      </c>
      <c r="D12" s="23">
        <v>1</v>
      </c>
      <c r="E12" s="23">
        <v>2</v>
      </c>
      <c r="F12" s="23">
        <f t="shared" si="0"/>
        <v>3</v>
      </c>
      <c r="G12" s="63">
        <v>0</v>
      </c>
      <c r="H12" s="63">
        <v>1</v>
      </c>
      <c r="I12" s="63">
        <f t="shared" si="1"/>
        <v>1</v>
      </c>
      <c r="J12" s="72"/>
    </row>
    <row r="13" spans="1:14" s="14" customFormat="1" x14ac:dyDescent="0.25">
      <c r="A13" s="21">
        <v>4</v>
      </c>
      <c r="B13" s="22" t="s">
        <v>13</v>
      </c>
      <c r="C13" s="63">
        <v>13</v>
      </c>
      <c r="D13" s="23">
        <v>4</v>
      </c>
      <c r="E13" s="23">
        <v>9</v>
      </c>
      <c r="F13" s="23">
        <f t="shared" si="0"/>
        <v>13</v>
      </c>
      <c r="G13" s="63">
        <v>0</v>
      </c>
      <c r="H13" s="63">
        <v>1</v>
      </c>
      <c r="I13" s="63">
        <f t="shared" si="1"/>
        <v>1</v>
      </c>
      <c r="J13" s="72"/>
    </row>
    <row r="14" spans="1:14" s="14" customFormat="1" x14ac:dyDescent="0.25">
      <c r="A14" s="21">
        <v>5</v>
      </c>
      <c r="B14" s="22" t="s">
        <v>14</v>
      </c>
      <c r="C14" s="63">
        <v>11</v>
      </c>
      <c r="D14" s="23">
        <v>4</v>
      </c>
      <c r="E14" s="23">
        <v>1</v>
      </c>
      <c r="F14" s="23">
        <f t="shared" si="0"/>
        <v>5</v>
      </c>
      <c r="G14" s="63">
        <v>0</v>
      </c>
      <c r="H14" s="63">
        <v>1</v>
      </c>
      <c r="I14" s="63">
        <f t="shared" si="1"/>
        <v>1</v>
      </c>
      <c r="J14" s="72"/>
    </row>
    <row r="15" spans="1:14" s="14" customFormat="1" x14ac:dyDescent="0.25">
      <c r="A15" s="21">
        <v>6</v>
      </c>
      <c r="B15" s="22" t="s">
        <v>15</v>
      </c>
      <c r="C15" s="63">
        <v>16</v>
      </c>
      <c r="D15" s="23">
        <v>4</v>
      </c>
      <c r="E15" s="23">
        <v>3</v>
      </c>
      <c r="F15" s="23">
        <f t="shared" si="0"/>
        <v>7</v>
      </c>
      <c r="G15" s="63">
        <v>0</v>
      </c>
      <c r="H15" s="63">
        <v>1</v>
      </c>
      <c r="I15" s="63">
        <f t="shared" si="1"/>
        <v>1</v>
      </c>
      <c r="J15" s="72"/>
    </row>
    <row r="16" spans="1:14" s="14" customFormat="1" x14ac:dyDescent="0.25">
      <c r="A16" s="21">
        <v>7</v>
      </c>
      <c r="B16" s="22" t="s">
        <v>16</v>
      </c>
      <c r="C16" s="63">
        <v>11</v>
      </c>
      <c r="D16" s="23">
        <v>1</v>
      </c>
      <c r="E16" s="23">
        <v>3</v>
      </c>
      <c r="F16" s="23">
        <f t="shared" si="0"/>
        <v>4</v>
      </c>
      <c r="G16" s="63">
        <v>1</v>
      </c>
      <c r="H16" s="63">
        <v>0</v>
      </c>
      <c r="I16" s="63">
        <f t="shared" si="1"/>
        <v>1</v>
      </c>
      <c r="J16" s="72"/>
    </row>
    <row r="17" spans="1:10" s="14" customFormat="1" x14ac:dyDescent="0.25">
      <c r="A17" s="21">
        <v>8</v>
      </c>
      <c r="B17" s="22" t="s">
        <v>17</v>
      </c>
      <c r="C17" s="63">
        <v>14</v>
      </c>
      <c r="D17" s="23">
        <v>1</v>
      </c>
      <c r="E17" s="23">
        <v>4</v>
      </c>
      <c r="F17" s="23">
        <f t="shared" si="0"/>
        <v>5</v>
      </c>
      <c r="G17" s="63">
        <v>1</v>
      </c>
      <c r="H17" s="63">
        <v>0</v>
      </c>
      <c r="I17" s="63">
        <f t="shared" si="1"/>
        <v>1</v>
      </c>
      <c r="J17" s="72"/>
    </row>
    <row r="18" spans="1:10" s="14" customFormat="1" x14ac:dyDescent="0.25">
      <c r="A18" s="21">
        <v>9</v>
      </c>
      <c r="B18" s="22" t="s">
        <v>18</v>
      </c>
      <c r="C18" s="63">
        <v>13</v>
      </c>
      <c r="D18" s="23">
        <v>3</v>
      </c>
      <c r="E18" s="23">
        <v>3</v>
      </c>
      <c r="F18" s="23">
        <f t="shared" si="0"/>
        <v>6</v>
      </c>
      <c r="G18" s="63">
        <v>1</v>
      </c>
      <c r="H18" s="63">
        <v>0</v>
      </c>
      <c r="I18" s="63">
        <f t="shared" si="1"/>
        <v>1</v>
      </c>
      <c r="J18" s="72"/>
    </row>
    <row r="19" spans="1:10" s="14" customFormat="1" x14ac:dyDescent="0.25">
      <c r="A19" s="21">
        <v>10</v>
      </c>
      <c r="B19" s="22" t="s">
        <v>19</v>
      </c>
      <c r="C19" s="63">
        <v>20</v>
      </c>
      <c r="D19" s="23">
        <v>3</v>
      </c>
      <c r="E19" s="23">
        <v>5</v>
      </c>
      <c r="F19" s="23">
        <f t="shared" si="0"/>
        <v>8</v>
      </c>
      <c r="G19" s="63">
        <v>0</v>
      </c>
      <c r="H19" s="63">
        <v>1</v>
      </c>
      <c r="I19" s="63">
        <f t="shared" si="1"/>
        <v>1</v>
      </c>
      <c r="J19" s="72"/>
    </row>
    <row r="20" spans="1:10" s="14" customFormat="1" x14ac:dyDescent="0.25">
      <c r="A20" s="21">
        <v>11</v>
      </c>
      <c r="B20" s="22" t="s">
        <v>20</v>
      </c>
      <c r="C20" s="63">
        <v>16</v>
      </c>
      <c r="D20" s="23">
        <v>3</v>
      </c>
      <c r="E20" s="23">
        <v>5</v>
      </c>
      <c r="F20" s="23">
        <f t="shared" si="0"/>
        <v>8</v>
      </c>
      <c r="G20" s="63">
        <v>0</v>
      </c>
      <c r="H20" s="63">
        <v>1</v>
      </c>
      <c r="I20" s="63">
        <f t="shared" si="1"/>
        <v>1</v>
      </c>
      <c r="J20" s="72"/>
    </row>
    <row r="21" spans="1:10" s="14" customFormat="1" x14ac:dyDescent="0.25">
      <c r="A21" s="21">
        <v>12</v>
      </c>
      <c r="B21" s="22" t="s">
        <v>21</v>
      </c>
      <c r="C21" s="63">
        <v>13</v>
      </c>
      <c r="D21" s="23">
        <v>2</v>
      </c>
      <c r="E21" s="23">
        <v>5</v>
      </c>
      <c r="F21" s="23">
        <f t="shared" si="0"/>
        <v>7</v>
      </c>
      <c r="G21" s="63">
        <v>1</v>
      </c>
      <c r="H21" s="63">
        <v>0</v>
      </c>
      <c r="I21" s="63">
        <f t="shared" si="1"/>
        <v>1</v>
      </c>
      <c r="J21" s="72"/>
    </row>
    <row r="22" spans="1:10" s="14" customFormat="1" x14ac:dyDescent="0.25">
      <c r="A22" s="21">
        <v>13</v>
      </c>
      <c r="B22" s="22" t="s">
        <v>22</v>
      </c>
      <c r="C22" s="63">
        <v>11</v>
      </c>
      <c r="D22" s="23">
        <v>2</v>
      </c>
      <c r="E22" s="23">
        <v>4</v>
      </c>
      <c r="F22" s="23">
        <f t="shared" si="0"/>
        <v>6</v>
      </c>
      <c r="G22" s="63">
        <v>0</v>
      </c>
      <c r="H22" s="63">
        <v>0</v>
      </c>
      <c r="I22" s="63">
        <f t="shared" si="1"/>
        <v>0</v>
      </c>
      <c r="J22" s="72"/>
    </row>
    <row r="23" spans="1:10" s="14" customFormat="1" x14ac:dyDescent="0.25">
      <c r="A23" s="21">
        <v>14</v>
      </c>
      <c r="B23" s="22" t="s">
        <v>23</v>
      </c>
      <c r="C23" s="63">
        <v>9</v>
      </c>
      <c r="D23" s="23">
        <v>2</v>
      </c>
      <c r="E23" s="23">
        <v>3</v>
      </c>
      <c r="F23" s="23">
        <f t="shared" si="0"/>
        <v>5</v>
      </c>
      <c r="G23" s="63">
        <v>0</v>
      </c>
      <c r="H23" s="63">
        <v>1</v>
      </c>
      <c r="I23" s="63">
        <f t="shared" si="1"/>
        <v>1</v>
      </c>
      <c r="J23" s="72"/>
    </row>
    <row r="24" spans="1:10" s="14" customFormat="1" x14ac:dyDescent="0.25">
      <c r="A24" s="21">
        <v>15</v>
      </c>
      <c r="B24" s="22" t="s">
        <v>24</v>
      </c>
      <c r="C24" s="63">
        <v>13</v>
      </c>
      <c r="D24" s="23">
        <v>1</v>
      </c>
      <c r="E24" s="23">
        <v>4</v>
      </c>
      <c r="F24" s="23">
        <f t="shared" si="0"/>
        <v>5</v>
      </c>
      <c r="G24" s="63">
        <v>0</v>
      </c>
      <c r="H24" s="63">
        <v>1</v>
      </c>
      <c r="I24" s="63">
        <f t="shared" si="1"/>
        <v>1</v>
      </c>
      <c r="J24" s="72"/>
    </row>
    <row r="25" spans="1:10" s="14" customFormat="1" x14ac:dyDescent="0.25">
      <c r="A25" s="21">
        <v>16</v>
      </c>
      <c r="B25" s="22" t="s">
        <v>25</v>
      </c>
      <c r="C25" s="63">
        <v>12</v>
      </c>
      <c r="D25" s="23">
        <v>2</v>
      </c>
      <c r="E25" s="23">
        <v>5</v>
      </c>
      <c r="F25" s="23">
        <f t="shared" si="0"/>
        <v>7</v>
      </c>
      <c r="G25" s="63">
        <v>0</v>
      </c>
      <c r="H25" s="63">
        <v>1</v>
      </c>
      <c r="I25" s="63">
        <f t="shared" si="1"/>
        <v>1</v>
      </c>
      <c r="J25" s="72"/>
    </row>
    <row r="26" spans="1:10" s="14" customFormat="1" x14ac:dyDescent="0.25">
      <c r="A26" s="21">
        <v>17</v>
      </c>
      <c r="B26" s="22" t="s">
        <v>26</v>
      </c>
      <c r="C26" s="63">
        <v>16</v>
      </c>
      <c r="D26" s="23">
        <v>3</v>
      </c>
      <c r="E26" s="23">
        <v>5</v>
      </c>
      <c r="F26" s="23">
        <f t="shared" si="0"/>
        <v>8</v>
      </c>
      <c r="G26" s="63">
        <v>0</v>
      </c>
      <c r="H26" s="63">
        <v>1</v>
      </c>
      <c r="I26" s="63">
        <f t="shared" si="1"/>
        <v>1</v>
      </c>
      <c r="J26" s="72"/>
    </row>
    <row r="27" spans="1:10" s="14" customFormat="1" x14ac:dyDescent="0.25">
      <c r="A27" s="21">
        <v>18</v>
      </c>
      <c r="B27" s="22" t="s">
        <v>27</v>
      </c>
      <c r="C27" s="63">
        <v>23</v>
      </c>
      <c r="D27" s="23">
        <v>4</v>
      </c>
      <c r="E27" s="23">
        <v>5</v>
      </c>
      <c r="F27" s="23">
        <f t="shared" si="0"/>
        <v>9</v>
      </c>
      <c r="G27" s="63">
        <v>0</v>
      </c>
      <c r="H27" s="63">
        <v>1</v>
      </c>
      <c r="I27" s="63">
        <f t="shared" si="1"/>
        <v>1</v>
      </c>
      <c r="J27" s="72"/>
    </row>
    <row r="28" spans="1:10" s="14" customFormat="1" x14ac:dyDescent="0.25">
      <c r="A28" s="21">
        <v>19</v>
      </c>
      <c r="B28" s="22" t="s">
        <v>28</v>
      </c>
      <c r="C28" s="63">
        <v>18</v>
      </c>
      <c r="D28" s="23">
        <v>3</v>
      </c>
      <c r="E28" s="23">
        <v>7</v>
      </c>
      <c r="F28" s="23">
        <f t="shared" si="0"/>
        <v>10</v>
      </c>
      <c r="G28" s="63">
        <v>0</v>
      </c>
      <c r="H28" s="63">
        <v>1</v>
      </c>
      <c r="I28" s="63">
        <f t="shared" si="1"/>
        <v>1</v>
      </c>
      <c r="J28" s="72"/>
    </row>
    <row r="29" spans="1:10" s="14" customFormat="1" x14ac:dyDescent="0.25">
      <c r="A29" s="21">
        <v>20</v>
      </c>
      <c r="B29" s="22" t="s">
        <v>29</v>
      </c>
      <c r="C29" s="63">
        <v>14</v>
      </c>
      <c r="D29" s="23">
        <v>2</v>
      </c>
      <c r="E29" s="23">
        <v>8</v>
      </c>
      <c r="F29" s="23">
        <f t="shared" si="0"/>
        <v>10</v>
      </c>
      <c r="G29" s="63">
        <v>0</v>
      </c>
      <c r="H29" s="63">
        <v>1</v>
      </c>
      <c r="I29" s="63">
        <f t="shared" si="1"/>
        <v>1</v>
      </c>
      <c r="J29" s="72"/>
    </row>
    <row r="30" spans="1:10" s="14" customFormat="1" x14ac:dyDescent="0.25">
      <c r="A30" s="21">
        <v>21</v>
      </c>
      <c r="B30" s="22" t="s">
        <v>30</v>
      </c>
      <c r="C30" s="63">
        <v>9</v>
      </c>
      <c r="D30" s="23">
        <v>2</v>
      </c>
      <c r="E30" s="23">
        <v>2</v>
      </c>
      <c r="F30" s="23">
        <f t="shared" si="0"/>
        <v>4</v>
      </c>
      <c r="G30" s="63">
        <v>0</v>
      </c>
      <c r="H30" s="63">
        <v>0</v>
      </c>
      <c r="I30" s="63">
        <f t="shared" si="1"/>
        <v>0</v>
      </c>
      <c r="J30" s="72"/>
    </row>
    <row r="31" spans="1:10" s="14" customFormat="1" x14ac:dyDescent="0.25">
      <c r="A31" s="21">
        <v>22</v>
      </c>
      <c r="B31" s="22" t="s">
        <v>31</v>
      </c>
      <c r="C31" s="63">
        <v>14</v>
      </c>
      <c r="D31" s="23">
        <v>5</v>
      </c>
      <c r="E31" s="23">
        <v>2</v>
      </c>
      <c r="F31" s="23">
        <f t="shared" si="0"/>
        <v>7</v>
      </c>
      <c r="G31" s="63">
        <v>0</v>
      </c>
      <c r="H31" s="63">
        <v>1</v>
      </c>
      <c r="I31" s="63">
        <f t="shared" si="1"/>
        <v>1</v>
      </c>
      <c r="J31" s="72"/>
    </row>
    <row r="32" spans="1:10" s="14" customFormat="1" x14ac:dyDescent="0.25">
      <c r="A32" s="21">
        <v>23</v>
      </c>
      <c r="B32" s="22" t="s">
        <v>32</v>
      </c>
      <c r="C32" s="63">
        <v>13</v>
      </c>
      <c r="D32" s="23">
        <v>5</v>
      </c>
      <c r="E32" s="23">
        <v>2</v>
      </c>
      <c r="F32" s="23">
        <f t="shared" si="0"/>
        <v>7</v>
      </c>
      <c r="G32" s="63">
        <v>0</v>
      </c>
      <c r="H32" s="63">
        <v>1</v>
      </c>
      <c r="I32" s="63">
        <f t="shared" si="1"/>
        <v>1</v>
      </c>
      <c r="J32" s="72"/>
    </row>
    <row r="33" spans="1:17" s="14" customFormat="1" ht="15" customHeight="1" x14ac:dyDescent="0.25">
      <c r="A33" s="21">
        <v>24</v>
      </c>
      <c r="B33" s="22" t="s">
        <v>33</v>
      </c>
      <c r="C33" s="63">
        <v>13</v>
      </c>
      <c r="D33" s="23">
        <v>3</v>
      </c>
      <c r="E33" s="23">
        <v>3</v>
      </c>
      <c r="F33" s="23">
        <f t="shared" si="0"/>
        <v>6</v>
      </c>
      <c r="G33" s="63">
        <v>1</v>
      </c>
      <c r="H33" s="63">
        <v>0</v>
      </c>
      <c r="I33" s="63">
        <f t="shared" si="1"/>
        <v>1</v>
      </c>
      <c r="J33" s="72"/>
    </row>
    <row r="34" spans="1:17" s="14" customFormat="1" ht="15" customHeight="1" x14ac:dyDescent="0.25">
      <c r="A34" s="21">
        <v>25</v>
      </c>
      <c r="B34" s="22" t="s">
        <v>34</v>
      </c>
      <c r="C34" s="63">
        <v>9</v>
      </c>
      <c r="D34" s="23">
        <v>3</v>
      </c>
      <c r="E34" s="23">
        <v>4</v>
      </c>
      <c r="F34" s="23">
        <f t="shared" si="0"/>
        <v>7</v>
      </c>
      <c r="G34" s="63">
        <v>0</v>
      </c>
      <c r="H34" s="63">
        <v>1</v>
      </c>
      <c r="I34" s="63">
        <f t="shared" si="1"/>
        <v>1</v>
      </c>
      <c r="J34" s="72"/>
    </row>
    <row r="35" spans="1:17" s="14" customFormat="1" ht="15" customHeight="1" x14ac:dyDescent="0.25">
      <c r="A35" s="21">
        <v>26</v>
      </c>
      <c r="B35" s="22" t="s">
        <v>35</v>
      </c>
      <c r="C35" s="63">
        <v>14</v>
      </c>
      <c r="D35" s="23">
        <v>3</v>
      </c>
      <c r="E35" s="23">
        <v>7</v>
      </c>
      <c r="F35" s="23">
        <f t="shared" si="0"/>
        <v>10</v>
      </c>
      <c r="G35" s="63">
        <v>1</v>
      </c>
      <c r="H35" s="63">
        <v>0</v>
      </c>
      <c r="I35" s="63">
        <f t="shared" si="1"/>
        <v>1</v>
      </c>
      <c r="J35" s="72"/>
    </row>
    <row r="36" spans="1:17" s="14" customFormat="1" ht="15" customHeight="1" x14ac:dyDescent="0.25">
      <c r="A36" s="24">
        <v>27</v>
      </c>
      <c r="B36" s="25" t="s">
        <v>36</v>
      </c>
      <c r="C36" s="63">
        <v>9</v>
      </c>
      <c r="D36" s="23">
        <v>5</v>
      </c>
      <c r="E36" s="23">
        <v>1</v>
      </c>
      <c r="F36" s="23">
        <f>SUM(D36:E36)</f>
        <v>6</v>
      </c>
      <c r="G36" s="63">
        <v>0</v>
      </c>
      <c r="H36" s="63">
        <v>1</v>
      </c>
      <c r="I36" s="63">
        <f>SUM(G36:H36)</f>
        <v>1</v>
      </c>
      <c r="J36" s="72"/>
    </row>
    <row r="37" spans="1:17" ht="20.100000000000001" customHeight="1" x14ac:dyDescent="0.25">
      <c r="A37" s="92" t="s">
        <v>37</v>
      </c>
      <c r="B37" s="92"/>
      <c r="C37" s="29">
        <f t="shared" ref="C37:I37" si="2">SUM(C10:C36)</f>
        <v>364</v>
      </c>
      <c r="D37" s="29">
        <f t="shared" si="2"/>
        <v>73</v>
      </c>
      <c r="E37" s="29">
        <f t="shared" si="2"/>
        <v>111</v>
      </c>
      <c r="F37" s="29">
        <f t="shared" si="2"/>
        <v>184</v>
      </c>
      <c r="G37" s="29">
        <f t="shared" si="2"/>
        <v>6</v>
      </c>
      <c r="H37" s="29">
        <f t="shared" si="2"/>
        <v>19</v>
      </c>
      <c r="I37" s="29">
        <f t="shared" si="2"/>
        <v>25</v>
      </c>
      <c r="J37" s="7"/>
    </row>
    <row r="38" spans="1:17" ht="15" customHeight="1" x14ac:dyDescent="0.25">
      <c r="A38" s="31">
        <v>1</v>
      </c>
      <c r="B38" s="31" t="s">
        <v>38</v>
      </c>
      <c r="C38" s="35">
        <v>45</v>
      </c>
      <c r="D38" s="93">
        <v>96</v>
      </c>
      <c r="E38" s="93">
        <v>197</v>
      </c>
      <c r="F38" s="28">
        <f>SUM(D38:E38)</f>
        <v>293</v>
      </c>
      <c r="G38" s="77">
        <v>1</v>
      </c>
      <c r="H38" s="77">
        <v>0</v>
      </c>
      <c r="I38" s="66">
        <f>SUM(G38:H38)</f>
        <v>1</v>
      </c>
      <c r="J38" s="7"/>
    </row>
    <row r="39" spans="1:17" ht="15" customHeight="1" x14ac:dyDescent="0.25">
      <c r="A39" s="34">
        <v>2</v>
      </c>
      <c r="B39" s="34" t="s">
        <v>39</v>
      </c>
      <c r="C39" s="63">
        <v>15</v>
      </c>
      <c r="D39" s="23">
        <v>28</v>
      </c>
      <c r="E39" s="23">
        <v>53</v>
      </c>
      <c r="F39" s="28">
        <f>SUM(D39:E39)</f>
        <v>81</v>
      </c>
      <c r="G39" s="66">
        <v>0</v>
      </c>
      <c r="H39" s="66">
        <v>1</v>
      </c>
      <c r="I39" s="66">
        <f t="shared" ref="I39:I44" si="3">SUM(G39:H39)</f>
        <v>1</v>
      </c>
      <c r="J39" s="7"/>
    </row>
    <row r="40" spans="1:17" ht="15" customHeight="1" x14ac:dyDescent="0.25">
      <c r="A40" s="34">
        <v>3</v>
      </c>
      <c r="B40" s="34" t="s">
        <v>40</v>
      </c>
      <c r="C40" s="35">
        <v>19</v>
      </c>
      <c r="D40" s="93">
        <v>12</v>
      </c>
      <c r="E40" s="93">
        <v>57</v>
      </c>
      <c r="F40" s="28">
        <f>SUM(D40:E40)</f>
        <v>69</v>
      </c>
      <c r="G40" s="66">
        <v>0</v>
      </c>
      <c r="H40" s="66">
        <v>1</v>
      </c>
      <c r="I40" s="66">
        <f t="shared" si="3"/>
        <v>1</v>
      </c>
      <c r="J40" s="7"/>
    </row>
    <row r="41" spans="1:17" ht="20.100000000000001" customHeight="1" x14ac:dyDescent="0.25">
      <c r="A41" s="94" t="s">
        <v>41</v>
      </c>
      <c r="B41" s="94"/>
      <c r="C41" s="37">
        <f t="shared" ref="C41:I41" si="4">SUM(C38:C40)</f>
        <v>79</v>
      </c>
      <c r="D41" s="37">
        <f t="shared" si="4"/>
        <v>136</v>
      </c>
      <c r="E41" s="37">
        <f t="shared" si="4"/>
        <v>307</v>
      </c>
      <c r="F41" s="67">
        <f t="shared" si="4"/>
        <v>443</v>
      </c>
      <c r="G41" s="29">
        <f t="shared" si="4"/>
        <v>1</v>
      </c>
      <c r="H41" s="30">
        <f t="shared" si="4"/>
        <v>2</v>
      </c>
      <c r="I41" s="30">
        <f t="shared" si="4"/>
        <v>3</v>
      </c>
      <c r="J41" s="7"/>
    </row>
    <row r="42" spans="1:17" ht="20.100000000000001" customHeight="1" x14ac:dyDescent="0.25">
      <c r="A42" s="41" t="s">
        <v>42</v>
      </c>
      <c r="B42" s="92"/>
      <c r="C42" s="42"/>
      <c r="D42" s="30"/>
      <c r="E42" s="30"/>
      <c r="F42" s="29">
        <f>SUM(D42:E42)</f>
        <v>0</v>
      </c>
      <c r="G42" s="29"/>
      <c r="H42" s="29"/>
      <c r="I42" s="29">
        <f t="shared" si="3"/>
        <v>0</v>
      </c>
      <c r="J42" s="7"/>
    </row>
    <row r="43" spans="1:17" ht="20.100000000000001" customHeight="1" x14ac:dyDescent="0.25">
      <c r="A43" s="39" t="s">
        <v>43</v>
      </c>
      <c r="B43" s="95"/>
      <c r="C43" s="64">
        <v>0</v>
      </c>
      <c r="D43" s="28">
        <v>0</v>
      </c>
      <c r="E43" s="28">
        <v>0</v>
      </c>
      <c r="F43" s="40">
        <f>SUM(D43:E43)</f>
        <v>0</v>
      </c>
      <c r="G43" s="40">
        <v>0</v>
      </c>
      <c r="H43" s="40">
        <v>0</v>
      </c>
      <c r="I43" s="40">
        <f>SUM(G43:H43)</f>
        <v>0</v>
      </c>
      <c r="J43" s="7"/>
    </row>
    <row r="44" spans="1:17" ht="20.100000000000001" customHeight="1" x14ac:dyDescent="0.25">
      <c r="A44" s="41" t="s">
        <v>44</v>
      </c>
      <c r="B44" s="92"/>
      <c r="C44" s="42">
        <v>0</v>
      </c>
      <c r="D44" s="30">
        <v>0</v>
      </c>
      <c r="E44" s="30">
        <v>0</v>
      </c>
      <c r="F44" s="29">
        <f>SUM(D44:E44)</f>
        <v>0</v>
      </c>
      <c r="G44" s="40">
        <v>0</v>
      </c>
      <c r="H44" s="40">
        <v>0</v>
      </c>
      <c r="I44" s="29">
        <f t="shared" si="3"/>
        <v>0</v>
      </c>
      <c r="J44" s="7"/>
    </row>
    <row r="45" spans="1:17" ht="19.5" customHeight="1" x14ac:dyDescent="0.25">
      <c r="A45" s="92" t="s">
        <v>45</v>
      </c>
      <c r="B45" s="92"/>
      <c r="C45" s="30">
        <f>C37+C41+C43+C42+C44</f>
        <v>443</v>
      </c>
      <c r="D45" s="30">
        <f>D37+D41+D43+D42+D44</f>
        <v>209</v>
      </c>
      <c r="E45" s="30">
        <f>E37+E41+E43+E42+E44</f>
        <v>418</v>
      </c>
      <c r="F45" s="30">
        <f>F37+F41+F43+F42+F44</f>
        <v>627</v>
      </c>
      <c r="G45" s="30">
        <f>SUM(G37,G41,G42,G43,G44)</f>
        <v>7</v>
      </c>
      <c r="H45" s="30">
        <f>SUM(H37,H41,H42,H43,H44)</f>
        <v>21</v>
      </c>
      <c r="I45" s="30">
        <f>SUM(I37,I41,I42,I43,I44)</f>
        <v>28</v>
      </c>
      <c r="J45" s="7"/>
    </row>
    <row r="46" spans="1:17" ht="20.100000000000001" customHeight="1" thickBot="1" x14ac:dyDescent="0.3">
      <c r="A46" s="96" t="s">
        <v>46</v>
      </c>
      <c r="B46" s="96"/>
      <c r="C46" s="97">
        <f>C45/'[1]2'!E28*100000</f>
        <v>38.461672032200148</v>
      </c>
      <c r="D46" s="47"/>
      <c r="E46" s="48"/>
      <c r="F46" s="98">
        <f>F45/'[1]2'!$E$28*100000</f>
        <v>54.436723169727976</v>
      </c>
      <c r="G46" s="47"/>
      <c r="H46" s="48"/>
      <c r="I46" s="99">
        <f>I45/'[1]2'!$E$28*100000</f>
        <v>2.430986042667278</v>
      </c>
      <c r="J46" s="7"/>
    </row>
    <row r="47" spans="1:17" x14ac:dyDescent="0.25">
      <c r="A47" s="7"/>
      <c r="B47" s="7"/>
      <c r="C47" s="72"/>
      <c r="D47" s="72"/>
      <c r="E47" s="72"/>
      <c r="F47" s="72"/>
      <c r="G47" s="72"/>
      <c r="H47" s="72"/>
      <c r="I47" s="72"/>
      <c r="J47" s="72"/>
      <c r="K47" s="14"/>
    </row>
    <row r="48" spans="1:17" x14ac:dyDescent="0.25">
      <c r="A48" s="7" t="s">
        <v>47</v>
      </c>
      <c r="B48" s="7"/>
      <c r="C48" s="49"/>
      <c r="D48" s="49"/>
      <c r="E48" s="49"/>
      <c r="F48" s="49"/>
      <c r="G48" s="49"/>
      <c r="H48" s="49"/>
      <c r="I48" s="49"/>
      <c r="J48" s="49"/>
      <c r="K48" s="5"/>
      <c r="L48" s="5"/>
      <c r="M48" s="5"/>
      <c r="N48" s="5"/>
      <c r="O48" s="5"/>
      <c r="P48" s="5"/>
      <c r="Q48" s="5"/>
    </row>
    <row r="49" spans="1:10" ht="18" x14ac:dyDescent="0.25">
      <c r="A49" s="7" t="s">
        <v>67</v>
      </c>
      <c r="B49" s="7"/>
      <c r="C49" s="7"/>
      <c r="D49" s="7"/>
      <c r="E49" s="7"/>
      <c r="F49" s="7"/>
      <c r="G49" s="7"/>
      <c r="H49" s="7"/>
      <c r="I49" s="7"/>
      <c r="J49" s="7"/>
    </row>
    <row r="50" spans="1:10" ht="18" x14ac:dyDescent="0.25">
      <c r="A50" s="50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</sheetData>
  <mergeCells count="6">
    <mergeCell ref="A3:I3"/>
    <mergeCell ref="A7:A8"/>
    <mergeCell ref="B7:B8"/>
    <mergeCell ref="C7:C8"/>
    <mergeCell ref="D7:F7"/>
    <mergeCell ref="G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/>
  </sheetViews>
  <sheetFormatPr defaultColWidth="9.140625" defaultRowHeight="15" x14ac:dyDescent="0.25"/>
  <cols>
    <col min="1" max="1" width="5.7109375" style="2" customWidth="1"/>
    <col min="2" max="2" width="38.5703125" style="2" customWidth="1"/>
    <col min="3" max="20" width="8.7109375" style="2" customWidth="1"/>
    <col min="21" max="16384" width="9.140625" style="2"/>
  </cols>
  <sheetData>
    <row r="1" spans="1:21" x14ac:dyDescent="0.25">
      <c r="A1" s="1"/>
      <c r="F1" s="2" t="s">
        <v>49</v>
      </c>
    </row>
    <row r="3" spans="1:21" x14ac:dyDescent="0.25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x14ac:dyDescent="0.25">
      <c r="B4" s="7"/>
      <c r="D4" s="7"/>
      <c r="E4" s="7"/>
      <c r="H4" s="51" t="str">
        <f>'[1]1'!F5</f>
        <v>KABUPATEN/KOTA</v>
      </c>
      <c r="I4" s="49" t="str">
        <f>'[1]1'!G5</f>
        <v>DEMAK</v>
      </c>
      <c r="J4" s="49"/>
      <c r="K4" s="49"/>
      <c r="L4" s="49"/>
      <c r="M4" s="49"/>
      <c r="N4" s="6"/>
      <c r="O4" s="49"/>
      <c r="P4" s="49"/>
      <c r="Q4" s="6"/>
      <c r="S4" s="49"/>
      <c r="T4" s="49"/>
    </row>
    <row r="5" spans="1:21" x14ac:dyDescent="0.25">
      <c r="A5" s="7"/>
      <c r="B5" s="7"/>
      <c r="C5" s="7"/>
      <c r="D5" s="7"/>
      <c r="E5" s="7"/>
      <c r="H5" s="51" t="str">
        <f>'[1]1'!F6</f>
        <v xml:space="preserve">TAHUN </v>
      </c>
      <c r="I5" s="49">
        <f>'[1]1'!G6</f>
        <v>2018</v>
      </c>
      <c r="J5" s="49"/>
      <c r="K5" s="49"/>
      <c r="L5" s="49"/>
      <c r="M5" s="49"/>
      <c r="N5" s="6"/>
      <c r="O5" s="49"/>
      <c r="P5" s="49"/>
      <c r="Q5" s="6"/>
      <c r="S5" s="49"/>
      <c r="T5" s="49"/>
    </row>
    <row r="6" spans="1:21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14" customFormat="1" ht="30" customHeight="1" x14ac:dyDescent="0.25">
      <c r="A7" s="52" t="s">
        <v>1</v>
      </c>
      <c r="B7" s="52" t="s">
        <v>2</v>
      </c>
      <c r="C7" s="53" t="s">
        <v>51</v>
      </c>
      <c r="D7" s="53"/>
      <c r="E7" s="53"/>
      <c r="F7" s="54" t="s">
        <v>52</v>
      </c>
      <c r="G7" s="55"/>
      <c r="H7" s="55"/>
      <c r="I7" s="56" t="s">
        <v>6</v>
      </c>
      <c r="J7" s="57"/>
      <c r="K7" s="58"/>
      <c r="L7" s="59" t="s">
        <v>53</v>
      </c>
      <c r="M7" s="59"/>
      <c r="N7" s="59"/>
      <c r="O7" s="59" t="s">
        <v>54</v>
      </c>
      <c r="P7" s="59"/>
      <c r="Q7" s="59"/>
      <c r="R7" s="56" t="s">
        <v>6</v>
      </c>
      <c r="S7" s="57"/>
      <c r="T7" s="58"/>
    </row>
    <row r="8" spans="1:21" s="14" customFormat="1" x14ac:dyDescent="0.25">
      <c r="A8" s="18"/>
      <c r="B8" s="18"/>
      <c r="C8" s="60" t="s">
        <v>7</v>
      </c>
      <c r="D8" s="60" t="s">
        <v>8</v>
      </c>
      <c r="E8" s="60" t="s">
        <v>55</v>
      </c>
      <c r="F8" s="60" t="s">
        <v>7</v>
      </c>
      <c r="G8" s="60" t="s">
        <v>8</v>
      </c>
      <c r="H8" s="60" t="s">
        <v>55</v>
      </c>
      <c r="I8" s="61" t="s">
        <v>7</v>
      </c>
      <c r="J8" s="61" t="s">
        <v>8</v>
      </c>
      <c r="K8" s="61" t="s">
        <v>55</v>
      </c>
      <c r="L8" s="60" t="s">
        <v>7</v>
      </c>
      <c r="M8" s="60" t="s">
        <v>8</v>
      </c>
      <c r="N8" s="60" t="s">
        <v>55</v>
      </c>
      <c r="O8" s="60" t="s">
        <v>7</v>
      </c>
      <c r="P8" s="60" t="s">
        <v>8</v>
      </c>
      <c r="Q8" s="60" t="s">
        <v>55</v>
      </c>
      <c r="R8" s="61" t="s">
        <v>7</v>
      </c>
      <c r="S8" s="61" t="s">
        <v>8</v>
      </c>
      <c r="T8" s="61" t="s">
        <v>55</v>
      </c>
    </row>
    <row r="9" spans="1:21" s="14" customFormat="1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62"/>
    </row>
    <row r="10" spans="1:21" s="14" customFormat="1" ht="15" customHeight="1" x14ac:dyDescent="0.25">
      <c r="A10" s="21">
        <v>1</v>
      </c>
      <c r="B10" s="22" t="s">
        <v>10</v>
      </c>
      <c r="C10" s="23">
        <v>0</v>
      </c>
      <c r="D10" s="23">
        <v>0</v>
      </c>
      <c r="E10" s="23">
        <f>SUM(C10:D10)</f>
        <v>0</v>
      </c>
      <c r="F10" s="23">
        <v>1</v>
      </c>
      <c r="G10" s="23">
        <v>1</v>
      </c>
      <c r="H10" s="23">
        <f>SUM(F10:G10)</f>
        <v>2</v>
      </c>
      <c r="I10" s="63">
        <f>C10+F10</f>
        <v>1</v>
      </c>
      <c r="J10" s="63">
        <f>D10+G10</f>
        <v>1</v>
      </c>
      <c r="K10" s="63">
        <f>SUM(I10:J10)</f>
        <v>2</v>
      </c>
      <c r="L10" s="63">
        <v>0</v>
      </c>
      <c r="M10" s="63">
        <v>0</v>
      </c>
      <c r="N10" s="23">
        <f>SUM(L10:M10)</f>
        <v>0</v>
      </c>
      <c r="O10" s="63">
        <v>0</v>
      </c>
      <c r="P10" s="63">
        <v>0</v>
      </c>
      <c r="Q10" s="23">
        <f>SUM(O10:P10)</f>
        <v>0</v>
      </c>
      <c r="R10" s="63">
        <f>L10+O10</f>
        <v>0</v>
      </c>
      <c r="S10" s="63">
        <f>M10+P10</f>
        <v>0</v>
      </c>
      <c r="T10" s="63">
        <f t="shared" ref="T10:T36" si="0">SUM(R10:S10)</f>
        <v>0</v>
      </c>
    </row>
    <row r="11" spans="1:21" s="14" customFormat="1" ht="15" customHeight="1" x14ac:dyDescent="0.25">
      <c r="A11" s="21">
        <v>2</v>
      </c>
      <c r="B11" s="22" t="s">
        <v>11</v>
      </c>
      <c r="C11" s="23">
        <v>0</v>
      </c>
      <c r="D11" s="23">
        <v>0</v>
      </c>
      <c r="E11" s="23">
        <f>SUM(C11:D11)</f>
        <v>0</v>
      </c>
      <c r="F11" s="23">
        <v>0</v>
      </c>
      <c r="G11" s="23">
        <v>1</v>
      </c>
      <c r="H11" s="23">
        <f t="shared" ref="H11:H35" si="1">SUM(F11:G11)</f>
        <v>1</v>
      </c>
      <c r="I11" s="63">
        <f t="shared" ref="I11:J35" si="2">C11+F11</f>
        <v>0</v>
      </c>
      <c r="J11" s="63">
        <f t="shared" si="2"/>
        <v>1</v>
      </c>
      <c r="K11" s="63">
        <f t="shared" ref="K11:K35" si="3">SUM(I11:J11)</f>
        <v>1</v>
      </c>
      <c r="L11" s="63">
        <v>0</v>
      </c>
      <c r="M11" s="63">
        <v>1</v>
      </c>
      <c r="N11" s="23">
        <f t="shared" ref="N11:N35" si="4">SUM(L11:M11)</f>
        <v>1</v>
      </c>
      <c r="O11" s="63">
        <v>0</v>
      </c>
      <c r="P11" s="63">
        <v>0</v>
      </c>
      <c r="Q11" s="23">
        <f t="shared" ref="Q11:Q35" si="5">SUM(O11:P11)</f>
        <v>0</v>
      </c>
      <c r="R11" s="63">
        <f t="shared" ref="R11:S35" si="6">L11+O11</f>
        <v>0</v>
      </c>
      <c r="S11" s="63">
        <f t="shared" si="6"/>
        <v>1</v>
      </c>
      <c r="T11" s="63">
        <f t="shared" si="0"/>
        <v>1</v>
      </c>
    </row>
    <row r="12" spans="1:21" s="14" customFormat="1" ht="15" customHeight="1" x14ac:dyDescent="0.25">
      <c r="A12" s="21">
        <v>3</v>
      </c>
      <c r="B12" s="22" t="s">
        <v>12</v>
      </c>
      <c r="C12" s="23">
        <v>0</v>
      </c>
      <c r="D12" s="23">
        <v>0</v>
      </c>
      <c r="E12" s="23">
        <f t="shared" ref="E12:E36" si="7">SUM(C12:D12)</f>
        <v>0</v>
      </c>
      <c r="F12" s="23">
        <v>0</v>
      </c>
      <c r="G12" s="23">
        <v>1</v>
      </c>
      <c r="H12" s="23">
        <f t="shared" si="1"/>
        <v>1</v>
      </c>
      <c r="I12" s="63">
        <f t="shared" si="2"/>
        <v>0</v>
      </c>
      <c r="J12" s="63">
        <f t="shared" si="2"/>
        <v>1</v>
      </c>
      <c r="K12" s="63">
        <f t="shared" si="3"/>
        <v>1</v>
      </c>
      <c r="L12" s="63">
        <v>0</v>
      </c>
      <c r="M12" s="63">
        <v>1</v>
      </c>
      <c r="N12" s="23">
        <f t="shared" si="4"/>
        <v>1</v>
      </c>
      <c r="O12" s="63">
        <v>0</v>
      </c>
      <c r="P12" s="63">
        <v>0</v>
      </c>
      <c r="Q12" s="23">
        <f t="shared" si="5"/>
        <v>0</v>
      </c>
      <c r="R12" s="63">
        <f t="shared" si="6"/>
        <v>0</v>
      </c>
      <c r="S12" s="63">
        <f t="shared" si="6"/>
        <v>1</v>
      </c>
      <c r="T12" s="63">
        <f t="shared" si="0"/>
        <v>1</v>
      </c>
    </row>
    <row r="13" spans="1:21" s="14" customFormat="1" ht="15" customHeight="1" x14ac:dyDescent="0.25">
      <c r="A13" s="21">
        <v>4</v>
      </c>
      <c r="B13" s="22" t="s">
        <v>13</v>
      </c>
      <c r="C13" s="23">
        <v>0</v>
      </c>
      <c r="D13" s="23">
        <v>0</v>
      </c>
      <c r="E13" s="23">
        <f t="shared" si="7"/>
        <v>0</v>
      </c>
      <c r="F13" s="23">
        <v>0</v>
      </c>
      <c r="G13" s="23">
        <v>1</v>
      </c>
      <c r="H13" s="23">
        <f t="shared" si="1"/>
        <v>1</v>
      </c>
      <c r="I13" s="63">
        <f t="shared" si="2"/>
        <v>0</v>
      </c>
      <c r="J13" s="63">
        <f t="shared" si="2"/>
        <v>1</v>
      </c>
      <c r="K13" s="63">
        <f t="shared" si="3"/>
        <v>1</v>
      </c>
      <c r="L13" s="63">
        <v>0</v>
      </c>
      <c r="M13" s="63">
        <v>0</v>
      </c>
      <c r="N13" s="23">
        <f t="shared" si="4"/>
        <v>0</v>
      </c>
      <c r="O13" s="63">
        <v>0</v>
      </c>
      <c r="P13" s="63">
        <v>0</v>
      </c>
      <c r="Q13" s="23">
        <f t="shared" si="5"/>
        <v>0</v>
      </c>
      <c r="R13" s="63">
        <f t="shared" si="6"/>
        <v>0</v>
      </c>
      <c r="S13" s="63">
        <f t="shared" si="6"/>
        <v>0</v>
      </c>
      <c r="T13" s="63">
        <f t="shared" si="0"/>
        <v>0</v>
      </c>
    </row>
    <row r="14" spans="1:21" s="14" customFormat="1" ht="15" customHeight="1" x14ac:dyDescent="0.25">
      <c r="A14" s="21">
        <v>5</v>
      </c>
      <c r="B14" s="22" t="s">
        <v>14</v>
      </c>
      <c r="C14" s="23">
        <v>0</v>
      </c>
      <c r="D14" s="23">
        <v>0</v>
      </c>
      <c r="E14" s="23">
        <f t="shared" si="7"/>
        <v>0</v>
      </c>
      <c r="F14" s="23">
        <v>0</v>
      </c>
      <c r="G14" s="23">
        <v>1</v>
      </c>
      <c r="H14" s="23">
        <f t="shared" si="1"/>
        <v>1</v>
      </c>
      <c r="I14" s="63">
        <f t="shared" si="2"/>
        <v>0</v>
      </c>
      <c r="J14" s="63">
        <f t="shared" si="2"/>
        <v>1</v>
      </c>
      <c r="K14" s="63">
        <f t="shared" si="3"/>
        <v>1</v>
      </c>
      <c r="L14" s="63">
        <v>0</v>
      </c>
      <c r="M14" s="63">
        <v>0</v>
      </c>
      <c r="N14" s="23">
        <f t="shared" si="4"/>
        <v>0</v>
      </c>
      <c r="O14" s="63">
        <v>0</v>
      </c>
      <c r="P14" s="63">
        <v>0</v>
      </c>
      <c r="Q14" s="23">
        <f t="shared" si="5"/>
        <v>0</v>
      </c>
      <c r="R14" s="63">
        <f t="shared" si="6"/>
        <v>0</v>
      </c>
      <c r="S14" s="63">
        <f t="shared" si="6"/>
        <v>0</v>
      </c>
      <c r="T14" s="63">
        <f t="shared" si="0"/>
        <v>0</v>
      </c>
    </row>
    <row r="15" spans="1:21" s="14" customFormat="1" ht="15" customHeight="1" x14ac:dyDescent="0.25">
      <c r="A15" s="21">
        <v>6</v>
      </c>
      <c r="B15" s="22" t="s">
        <v>15</v>
      </c>
      <c r="C15" s="23">
        <v>0</v>
      </c>
      <c r="D15" s="23">
        <v>0</v>
      </c>
      <c r="E15" s="23">
        <f t="shared" si="7"/>
        <v>0</v>
      </c>
      <c r="F15" s="23">
        <v>2</v>
      </c>
      <c r="G15" s="23">
        <v>1</v>
      </c>
      <c r="H15" s="23">
        <f t="shared" si="1"/>
        <v>3</v>
      </c>
      <c r="I15" s="63">
        <f t="shared" si="2"/>
        <v>2</v>
      </c>
      <c r="J15" s="63">
        <f t="shared" si="2"/>
        <v>1</v>
      </c>
      <c r="K15" s="63">
        <f t="shared" si="3"/>
        <v>3</v>
      </c>
      <c r="L15" s="63">
        <v>0</v>
      </c>
      <c r="M15" s="63">
        <v>1</v>
      </c>
      <c r="N15" s="23">
        <f t="shared" si="4"/>
        <v>1</v>
      </c>
      <c r="O15" s="63">
        <v>0</v>
      </c>
      <c r="P15" s="63">
        <v>0</v>
      </c>
      <c r="Q15" s="23">
        <f t="shared" si="5"/>
        <v>0</v>
      </c>
      <c r="R15" s="63">
        <f t="shared" si="6"/>
        <v>0</v>
      </c>
      <c r="S15" s="63">
        <f t="shared" si="6"/>
        <v>1</v>
      </c>
      <c r="T15" s="63">
        <f t="shared" si="0"/>
        <v>1</v>
      </c>
    </row>
    <row r="16" spans="1:21" s="14" customFormat="1" ht="15" customHeight="1" x14ac:dyDescent="0.25">
      <c r="A16" s="21">
        <v>7</v>
      </c>
      <c r="B16" s="22" t="s">
        <v>16</v>
      </c>
      <c r="C16" s="23">
        <v>0</v>
      </c>
      <c r="D16" s="23">
        <v>0</v>
      </c>
      <c r="E16" s="23">
        <f t="shared" si="7"/>
        <v>0</v>
      </c>
      <c r="F16" s="23">
        <v>0</v>
      </c>
      <c r="G16" s="23">
        <v>1</v>
      </c>
      <c r="H16" s="23">
        <f t="shared" si="1"/>
        <v>1</v>
      </c>
      <c r="I16" s="63">
        <f t="shared" si="2"/>
        <v>0</v>
      </c>
      <c r="J16" s="63">
        <f t="shared" si="2"/>
        <v>1</v>
      </c>
      <c r="K16" s="63">
        <f t="shared" si="3"/>
        <v>1</v>
      </c>
      <c r="L16" s="63">
        <v>0</v>
      </c>
      <c r="M16" s="63">
        <v>0</v>
      </c>
      <c r="N16" s="23">
        <f t="shared" si="4"/>
        <v>0</v>
      </c>
      <c r="O16" s="63">
        <v>0</v>
      </c>
      <c r="P16" s="63">
        <v>0</v>
      </c>
      <c r="Q16" s="23">
        <f t="shared" si="5"/>
        <v>0</v>
      </c>
      <c r="R16" s="63">
        <f t="shared" si="6"/>
        <v>0</v>
      </c>
      <c r="S16" s="63">
        <f t="shared" si="6"/>
        <v>0</v>
      </c>
      <c r="T16" s="63">
        <f t="shared" si="0"/>
        <v>0</v>
      </c>
    </row>
    <row r="17" spans="1:20" s="14" customFormat="1" x14ac:dyDescent="0.25">
      <c r="A17" s="21">
        <v>8</v>
      </c>
      <c r="B17" s="22" t="s">
        <v>17</v>
      </c>
      <c r="C17" s="23">
        <v>0</v>
      </c>
      <c r="D17" s="23">
        <v>0</v>
      </c>
      <c r="E17" s="23">
        <f t="shared" si="7"/>
        <v>0</v>
      </c>
      <c r="F17" s="23">
        <v>0</v>
      </c>
      <c r="G17" s="23">
        <v>1</v>
      </c>
      <c r="H17" s="23">
        <f t="shared" si="1"/>
        <v>1</v>
      </c>
      <c r="I17" s="63">
        <f t="shared" si="2"/>
        <v>0</v>
      </c>
      <c r="J17" s="63">
        <f t="shared" si="2"/>
        <v>1</v>
      </c>
      <c r="K17" s="63">
        <f t="shared" si="3"/>
        <v>1</v>
      </c>
      <c r="L17" s="63">
        <v>0</v>
      </c>
      <c r="M17" s="63">
        <v>1</v>
      </c>
      <c r="N17" s="23">
        <f t="shared" si="4"/>
        <v>1</v>
      </c>
      <c r="O17" s="63">
        <v>0</v>
      </c>
      <c r="P17" s="63">
        <v>0</v>
      </c>
      <c r="Q17" s="23">
        <f t="shared" si="5"/>
        <v>0</v>
      </c>
      <c r="R17" s="63">
        <f t="shared" si="6"/>
        <v>0</v>
      </c>
      <c r="S17" s="63">
        <f t="shared" si="6"/>
        <v>1</v>
      </c>
      <c r="T17" s="63">
        <f t="shared" si="0"/>
        <v>1</v>
      </c>
    </row>
    <row r="18" spans="1:20" s="14" customFormat="1" x14ac:dyDescent="0.25">
      <c r="A18" s="21">
        <v>9</v>
      </c>
      <c r="B18" s="22" t="s">
        <v>18</v>
      </c>
      <c r="C18" s="23">
        <v>0</v>
      </c>
      <c r="D18" s="23">
        <v>0</v>
      </c>
      <c r="E18" s="23">
        <f t="shared" si="7"/>
        <v>0</v>
      </c>
      <c r="F18" s="23">
        <v>1</v>
      </c>
      <c r="G18" s="23">
        <v>0</v>
      </c>
      <c r="H18" s="23">
        <f t="shared" si="1"/>
        <v>1</v>
      </c>
      <c r="I18" s="63">
        <f t="shared" si="2"/>
        <v>1</v>
      </c>
      <c r="J18" s="63">
        <f t="shared" si="2"/>
        <v>0</v>
      </c>
      <c r="K18" s="63">
        <f t="shared" si="3"/>
        <v>1</v>
      </c>
      <c r="L18" s="63">
        <v>0</v>
      </c>
      <c r="M18" s="63">
        <v>0</v>
      </c>
      <c r="N18" s="23">
        <f t="shared" si="4"/>
        <v>0</v>
      </c>
      <c r="O18" s="63">
        <v>0</v>
      </c>
      <c r="P18" s="63">
        <v>0</v>
      </c>
      <c r="Q18" s="23">
        <f t="shared" si="5"/>
        <v>0</v>
      </c>
      <c r="R18" s="63">
        <f t="shared" si="6"/>
        <v>0</v>
      </c>
      <c r="S18" s="63">
        <f t="shared" si="6"/>
        <v>0</v>
      </c>
      <c r="T18" s="63">
        <f t="shared" si="0"/>
        <v>0</v>
      </c>
    </row>
    <row r="19" spans="1:20" s="14" customFormat="1" x14ac:dyDescent="0.25">
      <c r="A19" s="21">
        <v>10</v>
      </c>
      <c r="B19" s="22" t="s">
        <v>19</v>
      </c>
      <c r="C19" s="23">
        <v>0</v>
      </c>
      <c r="D19" s="23">
        <v>0</v>
      </c>
      <c r="E19" s="23">
        <f t="shared" si="7"/>
        <v>0</v>
      </c>
      <c r="F19" s="23">
        <v>0</v>
      </c>
      <c r="G19" s="23">
        <v>1</v>
      </c>
      <c r="H19" s="23">
        <f t="shared" si="1"/>
        <v>1</v>
      </c>
      <c r="I19" s="63">
        <f t="shared" si="2"/>
        <v>0</v>
      </c>
      <c r="J19" s="63">
        <f t="shared" si="2"/>
        <v>1</v>
      </c>
      <c r="K19" s="63">
        <f t="shared" si="3"/>
        <v>1</v>
      </c>
      <c r="L19" s="63">
        <v>0</v>
      </c>
      <c r="M19" s="63">
        <v>1</v>
      </c>
      <c r="N19" s="23">
        <f t="shared" si="4"/>
        <v>1</v>
      </c>
      <c r="O19" s="63">
        <v>0</v>
      </c>
      <c r="P19" s="63">
        <v>0</v>
      </c>
      <c r="Q19" s="23">
        <f t="shared" si="5"/>
        <v>0</v>
      </c>
      <c r="R19" s="63">
        <f t="shared" si="6"/>
        <v>0</v>
      </c>
      <c r="S19" s="63">
        <f t="shared" si="6"/>
        <v>1</v>
      </c>
      <c r="T19" s="63">
        <f t="shared" si="0"/>
        <v>1</v>
      </c>
    </row>
    <row r="20" spans="1:20" s="14" customFormat="1" x14ac:dyDescent="0.25">
      <c r="A20" s="21">
        <v>11</v>
      </c>
      <c r="B20" s="22" t="s">
        <v>20</v>
      </c>
      <c r="C20" s="23">
        <v>0</v>
      </c>
      <c r="D20" s="23">
        <v>0</v>
      </c>
      <c r="E20" s="23">
        <f t="shared" si="7"/>
        <v>0</v>
      </c>
      <c r="F20" s="23">
        <v>0</v>
      </c>
      <c r="G20" s="23">
        <v>1</v>
      </c>
      <c r="H20" s="23">
        <f t="shared" si="1"/>
        <v>1</v>
      </c>
      <c r="I20" s="63">
        <f t="shared" si="2"/>
        <v>0</v>
      </c>
      <c r="J20" s="63">
        <f t="shared" si="2"/>
        <v>1</v>
      </c>
      <c r="K20" s="63">
        <f t="shared" si="3"/>
        <v>1</v>
      </c>
      <c r="L20" s="63">
        <v>0</v>
      </c>
      <c r="M20" s="63">
        <v>0</v>
      </c>
      <c r="N20" s="23">
        <f t="shared" si="4"/>
        <v>0</v>
      </c>
      <c r="O20" s="63">
        <v>0</v>
      </c>
      <c r="P20" s="63">
        <v>0</v>
      </c>
      <c r="Q20" s="23">
        <f t="shared" si="5"/>
        <v>0</v>
      </c>
      <c r="R20" s="63">
        <f t="shared" si="6"/>
        <v>0</v>
      </c>
      <c r="S20" s="63">
        <f t="shared" si="6"/>
        <v>0</v>
      </c>
      <c r="T20" s="63">
        <f t="shared" si="0"/>
        <v>0</v>
      </c>
    </row>
    <row r="21" spans="1:20" s="14" customFormat="1" x14ac:dyDescent="0.25">
      <c r="A21" s="21">
        <v>12</v>
      </c>
      <c r="B21" s="22" t="s">
        <v>21</v>
      </c>
      <c r="C21" s="23">
        <v>0</v>
      </c>
      <c r="D21" s="23">
        <v>0</v>
      </c>
      <c r="E21" s="23">
        <f t="shared" si="7"/>
        <v>0</v>
      </c>
      <c r="F21" s="23">
        <v>0</v>
      </c>
      <c r="G21" s="23">
        <v>1</v>
      </c>
      <c r="H21" s="23">
        <f t="shared" si="1"/>
        <v>1</v>
      </c>
      <c r="I21" s="63">
        <f t="shared" si="2"/>
        <v>0</v>
      </c>
      <c r="J21" s="63">
        <f t="shared" si="2"/>
        <v>1</v>
      </c>
      <c r="K21" s="63">
        <f t="shared" si="3"/>
        <v>1</v>
      </c>
      <c r="L21" s="63">
        <v>0</v>
      </c>
      <c r="M21" s="63">
        <v>0</v>
      </c>
      <c r="N21" s="23">
        <f t="shared" si="4"/>
        <v>0</v>
      </c>
      <c r="O21" s="63">
        <v>0</v>
      </c>
      <c r="P21" s="63">
        <v>0</v>
      </c>
      <c r="Q21" s="23">
        <f t="shared" si="5"/>
        <v>0</v>
      </c>
      <c r="R21" s="63">
        <f t="shared" si="6"/>
        <v>0</v>
      </c>
      <c r="S21" s="63">
        <f t="shared" si="6"/>
        <v>0</v>
      </c>
      <c r="T21" s="63">
        <f t="shared" si="0"/>
        <v>0</v>
      </c>
    </row>
    <row r="22" spans="1:20" s="14" customFormat="1" x14ac:dyDescent="0.25">
      <c r="A22" s="21">
        <v>13</v>
      </c>
      <c r="B22" s="22" t="s">
        <v>22</v>
      </c>
      <c r="C22" s="23">
        <v>0</v>
      </c>
      <c r="D22" s="23">
        <v>0</v>
      </c>
      <c r="E22" s="23">
        <f t="shared" si="7"/>
        <v>0</v>
      </c>
      <c r="F22" s="23">
        <v>0</v>
      </c>
      <c r="G22" s="23">
        <v>1</v>
      </c>
      <c r="H22" s="23">
        <f t="shared" si="1"/>
        <v>1</v>
      </c>
      <c r="I22" s="63">
        <f t="shared" si="2"/>
        <v>0</v>
      </c>
      <c r="J22" s="63">
        <f t="shared" si="2"/>
        <v>1</v>
      </c>
      <c r="K22" s="63">
        <f t="shared" si="3"/>
        <v>1</v>
      </c>
      <c r="L22" s="63">
        <v>0</v>
      </c>
      <c r="M22" s="63">
        <v>1</v>
      </c>
      <c r="N22" s="23">
        <f t="shared" si="4"/>
        <v>1</v>
      </c>
      <c r="O22" s="63">
        <v>0</v>
      </c>
      <c r="P22" s="63">
        <v>0</v>
      </c>
      <c r="Q22" s="23">
        <f t="shared" si="5"/>
        <v>0</v>
      </c>
      <c r="R22" s="63">
        <f t="shared" si="6"/>
        <v>0</v>
      </c>
      <c r="S22" s="63">
        <f t="shared" si="6"/>
        <v>1</v>
      </c>
      <c r="T22" s="63">
        <f t="shared" si="0"/>
        <v>1</v>
      </c>
    </row>
    <row r="23" spans="1:20" s="14" customFormat="1" x14ac:dyDescent="0.25">
      <c r="A23" s="21">
        <v>14</v>
      </c>
      <c r="B23" s="22" t="s">
        <v>23</v>
      </c>
      <c r="C23" s="23">
        <v>0</v>
      </c>
      <c r="D23" s="23">
        <v>0</v>
      </c>
      <c r="E23" s="23">
        <f t="shared" si="7"/>
        <v>0</v>
      </c>
      <c r="F23" s="23">
        <v>0</v>
      </c>
      <c r="G23" s="23">
        <v>0</v>
      </c>
      <c r="H23" s="23">
        <f t="shared" si="1"/>
        <v>0</v>
      </c>
      <c r="I23" s="63">
        <f t="shared" si="2"/>
        <v>0</v>
      </c>
      <c r="J23" s="63">
        <f t="shared" si="2"/>
        <v>0</v>
      </c>
      <c r="K23" s="63">
        <f t="shared" si="3"/>
        <v>0</v>
      </c>
      <c r="L23" s="63">
        <v>0</v>
      </c>
      <c r="M23" s="63">
        <v>0</v>
      </c>
      <c r="N23" s="23">
        <f t="shared" si="4"/>
        <v>0</v>
      </c>
      <c r="O23" s="63">
        <v>0</v>
      </c>
      <c r="P23" s="63">
        <v>0</v>
      </c>
      <c r="Q23" s="23">
        <f t="shared" si="5"/>
        <v>0</v>
      </c>
      <c r="R23" s="63">
        <f t="shared" si="6"/>
        <v>0</v>
      </c>
      <c r="S23" s="63">
        <f t="shared" si="6"/>
        <v>0</v>
      </c>
      <c r="T23" s="63">
        <f t="shared" si="0"/>
        <v>0</v>
      </c>
    </row>
    <row r="24" spans="1:20" s="14" customFormat="1" x14ac:dyDescent="0.25">
      <c r="A24" s="21">
        <v>15</v>
      </c>
      <c r="B24" s="22" t="s">
        <v>24</v>
      </c>
      <c r="C24" s="23">
        <v>0</v>
      </c>
      <c r="D24" s="23">
        <v>0</v>
      </c>
      <c r="E24" s="23">
        <f t="shared" si="7"/>
        <v>0</v>
      </c>
      <c r="F24" s="23">
        <v>0</v>
      </c>
      <c r="G24" s="23">
        <v>1</v>
      </c>
      <c r="H24" s="23">
        <f t="shared" si="1"/>
        <v>1</v>
      </c>
      <c r="I24" s="63">
        <f t="shared" si="2"/>
        <v>0</v>
      </c>
      <c r="J24" s="63">
        <f t="shared" si="2"/>
        <v>1</v>
      </c>
      <c r="K24" s="63">
        <f t="shared" si="3"/>
        <v>1</v>
      </c>
      <c r="L24" s="63">
        <v>0</v>
      </c>
      <c r="M24" s="63">
        <v>0</v>
      </c>
      <c r="N24" s="23">
        <f t="shared" si="4"/>
        <v>0</v>
      </c>
      <c r="O24" s="63">
        <v>0</v>
      </c>
      <c r="P24" s="63">
        <v>0</v>
      </c>
      <c r="Q24" s="23">
        <f t="shared" si="5"/>
        <v>0</v>
      </c>
      <c r="R24" s="63">
        <f t="shared" si="6"/>
        <v>0</v>
      </c>
      <c r="S24" s="63">
        <f t="shared" si="6"/>
        <v>0</v>
      </c>
      <c r="T24" s="63">
        <f t="shared" si="0"/>
        <v>0</v>
      </c>
    </row>
    <row r="25" spans="1:20" s="14" customFormat="1" x14ac:dyDescent="0.25">
      <c r="A25" s="21">
        <v>16</v>
      </c>
      <c r="B25" s="22" t="s">
        <v>25</v>
      </c>
      <c r="C25" s="23">
        <v>0</v>
      </c>
      <c r="D25" s="23">
        <v>0</v>
      </c>
      <c r="E25" s="23">
        <f t="shared" si="7"/>
        <v>0</v>
      </c>
      <c r="F25" s="23">
        <v>1</v>
      </c>
      <c r="G25" s="23">
        <v>0</v>
      </c>
      <c r="H25" s="23">
        <f t="shared" si="1"/>
        <v>1</v>
      </c>
      <c r="I25" s="63">
        <f t="shared" si="2"/>
        <v>1</v>
      </c>
      <c r="J25" s="63">
        <f t="shared" si="2"/>
        <v>0</v>
      </c>
      <c r="K25" s="63">
        <f t="shared" si="3"/>
        <v>1</v>
      </c>
      <c r="L25" s="63">
        <v>0</v>
      </c>
      <c r="M25" s="63">
        <v>1</v>
      </c>
      <c r="N25" s="23">
        <f t="shared" si="4"/>
        <v>1</v>
      </c>
      <c r="O25" s="63">
        <v>0</v>
      </c>
      <c r="P25" s="63">
        <v>0</v>
      </c>
      <c r="Q25" s="23">
        <f t="shared" si="5"/>
        <v>0</v>
      </c>
      <c r="R25" s="63">
        <f t="shared" si="6"/>
        <v>0</v>
      </c>
      <c r="S25" s="63">
        <f t="shared" si="6"/>
        <v>1</v>
      </c>
      <c r="T25" s="63">
        <f t="shared" si="0"/>
        <v>1</v>
      </c>
    </row>
    <row r="26" spans="1:20" s="14" customFormat="1" x14ac:dyDescent="0.25">
      <c r="A26" s="21">
        <v>17</v>
      </c>
      <c r="B26" s="22" t="s">
        <v>26</v>
      </c>
      <c r="C26" s="23">
        <v>0</v>
      </c>
      <c r="D26" s="23">
        <v>0</v>
      </c>
      <c r="E26" s="23">
        <f t="shared" si="7"/>
        <v>0</v>
      </c>
      <c r="F26" s="23">
        <v>0</v>
      </c>
      <c r="G26" s="23">
        <v>1</v>
      </c>
      <c r="H26" s="23">
        <f t="shared" si="1"/>
        <v>1</v>
      </c>
      <c r="I26" s="63">
        <f t="shared" si="2"/>
        <v>0</v>
      </c>
      <c r="J26" s="63">
        <f t="shared" si="2"/>
        <v>1</v>
      </c>
      <c r="K26" s="63">
        <f t="shared" si="3"/>
        <v>1</v>
      </c>
      <c r="L26" s="63">
        <v>0</v>
      </c>
      <c r="M26" s="63">
        <v>0</v>
      </c>
      <c r="N26" s="23">
        <f t="shared" si="4"/>
        <v>0</v>
      </c>
      <c r="O26" s="63">
        <v>0</v>
      </c>
      <c r="P26" s="63">
        <v>0</v>
      </c>
      <c r="Q26" s="23">
        <f t="shared" si="5"/>
        <v>0</v>
      </c>
      <c r="R26" s="63">
        <f t="shared" si="6"/>
        <v>0</v>
      </c>
      <c r="S26" s="63">
        <f t="shared" si="6"/>
        <v>0</v>
      </c>
      <c r="T26" s="63">
        <f t="shared" si="0"/>
        <v>0</v>
      </c>
    </row>
    <row r="27" spans="1:20" s="14" customFormat="1" x14ac:dyDescent="0.25">
      <c r="A27" s="21">
        <v>18</v>
      </c>
      <c r="B27" s="22" t="s">
        <v>27</v>
      </c>
      <c r="C27" s="23">
        <v>0</v>
      </c>
      <c r="D27" s="23">
        <v>0</v>
      </c>
      <c r="E27" s="23">
        <f t="shared" si="7"/>
        <v>0</v>
      </c>
      <c r="F27" s="23">
        <v>1</v>
      </c>
      <c r="G27" s="23">
        <v>1</v>
      </c>
      <c r="H27" s="23">
        <f t="shared" si="1"/>
        <v>2</v>
      </c>
      <c r="I27" s="63">
        <f t="shared" si="2"/>
        <v>1</v>
      </c>
      <c r="J27" s="63">
        <f t="shared" si="2"/>
        <v>1</v>
      </c>
      <c r="K27" s="63">
        <f t="shared" si="3"/>
        <v>2</v>
      </c>
      <c r="L27" s="63">
        <v>0</v>
      </c>
      <c r="M27" s="63">
        <v>0</v>
      </c>
      <c r="N27" s="23">
        <f t="shared" si="4"/>
        <v>0</v>
      </c>
      <c r="O27" s="63">
        <v>0</v>
      </c>
      <c r="P27" s="63">
        <v>0</v>
      </c>
      <c r="Q27" s="23">
        <f t="shared" si="5"/>
        <v>0</v>
      </c>
      <c r="R27" s="63">
        <f t="shared" si="6"/>
        <v>0</v>
      </c>
      <c r="S27" s="63">
        <f t="shared" si="6"/>
        <v>0</v>
      </c>
      <c r="T27" s="63">
        <f t="shared" si="0"/>
        <v>0</v>
      </c>
    </row>
    <row r="28" spans="1:20" s="14" customFormat="1" x14ac:dyDescent="0.25">
      <c r="A28" s="21">
        <v>19</v>
      </c>
      <c r="B28" s="22" t="s">
        <v>28</v>
      </c>
      <c r="C28" s="23">
        <v>0</v>
      </c>
      <c r="D28" s="23">
        <v>0</v>
      </c>
      <c r="E28" s="23">
        <f t="shared" si="7"/>
        <v>0</v>
      </c>
      <c r="F28" s="23">
        <v>2</v>
      </c>
      <c r="G28" s="23">
        <v>0</v>
      </c>
      <c r="H28" s="23">
        <f t="shared" si="1"/>
        <v>2</v>
      </c>
      <c r="I28" s="63">
        <f t="shared" si="2"/>
        <v>2</v>
      </c>
      <c r="J28" s="63">
        <f t="shared" si="2"/>
        <v>0</v>
      </c>
      <c r="K28" s="63">
        <f t="shared" si="3"/>
        <v>2</v>
      </c>
      <c r="L28" s="63">
        <v>0</v>
      </c>
      <c r="M28" s="63">
        <v>0</v>
      </c>
      <c r="N28" s="23">
        <f t="shared" si="4"/>
        <v>0</v>
      </c>
      <c r="O28" s="63">
        <v>0</v>
      </c>
      <c r="P28" s="63">
        <v>0</v>
      </c>
      <c r="Q28" s="23">
        <f t="shared" si="5"/>
        <v>0</v>
      </c>
      <c r="R28" s="63">
        <f t="shared" si="6"/>
        <v>0</v>
      </c>
      <c r="S28" s="63">
        <f t="shared" si="6"/>
        <v>0</v>
      </c>
      <c r="T28" s="63">
        <f t="shared" si="0"/>
        <v>0</v>
      </c>
    </row>
    <row r="29" spans="1:20" s="14" customFormat="1" x14ac:dyDescent="0.25">
      <c r="A29" s="21">
        <v>20</v>
      </c>
      <c r="B29" s="22" t="s">
        <v>29</v>
      </c>
      <c r="C29" s="23">
        <v>0</v>
      </c>
      <c r="D29" s="23">
        <v>0</v>
      </c>
      <c r="E29" s="23">
        <f t="shared" si="7"/>
        <v>0</v>
      </c>
      <c r="F29" s="23">
        <v>0</v>
      </c>
      <c r="G29" s="23">
        <v>2</v>
      </c>
      <c r="H29" s="23">
        <f t="shared" si="1"/>
        <v>2</v>
      </c>
      <c r="I29" s="63">
        <f t="shared" si="2"/>
        <v>0</v>
      </c>
      <c r="J29" s="63">
        <f t="shared" si="2"/>
        <v>2</v>
      </c>
      <c r="K29" s="63">
        <f t="shared" si="3"/>
        <v>2</v>
      </c>
      <c r="L29" s="63">
        <v>0</v>
      </c>
      <c r="M29" s="63">
        <v>1</v>
      </c>
      <c r="N29" s="23">
        <f t="shared" si="4"/>
        <v>1</v>
      </c>
      <c r="O29" s="63">
        <v>0</v>
      </c>
      <c r="P29" s="63">
        <v>0</v>
      </c>
      <c r="Q29" s="23">
        <f t="shared" si="5"/>
        <v>0</v>
      </c>
      <c r="R29" s="63">
        <f t="shared" si="6"/>
        <v>0</v>
      </c>
      <c r="S29" s="63">
        <f t="shared" si="6"/>
        <v>1</v>
      </c>
      <c r="T29" s="63">
        <f t="shared" si="0"/>
        <v>1</v>
      </c>
    </row>
    <row r="30" spans="1:20" s="14" customFormat="1" x14ac:dyDescent="0.25">
      <c r="A30" s="21">
        <v>21</v>
      </c>
      <c r="B30" s="22" t="s">
        <v>30</v>
      </c>
      <c r="C30" s="23">
        <v>0</v>
      </c>
      <c r="D30" s="23">
        <v>0</v>
      </c>
      <c r="E30" s="23">
        <f t="shared" si="7"/>
        <v>0</v>
      </c>
      <c r="F30" s="23">
        <v>0</v>
      </c>
      <c r="G30" s="23">
        <v>1</v>
      </c>
      <c r="H30" s="23">
        <f t="shared" si="1"/>
        <v>1</v>
      </c>
      <c r="I30" s="63">
        <f t="shared" si="2"/>
        <v>0</v>
      </c>
      <c r="J30" s="63">
        <f t="shared" si="2"/>
        <v>1</v>
      </c>
      <c r="K30" s="63">
        <f t="shared" si="3"/>
        <v>1</v>
      </c>
      <c r="L30" s="63">
        <v>0</v>
      </c>
      <c r="M30" s="63">
        <v>0</v>
      </c>
      <c r="N30" s="23">
        <f t="shared" si="4"/>
        <v>0</v>
      </c>
      <c r="O30" s="63">
        <v>0</v>
      </c>
      <c r="P30" s="63">
        <v>0</v>
      </c>
      <c r="Q30" s="23">
        <f t="shared" si="5"/>
        <v>0</v>
      </c>
      <c r="R30" s="63">
        <f t="shared" si="6"/>
        <v>0</v>
      </c>
      <c r="S30" s="63">
        <f t="shared" si="6"/>
        <v>0</v>
      </c>
      <c r="T30" s="63">
        <f t="shared" si="0"/>
        <v>0</v>
      </c>
    </row>
    <row r="31" spans="1:20" s="14" customFormat="1" x14ac:dyDescent="0.25">
      <c r="A31" s="21">
        <v>22</v>
      </c>
      <c r="B31" s="22" t="s">
        <v>31</v>
      </c>
      <c r="C31" s="23">
        <v>0</v>
      </c>
      <c r="D31" s="23">
        <v>0</v>
      </c>
      <c r="E31" s="23">
        <f t="shared" si="7"/>
        <v>0</v>
      </c>
      <c r="F31" s="23">
        <v>1</v>
      </c>
      <c r="G31" s="23">
        <v>0</v>
      </c>
      <c r="H31" s="23">
        <f t="shared" si="1"/>
        <v>1</v>
      </c>
      <c r="I31" s="63">
        <f t="shared" si="2"/>
        <v>1</v>
      </c>
      <c r="J31" s="63">
        <f t="shared" si="2"/>
        <v>0</v>
      </c>
      <c r="K31" s="63">
        <f t="shared" si="3"/>
        <v>1</v>
      </c>
      <c r="L31" s="63">
        <v>0</v>
      </c>
      <c r="M31" s="63">
        <v>1</v>
      </c>
      <c r="N31" s="23">
        <f t="shared" si="4"/>
        <v>1</v>
      </c>
      <c r="O31" s="63">
        <v>0</v>
      </c>
      <c r="P31" s="63">
        <v>0</v>
      </c>
      <c r="Q31" s="23">
        <f t="shared" si="5"/>
        <v>0</v>
      </c>
      <c r="R31" s="63">
        <f t="shared" si="6"/>
        <v>0</v>
      </c>
      <c r="S31" s="63">
        <f t="shared" si="6"/>
        <v>1</v>
      </c>
      <c r="T31" s="63">
        <f t="shared" si="0"/>
        <v>1</v>
      </c>
    </row>
    <row r="32" spans="1:20" s="14" customFormat="1" x14ac:dyDescent="0.25">
      <c r="A32" s="21">
        <v>23</v>
      </c>
      <c r="B32" s="22" t="s">
        <v>32</v>
      </c>
      <c r="C32" s="23">
        <v>0</v>
      </c>
      <c r="D32" s="23">
        <v>0</v>
      </c>
      <c r="E32" s="23">
        <f t="shared" si="7"/>
        <v>0</v>
      </c>
      <c r="F32" s="23">
        <v>0</v>
      </c>
      <c r="G32" s="23">
        <v>1</v>
      </c>
      <c r="H32" s="23">
        <f t="shared" si="1"/>
        <v>1</v>
      </c>
      <c r="I32" s="63">
        <f t="shared" si="2"/>
        <v>0</v>
      </c>
      <c r="J32" s="63">
        <f t="shared" si="2"/>
        <v>1</v>
      </c>
      <c r="K32" s="63">
        <f t="shared" si="3"/>
        <v>1</v>
      </c>
      <c r="L32" s="63">
        <v>0</v>
      </c>
      <c r="M32" s="63">
        <v>0</v>
      </c>
      <c r="N32" s="23">
        <f t="shared" si="4"/>
        <v>0</v>
      </c>
      <c r="O32" s="63">
        <v>0</v>
      </c>
      <c r="P32" s="63">
        <v>0</v>
      </c>
      <c r="Q32" s="23">
        <f t="shared" si="5"/>
        <v>0</v>
      </c>
      <c r="R32" s="63">
        <f t="shared" si="6"/>
        <v>0</v>
      </c>
      <c r="S32" s="63">
        <f t="shared" si="6"/>
        <v>0</v>
      </c>
      <c r="T32" s="63">
        <f t="shared" si="0"/>
        <v>0</v>
      </c>
    </row>
    <row r="33" spans="1:20" s="14" customFormat="1" x14ac:dyDescent="0.25">
      <c r="A33" s="21">
        <v>24</v>
      </c>
      <c r="B33" s="22" t="s">
        <v>33</v>
      </c>
      <c r="C33" s="23">
        <v>0</v>
      </c>
      <c r="D33" s="23">
        <v>0</v>
      </c>
      <c r="E33" s="23">
        <f t="shared" si="7"/>
        <v>0</v>
      </c>
      <c r="F33" s="23">
        <v>1</v>
      </c>
      <c r="G33" s="23">
        <v>1</v>
      </c>
      <c r="H33" s="23">
        <f t="shared" si="1"/>
        <v>2</v>
      </c>
      <c r="I33" s="63">
        <f t="shared" si="2"/>
        <v>1</v>
      </c>
      <c r="J33" s="63">
        <f t="shared" si="2"/>
        <v>1</v>
      </c>
      <c r="K33" s="63">
        <f t="shared" si="3"/>
        <v>2</v>
      </c>
      <c r="L33" s="63">
        <v>0</v>
      </c>
      <c r="M33" s="63">
        <v>0</v>
      </c>
      <c r="N33" s="23">
        <f t="shared" si="4"/>
        <v>0</v>
      </c>
      <c r="O33" s="63">
        <v>0</v>
      </c>
      <c r="P33" s="63">
        <v>0</v>
      </c>
      <c r="Q33" s="23">
        <f t="shared" si="5"/>
        <v>0</v>
      </c>
      <c r="R33" s="63">
        <f t="shared" si="6"/>
        <v>0</v>
      </c>
      <c r="S33" s="63">
        <f t="shared" si="6"/>
        <v>0</v>
      </c>
      <c r="T33" s="63">
        <f t="shared" si="0"/>
        <v>0</v>
      </c>
    </row>
    <row r="34" spans="1:20" s="14" customFormat="1" x14ac:dyDescent="0.25">
      <c r="A34" s="21">
        <v>25</v>
      </c>
      <c r="B34" s="22" t="s">
        <v>34</v>
      </c>
      <c r="C34" s="23">
        <v>0</v>
      </c>
      <c r="D34" s="23">
        <v>0</v>
      </c>
      <c r="E34" s="23">
        <f t="shared" si="7"/>
        <v>0</v>
      </c>
      <c r="F34" s="23">
        <v>0</v>
      </c>
      <c r="G34" s="23">
        <v>0</v>
      </c>
      <c r="H34" s="23">
        <f t="shared" si="1"/>
        <v>0</v>
      </c>
      <c r="I34" s="63">
        <f t="shared" si="2"/>
        <v>0</v>
      </c>
      <c r="J34" s="63">
        <f t="shared" si="2"/>
        <v>0</v>
      </c>
      <c r="K34" s="63">
        <f t="shared" si="3"/>
        <v>0</v>
      </c>
      <c r="L34" s="63">
        <v>0</v>
      </c>
      <c r="M34" s="63">
        <v>0</v>
      </c>
      <c r="N34" s="23">
        <f t="shared" si="4"/>
        <v>0</v>
      </c>
      <c r="O34" s="63">
        <v>0</v>
      </c>
      <c r="P34" s="63">
        <v>0</v>
      </c>
      <c r="Q34" s="23">
        <f t="shared" si="5"/>
        <v>0</v>
      </c>
      <c r="R34" s="63">
        <f t="shared" si="6"/>
        <v>0</v>
      </c>
      <c r="S34" s="63">
        <f t="shared" si="6"/>
        <v>0</v>
      </c>
      <c r="T34" s="63">
        <f t="shared" si="0"/>
        <v>0</v>
      </c>
    </row>
    <row r="35" spans="1:20" s="14" customFormat="1" x14ac:dyDescent="0.25">
      <c r="A35" s="21">
        <v>26</v>
      </c>
      <c r="B35" s="22" t="s">
        <v>35</v>
      </c>
      <c r="C35" s="23">
        <v>0</v>
      </c>
      <c r="D35" s="23">
        <v>0</v>
      </c>
      <c r="E35" s="23">
        <f t="shared" si="7"/>
        <v>0</v>
      </c>
      <c r="F35" s="23">
        <v>1</v>
      </c>
      <c r="G35" s="23">
        <v>0</v>
      </c>
      <c r="H35" s="23">
        <f t="shared" si="1"/>
        <v>1</v>
      </c>
      <c r="I35" s="63">
        <f t="shared" si="2"/>
        <v>1</v>
      </c>
      <c r="J35" s="63">
        <f t="shared" si="2"/>
        <v>0</v>
      </c>
      <c r="K35" s="63">
        <f t="shared" si="3"/>
        <v>1</v>
      </c>
      <c r="L35" s="63">
        <v>0</v>
      </c>
      <c r="M35" s="63">
        <v>1</v>
      </c>
      <c r="N35" s="23">
        <f t="shared" si="4"/>
        <v>1</v>
      </c>
      <c r="O35" s="63">
        <v>0</v>
      </c>
      <c r="P35" s="63">
        <v>0</v>
      </c>
      <c r="Q35" s="23">
        <f t="shared" si="5"/>
        <v>0</v>
      </c>
      <c r="R35" s="63">
        <f t="shared" si="6"/>
        <v>0</v>
      </c>
      <c r="S35" s="63">
        <f t="shared" si="6"/>
        <v>1</v>
      </c>
      <c r="T35" s="63">
        <f t="shared" si="0"/>
        <v>1</v>
      </c>
    </row>
    <row r="36" spans="1:20" s="14" customFormat="1" x14ac:dyDescent="0.25">
      <c r="A36" s="24">
        <v>27</v>
      </c>
      <c r="B36" s="25" t="s">
        <v>36</v>
      </c>
      <c r="C36" s="26">
        <v>0</v>
      </c>
      <c r="D36" s="26">
        <v>0</v>
      </c>
      <c r="E36" s="23">
        <f t="shared" si="7"/>
        <v>0</v>
      </c>
      <c r="F36" s="26">
        <v>1</v>
      </c>
      <c r="G36" s="26">
        <v>0</v>
      </c>
      <c r="H36" s="23">
        <f>SUM(F36:G36)</f>
        <v>1</v>
      </c>
      <c r="I36" s="63">
        <f>C36+F36</f>
        <v>1</v>
      </c>
      <c r="J36" s="63">
        <f>D36+G36</f>
        <v>0</v>
      </c>
      <c r="K36" s="63">
        <f>SUM(I36:J36)</f>
        <v>1</v>
      </c>
      <c r="L36" s="64">
        <v>0</v>
      </c>
      <c r="M36" s="64">
        <v>0</v>
      </c>
      <c r="N36" s="23">
        <f>SUM(L36:M36)</f>
        <v>0</v>
      </c>
      <c r="O36" s="64">
        <v>0</v>
      </c>
      <c r="P36" s="64">
        <v>0</v>
      </c>
      <c r="Q36" s="23">
        <f>SUM(O36:P36)</f>
        <v>0</v>
      </c>
      <c r="R36" s="63">
        <f>L36+O36</f>
        <v>0</v>
      </c>
      <c r="S36" s="63">
        <f>M36+P36</f>
        <v>0</v>
      </c>
      <c r="T36" s="63">
        <f t="shared" si="0"/>
        <v>0</v>
      </c>
    </row>
    <row r="37" spans="1:20" x14ac:dyDescent="0.25">
      <c r="A37" s="27" t="s">
        <v>37</v>
      </c>
      <c r="B37" s="27"/>
      <c r="C37" s="28">
        <f t="shared" ref="C37:T37" si="8">SUM(C10:C36)</f>
        <v>0</v>
      </c>
      <c r="D37" s="28">
        <f t="shared" si="8"/>
        <v>0</v>
      </c>
      <c r="E37" s="29">
        <f t="shared" si="8"/>
        <v>0</v>
      </c>
      <c r="F37" s="28">
        <f t="shared" si="8"/>
        <v>12</v>
      </c>
      <c r="G37" s="28">
        <f t="shared" si="8"/>
        <v>20</v>
      </c>
      <c r="H37" s="29">
        <f t="shared" si="8"/>
        <v>32</v>
      </c>
      <c r="I37" s="29">
        <f t="shared" si="8"/>
        <v>12</v>
      </c>
      <c r="J37" s="29">
        <f t="shared" si="8"/>
        <v>20</v>
      </c>
      <c r="K37" s="29">
        <f t="shared" si="8"/>
        <v>32</v>
      </c>
      <c r="L37" s="28">
        <f t="shared" si="8"/>
        <v>0</v>
      </c>
      <c r="M37" s="28">
        <f t="shared" si="8"/>
        <v>10</v>
      </c>
      <c r="N37" s="29">
        <f t="shared" si="8"/>
        <v>10</v>
      </c>
      <c r="O37" s="28">
        <f t="shared" si="8"/>
        <v>0</v>
      </c>
      <c r="P37" s="28">
        <f t="shared" si="8"/>
        <v>0</v>
      </c>
      <c r="Q37" s="29">
        <f t="shared" si="8"/>
        <v>0</v>
      </c>
      <c r="R37" s="29">
        <f t="shared" si="8"/>
        <v>0</v>
      </c>
      <c r="S37" s="29">
        <f t="shared" si="8"/>
        <v>10</v>
      </c>
      <c r="T37" s="29">
        <f t="shared" si="8"/>
        <v>10</v>
      </c>
    </row>
    <row r="38" spans="1:20" x14ac:dyDescent="0.25">
      <c r="A38" s="31">
        <v>1</v>
      </c>
      <c r="B38" s="31" t="s">
        <v>38</v>
      </c>
      <c r="C38" s="32">
        <v>13</v>
      </c>
      <c r="D38" s="33">
        <v>18</v>
      </c>
      <c r="E38" s="28">
        <f>SUM(C38:D38)</f>
        <v>31</v>
      </c>
      <c r="F38" s="65">
        <v>17</v>
      </c>
      <c r="G38" s="65">
        <v>7</v>
      </c>
      <c r="H38" s="28">
        <f>SUM(F38:G38)</f>
        <v>24</v>
      </c>
      <c r="I38" s="66">
        <f t="shared" ref="I38:J40" si="9">C38+F38</f>
        <v>30</v>
      </c>
      <c r="J38" s="66">
        <f t="shared" si="9"/>
        <v>25</v>
      </c>
      <c r="K38" s="66">
        <f>SUM(I38:J38)</f>
        <v>55</v>
      </c>
      <c r="L38" s="67">
        <v>0</v>
      </c>
      <c r="M38" s="67">
        <v>2</v>
      </c>
      <c r="N38" s="28">
        <f>SUM(L38:M38)</f>
        <v>2</v>
      </c>
      <c r="O38" s="67">
        <v>0</v>
      </c>
      <c r="P38" s="67">
        <v>1</v>
      </c>
      <c r="Q38" s="28">
        <f>SUM(O38:P38)</f>
        <v>1</v>
      </c>
      <c r="R38" s="66">
        <f t="shared" ref="R38:S40" si="10">L38+O38</f>
        <v>0</v>
      </c>
      <c r="S38" s="66">
        <f t="shared" si="10"/>
        <v>3</v>
      </c>
      <c r="T38" s="66">
        <f>SUM(R38:S38)</f>
        <v>3</v>
      </c>
    </row>
    <row r="39" spans="1:20" x14ac:dyDescent="0.25">
      <c r="A39" s="34">
        <v>2</v>
      </c>
      <c r="B39" s="34" t="s">
        <v>39</v>
      </c>
      <c r="C39" s="63">
        <v>10</v>
      </c>
      <c r="D39" s="23">
        <v>10</v>
      </c>
      <c r="E39" s="28">
        <f>SUM(C39:D39)</f>
        <v>20</v>
      </c>
      <c r="F39" s="63">
        <v>5</v>
      </c>
      <c r="G39" s="63">
        <v>10</v>
      </c>
      <c r="H39" s="28">
        <f>SUM(F39:G39)</f>
        <v>15</v>
      </c>
      <c r="I39" s="66">
        <f>C39+F39</f>
        <v>15</v>
      </c>
      <c r="J39" s="66">
        <f>D39+G39</f>
        <v>20</v>
      </c>
      <c r="K39" s="66">
        <f>SUM(I39:J39)</f>
        <v>35</v>
      </c>
      <c r="L39" s="63">
        <v>1</v>
      </c>
      <c r="M39" s="63">
        <v>2</v>
      </c>
      <c r="N39" s="28">
        <f>SUM(L39:M39)</f>
        <v>3</v>
      </c>
      <c r="O39" s="66">
        <v>0</v>
      </c>
      <c r="P39" s="66">
        <v>0</v>
      </c>
      <c r="Q39" s="28">
        <f>SUM(O39:P39)</f>
        <v>0</v>
      </c>
      <c r="R39" s="66">
        <f t="shared" si="10"/>
        <v>1</v>
      </c>
      <c r="S39" s="66">
        <f t="shared" si="10"/>
        <v>2</v>
      </c>
      <c r="T39" s="66">
        <f>SUM(R39:S39)</f>
        <v>3</v>
      </c>
    </row>
    <row r="40" spans="1:20" s="14" customFormat="1" x14ac:dyDescent="0.25">
      <c r="A40" s="22">
        <v>3</v>
      </c>
      <c r="B40" s="22" t="s">
        <v>40</v>
      </c>
      <c r="C40" s="35">
        <v>14</v>
      </c>
      <c r="D40" s="36">
        <v>10</v>
      </c>
      <c r="E40" s="23">
        <f>SUM(C40:D40)</f>
        <v>24</v>
      </c>
      <c r="F40" s="35">
        <v>3</v>
      </c>
      <c r="G40" s="35">
        <v>7</v>
      </c>
      <c r="H40" s="23">
        <f>SUM(F40:G40)</f>
        <v>10</v>
      </c>
      <c r="I40" s="63">
        <f t="shared" si="9"/>
        <v>17</v>
      </c>
      <c r="J40" s="63">
        <f t="shared" si="9"/>
        <v>17</v>
      </c>
      <c r="K40" s="63">
        <f>SUM(I40:J40)</f>
        <v>34</v>
      </c>
      <c r="L40" s="63">
        <v>1</v>
      </c>
      <c r="M40" s="63">
        <v>0</v>
      </c>
      <c r="N40" s="23">
        <f>SUM(L40:M40)</f>
        <v>1</v>
      </c>
      <c r="O40" s="63">
        <v>0</v>
      </c>
      <c r="P40" s="63">
        <v>0</v>
      </c>
      <c r="Q40" s="23">
        <f>SUM(O40:P40)</f>
        <v>0</v>
      </c>
      <c r="R40" s="63">
        <f>L40+O40</f>
        <v>1</v>
      </c>
      <c r="S40" s="63">
        <f t="shared" si="10"/>
        <v>0</v>
      </c>
      <c r="T40" s="63">
        <f>SUM(R40:S40)</f>
        <v>1</v>
      </c>
    </row>
    <row r="41" spans="1:20" x14ac:dyDescent="0.25">
      <c r="A41" s="31" t="s">
        <v>41</v>
      </c>
      <c r="B41" s="31"/>
      <c r="C41" s="37">
        <f t="shared" ref="C41:T41" si="11">SUM(C38:C40)</f>
        <v>37</v>
      </c>
      <c r="D41" s="37">
        <f t="shared" si="11"/>
        <v>38</v>
      </c>
      <c r="E41" s="67">
        <f t="shared" si="11"/>
        <v>75</v>
      </c>
      <c r="F41" s="37">
        <f t="shared" si="11"/>
        <v>25</v>
      </c>
      <c r="G41" s="37">
        <f t="shared" si="11"/>
        <v>24</v>
      </c>
      <c r="H41" s="37">
        <f t="shared" si="11"/>
        <v>49</v>
      </c>
      <c r="I41" s="37">
        <f t="shared" si="11"/>
        <v>62</v>
      </c>
      <c r="J41" s="37">
        <f t="shared" si="11"/>
        <v>62</v>
      </c>
      <c r="K41" s="37">
        <f t="shared" si="11"/>
        <v>124</v>
      </c>
      <c r="L41" s="37">
        <f t="shared" si="11"/>
        <v>2</v>
      </c>
      <c r="M41" s="37">
        <f t="shared" si="11"/>
        <v>4</v>
      </c>
      <c r="N41" s="37">
        <f t="shared" si="11"/>
        <v>6</v>
      </c>
      <c r="O41" s="37">
        <f t="shared" si="11"/>
        <v>0</v>
      </c>
      <c r="P41" s="37">
        <f t="shared" si="11"/>
        <v>1</v>
      </c>
      <c r="Q41" s="37">
        <f t="shared" si="11"/>
        <v>1</v>
      </c>
      <c r="R41" s="37">
        <f t="shared" si="11"/>
        <v>2</v>
      </c>
      <c r="S41" s="37">
        <f t="shared" si="11"/>
        <v>5</v>
      </c>
      <c r="T41" s="37">
        <f t="shared" si="11"/>
        <v>7</v>
      </c>
    </row>
    <row r="42" spans="1:20" x14ac:dyDescent="0.25">
      <c r="A42" s="27" t="s">
        <v>42</v>
      </c>
      <c r="B42" s="31"/>
      <c r="C42" s="37"/>
      <c r="D42" s="37"/>
      <c r="E42" s="37"/>
      <c r="F42" s="68"/>
      <c r="G42" s="68"/>
      <c r="H42" s="68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x14ac:dyDescent="0.25">
      <c r="A43" s="39" t="s">
        <v>43</v>
      </c>
      <c r="B43" s="31"/>
      <c r="C43" s="37">
        <v>0</v>
      </c>
      <c r="D43" s="37">
        <v>0</v>
      </c>
      <c r="E43" s="29">
        <f>SUM(C43:D43)</f>
        <v>0</v>
      </c>
      <c r="F43" s="68">
        <v>0</v>
      </c>
      <c r="G43" s="68">
        <v>0</v>
      </c>
      <c r="H43" s="68">
        <f>SUM(F43:G43)</f>
        <v>0</v>
      </c>
      <c r="I43" s="67">
        <f>SUM(C43,F43)</f>
        <v>0</v>
      </c>
      <c r="J43" s="67">
        <f>SUM(D43,G43)</f>
        <v>0</v>
      </c>
      <c r="K43" s="67">
        <f>SUM(I43:J43)</f>
        <v>0</v>
      </c>
      <c r="L43" s="68">
        <v>0</v>
      </c>
      <c r="M43" s="68">
        <v>0</v>
      </c>
      <c r="N43" s="67">
        <f>SUM(L43:M43)</f>
        <v>0</v>
      </c>
      <c r="O43" s="68">
        <v>0</v>
      </c>
      <c r="P43" s="68">
        <v>0</v>
      </c>
      <c r="Q43" s="67">
        <f>SUM(O43:P43)</f>
        <v>0</v>
      </c>
      <c r="R43" s="67">
        <f>SUM(L43,O43)</f>
        <v>0</v>
      </c>
      <c r="S43" s="67">
        <f>SUM(M43,P43)</f>
        <v>0</v>
      </c>
      <c r="T43" s="67">
        <f>SUM(R43:S43)</f>
        <v>0</v>
      </c>
    </row>
    <row r="44" spans="1:20" x14ac:dyDescent="0.25">
      <c r="A44" s="41" t="s">
        <v>44</v>
      </c>
      <c r="B44" s="27"/>
      <c r="C44" s="30">
        <v>0</v>
      </c>
      <c r="D44" s="30">
        <v>0</v>
      </c>
      <c r="E44" s="37">
        <f>SUM(C44:D44)</f>
        <v>0</v>
      </c>
      <c r="F44" s="68">
        <v>0</v>
      </c>
      <c r="G44" s="68">
        <v>0</v>
      </c>
      <c r="H44" s="68">
        <f>SUM(F44:G44)</f>
        <v>0</v>
      </c>
      <c r="I44" s="67">
        <f>SUM(C44,F44)</f>
        <v>0</v>
      </c>
      <c r="J44" s="67">
        <f>SUM(D44,G44)</f>
        <v>0</v>
      </c>
      <c r="K44" s="67">
        <f>SUM(I44:J44)</f>
        <v>0</v>
      </c>
      <c r="L44" s="68">
        <v>0</v>
      </c>
      <c r="M44" s="68">
        <v>0</v>
      </c>
      <c r="N44" s="67">
        <f>SUM(L44:M44)</f>
        <v>0</v>
      </c>
      <c r="O44" s="68">
        <v>0</v>
      </c>
      <c r="P44" s="68">
        <v>0</v>
      </c>
      <c r="Q44" s="67">
        <f>SUM(O44:P44)</f>
        <v>0</v>
      </c>
      <c r="R44" s="67">
        <f>SUM(L44,O44)</f>
        <v>0</v>
      </c>
      <c r="S44" s="67">
        <f>SUM(M44,P44)</f>
        <v>0</v>
      </c>
      <c r="T44" s="67">
        <f>SUM(R44:S44)</f>
        <v>0</v>
      </c>
    </row>
    <row r="45" spans="1:20" x14ac:dyDescent="0.25">
      <c r="A45" s="27" t="s">
        <v>45</v>
      </c>
      <c r="B45" s="27"/>
      <c r="C45" s="30">
        <f t="shared" ref="C45:T45" si="12">C37+C41+C43+C42+C44</f>
        <v>37</v>
      </c>
      <c r="D45" s="30">
        <f t="shared" si="12"/>
        <v>38</v>
      </c>
      <c r="E45" s="30">
        <f t="shared" si="12"/>
        <v>75</v>
      </c>
      <c r="F45" s="30">
        <f t="shared" si="12"/>
        <v>37</v>
      </c>
      <c r="G45" s="30">
        <f t="shared" si="12"/>
        <v>44</v>
      </c>
      <c r="H45" s="30">
        <f t="shared" si="12"/>
        <v>81</v>
      </c>
      <c r="I45" s="30">
        <f t="shared" si="12"/>
        <v>74</v>
      </c>
      <c r="J45" s="30">
        <f t="shared" si="12"/>
        <v>82</v>
      </c>
      <c r="K45" s="30">
        <f t="shared" si="12"/>
        <v>156</v>
      </c>
      <c r="L45" s="30">
        <f t="shared" si="12"/>
        <v>2</v>
      </c>
      <c r="M45" s="30">
        <f t="shared" si="12"/>
        <v>14</v>
      </c>
      <c r="N45" s="30">
        <f t="shared" si="12"/>
        <v>16</v>
      </c>
      <c r="O45" s="30">
        <f t="shared" si="12"/>
        <v>0</v>
      </c>
      <c r="P45" s="30">
        <f t="shared" si="12"/>
        <v>1</v>
      </c>
      <c r="Q45" s="30">
        <f t="shared" si="12"/>
        <v>1</v>
      </c>
      <c r="R45" s="30">
        <f t="shared" si="12"/>
        <v>2</v>
      </c>
      <c r="S45" s="30">
        <f t="shared" si="12"/>
        <v>15</v>
      </c>
      <c r="T45" s="30">
        <f t="shared" si="12"/>
        <v>17</v>
      </c>
    </row>
    <row r="46" spans="1:20" ht="15.75" thickBot="1" x14ac:dyDescent="0.3">
      <c r="A46" s="43" t="s">
        <v>46</v>
      </c>
      <c r="B46" s="43"/>
      <c r="C46" s="69"/>
      <c r="D46" s="69"/>
      <c r="E46" s="70">
        <f>E45/'[1]2'!$E$28*100000</f>
        <v>6.5115697571444944</v>
      </c>
      <c r="F46" s="69"/>
      <c r="G46" s="69"/>
      <c r="H46" s="70">
        <f>H45/'[1]2'!$E$28*100000</f>
        <v>7.0324953377160542</v>
      </c>
      <c r="I46" s="69"/>
      <c r="J46" s="69"/>
      <c r="K46" s="70">
        <f>K45/'[1]2'!$E$28*100000</f>
        <v>13.544065094860548</v>
      </c>
      <c r="L46" s="69"/>
      <c r="M46" s="69"/>
      <c r="N46" s="70">
        <f>N45/'[1]2'!$E$28*100000</f>
        <v>1.3891348815241589</v>
      </c>
      <c r="O46" s="69"/>
      <c r="P46" s="69"/>
      <c r="Q46" s="70">
        <f>Q45/'[1]2'!$E$28*100000</f>
        <v>8.6820930095259929E-2</v>
      </c>
      <c r="R46" s="69"/>
      <c r="S46" s="69"/>
      <c r="T46" s="70">
        <f>T45/'[1]2'!$E$28*100000</f>
        <v>1.4759558116194187</v>
      </c>
    </row>
    <row r="47" spans="1:2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71" t="s">
        <v>47</v>
      </c>
      <c r="B48" s="71"/>
      <c r="C48" s="7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8" x14ac:dyDescent="0.25">
      <c r="A49" s="7" t="s">
        <v>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8" x14ac:dyDescent="0.25">
      <c r="A50" s="50"/>
      <c r="B50" s="7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</sheetData>
  <mergeCells count="8">
    <mergeCell ref="A48:C48"/>
    <mergeCell ref="A3:T3"/>
    <mergeCell ref="A7:A8"/>
    <mergeCell ref="B7:B8"/>
    <mergeCell ref="I7:K7"/>
    <mergeCell ref="L7:N7"/>
    <mergeCell ref="O7:Q7"/>
    <mergeCell ref="R7:T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/>
  </sheetViews>
  <sheetFormatPr defaultColWidth="9.140625" defaultRowHeight="15" x14ac:dyDescent="0.25"/>
  <cols>
    <col min="1" max="1" width="5.7109375" style="2" customWidth="1"/>
    <col min="2" max="2" width="38.5703125" style="2" customWidth="1"/>
    <col min="3" max="8" width="15.7109375" style="2" customWidth="1"/>
    <col min="9" max="9" width="9.7109375" style="7" customWidth="1"/>
    <col min="10" max="11" width="9.140625" style="7"/>
    <col min="12" max="16384" width="9.140625" style="2"/>
  </cols>
  <sheetData>
    <row r="1" spans="1:11" x14ac:dyDescent="0.25">
      <c r="A1" s="1"/>
    </row>
    <row r="3" spans="1:11" x14ac:dyDescent="0.25">
      <c r="A3" s="3" t="s">
        <v>57</v>
      </c>
      <c r="B3" s="3"/>
      <c r="C3" s="3"/>
      <c r="D3" s="3"/>
      <c r="E3" s="3"/>
      <c r="F3" s="3"/>
      <c r="G3" s="3"/>
      <c r="H3" s="3"/>
    </row>
    <row r="4" spans="1:11" x14ac:dyDescent="0.25">
      <c r="C4" s="4" t="str">
        <f>'[1]1'!F5</f>
        <v>KABUPATEN/KOTA</v>
      </c>
      <c r="D4" s="5" t="str">
        <f>'[1]1'!G5</f>
        <v>DEMAK</v>
      </c>
      <c r="F4" s="6"/>
      <c r="G4" s="6"/>
      <c r="H4" s="6"/>
    </row>
    <row r="5" spans="1:11" x14ac:dyDescent="0.25">
      <c r="B5" s="7"/>
      <c r="C5" s="4" t="str">
        <f>'[1]1'!F6</f>
        <v xml:space="preserve">TAHUN </v>
      </c>
      <c r="D5" s="5">
        <f>'[1]1'!G6</f>
        <v>2018</v>
      </c>
      <c r="F5" s="6"/>
      <c r="G5" s="6"/>
      <c r="H5" s="6"/>
    </row>
    <row r="6" spans="1:11" ht="15.75" thickBot="1" x14ac:dyDescent="0.3">
      <c r="A6" s="8"/>
      <c r="B6" s="8"/>
      <c r="C6" s="8"/>
      <c r="D6" s="8"/>
      <c r="E6" s="8"/>
      <c r="F6" s="8"/>
      <c r="G6" s="8"/>
      <c r="H6" s="8"/>
    </row>
    <row r="7" spans="1:11" s="14" customFormat="1" ht="18" customHeight="1" x14ac:dyDescent="0.25">
      <c r="A7" s="52" t="s">
        <v>1</v>
      </c>
      <c r="B7" s="52" t="s">
        <v>2</v>
      </c>
      <c r="C7" s="73" t="s">
        <v>58</v>
      </c>
      <c r="D7" s="73"/>
      <c r="E7" s="73"/>
      <c r="F7" s="74" t="s">
        <v>59</v>
      </c>
      <c r="G7" s="75"/>
      <c r="H7" s="76"/>
      <c r="I7" s="21"/>
      <c r="J7" s="72"/>
      <c r="K7" s="72"/>
    </row>
    <row r="8" spans="1:11" s="14" customFormat="1" ht="18" customHeight="1" x14ac:dyDescent="0.25">
      <c r="A8" s="18"/>
      <c r="B8" s="18"/>
      <c r="C8" s="60" t="s">
        <v>7</v>
      </c>
      <c r="D8" s="60" t="s">
        <v>8</v>
      </c>
      <c r="E8" s="60" t="s">
        <v>55</v>
      </c>
      <c r="F8" s="60" t="s">
        <v>7</v>
      </c>
      <c r="G8" s="60" t="s">
        <v>8</v>
      </c>
      <c r="H8" s="60" t="s">
        <v>55</v>
      </c>
      <c r="I8" s="72"/>
      <c r="J8" s="72"/>
      <c r="K8" s="72"/>
    </row>
    <row r="9" spans="1:11" s="14" customFormat="1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62"/>
      <c r="J9" s="62"/>
      <c r="K9" s="62"/>
    </row>
    <row r="10" spans="1:11" s="14" customFormat="1" ht="15" customHeight="1" x14ac:dyDescent="0.25">
      <c r="A10" s="21">
        <v>1</v>
      </c>
      <c r="B10" s="22" t="s">
        <v>10</v>
      </c>
      <c r="C10" s="63">
        <v>0</v>
      </c>
      <c r="D10" s="63">
        <v>0</v>
      </c>
      <c r="E10" s="63">
        <f>SUM(C10:D10)</f>
        <v>0</v>
      </c>
      <c r="F10" s="63">
        <v>1</v>
      </c>
      <c r="G10" s="63">
        <v>0</v>
      </c>
      <c r="H10" s="63">
        <f>SUM(F10:G10)</f>
        <v>1</v>
      </c>
      <c r="I10" s="72"/>
      <c r="J10" s="72"/>
      <c r="K10" s="72"/>
    </row>
    <row r="11" spans="1:11" s="14" customFormat="1" ht="15" customHeight="1" x14ac:dyDescent="0.25">
      <c r="A11" s="21">
        <v>2</v>
      </c>
      <c r="B11" s="22" t="s">
        <v>11</v>
      </c>
      <c r="C11" s="63">
        <v>0</v>
      </c>
      <c r="D11" s="63">
        <v>0</v>
      </c>
      <c r="E11" s="63">
        <f t="shared" ref="E11:E35" si="0">SUM(C11:D11)</f>
        <v>0</v>
      </c>
      <c r="F11" s="63">
        <v>1</v>
      </c>
      <c r="G11" s="63">
        <v>0</v>
      </c>
      <c r="H11" s="63">
        <f t="shared" ref="H11:H35" si="1">SUM(F11:G11)</f>
        <v>1</v>
      </c>
      <c r="I11" s="72"/>
      <c r="J11" s="72"/>
      <c r="K11" s="72"/>
    </row>
    <row r="12" spans="1:11" s="14" customFormat="1" ht="15" customHeight="1" x14ac:dyDescent="0.25">
      <c r="A12" s="21">
        <v>3</v>
      </c>
      <c r="B12" s="22" t="s">
        <v>12</v>
      </c>
      <c r="C12" s="63">
        <v>0</v>
      </c>
      <c r="D12" s="63">
        <v>0</v>
      </c>
      <c r="E12" s="63">
        <f t="shared" si="0"/>
        <v>0</v>
      </c>
      <c r="F12" s="63">
        <v>0</v>
      </c>
      <c r="G12" s="63">
        <v>1</v>
      </c>
      <c r="H12" s="63">
        <f t="shared" si="1"/>
        <v>1</v>
      </c>
      <c r="I12" s="72"/>
      <c r="J12" s="72"/>
      <c r="K12" s="72"/>
    </row>
    <row r="13" spans="1:11" s="14" customFormat="1" ht="15" customHeight="1" x14ac:dyDescent="0.25">
      <c r="A13" s="21">
        <v>4</v>
      </c>
      <c r="B13" s="22" t="s">
        <v>13</v>
      </c>
      <c r="C13" s="63">
        <v>0</v>
      </c>
      <c r="D13" s="63">
        <v>0</v>
      </c>
      <c r="E13" s="63">
        <f t="shared" si="0"/>
        <v>0</v>
      </c>
      <c r="F13" s="63">
        <v>0</v>
      </c>
      <c r="G13" s="63">
        <v>0</v>
      </c>
      <c r="H13" s="63">
        <f t="shared" si="1"/>
        <v>0</v>
      </c>
      <c r="I13" s="72"/>
      <c r="J13" s="72"/>
      <c r="K13" s="72"/>
    </row>
    <row r="14" spans="1:11" s="14" customFormat="1" ht="15" customHeight="1" x14ac:dyDescent="0.25">
      <c r="A14" s="21">
        <v>5</v>
      </c>
      <c r="B14" s="22" t="s">
        <v>14</v>
      </c>
      <c r="C14" s="63">
        <v>0</v>
      </c>
      <c r="D14" s="63">
        <v>0</v>
      </c>
      <c r="E14" s="63">
        <f t="shared" si="0"/>
        <v>0</v>
      </c>
      <c r="F14" s="63">
        <v>0</v>
      </c>
      <c r="G14" s="63">
        <v>0</v>
      </c>
      <c r="H14" s="63">
        <f t="shared" si="1"/>
        <v>0</v>
      </c>
      <c r="I14" s="72"/>
      <c r="J14" s="72"/>
      <c r="K14" s="72"/>
    </row>
    <row r="15" spans="1:11" s="14" customFormat="1" ht="15" customHeight="1" x14ac:dyDescent="0.25">
      <c r="A15" s="21">
        <v>6</v>
      </c>
      <c r="B15" s="22" t="s">
        <v>15</v>
      </c>
      <c r="C15" s="63">
        <v>0</v>
      </c>
      <c r="D15" s="63">
        <v>0</v>
      </c>
      <c r="E15" s="63">
        <f t="shared" si="0"/>
        <v>0</v>
      </c>
      <c r="F15" s="63">
        <v>0</v>
      </c>
      <c r="G15" s="63">
        <v>1</v>
      </c>
      <c r="H15" s="63">
        <f t="shared" si="1"/>
        <v>1</v>
      </c>
      <c r="I15" s="72"/>
      <c r="J15" s="72"/>
      <c r="K15" s="72"/>
    </row>
    <row r="16" spans="1:11" s="14" customFormat="1" ht="15" customHeight="1" x14ac:dyDescent="0.25">
      <c r="A16" s="21">
        <v>7</v>
      </c>
      <c r="B16" s="22" t="s">
        <v>16</v>
      </c>
      <c r="C16" s="63">
        <v>0</v>
      </c>
      <c r="D16" s="63">
        <v>0</v>
      </c>
      <c r="E16" s="63">
        <f t="shared" si="0"/>
        <v>0</v>
      </c>
      <c r="F16" s="63">
        <v>0</v>
      </c>
      <c r="G16" s="63">
        <v>1</v>
      </c>
      <c r="H16" s="63">
        <f t="shared" si="1"/>
        <v>1</v>
      </c>
      <c r="I16" s="72"/>
      <c r="J16" s="72"/>
      <c r="K16" s="72"/>
    </row>
    <row r="17" spans="1:8" s="14" customFormat="1" x14ac:dyDescent="0.25">
      <c r="A17" s="21">
        <v>8</v>
      </c>
      <c r="B17" s="22" t="s">
        <v>17</v>
      </c>
      <c r="C17" s="63">
        <v>0</v>
      </c>
      <c r="D17" s="63">
        <v>0</v>
      </c>
      <c r="E17" s="63">
        <f t="shared" si="0"/>
        <v>0</v>
      </c>
      <c r="F17" s="63">
        <v>1</v>
      </c>
      <c r="G17" s="63">
        <v>0</v>
      </c>
      <c r="H17" s="63">
        <f t="shared" si="1"/>
        <v>1</v>
      </c>
    </row>
    <row r="18" spans="1:8" s="14" customFormat="1" x14ac:dyDescent="0.25">
      <c r="A18" s="21">
        <v>9</v>
      </c>
      <c r="B18" s="22" t="s">
        <v>18</v>
      </c>
      <c r="C18" s="63">
        <v>0</v>
      </c>
      <c r="D18" s="63">
        <v>0</v>
      </c>
      <c r="E18" s="63">
        <f t="shared" si="0"/>
        <v>0</v>
      </c>
      <c r="F18" s="63">
        <v>0</v>
      </c>
      <c r="G18" s="63">
        <v>1</v>
      </c>
      <c r="H18" s="63">
        <f t="shared" si="1"/>
        <v>1</v>
      </c>
    </row>
    <row r="19" spans="1:8" s="14" customFormat="1" x14ac:dyDescent="0.25">
      <c r="A19" s="21">
        <v>10</v>
      </c>
      <c r="B19" s="22" t="s">
        <v>19</v>
      </c>
      <c r="C19" s="63">
        <v>0</v>
      </c>
      <c r="D19" s="63">
        <v>0</v>
      </c>
      <c r="E19" s="63">
        <f t="shared" si="0"/>
        <v>0</v>
      </c>
      <c r="F19" s="63">
        <v>1</v>
      </c>
      <c r="G19" s="63">
        <v>0</v>
      </c>
      <c r="H19" s="63">
        <f t="shared" si="1"/>
        <v>1</v>
      </c>
    </row>
    <row r="20" spans="1:8" s="14" customFormat="1" x14ac:dyDescent="0.25">
      <c r="A20" s="21">
        <v>11</v>
      </c>
      <c r="B20" s="22" t="s">
        <v>20</v>
      </c>
      <c r="C20" s="63">
        <v>0</v>
      </c>
      <c r="D20" s="63">
        <v>0</v>
      </c>
      <c r="E20" s="63">
        <f t="shared" si="0"/>
        <v>0</v>
      </c>
      <c r="F20" s="63">
        <v>0</v>
      </c>
      <c r="G20" s="63">
        <v>1</v>
      </c>
      <c r="H20" s="63">
        <f t="shared" si="1"/>
        <v>1</v>
      </c>
    </row>
    <row r="21" spans="1:8" s="14" customFormat="1" x14ac:dyDescent="0.25">
      <c r="A21" s="21">
        <v>12</v>
      </c>
      <c r="B21" s="22" t="s">
        <v>21</v>
      </c>
      <c r="C21" s="63">
        <v>0</v>
      </c>
      <c r="D21" s="63">
        <v>0</v>
      </c>
      <c r="E21" s="63">
        <f t="shared" si="0"/>
        <v>0</v>
      </c>
      <c r="F21" s="63">
        <v>0</v>
      </c>
      <c r="G21" s="63">
        <v>1</v>
      </c>
      <c r="H21" s="63">
        <f t="shared" si="1"/>
        <v>1</v>
      </c>
    </row>
    <row r="22" spans="1:8" s="14" customFormat="1" x14ac:dyDescent="0.25">
      <c r="A22" s="21">
        <v>13</v>
      </c>
      <c r="B22" s="22" t="s">
        <v>22</v>
      </c>
      <c r="C22" s="63">
        <v>0</v>
      </c>
      <c r="D22" s="63">
        <v>0</v>
      </c>
      <c r="E22" s="63">
        <f t="shared" si="0"/>
        <v>0</v>
      </c>
      <c r="F22" s="63">
        <v>0</v>
      </c>
      <c r="G22" s="63">
        <v>1</v>
      </c>
      <c r="H22" s="63">
        <f t="shared" si="1"/>
        <v>1</v>
      </c>
    </row>
    <row r="23" spans="1:8" s="14" customFormat="1" x14ac:dyDescent="0.25">
      <c r="A23" s="21">
        <v>14</v>
      </c>
      <c r="B23" s="22" t="s">
        <v>23</v>
      </c>
      <c r="C23" s="63">
        <v>0</v>
      </c>
      <c r="D23" s="63">
        <v>0</v>
      </c>
      <c r="E23" s="63">
        <f t="shared" si="0"/>
        <v>0</v>
      </c>
      <c r="F23" s="63">
        <v>0</v>
      </c>
      <c r="G23" s="63">
        <v>0</v>
      </c>
      <c r="H23" s="63">
        <f t="shared" si="1"/>
        <v>0</v>
      </c>
    </row>
    <row r="24" spans="1:8" s="14" customFormat="1" x14ac:dyDescent="0.25">
      <c r="A24" s="21">
        <v>15</v>
      </c>
      <c r="B24" s="22" t="s">
        <v>24</v>
      </c>
      <c r="C24" s="63">
        <v>0</v>
      </c>
      <c r="D24" s="63">
        <v>0</v>
      </c>
      <c r="E24" s="63">
        <f t="shared" si="0"/>
        <v>0</v>
      </c>
      <c r="F24" s="63">
        <v>0</v>
      </c>
      <c r="G24" s="63">
        <v>1</v>
      </c>
      <c r="H24" s="63">
        <f t="shared" si="1"/>
        <v>1</v>
      </c>
    </row>
    <row r="25" spans="1:8" s="14" customFormat="1" x14ac:dyDescent="0.25">
      <c r="A25" s="21">
        <v>16</v>
      </c>
      <c r="B25" s="22" t="s">
        <v>25</v>
      </c>
      <c r="C25" s="63">
        <v>0</v>
      </c>
      <c r="D25" s="63">
        <v>0</v>
      </c>
      <c r="E25" s="63">
        <f t="shared" si="0"/>
        <v>0</v>
      </c>
      <c r="F25" s="63">
        <v>0</v>
      </c>
      <c r="G25" s="63">
        <v>1</v>
      </c>
      <c r="H25" s="63">
        <f t="shared" si="1"/>
        <v>1</v>
      </c>
    </row>
    <row r="26" spans="1:8" s="14" customFormat="1" x14ac:dyDescent="0.25">
      <c r="A26" s="21">
        <v>17</v>
      </c>
      <c r="B26" s="22" t="s">
        <v>26</v>
      </c>
      <c r="C26" s="63">
        <v>0</v>
      </c>
      <c r="D26" s="63">
        <v>0</v>
      </c>
      <c r="E26" s="63">
        <f t="shared" si="0"/>
        <v>0</v>
      </c>
      <c r="F26" s="63">
        <v>0</v>
      </c>
      <c r="G26" s="63">
        <v>1</v>
      </c>
      <c r="H26" s="63">
        <f t="shared" si="1"/>
        <v>1</v>
      </c>
    </row>
    <row r="27" spans="1:8" s="14" customFormat="1" x14ac:dyDescent="0.25">
      <c r="A27" s="21">
        <v>18</v>
      </c>
      <c r="B27" s="22" t="s">
        <v>27</v>
      </c>
      <c r="C27" s="63">
        <v>0</v>
      </c>
      <c r="D27" s="63">
        <v>0</v>
      </c>
      <c r="E27" s="63">
        <f t="shared" si="0"/>
        <v>0</v>
      </c>
      <c r="F27" s="63">
        <v>1</v>
      </c>
      <c r="G27" s="63">
        <v>0</v>
      </c>
      <c r="H27" s="63">
        <f t="shared" si="1"/>
        <v>1</v>
      </c>
    </row>
    <row r="28" spans="1:8" s="14" customFormat="1" x14ac:dyDescent="0.25">
      <c r="A28" s="21">
        <v>19</v>
      </c>
      <c r="B28" s="22" t="s">
        <v>28</v>
      </c>
      <c r="C28" s="63">
        <v>0</v>
      </c>
      <c r="D28" s="63">
        <v>0</v>
      </c>
      <c r="E28" s="63">
        <f t="shared" si="0"/>
        <v>0</v>
      </c>
      <c r="F28" s="63">
        <v>1</v>
      </c>
      <c r="G28" s="63">
        <v>0</v>
      </c>
      <c r="H28" s="63">
        <f t="shared" si="1"/>
        <v>1</v>
      </c>
    </row>
    <row r="29" spans="1:8" s="14" customFormat="1" x14ac:dyDescent="0.25">
      <c r="A29" s="21">
        <v>20</v>
      </c>
      <c r="B29" s="22" t="s">
        <v>29</v>
      </c>
      <c r="C29" s="63">
        <v>0</v>
      </c>
      <c r="D29" s="63">
        <v>0</v>
      </c>
      <c r="E29" s="63">
        <f t="shared" si="0"/>
        <v>0</v>
      </c>
      <c r="F29" s="63">
        <v>1</v>
      </c>
      <c r="G29" s="63">
        <v>0</v>
      </c>
      <c r="H29" s="63">
        <f t="shared" si="1"/>
        <v>1</v>
      </c>
    </row>
    <row r="30" spans="1:8" s="14" customFormat="1" x14ac:dyDescent="0.25">
      <c r="A30" s="21">
        <v>21</v>
      </c>
      <c r="B30" s="22" t="s">
        <v>30</v>
      </c>
      <c r="C30" s="63">
        <v>0</v>
      </c>
      <c r="D30" s="63">
        <v>0</v>
      </c>
      <c r="E30" s="63">
        <f t="shared" si="0"/>
        <v>0</v>
      </c>
      <c r="F30" s="63">
        <v>0</v>
      </c>
      <c r="G30" s="63">
        <v>0</v>
      </c>
      <c r="H30" s="63">
        <f t="shared" si="1"/>
        <v>0</v>
      </c>
    </row>
    <row r="31" spans="1:8" s="14" customFormat="1" x14ac:dyDescent="0.25">
      <c r="A31" s="21">
        <v>22</v>
      </c>
      <c r="B31" s="22" t="s">
        <v>31</v>
      </c>
      <c r="C31" s="63">
        <v>0</v>
      </c>
      <c r="D31" s="63">
        <v>0</v>
      </c>
      <c r="E31" s="63">
        <f t="shared" si="0"/>
        <v>0</v>
      </c>
      <c r="F31" s="63">
        <v>0</v>
      </c>
      <c r="G31" s="63">
        <v>0</v>
      </c>
      <c r="H31" s="63">
        <f t="shared" si="1"/>
        <v>0</v>
      </c>
    </row>
    <row r="32" spans="1:8" s="14" customFormat="1" x14ac:dyDescent="0.25">
      <c r="A32" s="21">
        <v>23</v>
      </c>
      <c r="B32" s="22" t="s">
        <v>32</v>
      </c>
      <c r="C32" s="63">
        <v>0</v>
      </c>
      <c r="D32" s="63">
        <v>0</v>
      </c>
      <c r="E32" s="63">
        <f t="shared" si="0"/>
        <v>0</v>
      </c>
      <c r="F32" s="63">
        <v>1</v>
      </c>
      <c r="G32" s="63">
        <v>0</v>
      </c>
      <c r="H32" s="63">
        <f t="shared" si="1"/>
        <v>1</v>
      </c>
    </row>
    <row r="33" spans="1:11" s="14" customFormat="1" ht="15" customHeight="1" x14ac:dyDescent="0.25">
      <c r="A33" s="21">
        <v>24</v>
      </c>
      <c r="B33" s="22" t="s">
        <v>33</v>
      </c>
      <c r="C33" s="63">
        <v>0</v>
      </c>
      <c r="D33" s="63">
        <v>0</v>
      </c>
      <c r="E33" s="63">
        <f t="shared" si="0"/>
        <v>0</v>
      </c>
      <c r="F33" s="63">
        <v>0</v>
      </c>
      <c r="G33" s="63">
        <v>1</v>
      </c>
      <c r="H33" s="63">
        <f t="shared" si="1"/>
        <v>1</v>
      </c>
      <c r="I33" s="72"/>
      <c r="J33" s="72"/>
      <c r="K33" s="72"/>
    </row>
    <row r="34" spans="1:11" s="14" customFormat="1" ht="15" customHeight="1" x14ac:dyDescent="0.25">
      <c r="A34" s="21">
        <v>25</v>
      </c>
      <c r="B34" s="22" t="s">
        <v>34</v>
      </c>
      <c r="C34" s="63">
        <v>0</v>
      </c>
      <c r="D34" s="63">
        <v>0</v>
      </c>
      <c r="E34" s="63">
        <f t="shared" si="0"/>
        <v>0</v>
      </c>
      <c r="F34" s="63">
        <v>0</v>
      </c>
      <c r="G34" s="63">
        <v>1</v>
      </c>
      <c r="H34" s="63">
        <f t="shared" si="1"/>
        <v>1</v>
      </c>
      <c r="I34" s="72"/>
      <c r="J34" s="72"/>
      <c r="K34" s="72"/>
    </row>
    <row r="35" spans="1:11" s="14" customFormat="1" ht="15" customHeight="1" x14ac:dyDescent="0.25">
      <c r="A35" s="21">
        <v>26</v>
      </c>
      <c r="B35" s="22" t="s">
        <v>35</v>
      </c>
      <c r="C35" s="63">
        <v>0</v>
      </c>
      <c r="D35" s="63">
        <v>0</v>
      </c>
      <c r="E35" s="63">
        <f t="shared" si="0"/>
        <v>0</v>
      </c>
      <c r="F35" s="63">
        <v>1</v>
      </c>
      <c r="G35" s="63">
        <v>0</v>
      </c>
      <c r="H35" s="63">
        <f t="shared" si="1"/>
        <v>1</v>
      </c>
      <c r="I35" s="72"/>
      <c r="J35" s="72"/>
      <c r="K35" s="72"/>
    </row>
    <row r="36" spans="1:11" s="14" customFormat="1" ht="15" customHeight="1" x14ac:dyDescent="0.25">
      <c r="A36" s="24">
        <v>27</v>
      </c>
      <c r="B36" s="25" t="s">
        <v>36</v>
      </c>
      <c r="C36" s="64">
        <v>0</v>
      </c>
      <c r="D36" s="64">
        <v>0</v>
      </c>
      <c r="E36" s="64">
        <f>SUM(C36:D36)</f>
        <v>0</v>
      </c>
      <c r="F36" s="64">
        <v>1</v>
      </c>
      <c r="G36" s="64">
        <v>0</v>
      </c>
      <c r="H36" s="64">
        <f>SUM(F36:G36)</f>
        <v>1</v>
      </c>
      <c r="I36" s="72"/>
      <c r="J36" s="72"/>
      <c r="K36" s="72"/>
    </row>
    <row r="37" spans="1:11" ht="20.100000000000001" customHeight="1" x14ac:dyDescent="0.25">
      <c r="A37" s="27" t="s">
        <v>37</v>
      </c>
      <c r="B37" s="27"/>
      <c r="C37" s="29">
        <f t="shared" ref="C37:H37" si="2">SUM(C10:C36)</f>
        <v>0</v>
      </c>
      <c r="D37" s="29">
        <f t="shared" si="2"/>
        <v>0</v>
      </c>
      <c r="E37" s="29">
        <f>SUM(E10:E36)</f>
        <v>0</v>
      </c>
      <c r="F37" s="29">
        <f t="shared" si="2"/>
        <v>10</v>
      </c>
      <c r="G37" s="29">
        <f t="shared" si="2"/>
        <v>12</v>
      </c>
      <c r="H37" s="29">
        <f t="shared" si="2"/>
        <v>22</v>
      </c>
    </row>
    <row r="38" spans="1:11" ht="15" customHeight="1" x14ac:dyDescent="0.25">
      <c r="A38" s="31">
        <v>1</v>
      </c>
      <c r="B38" s="31" t="s">
        <v>38</v>
      </c>
      <c r="C38" s="66">
        <v>1</v>
      </c>
      <c r="D38" s="66">
        <v>2</v>
      </c>
      <c r="E38" s="66">
        <f>SUM(C38:D38)</f>
        <v>3</v>
      </c>
      <c r="F38" s="77">
        <v>0</v>
      </c>
      <c r="G38" s="77">
        <v>0</v>
      </c>
      <c r="H38" s="66">
        <f>SUM(F38:G38)</f>
        <v>0</v>
      </c>
    </row>
    <row r="39" spans="1:11" ht="15" customHeight="1" x14ac:dyDescent="0.25">
      <c r="A39" s="34">
        <v>2</v>
      </c>
      <c r="B39" s="34" t="s">
        <v>39</v>
      </c>
      <c r="C39" s="66">
        <v>0</v>
      </c>
      <c r="D39" s="66">
        <v>0</v>
      </c>
      <c r="E39" s="66">
        <f>SUM(C39:D39)</f>
        <v>0</v>
      </c>
      <c r="F39" s="66">
        <v>1</v>
      </c>
      <c r="G39" s="66">
        <v>0</v>
      </c>
      <c r="H39" s="66">
        <f>SUM(F39:G39)</f>
        <v>1</v>
      </c>
    </row>
    <row r="40" spans="1:11" ht="15" customHeight="1" x14ac:dyDescent="0.25">
      <c r="A40" s="34">
        <v>3</v>
      </c>
      <c r="B40" s="34" t="s">
        <v>40</v>
      </c>
      <c r="C40" s="66">
        <v>0</v>
      </c>
      <c r="D40" s="66">
        <v>3</v>
      </c>
      <c r="E40" s="66">
        <f>SUM(C40:D40)</f>
        <v>3</v>
      </c>
      <c r="F40" s="66">
        <v>0</v>
      </c>
      <c r="G40" s="66">
        <v>0</v>
      </c>
      <c r="H40" s="66">
        <f>SUM(F40:G40)</f>
        <v>0</v>
      </c>
    </row>
    <row r="41" spans="1:11" ht="20.100000000000001" customHeight="1" x14ac:dyDescent="0.25">
      <c r="A41" s="27" t="s">
        <v>41</v>
      </c>
      <c r="B41" s="27"/>
      <c r="C41" s="29">
        <f t="shared" ref="C41:H41" si="3">SUM(C38:C40)</f>
        <v>1</v>
      </c>
      <c r="D41" s="29">
        <f t="shared" si="3"/>
        <v>5</v>
      </c>
      <c r="E41" s="29">
        <f t="shared" si="3"/>
        <v>6</v>
      </c>
      <c r="F41" s="29">
        <f t="shared" si="3"/>
        <v>1</v>
      </c>
      <c r="G41" s="29">
        <f t="shared" si="3"/>
        <v>0</v>
      </c>
      <c r="H41" s="29">
        <f t="shared" si="3"/>
        <v>1</v>
      </c>
    </row>
    <row r="42" spans="1:11" ht="19.5" customHeight="1" x14ac:dyDescent="0.25">
      <c r="A42" s="38" t="s">
        <v>42</v>
      </c>
      <c r="B42" s="27"/>
      <c r="C42" s="29">
        <v>0</v>
      </c>
      <c r="D42" s="29">
        <v>0</v>
      </c>
      <c r="E42" s="29">
        <f>SUM(C42:D42)</f>
        <v>0</v>
      </c>
      <c r="F42" s="29">
        <v>0</v>
      </c>
      <c r="G42" s="29">
        <v>0</v>
      </c>
      <c r="H42" s="29">
        <f>SUM(F42:G42)</f>
        <v>0</v>
      </c>
    </row>
    <row r="43" spans="1:11" ht="20.100000000000001" customHeight="1" x14ac:dyDescent="0.25">
      <c r="A43" s="39" t="s">
        <v>43</v>
      </c>
      <c r="B43" s="34"/>
      <c r="C43" s="29">
        <v>0</v>
      </c>
      <c r="D43" s="29">
        <v>0</v>
      </c>
      <c r="E43" s="66">
        <f>SUM(C43:D43)</f>
        <v>0</v>
      </c>
      <c r="F43" s="29">
        <v>0</v>
      </c>
      <c r="G43" s="29">
        <v>0</v>
      </c>
      <c r="H43" s="66">
        <f>SUM(F43:G43)</f>
        <v>0</v>
      </c>
    </row>
    <row r="44" spans="1:11" ht="20.100000000000001" customHeight="1" x14ac:dyDescent="0.25">
      <c r="A44" s="41" t="s">
        <v>44</v>
      </c>
      <c r="B44" s="27"/>
      <c r="C44" s="29">
        <v>0</v>
      </c>
      <c r="D44" s="29">
        <v>0</v>
      </c>
      <c r="E44" s="67">
        <f>SUM(C44:D44)</f>
        <v>0</v>
      </c>
      <c r="F44" s="29">
        <v>0</v>
      </c>
      <c r="G44" s="29">
        <v>0</v>
      </c>
      <c r="H44" s="67">
        <f>SUM(F44:G44)</f>
        <v>0</v>
      </c>
    </row>
    <row r="45" spans="1:11" ht="20.100000000000001" customHeight="1" x14ac:dyDescent="0.25">
      <c r="A45" s="27" t="s">
        <v>45</v>
      </c>
      <c r="B45" s="27"/>
      <c r="C45" s="29">
        <f t="shared" ref="C45:H45" si="4">C37+C41+C43+C42+C44</f>
        <v>1</v>
      </c>
      <c r="D45" s="78">
        <f t="shared" si="4"/>
        <v>5</v>
      </c>
      <c r="E45" s="78">
        <f t="shared" si="4"/>
        <v>6</v>
      </c>
      <c r="F45" s="78">
        <f t="shared" si="4"/>
        <v>11</v>
      </c>
      <c r="G45" s="78">
        <f t="shared" si="4"/>
        <v>12</v>
      </c>
      <c r="H45" s="78">
        <f t="shared" si="4"/>
        <v>23</v>
      </c>
    </row>
    <row r="46" spans="1:11" ht="19.5" customHeight="1" thickBot="1" x14ac:dyDescent="0.3">
      <c r="A46" s="43" t="s">
        <v>46</v>
      </c>
      <c r="B46" s="43"/>
      <c r="C46" s="79"/>
      <c r="D46" s="80"/>
      <c r="E46" s="70">
        <f>E45/'[1]2'!$E$28*100000</f>
        <v>0.52092558057155958</v>
      </c>
      <c r="F46" s="81"/>
      <c r="G46" s="81"/>
      <c r="H46" s="70">
        <f>H45/'[1]2'!$E$28*100000</f>
        <v>1.9968813921909783</v>
      </c>
    </row>
    <row r="47" spans="1:11" x14ac:dyDescent="0.25">
      <c r="A47" s="7"/>
      <c r="B47" s="7"/>
      <c r="C47" s="72"/>
      <c r="D47" s="72"/>
      <c r="E47" s="72"/>
      <c r="F47" s="72"/>
      <c r="G47" s="72"/>
      <c r="H47" s="72"/>
      <c r="I47" s="72"/>
      <c r="J47" s="72"/>
      <c r="K47" s="72"/>
    </row>
    <row r="48" spans="1:11" x14ac:dyDescent="0.25">
      <c r="A48" s="7" t="s">
        <v>47</v>
      </c>
      <c r="B48" s="7"/>
      <c r="C48" s="7"/>
      <c r="D48" s="7"/>
      <c r="E48" s="7"/>
      <c r="F48" s="7"/>
      <c r="G48" s="7"/>
      <c r="H48" s="7"/>
      <c r="I48" s="2"/>
      <c r="J48" s="2"/>
      <c r="K48" s="2"/>
    </row>
    <row r="49" spans="1:11" ht="18" x14ac:dyDescent="0.25">
      <c r="A49" s="7" t="s">
        <v>60</v>
      </c>
      <c r="B49" s="7"/>
      <c r="C49" s="7"/>
      <c r="D49" s="7"/>
      <c r="E49" s="7"/>
      <c r="F49" s="7"/>
      <c r="G49" s="7"/>
      <c r="H49" s="7"/>
      <c r="I49" s="2"/>
      <c r="J49" s="2"/>
      <c r="K49" s="2"/>
    </row>
    <row r="50" spans="1:11" ht="18" x14ac:dyDescent="0.25">
      <c r="A50" s="50" t="s">
        <v>61</v>
      </c>
      <c r="B50" s="7"/>
      <c r="C50" s="7"/>
      <c r="D50" s="7"/>
      <c r="E50" s="7"/>
      <c r="F50" s="7"/>
      <c r="G50" s="7"/>
      <c r="H50" s="7"/>
      <c r="I50" s="2"/>
      <c r="J50" s="2"/>
      <c r="K50" s="2"/>
    </row>
    <row r="51" spans="1:11" x14ac:dyDescent="0.25">
      <c r="A51" s="7" t="s">
        <v>62</v>
      </c>
      <c r="B51" s="7"/>
      <c r="C51" s="7"/>
      <c r="D51" s="7"/>
      <c r="E51" s="7"/>
      <c r="F51" s="7"/>
      <c r="G51" s="7"/>
      <c r="H51" s="7"/>
      <c r="I51" s="2"/>
      <c r="J51" s="2"/>
      <c r="K51" s="2"/>
    </row>
    <row r="52" spans="1:11" ht="18" x14ac:dyDescent="0.25">
      <c r="A52" s="7" t="s">
        <v>63</v>
      </c>
      <c r="B52" s="7"/>
      <c r="C52" s="7"/>
      <c r="D52" s="7"/>
      <c r="E52" s="7"/>
      <c r="F52" s="7"/>
      <c r="G52" s="7"/>
      <c r="H52" s="7"/>
      <c r="I52" s="2"/>
      <c r="J52" s="2"/>
      <c r="K52" s="2"/>
    </row>
    <row r="53" spans="1:11" x14ac:dyDescent="0.25">
      <c r="A53" s="7"/>
      <c r="B53" s="7"/>
      <c r="C53" s="7"/>
      <c r="D53" s="7"/>
      <c r="E53" s="7"/>
      <c r="F53" s="7"/>
      <c r="G53" s="7"/>
      <c r="H53" s="7"/>
      <c r="I53" s="2"/>
      <c r="J53" s="2"/>
      <c r="K53" s="2"/>
    </row>
  </sheetData>
  <mergeCells count="3">
    <mergeCell ref="A3:H3"/>
    <mergeCell ref="A7:A8"/>
    <mergeCell ref="B7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10" sqref="D10"/>
    </sheetView>
  </sheetViews>
  <sheetFormatPr defaultColWidth="9.140625" defaultRowHeight="15" x14ac:dyDescent="0.25"/>
  <cols>
    <col min="1" max="1" width="5.7109375" style="2" customWidth="1"/>
    <col min="2" max="2" width="38.7109375" style="2" customWidth="1"/>
    <col min="3" max="11" width="15.7109375" style="2" customWidth="1"/>
    <col min="12" max="23" width="10.7109375" style="2" customWidth="1"/>
    <col min="24" max="26" width="8.28515625" style="2" customWidth="1"/>
    <col min="27" max="16384" width="9.140625" style="2"/>
  </cols>
  <sheetData>
    <row r="1" spans="1:26" x14ac:dyDescent="0.25">
      <c r="A1" s="1"/>
    </row>
    <row r="3" spans="1:26" x14ac:dyDescent="0.25">
      <c r="A3" s="3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26" x14ac:dyDescent="0.25">
      <c r="E4" s="4" t="str">
        <f>'[1]1'!F5</f>
        <v>KABUPATEN/KOTA</v>
      </c>
      <c r="F4" s="5" t="str">
        <f>'[1]1'!G5</f>
        <v>DEMAK</v>
      </c>
      <c r="P4" s="5"/>
      <c r="Q4" s="49"/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B5" s="7"/>
      <c r="E5" s="4" t="str">
        <f>'[1]1'!F6</f>
        <v xml:space="preserve">TAHUN </v>
      </c>
      <c r="F5" s="5">
        <f>'[1]1'!G6</f>
        <v>2018</v>
      </c>
      <c r="P5" s="5"/>
      <c r="Q5" s="49"/>
      <c r="R5" s="6"/>
      <c r="S5" s="6"/>
      <c r="T5" s="6"/>
      <c r="U5" s="6"/>
      <c r="V5" s="6"/>
      <c r="W5" s="6"/>
      <c r="X5" s="6"/>
      <c r="Y5" s="6"/>
      <c r="Z5" s="6"/>
    </row>
    <row r="6" spans="1:26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4" customFormat="1" ht="39.75" customHeight="1" x14ac:dyDescent="0.25">
      <c r="A7" s="52" t="s">
        <v>1</v>
      </c>
      <c r="B7" s="52" t="s">
        <v>2</v>
      </c>
      <c r="C7" s="73" t="s">
        <v>70</v>
      </c>
      <c r="D7" s="73"/>
      <c r="E7" s="73"/>
      <c r="F7" s="73" t="s">
        <v>71</v>
      </c>
      <c r="G7" s="76"/>
      <c r="H7" s="73"/>
      <c r="I7" s="100" t="s">
        <v>6</v>
      </c>
      <c r="J7" s="100"/>
      <c r="K7" s="100"/>
    </row>
    <row r="8" spans="1:26" s="14" customFormat="1" ht="20.100000000000001" customHeight="1" x14ac:dyDescent="0.25">
      <c r="A8" s="18"/>
      <c r="B8" s="18"/>
      <c r="C8" s="60" t="s">
        <v>7</v>
      </c>
      <c r="D8" s="60" t="s">
        <v>8</v>
      </c>
      <c r="E8" s="60" t="s">
        <v>55</v>
      </c>
      <c r="F8" s="60" t="s">
        <v>7</v>
      </c>
      <c r="G8" s="101" t="s">
        <v>8</v>
      </c>
      <c r="H8" s="60" t="s">
        <v>55</v>
      </c>
      <c r="I8" s="61" t="s">
        <v>7</v>
      </c>
      <c r="J8" s="61" t="s">
        <v>8</v>
      </c>
      <c r="K8" s="61" t="s">
        <v>55</v>
      </c>
    </row>
    <row r="9" spans="1:26" s="14" customFormat="1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26" s="14" customFormat="1" ht="19.5" customHeight="1" x14ac:dyDescent="0.25">
      <c r="A10" s="21">
        <v>1</v>
      </c>
      <c r="B10" s="22" t="s">
        <v>10</v>
      </c>
      <c r="C10" s="63">
        <v>1</v>
      </c>
      <c r="D10" s="63">
        <v>0</v>
      </c>
      <c r="E10" s="23">
        <f>SUM(C10:D10)</f>
        <v>1</v>
      </c>
      <c r="F10" s="63">
        <v>0</v>
      </c>
      <c r="G10" s="23">
        <v>0</v>
      </c>
      <c r="H10" s="23">
        <f>SUM(F10:G10)</f>
        <v>0</v>
      </c>
      <c r="I10" s="68">
        <f>C10+F10</f>
        <v>1</v>
      </c>
      <c r="J10" s="68">
        <f>D10+G10</f>
        <v>0</v>
      </c>
      <c r="K10" s="68">
        <f>E10+H10</f>
        <v>1</v>
      </c>
    </row>
    <row r="11" spans="1:26" s="14" customFormat="1" ht="19.5" customHeight="1" x14ac:dyDescent="0.25">
      <c r="A11" s="21">
        <v>2</v>
      </c>
      <c r="B11" s="22" t="s">
        <v>11</v>
      </c>
      <c r="C11" s="63">
        <v>1</v>
      </c>
      <c r="D11" s="63">
        <v>0</v>
      </c>
      <c r="E11" s="23">
        <f t="shared" ref="E11:E35" si="0">SUM(C11:D11)</f>
        <v>1</v>
      </c>
      <c r="F11" s="63">
        <v>0</v>
      </c>
      <c r="G11" s="23">
        <v>0</v>
      </c>
      <c r="H11" s="23">
        <f t="shared" ref="H11:H35" si="1">SUM(F11:G11)</f>
        <v>0</v>
      </c>
      <c r="I11" s="63">
        <f t="shared" ref="I11:K35" si="2">C11+F11</f>
        <v>1</v>
      </c>
      <c r="J11" s="63">
        <f t="shared" si="2"/>
        <v>0</v>
      </c>
      <c r="K11" s="63">
        <f t="shared" si="2"/>
        <v>1</v>
      </c>
    </row>
    <row r="12" spans="1:26" s="14" customFormat="1" ht="19.5" customHeight="1" x14ac:dyDescent="0.25">
      <c r="A12" s="21">
        <v>3</v>
      </c>
      <c r="B12" s="22" t="s">
        <v>12</v>
      </c>
      <c r="C12" s="63">
        <v>0</v>
      </c>
      <c r="D12" s="63">
        <v>1</v>
      </c>
      <c r="E12" s="23">
        <f t="shared" si="0"/>
        <v>1</v>
      </c>
      <c r="F12" s="63">
        <v>0</v>
      </c>
      <c r="G12" s="23">
        <v>0</v>
      </c>
      <c r="H12" s="23">
        <f t="shared" si="1"/>
        <v>0</v>
      </c>
      <c r="I12" s="63">
        <f t="shared" si="2"/>
        <v>0</v>
      </c>
      <c r="J12" s="63">
        <f t="shared" si="2"/>
        <v>1</v>
      </c>
      <c r="K12" s="63">
        <f t="shared" si="2"/>
        <v>1</v>
      </c>
    </row>
    <row r="13" spans="1:26" s="14" customFormat="1" ht="19.5" customHeight="1" x14ac:dyDescent="0.25">
      <c r="A13" s="21">
        <v>4</v>
      </c>
      <c r="B13" s="22" t="s">
        <v>13</v>
      </c>
      <c r="C13" s="63">
        <v>0</v>
      </c>
      <c r="D13" s="63">
        <v>1</v>
      </c>
      <c r="E13" s="23">
        <f t="shared" si="0"/>
        <v>1</v>
      </c>
      <c r="F13" s="63">
        <v>0</v>
      </c>
      <c r="G13" s="23">
        <v>0</v>
      </c>
      <c r="H13" s="23">
        <f t="shared" si="1"/>
        <v>0</v>
      </c>
      <c r="I13" s="63">
        <f t="shared" si="2"/>
        <v>0</v>
      </c>
      <c r="J13" s="63">
        <f t="shared" si="2"/>
        <v>1</v>
      </c>
      <c r="K13" s="63">
        <f t="shared" si="2"/>
        <v>1</v>
      </c>
    </row>
    <row r="14" spans="1:26" s="14" customFormat="1" ht="19.5" customHeight="1" x14ac:dyDescent="0.25">
      <c r="A14" s="21">
        <v>5</v>
      </c>
      <c r="B14" s="22" t="s">
        <v>14</v>
      </c>
      <c r="C14" s="63">
        <v>0</v>
      </c>
      <c r="D14" s="63">
        <v>1</v>
      </c>
      <c r="E14" s="23">
        <f t="shared" si="0"/>
        <v>1</v>
      </c>
      <c r="F14" s="63">
        <v>0</v>
      </c>
      <c r="G14" s="23">
        <v>0</v>
      </c>
      <c r="H14" s="23">
        <f t="shared" si="1"/>
        <v>0</v>
      </c>
      <c r="I14" s="63">
        <f t="shared" si="2"/>
        <v>0</v>
      </c>
      <c r="J14" s="63">
        <f t="shared" si="2"/>
        <v>1</v>
      </c>
      <c r="K14" s="63">
        <f t="shared" si="2"/>
        <v>1</v>
      </c>
    </row>
    <row r="15" spans="1:26" s="14" customFormat="1" ht="19.5" customHeight="1" x14ac:dyDescent="0.25">
      <c r="A15" s="21">
        <v>6</v>
      </c>
      <c r="B15" s="22" t="s">
        <v>15</v>
      </c>
      <c r="C15" s="63">
        <v>0</v>
      </c>
      <c r="D15" s="63">
        <v>1</v>
      </c>
      <c r="E15" s="23">
        <f t="shared" si="0"/>
        <v>1</v>
      </c>
      <c r="F15" s="63">
        <v>0</v>
      </c>
      <c r="G15" s="23">
        <v>0</v>
      </c>
      <c r="H15" s="23">
        <f t="shared" si="1"/>
        <v>0</v>
      </c>
      <c r="I15" s="63">
        <f t="shared" si="2"/>
        <v>0</v>
      </c>
      <c r="J15" s="63">
        <f t="shared" si="2"/>
        <v>1</v>
      </c>
      <c r="K15" s="63">
        <f t="shared" si="2"/>
        <v>1</v>
      </c>
    </row>
    <row r="16" spans="1:26" s="14" customFormat="1" ht="19.5" customHeight="1" x14ac:dyDescent="0.25">
      <c r="A16" s="21">
        <v>7</v>
      </c>
      <c r="B16" s="22" t="s">
        <v>16</v>
      </c>
      <c r="C16" s="63">
        <v>1</v>
      </c>
      <c r="D16" s="63">
        <v>0</v>
      </c>
      <c r="E16" s="23">
        <f t="shared" si="0"/>
        <v>1</v>
      </c>
      <c r="F16" s="63">
        <v>0</v>
      </c>
      <c r="G16" s="23">
        <v>0</v>
      </c>
      <c r="H16" s="23">
        <f t="shared" si="1"/>
        <v>0</v>
      </c>
      <c r="I16" s="63">
        <f t="shared" si="2"/>
        <v>1</v>
      </c>
      <c r="J16" s="63">
        <f t="shared" si="2"/>
        <v>0</v>
      </c>
      <c r="K16" s="63">
        <f t="shared" si="2"/>
        <v>1</v>
      </c>
    </row>
    <row r="17" spans="1:11" s="14" customFormat="1" x14ac:dyDescent="0.25">
      <c r="A17" s="21">
        <v>8</v>
      </c>
      <c r="B17" s="22" t="s">
        <v>17</v>
      </c>
      <c r="C17" s="63">
        <v>1</v>
      </c>
      <c r="D17" s="63">
        <v>0</v>
      </c>
      <c r="E17" s="23">
        <f t="shared" si="0"/>
        <v>1</v>
      </c>
      <c r="F17" s="63">
        <v>0</v>
      </c>
      <c r="G17" s="23">
        <v>0</v>
      </c>
      <c r="H17" s="23">
        <f t="shared" si="1"/>
        <v>0</v>
      </c>
      <c r="I17" s="63">
        <f t="shared" si="2"/>
        <v>1</v>
      </c>
      <c r="J17" s="63">
        <f t="shared" si="2"/>
        <v>0</v>
      </c>
      <c r="K17" s="63">
        <f t="shared" si="2"/>
        <v>1</v>
      </c>
    </row>
    <row r="18" spans="1:11" s="14" customFormat="1" x14ac:dyDescent="0.25">
      <c r="A18" s="21">
        <v>9</v>
      </c>
      <c r="B18" s="22" t="s">
        <v>18</v>
      </c>
      <c r="C18" s="63">
        <v>1</v>
      </c>
      <c r="D18" s="63">
        <v>0</v>
      </c>
      <c r="E18" s="23">
        <f t="shared" si="0"/>
        <v>1</v>
      </c>
      <c r="F18" s="63">
        <v>0</v>
      </c>
      <c r="G18" s="23">
        <v>0</v>
      </c>
      <c r="H18" s="23">
        <f t="shared" si="1"/>
        <v>0</v>
      </c>
      <c r="I18" s="63">
        <f t="shared" si="2"/>
        <v>1</v>
      </c>
      <c r="J18" s="63">
        <f t="shared" si="2"/>
        <v>0</v>
      </c>
      <c r="K18" s="63">
        <f t="shared" si="2"/>
        <v>1</v>
      </c>
    </row>
    <row r="19" spans="1:11" s="14" customFormat="1" x14ac:dyDescent="0.25">
      <c r="A19" s="21">
        <v>10</v>
      </c>
      <c r="B19" s="22" t="s">
        <v>19</v>
      </c>
      <c r="C19" s="63">
        <v>0</v>
      </c>
      <c r="D19" s="63">
        <v>1</v>
      </c>
      <c r="E19" s="23">
        <f t="shared" si="0"/>
        <v>1</v>
      </c>
      <c r="F19" s="63">
        <v>0</v>
      </c>
      <c r="G19" s="23">
        <v>0</v>
      </c>
      <c r="H19" s="23">
        <f t="shared" si="1"/>
        <v>0</v>
      </c>
      <c r="I19" s="63">
        <f t="shared" si="2"/>
        <v>0</v>
      </c>
      <c r="J19" s="63">
        <f t="shared" si="2"/>
        <v>1</v>
      </c>
      <c r="K19" s="63">
        <f t="shared" si="2"/>
        <v>1</v>
      </c>
    </row>
    <row r="20" spans="1:11" s="14" customFormat="1" x14ac:dyDescent="0.25">
      <c r="A20" s="21">
        <v>11</v>
      </c>
      <c r="B20" s="22" t="s">
        <v>20</v>
      </c>
      <c r="C20" s="63">
        <v>0</v>
      </c>
      <c r="D20" s="63">
        <v>1</v>
      </c>
      <c r="E20" s="23">
        <f t="shared" si="0"/>
        <v>1</v>
      </c>
      <c r="F20" s="63">
        <v>0</v>
      </c>
      <c r="G20" s="23">
        <v>0</v>
      </c>
      <c r="H20" s="23">
        <f t="shared" si="1"/>
        <v>0</v>
      </c>
      <c r="I20" s="63">
        <f t="shared" si="2"/>
        <v>0</v>
      </c>
      <c r="J20" s="63">
        <f t="shared" si="2"/>
        <v>1</v>
      </c>
      <c r="K20" s="63">
        <f t="shared" si="2"/>
        <v>1</v>
      </c>
    </row>
    <row r="21" spans="1:11" s="14" customFormat="1" x14ac:dyDescent="0.25">
      <c r="A21" s="21">
        <v>12</v>
      </c>
      <c r="B21" s="22" t="s">
        <v>21</v>
      </c>
      <c r="C21" s="63"/>
      <c r="D21" s="63">
        <v>0</v>
      </c>
      <c r="E21" s="23">
        <v>0</v>
      </c>
      <c r="F21" s="63">
        <v>0</v>
      </c>
      <c r="G21" s="23">
        <v>0</v>
      </c>
      <c r="H21" s="23">
        <f>SUM(F21:G21)</f>
        <v>0</v>
      </c>
      <c r="I21" s="63">
        <f t="shared" si="2"/>
        <v>0</v>
      </c>
      <c r="J21" s="63">
        <f t="shared" si="2"/>
        <v>0</v>
      </c>
      <c r="K21" s="63">
        <f t="shared" si="2"/>
        <v>0</v>
      </c>
    </row>
    <row r="22" spans="1:11" s="14" customFormat="1" x14ac:dyDescent="0.25">
      <c r="A22" s="21">
        <v>13</v>
      </c>
      <c r="B22" s="22" t="s">
        <v>22</v>
      </c>
      <c r="C22" s="63">
        <v>0</v>
      </c>
      <c r="D22" s="63">
        <v>1</v>
      </c>
      <c r="E22" s="23">
        <f t="shared" si="0"/>
        <v>1</v>
      </c>
      <c r="F22" s="63">
        <v>0</v>
      </c>
      <c r="G22" s="23">
        <v>0</v>
      </c>
      <c r="H22" s="23">
        <f t="shared" si="1"/>
        <v>0</v>
      </c>
      <c r="I22" s="63">
        <f t="shared" si="2"/>
        <v>0</v>
      </c>
      <c r="J22" s="63">
        <f t="shared" si="2"/>
        <v>1</v>
      </c>
      <c r="K22" s="63">
        <f t="shared" si="2"/>
        <v>1</v>
      </c>
    </row>
    <row r="23" spans="1:11" s="14" customFormat="1" x14ac:dyDescent="0.25">
      <c r="A23" s="21">
        <v>14</v>
      </c>
      <c r="B23" s="22" t="s">
        <v>23</v>
      </c>
      <c r="C23" s="63">
        <v>1</v>
      </c>
      <c r="D23" s="63">
        <v>0</v>
      </c>
      <c r="E23" s="23">
        <f t="shared" si="0"/>
        <v>1</v>
      </c>
      <c r="F23" s="63">
        <v>0</v>
      </c>
      <c r="G23" s="23">
        <v>0</v>
      </c>
      <c r="H23" s="23">
        <f t="shared" si="1"/>
        <v>0</v>
      </c>
      <c r="I23" s="63">
        <f t="shared" si="2"/>
        <v>1</v>
      </c>
      <c r="J23" s="63">
        <f t="shared" si="2"/>
        <v>0</v>
      </c>
      <c r="K23" s="63">
        <f t="shared" si="2"/>
        <v>1</v>
      </c>
    </row>
    <row r="24" spans="1:11" s="14" customFormat="1" x14ac:dyDescent="0.25">
      <c r="A24" s="21">
        <v>15</v>
      </c>
      <c r="B24" s="22" t="s">
        <v>24</v>
      </c>
      <c r="C24" s="63">
        <v>1</v>
      </c>
      <c r="D24" s="63">
        <v>0</v>
      </c>
      <c r="E24" s="23">
        <f t="shared" si="0"/>
        <v>1</v>
      </c>
      <c r="F24" s="63">
        <v>0</v>
      </c>
      <c r="G24" s="23">
        <v>0</v>
      </c>
      <c r="H24" s="23">
        <f t="shared" si="1"/>
        <v>0</v>
      </c>
      <c r="I24" s="63">
        <f t="shared" si="2"/>
        <v>1</v>
      </c>
      <c r="J24" s="63">
        <f t="shared" si="2"/>
        <v>0</v>
      </c>
      <c r="K24" s="63">
        <f t="shared" si="2"/>
        <v>1</v>
      </c>
    </row>
    <row r="25" spans="1:11" s="14" customFormat="1" x14ac:dyDescent="0.25">
      <c r="A25" s="21">
        <v>16</v>
      </c>
      <c r="B25" s="22" t="s">
        <v>25</v>
      </c>
      <c r="C25" s="63">
        <v>0</v>
      </c>
      <c r="D25" s="63">
        <v>1</v>
      </c>
      <c r="E25" s="23">
        <f t="shared" si="0"/>
        <v>1</v>
      </c>
      <c r="F25" s="63">
        <v>0</v>
      </c>
      <c r="G25" s="23">
        <v>0</v>
      </c>
      <c r="H25" s="23">
        <f t="shared" si="1"/>
        <v>0</v>
      </c>
      <c r="I25" s="63">
        <f t="shared" si="2"/>
        <v>0</v>
      </c>
      <c r="J25" s="63">
        <f t="shared" si="2"/>
        <v>1</v>
      </c>
      <c r="K25" s="63">
        <f t="shared" si="2"/>
        <v>1</v>
      </c>
    </row>
    <row r="26" spans="1:11" s="14" customFormat="1" x14ac:dyDescent="0.25">
      <c r="A26" s="21">
        <v>17</v>
      </c>
      <c r="B26" s="22" t="s">
        <v>26</v>
      </c>
      <c r="C26" s="63">
        <v>0</v>
      </c>
      <c r="D26" s="63">
        <v>1</v>
      </c>
      <c r="E26" s="23">
        <f t="shared" si="0"/>
        <v>1</v>
      </c>
      <c r="F26" s="63">
        <v>0</v>
      </c>
      <c r="G26" s="23">
        <v>0</v>
      </c>
      <c r="H26" s="23">
        <f t="shared" si="1"/>
        <v>0</v>
      </c>
      <c r="I26" s="63">
        <f t="shared" si="2"/>
        <v>0</v>
      </c>
      <c r="J26" s="63">
        <f t="shared" si="2"/>
        <v>1</v>
      </c>
      <c r="K26" s="63">
        <f t="shared" si="2"/>
        <v>1</v>
      </c>
    </row>
    <row r="27" spans="1:11" s="14" customFormat="1" x14ac:dyDescent="0.25">
      <c r="A27" s="21">
        <v>18</v>
      </c>
      <c r="B27" s="22" t="s">
        <v>27</v>
      </c>
      <c r="C27" s="63">
        <v>0</v>
      </c>
      <c r="D27" s="63">
        <v>1</v>
      </c>
      <c r="E27" s="23">
        <f t="shared" si="0"/>
        <v>1</v>
      </c>
      <c r="F27" s="63">
        <v>0</v>
      </c>
      <c r="G27" s="23">
        <v>0</v>
      </c>
      <c r="H27" s="23">
        <f t="shared" si="1"/>
        <v>0</v>
      </c>
      <c r="I27" s="63">
        <f t="shared" si="2"/>
        <v>0</v>
      </c>
      <c r="J27" s="63">
        <f t="shared" si="2"/>
        <v>1</v>
      </c>
      <c r="K27" s="63">
        <f t="shared" si="2"/>
        <v>1</v>
      </c>
    </row>
    <row r="28" spans="1:11" s="14" customFormat="1" x14ac:dyDescent="0.25">
      <c r="A28" s="21">
        <v>19</v>
      </c>
      <c r="B28" s="22" t="s">
        <v>28</v>
      </c>
      <c r="C28" s="63">
        <v>0</v>
      </c>
      <c r="D28" s="63">
        <v>0</v>
      </c>
      <c r="E28" s="23">
        <f t="shared" si="0"/>
        <v>0</v>
      </c>
      <c r="F28" s="63">
        <v>0</v>
      </c>
      <c r="G28" s="23">
        <v>0</v>
      </c>
      <c r="H28" s="23">
        <f t="shared" si="1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</row>
    <row r="29" spans="1:11" s="14" customFormat="1" x14ac:dyDescent="0.25">
      <c r="A29" s="21">
        <v>20</v>
      </c>
      <c r="B29" s="22" t="s">
        <v>29</v>
      </c>
      <c r="C29" s="63">
        <v>0</v>
      </c>
      <c r="D29" s="63">
        <v>1</v>
      </c>
      <c r="E29" s="23">
        <f t="shared" si="0"/>
        <v>1</v>
      </c>
      <c r="F29" s="63">
        <v>0</v>
      </c>
      <c r="G29" s="23">
        <v>0</v>
      </c>
      <c r="H29" s="23">
        <f t="shared" si="1"/>
        <v>0</v>
      </c>
      <c r="I29" s="63">
        <f t="shared" si="2"/>
        <v>0</v>
      </c>
      <c r="J29" s="63">
        <f t="shared" si="2"/>
        <v>1</v>
      </c>
      <c r="K29" s="63">
        <f t="shared" si="2"/>
        <v>1</v>
      </c>
    </row>
    <row r="30" spans="1:11" s="14" customFormat="1" x14ac:dyDescent="0.25">
      <c r="A30" s="21">
        <v>21</v>
      </c>
      <c r="B30" s="22" t="s">
        <v>30</v>
      </c>
      <c r="C30" s="63">
        <v>1</v>
      </c>
      <c r="D30" s="63">
        <v>0</v>
      </c>
      <c r="E30" s="23">
        <f t="shared" si="0"/>
        <v>1</v>
      </c>
      <c r="F30" s="63">
        <v>0</v>
      </c>
      <c r="G30" s="23">
        <v>0</v>
      </c>
      <c r="H30" s="23">
        <f t="shared" si="1"/>
        <v>0</v>
      </c>
      <c r="I30" s="63">
        <f t="shared" si="2"/>
        <v>1</v>
      </c>
      <c r="J30" s="63">
        <f t="shared" si="2"/>
        <v>0</v>
      </c>
      <c r="K30" s="63">
        <f t="shared" si="2"/>
        <v>1</v>
      </c>
    </row>
    <row r="31" spans="1:11" s="14" customFormat="1" x14ac:dyDescent="0.25">
      <c r="A31" s="21">
        <v>22</v>
      </c>
      <c r="B31" s="22" t="s">
        <v>31</v>
      </c>
      <c r="C31" s="63">
        <v>1</v>
      </c>
      <c r="D31" s="63">
        <v>0</v>
      </c>
      <c r="E31" s="23">
        <f t="shared" si="0"/>
        <v>1</v>
      </c>
      <c r="F31" s="63">
        <v>0</v>
      </c>
      <c r="G31" s="23">
        <v>0</v>
      </c>
      <c r="H31" s="23">
        <f t="shared" si="1"/>
        <v>0</v>
      </c>
      <c r="I31" s="63">
        <f t="shared" si="2"/>
        <v>1</v>
      </c>
      <c r="J31" s="63">
        <f t="shared" si="2"/>
        <v>0</v>
      </c>
      <c r="K31" s="63">
        <f t="shared" si="2"/>
        <v>1</v>
      </c>
    </row>
    <row r="32" spans="1:11" s="14" customFormat="1" x14ac:dyDescent="0.25">
      <c r="A32" s="21">
        <v>23</v>
      </c>
      <c r="B32" s="22" t="s">
        <v>32</v>
      </c>
      <c r="C32" s="63">
        <v>0</v>
      </c>
      <c r="D32" s="63">
        <v>0</v>
      </c>
      <c r="E32" s="23">
        <f t="shared" si="0"/>
        <v>0</v>
      </c>
      <c r="F32" s="63">
        <v>0</v>
      </c>
      <c r="G32" s="23">
        <v>0</v>
      </c>
      <c r="H32" s="23">
        <f t="shared" si="1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</row>
    <row r="33" spans="1:26" s="14" customFormat="1" ht="20.100000000000001" customHeight="1" x14ac:dyDescent="0.25">
      <c r="A33" s="21">
        <v>24</v>
      </c>
      <c r="B33" s="22" t="s">
        <v>33</v>
      </c>
      <c r="C33" s="63">
        <v>0</v>
      </c>
      <c r="D33" s="63">
        <v>1</v>
      </c>
      <c r="E33" s="23">
        <f t="shared" si="0"/>
        <v>1</v>
      </c>
      <c r="F33" s="63">
        <v>0</v>
      </c>
      <c r="G33" s="23">
        <v>0</v>
      </c>
      <c r="H33" s="23">
        <f t="shared" si="1"/>
        <v>0</v>
      </c>
      <c r="I33" s="63">
        <f t="shared" si="2"/>
        <v>0</v>
      </c>
      <c r="J33" s="63">
        <f t="shared" si="2"/>
        <v>1</v>
      </c>
      <c r="K33" s="63">
        <f t="shared" si="2"/>
        <v>1</v>
      </c>
    </row>
    <row r="34" spans="1:26" s="14" customFormat="1" ht="20.100000000000001" customHeight="1" x14ac:dyDescent="0.25">
      <c r="A34" s="21">
        <v>25</v>
      </c>
      <c r="B34" s="22" t="s">
        <v>34</v>
      </c>
      <c r="C34" s="63">
        <v>0</v>
      </c>
      <c r="D34" s="63">
        <v>1</v>
      </c>
      <c r="E34" s="23">
        <f t="shared" si="0"/>
        <v>1</v>
      </c>
      <c r="F34" s="63">
        <v>0</v>
      </c>
      <c r="G34" s="23">
        <v>0</v>
      </c>
      <c r="H34" s="23">
        <f t="shared" si="1"/>
        <v>0</v>
      </c>
      <c r="I34" s="63">
        <f t="shared" si="2"/>
        <v>0</v>
      </c>
      <c r="J34" s="63">
        <f t="shared" si="2"/>
        <v>1</v>
      </c>
      <c r="K34" s="63">
        <f t="shared" si="2"/>
        <v>1</v>
      </c>
    </row>
    <row r="35" spans="1:26" s="14" customFormat="1" ht="20.100000000000001" customHeight="1" x14ac:dyDescent="0.25">
      <c r="A35" s="21">
        <v>26</v>
      </c>
      <c r="B35" s="22" t="s">
        <v>35</v>
      </c>
      <c r="C35" s="63">
        <v>0</v>
      </c>
      <c r="D35" s="63">
        <v>0</v>
      </c>
      <c r="E35" s="23">
        <f t="shared" si="0"/>
        <v>0</v>
      </c>
      <c r="F35" s="63">
        <v>0</v>
      </c>
      <c r="G35" s="23">
        <v>0</v>
      </c>
      <c r="H35" s="23">
        <f t="shared" si="1"/>
        <v>0</v>
      </c>
      <c r="I35" s="63">
        <f t="shared" si="2"/>
        <v>0</v>
      </c>
      <c r="J35" s="63">
        <f t="shared" si="2"/>
        <v>0</v>
      </c>
      <c r="K35" s="63">
        <f t="shared" si="2"/>
        <v>0</v>
      </c>
    </row>
    <row r="36" spans="1:26" s="14" customFormat="1" ht="20.100000000000001" customHeight="1" x14ac:dyDescent="0.25">
      <c r="A36" s="24">
        <v>27</v>
      </c>
      <c r="B36" s="25" t="s">
        <v>36</v>
      </c>
      <c r="C36" s="63">
        <v>0</v>
      </c>
      <c r="D36" s="63">
        <v>1</v>
      </c>
      <c r="E36" s="23">
        <f>SUM(C36:D36)</f>
        <v>1</v>
      </c>
      <c r="F36" s="63">
        <v>0</v>
      </c>
      <c r="G36" s="23">
        <v>0</v>
      </c>
      <c r="H36" s="23">
        <f>SUM(F36:G36)</f>
        <v>0</v>
      </c>
      <c r="I36" s="64">
        <f>C36+F36</f>
        <v>0</v>
      </c>
      <c r="J36" s="64">
        <f>D36+G36</f>
        <v>1</v>
      </c>
      <c r="K36" s="64">
        <f>E36+H36</f>
        <v>1</v>
      </c>
    </row>
    <row r="37" spans="1:26" ht="20.100000000000001" customHeight="1" x14ac:dyDescent="0.25">
      <c r="A37" s="27" t="s">
        <v>37</v>
      </c>
      <c r="B37" s="27"/>
      <c r="C37" s="30">
        <f t="shared" ref="C37:J37" si="3">SUM(C10:C36)</f>
        <v>9</v>
      </c>
      <c r="D37" s="30">
        <f t="shared" si="3"/>
        <v>14</v>
      </c>
      <c r="E37" s="30">
        <f>SUM(E10:E36)</f>
        <v>23</v>
      </c>
      <c r="F37" s="30">
        <f t="shared" si="3"/>
        <v>0</v>
      </c>
      <c r="G37" s="30">
        <f t="shared" si="3"/>
        <v>0</v>
      </c>
      <c r="H37" s="30">
        <f>SUM(H10:H36)</f>
        <v>0</v>
      </c>
      <c r="I37" s="30">
        <f>SUM(I10:I36)</f>
        <v>9</v>
      </c>
      <c r="J37" s="30">
        <f t="shared" si="3"/>
        <v>14</v>
      </c>
      <c r="K37" s="30">
        <f>SUM(K10:K36)</f>
        <v>23</v>
      </c>
    </row>
    <row r="38" spans="1:26" ht="20.100000000000001" customHeight="1" x14ac:dyDescent="0.25">
      <c r="A38" s="31">
        <v>1</v>
      </c>
      <c r="B38" s="31" t="s">
        <v>38</v>
      </c>
      <c r="C38" s="77">
        <v>2</v>
      </c>
      <c r="D38" s="77">
        <v>11</v>
      </c>
      <c r="E38" s="28">
        <f>SUM(C38:D38)</f>
        <v>13</v>
      </c>
      <c r="F38" s="63">
        <v>0</v>
      </c>
      <c r="G38" s="23">
        <v>0</v>
      </c>
      <c r="H38" s="28">
        <f>SUM(F38:G38)</f>
        <v>0</v>
      </c>
      <c r="I38" s="32">
        <f>C38+F38</f>
        <v>2</v>
      </c>
      <c r="J38" s="32">
        <f>D38+G38</f>
        <v>11</v>
      </c>
      <c r="K38" s="67">
        <f>E38+H38</f>
        <v>13</v>
      </c>
    </row>
    <row r="39" spans="1:26" ht="20.100000000000001" customHeight="1" x14ac:dyDescent="0.25">
      <c r="A39" s="34">
        <v>2</v>
      </c>
      <c r="B39" s="34" t="s">
        <v>39</v>
      </c>
      <c r="C39" s="66">
        <v>0</v>
      </c>
      <c r="D39" s="66">
        <v>1</v>
      </c>
      <c r="E39" s="28">
        <f>SUM(C39:D39)</f>
        <v>1</v>
      </c>
      <c r="F39" s="63">
        <v>0</v>
      </c>
      <c r="G39" s="23">
        <v>0</v>
      </c>
      <c r="H39" s="28">
        <f>SUM(F39:G39)</f>
        <v>0</v>
      </c>
      <c r="I39" s="66">
        <f t="shared" ref="I39:K40" si="4">C39+F39</f>
        <v>0</v>
      </c>
      <c r="J39" s="66">
        <f t="shared" si="4"/>
        <v>1</v>
      </c>
      <c r="K39" s="66">
        <f t="shared" si="4"/>
        <v>1</v>
      </c>
    </row>
    <row r="40" spans="1:26" ht="20.100000000000001" customHeight="1" x14ac:dyDescent="0.25">
      <c r="A40" s="34">
        <v>3</v>
      </c>
      <c r="B40" s="34" t="s">
        <v>40</v>
      </c>
      <c r="C40" s="66">
        <v>0</v>
      </c>
      <c r="D40" s="66">
        <v>0</v>
      </c>
      <c r="E40" s="28">
        <f>SUM(C40:D40)</f>
        <v>0</v>
      </c>
      <c r="F40" s="63">
        <v>1</v>
      </c>
      <c r="G40" s="23">
        <v>1</v>
      </c>
      <c r="H40" s="28">
        <f>SUM(F40:G40)</f>
        <v>2</v>
      </c>
      <c r="I40" s="66">
        <f>C40+F40</f>
        <v>1</v>
      </c>
      <c r="J40" s="66">
        <f t="shared" si="4"/>
        <v>1</v>
      </c>
      <c r="K40" s="66">
        <f>E40+H40</f>
        <v>2</v>
      </c>
    </row>
    <row r="41" spans="1:26" ht="20.100000000000001" customHeight="1" x14ac:dyDescent="0.25">
      <c r="A41" s="31" t="s">
        <v>41</v>
      </c>
      <c r="B41" s="31"/>
      <c r="C41" s="37">
        <f t="shared" ref="C41:K41" si="5">SUM(C38:C40)</f>
        <v>2</v>
      </c>
      <c r="D41" s="37">
        <f t="shared" si="5"/>
        <v>12</v>
      </c>
      <c r="E41" s="37">
        <f t="shared" si="5"/>
        <v>14</v>
      </c>
      <c r="F41" s="37">
        <f t="shared" si="5"/>
        <v>1</v>
      </c>
      <c r="G41" s="37">
        <f t="shared" si="5"/>
        <v>1</v>
      </c>
      <c r="H41" s="37">
        <f t="shared" si="5"/>
        <v>2</v>
      </c>
      <c r="I41" s="29">
        <f t="shared" si="5"/>
        <v>3</v>
      </c>
      <c r="J41" s="29">
        <f t="shared" si="5"/>
        <v>13</v>
      </c>
      <c r="K41" s="29">
        <f t="shared" si="5"/>
        <v>16</v>
      </c>
    </row>
    <row r="42" spans="1:26" ht="20.100000000000001" customHeight="1" x14ac:dyDescent="0.25">
      <c r="A42" s="38" t="s">
        <v>42</v>
      </c>
      <c r="B42" s="27"/>
      <c r="C42" s="29">
        <v>0</v>
      </c>
      <c r="D42" s="29">
        <v>0</v>
      </c>
      <c r="E42" s="29">
        <f>SUM(C42:D42)</f>
        <v>0</v>
      </c>
      <c r="F42" s="29">
        <v>0</v>
      </c>
      <c r="G42" s="29">
        <v>0</v>
      </c>
      <c r="H42" s="29">
        <f>SUM(F42:G42)</f>
        <v>0</v>
      </c>
      <c r="I42" s="29">
        <v>0</v>
      </c>
      <c r="J42" s="29">
        <v>0</v>
      </c>
      <c r="K42" s="29">
        <f>SUM(I42:J42)</f>
        <v>0</v>
      </c>
    </row>
    <row r="43" spans="1:26" ht="20.100000000000001" customHeight="1" x14ac:dyDescent="0.25">
      <c r="A43" s="39" t="s">
        <v>43</v>
      </c>
      <c r="B43" s="34"/>
      <c r="C43" s="29">
        <v>0</v>
      </c>
      <c r="D43" s="29">
        <v>0</v>
      </c>
      <c r="E43" s="40">
        <f>SUM(C43:D43)</f>
        <v>0</v>
      </c>
      <c r="F43" s="29">
        <v>0</v>
      </c>
      <c r="G43" s="29">
        <v>0</v>
      </c>
      <c r="H43" s="40">
        <f>SUM(F43:G43)</f>
        <v>0</v>
      </c>
      <c r="I43" s="29">
        <v>0</v>
      </c>
      <c r="J43" s="29">
        <v>0</v>
      </c>
      <c r="K43" s="40">
        <f>SUM(I43:J43)</f>
        <v>0</v>
      </c>
    </row>
    <row r="44" spans="1:26" ht="20.100000000000001" customHeight="1" x14ac:dyDescent="0.25">
      <c r="A44" s="41" t="s">
        <v>44</v>
      </c>
      <c r="B44" s="27"/>
      <c r="C44" s="29">
        <v>0</v>
      </c>
      <c r="D44" s="29">
        <v>0</v>
      </c>
      <c r="E44" s="29">
        <f>SUM(C44:D44)</f>
        <v>0</v>
      </c>
      <c r="F44" s="29">
        <v>0</v>
      </c>
      <c r="G44" s="29">
        <v>0</v>
      </c>
      <c r="H44" s="29">
        <f>SUM(F44:G44)</f>
        <v>0</v>
      </c>
      <c r="I44" s="29">
        <v>0</v>
      </c>
      <c r="J44" s="29">
        <v>0</v>
      </c>
      <c r="K44" s="29">
        <f>SUM(I44:J44)</f>
        <v>0</v>
      </c>
    </row>
    <row r="45" spans="1:26" ht="20.100000000000001" customHeight="1" x14ac:dyDescent="0.25">
      <c r="A45" s="27" t="s">
        <v>45</v>
      </c>
      <c r="B45" s="27"/>
      <c r="C45" s="30">
        <f t="shared" ref="C45:K45" si="6">C37+C41+C43+C42+C44</f>
        <v>11</v>
      </c>
      <c r="D45" s="30">
        <f t="shared" si="6"/>
        <v>26</v>
      </c>
      <c r="E45" s="30">
        <f t="shared" si="6"/>
        <v>37</v>
      </c>
      <c r="F45" s="30">
        <f t="shared" si="6"/>
        <v>1</v>
      </c>
      <c r="G45" s="30">
        <f t="shared" si="6"/>
        <v>1</v>
      </c>
      <c r="H45" s="30">
        <f t="shared" si="6"/>
        <v>2</v>
      </c>
      <c r="I45" s="30">
        <f t="shared" si="6"/>
        <v>12</v>
      </c>
      <c r="J45" s="30">
        <f t="shared" si="6"/>
        <v>27</v>
      </c>
      <c r="K45" s="30">
        <f t="shared" si="6"/>
        <v>39</v>
      </c>
      <c r="L45" s="7"/>
      <c r="M45" s="7"/>
      <c r="N45" s="7"/>
      <c r="O45" s="7"/>
      <c r="P45" s="7"/>
      <c r="Q45" s="7"/>
      <c r="R45" s="7"/>
      <c r="S45" s="7"/>
    </row>
    <row r="46" spans="1:26" ht="20.100000000000001" customHeight="1" thickBot="1" x14ac:dyDescent="0.3">
      <c r="A46" s="43" t="s">
        <v>46</v>
      </c>
      <c r="B46" s="102"/>
      <c r="C46" s="103"/>
      <c r="D46" s="104"/>
      <c r="E46" s="105"/>
      <c r="F46" s="104"/>
      <c r="G46" s="104"/>
      <c r="H46" s="106"/>
      <c r="I46" s="104"/>
      <c r="J46" s="104"/>
      <c r="K46" s="107">
        <f>K45/'[1]2'!$E$28*100000</f>
        <v>3.3860162737151369</v>
      </c>
    </row>
    <row r="47" spans="1:26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6" x14ac:dyDescent="0.25">
      <c r="A48" s="7" t="s">
        <v>47</v>
      </c>
      <c r="B48" s="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"/>
      <c r="T48" s="5"/>
      <c r="U48" s="5"/>
      <c r="V48" s="5"/>
      <c r="W48" s="5"/>
      <c r="X48" s="5"/>
      <c r="Y48" s="5"/>
      <c r="Z48" s="5"/>
    </row>
    <row r="49" spans="1: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8" x14ac:dyDescent="0.25">
      <c r="A50" s="5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</sheetData>
  <mergeCells count="4">
    <mergeCell ref="A3:K3"/>
    <mergeCell ref="A7:A8"/>
    <mergeCell ref="B7:B8"/>
    <mergeCell ref="I7:K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/>
  </sheetViews>
  <sheetFormatPr defaultColWidth="9.140625" defaultRowHeight="15" x14ac:dyDescent="0.25"/>
  <cols>
    <col min="1" max="1" width="5.7109375" style="2" customWidth="1"/>
    <col min="2" max="2" width="39.140625" style="2" customWidth="1"/>
    <col min="3" max="17" width="8.7109375" style="2" customWidth="1"/>
    <col min="18" max="16384" width="9.140625" style="2"/>
  </cols>
  <sheetData>
    <row r="1" spans="1:22" x14ac:dyDescent="0.25">
      <c r="A1" s="1"/>
      <c r="F1" s="2" t="s">
        <v>49</v>
      </c>
    </row>
    <row r="3" spans="1:22" x14ac:dyDescent="0.25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82"/>
      <c r="S3" s="82"/>
      <c r="T3" s="82"/>
      <c r="U3" s="82"/>
      <c r="V3" s="82"/>
    </row>
    <row r="4" spans="1:22" x14ac:dyDescent="0.25">
      <c r="B4" s="7"/>
      <c r="D4" s="51"/>
      <c r="E4" s="51"/>
      <c r="G4" s="51" t="str">
        <f>'[1]1'!F5</f>
        <v>KABUPATEN/KOTA</v>
      </c>
      <c r="H4" s="49" t="str">
        <f>'[1]1'!G5</f>
        <v>DEMAK</v>
      </c>
      <c r="I4" s="6"/>
      <c r="J4" s="6"/>
      <c r="K4" s="6"/>
      <c r="L4" s="6"/>
      <c r="M4" s="6"/>
      <c r="N4" s="6"/>
      <c r="O4" s="6"/>
      <c r="P4" s="6"/>
      <c r="Q4" s="6"/>
    </row>
    <row r="5" spans="1:22" x14ac:dyDescent="0.25">
      <c r="B5" s="7"/>
      <c r="D5" s="51"/>
      <c r="E5" s="51"/>
      <c r="G5" s="51" t="str">
        <f>'[1]1'!F6</f>
        <v xml:space="preserve">TAHUN </v>
      </c>
      <c r="H5" s="49">
        <f>'[1]1'!G6</f>
        <v>2018</v>
      </c>
      <c r="I5" s="6"/>
      <c r="J5" s="6"/>
      <c r="K5" s="6"/>
      <c r="L5" s="6"/>
      <c r="M5" s="6"/>
      <c r="N5" s="6"/>
      <c r="O5" s="6"/>
      <c r="P5" s="6"/>
      <c r="Q5" s="6"/>
    </row>
    <row r="6" spans="1:22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2" ht="20.100000000000001" customHeight="1" x14ac:dyDescent="0.25">
      <c r="A7" s="108" t="s">
        <v>1</v>
      </c>
      <c r="B7" s="108" t="s">
        <v>2</v>
      </c>
      <c r="C7" s="109" t="s">
        <v>73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 t="s">
        <v>6</v>
      </c>
      <c r="P7" s="112"/>
      <c r="Q7" s="113"/>
    </row>
    <row r="8" spans="1:22" ht="15" customHeight="1" x14ac:dyDescent="0.25">
      <c r="A8" s="111"/>
      <c r="B8" s="111"/>
      <c r="C8" s="114" t="s">
        <v>74</v>
      </c>
      <c r="D8" s="114"/>
      <c r="E8" s="114"/>
      <c r="F8" s="114" t="s">
        <v>75</v>
      </c>
      <c r="G8" s="114"/>
      <c r="H8" s="114"/>
      <c r="I8" s="114" t="s">
        <v>76</v>
      </c>
      <c r="J8" s="114"/>
      <c r="K8" s="114"/>
      <c r="L8" s="114" t="s">
        <v>77</v>
      </c>
      <c r="M8" s="114"/>
      <c r="N8" s="114"/>
      <c r="O8" s="115"/>
      <c r="P8" s="116"/>
      <c r="Q8" s="117"/>
    </row>
    <row r="9" spans="1:22" ht="15.75" customHeight="1" x14ac:dyDescent="0.25">
      <c r="A9" s="115"/>
      <c r="B9" s="115"/>
      <c r="C9" s="118" t="s">
        <v>7</v>
      </c>
      <c r="D9" s="118" t="s">
        <v>8</v>
      </c>
      <c r="E9" s="118" t="s">
        <v>9</v>
      </c>
      <c r="F9" s="118" t="s">
        <v>7</v>
      </c>
      <c r="G9" s="118" t="s">
        <v>8</v>
      </c>
      <c r="H9" s="118" t="s">
        <v>9</v>
      </c>
      <c r="I9" s="118" t="s">
        <v>7</v>
      </c>
      <c r="J9" s="118" t="s">
        <v>8</v>
      </c>
      <c r="K9" s="118" t="s">
        <v>9</v>
      </c>
      <c r="L9" s="118" t="s">
        <v>7</v>
      </c>
      <c r="M9" s="118" t="s">
        <v>8</v>
      </c>
      <c r="N9" s="118" t="s">
        <v>9</v>
      </c>
      <c r="O9" s="118" t="s">
        <v>7</v>
      </c>
      <c r="P9" s="118" t="s">
        <v>8</v>
      </c>
      <c r="Q9" s="119" t="s">
        <v>9</v>
      </c>
    </row>
    <row r="10" spans="1:22" s="7" customFormat="1" x14ac:dyDescent="0.25">
      <c r="A10" s="120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  <c r="G10" s="120">
        <v>7</v>
      </c>
      <c r="H10" s="120">
        <v>8</v>
      </c>
      <c r="I10" s="120">
        <v>9</v>
      </c>
      <c r="J10" s="120">
        <v>10</v>
      </c>
      <c r="K10" s="120">
        <v>11</v>
      </c>
      <c r="L10" s="120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</row>
    <row r="11" spans="1:22" ht="15" customHeight="1" x14ac:dyDescent="0.25">
      <c r="A11" s="121">
        <v>1</v>
      </c>
      <c r="B11" s="34" t="s">
        <v>10</v>
      </c>
      <c r="C11" s="122">
        <v>0</v>
      </c>
      <c r="D11" s="122">
        <v>0</v>
      </c>
      <c r="E11" s="122">
        <f>SUM(C11:D11)</f>
        <v>0</v>
      </c>
      <c r="F11" s="123">
        <v>0</v>
      </c>
      <c r="G11" s="123">
        <v>0</v>
      </c>
      <c r="H11" s="122">
        <f>SUM(F11:G11)</f>
        <v>0</v>
      </c>
      <c r="I11" s="123">
        <v>0</v>
      </c>
      <c r="J11" s="123">
        <v>0</v>
      </c>
      <c r="K11" s="122">
        <f>SUM(I11:J11)</f>
        <v>0</v>
      </c>
      <c r="L11" s="123">
        <v>0</v>
      </c>
      <c r="M11" s="123">
        <v>0</v>
      </c>
      <c r="N11" s="122">
        <f>SUM(L11:M11)</f>
        <v>0</v>
      </c>
      <c r="O11" s="124">
        <f>SUM(C11,F11,I11,L11)</f>
        <v>0</v>
      </c>
      <c r="P11" s="124">
        <f>SUM(D11,G11,J11,M11)</f>
        <v>0</v>
      </c>
      <c r="Q11" s="122">
        <f>SUM(O11:P11)</f>
        <v>0</v>
      </c>
    </row>
    <row r="12" spans="1:22" ht="15" customHeight="1" x14ac:dyDescent="0.25">
      <c r="A12" s="121">
        <v>2</v>
      </c>
      <c r="B12" s="34" t="s">
        <v>11</v>
      </c>
      <c r="C12" s="122">
        <v>0</v>
      </c>
      <c r="D12" s="122">
        <v>0</v>
      </c>
      <c r="E12" s="122">
        <f t="shared" ref="E12:E36" si="0">SUM(C12:D12)</f>
        <v>0</v>
      </c>
      <c r="F12" s="123">
        <v>0</v>
      </c>
      <c r="G12" s="123">
        <v>0</v>
      </c>
      <c r="H12" s="122">
        <f t="shared" ref="H12:H36" si="1">SUM(F12:G12)</f>
        <v>0</v>
      </c>
      <c r="I12" s="123">
        <v>0</v>
      </c>
      <c r="J12" s="123">
        <v>0</v>
      </c>
      <c r="K12" s="122">
        <f t="shared" ref="K12:K36" si="2">SUM(I12:J12)</f>
        <v>0</v>
      </c>
      <c r="L12" s="123">
        <v>0</v>
      </c>
      <c r="M12" s="123">
        <v>0</v>
      </c>
      <c r="N12" s="122">
        <f t="shared" ref="N12:N36" si="3">SUM(L12:M12)</f>
        <v>0</v>
      </c>
      <c r="O12" s="124">
        <f t="shared" ref="O12:P36" si="4">SUM(C12,F12,I12,L12)</f>
        <v>0</v>
      </c>
      <c r="P12" s="124">
        <f t="shared" si="4"/>
        <v>0</v>
      </c>
      <c r="Q12" s="122">
        <f t="shared" ref="Q12:Q36" si="5">SUM(O12:P12)</f>
        <v>0</v>
      </c>
    </row>
    <row r="13" spans="1:22" ht="15" customHeight="1" x14ac:dyDescent="0.25">
      <c r="A13" s="121">
        <v>3</v>
      </c>
      <c r="B13" s="34" t="s">
        <v>12</v>
      </c>
      <c r="C13" s="122">
        <v>0</v>
      </c>
      <c r="D13" s="122">
        <v>0</v>
      </c>
      <c r="E13" s="122">
        <f t="shared" si="0"/>
        <v>0</v>
      </c>
      <c r="F13" s="123">
        <v>0</v>
      </c>
      <c r="G13" s="123">
        <v>0</v>
      </c>
      <c r="H13" s="122">
        <f t="shared" si="1"/>
        <v>0</v>
      </c>
      <c r="I13" s="123">
        <v>0</v>
      </c>
      <c r="J13" s="123">
        <v>0</v>
      </c>
      <c r="K13" s="122">
        <f t="shared" si="2"/>
        <v>0</v>
      </c>
      <c r="L13" s="123">
        <v>0</v>
      </c>
      <c r="M13" s="123">
        <v>0</v>
      </c>
      <c r="N13" s="122">
        <f t="shared" si="3"/>
        <v>0</v>
      </c>
      <c r="O13" s="124">
        <f t="shared" si="4"/>
        <v>0</v>
      </c>
      <c r="P13" s="124">
        <f t="shared" si="4"/>
        <v>0</v>
      </c>
      <c r="Q13" s="122">
        <f t="shared" si="5"/>
        <v>0</v>
      </c>
    </row>
    <row r="14" spans="1:22" ht="15" customHeight="1" x14ac:dyDescent="0.25">
      <c r="A14" s="121">
        <v>4</v>
      </c>
      <c r="B14" s="34" t="s">
        <v>13</v>
      </c>
      <c r="C14" s="122">
        <v>0</v>
      </c>
      <c r="D14" s="122">
        <v>0</v>
      </c>
      <c r="E14" s="122">
        <f t="shared" si="0"/>
        <v>0</v>
      </c>
      <c r="F14" s="123">
        <v>0</v>
      </c>
      <c r="G14" s="123">
        <v>0</v>
      </c>
      <c r="H14" s="122">
        <f t="shared" si="1"/>
        <v>0</v>
      </c>
      <c r="I14" s="123">
        <v>0</v>
      </c>
      <c r="J14" s="123">
        <v>0</v>
      </c>
      <c r="K14" s="122">
        <f t="shared" si="2"/>
        <v>0</v>
      </c>
      <c r="L14" s="123">
        <v>0</v>
      </c>
      <c r="M14" s="123">
        <v>0</v>
      </c>
      <c r="N14" s="122">
        <f t="shared" si="3"/>
        <v>0</v>
      </c>
      <c r="O14" s="124">
        <f t="shared" si="4"/>
        <v>0</v>
      </c>
      <c r="P14" s="124">
        <f t="shared" si="4"/>
        <v>0</v>
      </c>
      <c r="Q14" s="122">
        <f t="shared" si="5"/>
        <v>0</v>
      </c>
    </row>
    <row r="15" spans="1:22" ht="15" customHeight="1" x14ac:dyDescent="0.25">
      <c r="A15" s="121">
        <v>5</v>
      </c>
      <c r="B15" s="34" t="s">
        <v>14</v>
      </c>
      <c r="C15" s="122">
        <v>0</v>
      </c>
      <c r="D15" s="122">
        <v>0</v>
      </c>
      <c r="E15" s="122">
        <f t="shared" si="0"/>
        <v>0</v>
      </c>
      <c r="F15" s="123">
        <v>0</v>
      </c>
      <c r="G15" s="123">
        <v>0</v>
      </c>
      <c r="H15" s="122">
        <f t="shared" si="1"/>
        <v>0</v>
      </c>
      <c r="I15" s="123">
        <v>0</v>
      </c>
      <c r="J15" s="123">
        <v>0</v>
      </c>
      <c r="K15" s="122">
        <f t="shared" si="2"/>
        <v>0</v>
      </c>
      <c r="L15" s="123">
        <v>0</v>
      </c>
      <c r="M15" s="123">
        <v>0</v>
      </c>
      <c r="N15" s="122">
        <f t="shared" si="3"/>
        <v>0</v>
      </c>
      <c r="O15" s="124">
        <f t="shared" si="4"/>
        <v>0</v>
      </c>
      <c r="P15" s="124">
        <f t="shared" si="4"/>
        <v>0</v>
      </c>
      <c r="Q15" s="122">
        <f t="shared" si="5"/>
        <v>0</v>
      </c>
    </row>
    <row r="16" spans="1:22" ht="15" customHeight="1" x14ac:dyDescent="0.25">
      <c r="A16" s="121">
        <v>6</v>
      </c>
      <c r="B16" s="34" t="s">
        <v>15</v>
      </c>
      <c r="C16" s="122">
        <v>0</v>
      </c>
      <c r="D16" s="122">
        <v>0</v>
      </c>
      <c r="E16" s="122">
        <f t="shared" si="0"/>
        <v>0</v>
      </c>
      <c r="F16" s="123">
        <v>0</v>
      </c>
      <c r="G16" s="123">
        <v>0</v>
      </c>
      <c r="H16" s="122">
        <f t="shared" si="1"/>
        <v>0</v>
      </c>
      <c r="I16" s="123">
        <v>0</v>
      </c>
      <c r="J16" s="123">
        <v>0</v>
      </c>
      <c r="K16" s="122">
        <f t="shared" si="2"/>
        <v>0</v>
      </c>
      <c r="L16" s="123">
        <v>0</v>
      </c>
      <c r="M16" s="123">
        <v>0</v>
      </c>
      <c r="N16" s="122">
        <f t="shared" si="3"/>
        <v>0</v>
      </c>
      <c r="O16" s="124">
        <f t="shared" si="4"/>
        <v>0</v>
      </c>
      <c r="P16" s="124">
        <f t="shared" si="4"/>
        <v>0</v>
      </c>
      <c r="Q16" s="122">
        <f t="shared" si="5"/>
        <v>0</v>
      </c>
    </row>
    <row r="17" spans="1:17" x14ac:dyDescent="0.25">
      <c r="A17" s="121">
        <v>7</v>
      </c>
      <c r="B17" s="34" t="s">
        <v>16</v>
      </c>
      <c r="C17" s="122">
        <v>0</v>
      </c>
      <c r="D17" s="122">
        <v>0</v>
      </c>
      <c r="E17" s="122">
        <f t="shared" si="0"/>
        <v>0</v>
      </c>
      <c r="F17" s="123">
        <v>0</v>
      </c>
      <c r="G17" s="123">
        <v>0</v>
      </c>
      <c r="H17" s="122">
        <f t="shared" si="1"/>
        <v>0</v>
      </c>
      <c r="I17" s="123">
        <v>0</v>
      </c>
      <c r="J17" s="123">
        <v>0</v>
      </c>
      <c r="K17" s="122">
        <f t="shared" si="2"/>
        <v>0</v>
      </c>
      <c r="L17" s="123">
        <v>0</v>
      </c>
      <c r="M17" s="123">
        <v>0</v>
      </c>
      <c r="N17" s="122">
        <f t="shared" si="3"/>
        <v>0</v>
      </c>
      <c r="O17" s="124">
        <f t="shared" si="4"/>
        <v>0</v>
      </c>
      <c r="P17" s="124">
        <f t="shared" si="4"/>
        <v>0</v>
      </c>
      <c r="Q17" s="122">
        <f t="shared" si="5"/>
        <v>0</v>
      </c>
    </row>
    <row r="18" spans="1:17" x14ac:dyDescent="0.25">
      <c r="A18" s="121">
        <v>8</v>
      </c>
      <c r="B18" s="34" t="s">
        <v>17</v>
      </c>
      <c r="C18" s="122">
        <v>1</v>
      </c>
      <c r="D18" s="122">
        <v>0</v>
      </c>
      <c r="E18" s="122">
        <f t="shared" si="0"/>
        <v>1</v>
      </c>
      <c r="F18" s="123">
        <v>0</v>
      </c>
      <c r="G18" s="123">
        <v>0</v>
      </c>
      <c r="H18" s="122">
        <f t="shared" si="1"/>
        <v>0</v>
      </c>
      <c r="I18" s="123">
        <v>0</v>
      </c>
      <c r="J18" s="123">
        <v>0</v>
      </c>
      <c r="K18" s="122">
        <f t="shared" si="2"/>
        <v>0</v>
      </c>
      <c r="L18" s="123">
        <v>0</v>
      </c>
      <c r="M18" s="123">
        <v>0</v>
      </c>
      <c r="N18" s="122">
        <f t="shared" si="3"/>
        <v>0</v>
      </c>
      <c r="O18" s="124">
        <f t="shared" si="4"/>
        <v>1</v>
      </c>
      <c r="P18" s="124">
        <f t="shared" si="4"/>
        <v>0</v>
      </c>
      <c r="Q18" s="122">
        <f t="shared" si="5"/>
        <v>1</v>
      </c>
    </row>
    <row r="19" spans="1:17" x14ac:dyDescent="0.25">
      <c r="A19" s="121">
        <v>9</v>
      </c>
      <c r="B19" s="34" t="s">
        <v>18</v>
      </c>
      <c r="C19" s="122">
        <v>0</v>
      </c>
      <c r="D19" s="122">
        <v>0</v>
      </c>
      <c r="E19" s="122">
        <f t="shared" si="0"/>
        <v>0</v>
      </c>
      <c r="F19" s="123">
        <v>0</v>
      </c>
      <c r="G19" s="123">
        <v>0</v>
      </c>
      <c r="H19" s="122">
        <f t="shared" si="1"/>
        <v>0</v>
      </c>
      <c r="I19" s="123">
        <v>0</v>
      </c>
      <c r="J19" s="123">
        <v>0</v>
      </c>
      <c r="K19" s="122">
        <f t="shared" si="2"/>
        <v>0</v>
      </c>
      <c r="L19" s="123">
        <v>0</v>
      </c>
      <c r="M19" s="123">
        <v>0</v>
      </c>
      <c r="N19" s="122">
        <f t="shared" si="3"/>
        <v>0</v>
      </c>
      <c r="O19" s="124">
        <f t="shared" si="4"/>
        <v>0</v>
      </c>
      <c r="P19" s="124">
        <f t="shared" si="4"/>
        <v>0</v>
      </c>
      <c r="Q19" s="122">
        <f t="shared" si="5"/>
        <v>0</v>
      </c>
    </row>
    <row r="20" spans="1:17" x14ac:dyDescent="0.25">
      <c r="A20" s="121">
        <v>10</v>
      </c>
      <c r="B20" s="34" t="s">
        <v>19</v>
      </c>
      <c r="C20" s="122">
        <v>0</v>
      </c>
      <c r="D20" s="122">
        <v>0</v>
      </c>
      <c r="E20" s="122">
        <f t="shared" si="0"/>
        <v>0</v>
      </c>
      <c r="F20" s="123">
        <v>0</v>
      </c>
      <c r="G20" s="123">
        <v>0</v>
      </c>
      <c r="H20" s="122">
        <f t="shared" si="1"/>
        <v>0</v>
      </c>
      <c r="I20" s="123">
        <v>0</v>
      </c>
      <c r="J20" s="123">
        <v>0</v>
      </c>
      <c r="K20" s="122">
        <f t="shared" si="2"/>
        <v>0</v>
      </c>
      <c r="L20" s="123">
        <v>0</v>
      </c>
      <c r="M20" s="123">
        <v>0</v>
      </c>
      <c r="N20" s="122">
        <f t="shared" si="3"/>
        <v>0</v>
      </c>
      <c r="O20" s="124">
        <f t="shared" si="4"/>
        <v>0</v>
      </c>
      <c r="P20" s="124">
        <f t="shared" si="4"/>
        <v>0</v>
      </c>
      <c r="Q20" s="122">
        <f t="shared" si="5"/>
        <v>0</v>
      </c>
    </row>
    <row r="21" spans="1:17" x14ac:dyDescent="0.25">
      <c r="A21" s="121">
        <v>11</v>
      </c>
      <c r="B21" s="34" t="s">
        <v>20</v>
      </c>
      <c r="C21" s="122">
        <v>0</v>
      </c>
      <c r="D21" s="122">
        <v>0</v>
      </c>
      <c r="E21" s="122">
        <f t="shared" si="0"/>
        <v>0</v>
      </c>
      <c r="F21" s="123">
        <v>0</v>
      </c>
      <c r="G21" s="123">
        <v>0</v>
      </c>
      <c r="H21" s="122">
        <f t="shared" si="1"/>
        <v>0</v>
      </c>
      <c r="I21" s="123">
        <v>0</v>
      </c>
      <c r="J21" s="123">
        <v>0</v>
      </c>
      <c r="K21" s="122">
        <f t="shared" si="2"/>
        <v>0</v>
      </c>
      <c r="L21" s="123">
        <v>0</v>
      </c>
      <c r="M21" s="123">
        <v>0</v>
      </c>
      <c r="N21" s="122">
        <f t="shared" si="3"/>
        <v>0</v>
      </c>
      <c r="O21" s="124">
        <f t="shared" si="4"/>
        <v>0</v>
      </c>
      <c r="P21" s="124">
        <f t="shared" si="4"/>
        <v>0</v>
      </c>
      <c r="Q21" s="122">
        <f t="shared" si="5"/>
        <v>0</v>
      </c>
    </row>
    <row r="22" spans="1:17" x14ac:dyDescent="0.25">
      <c r="A22" s="121">
        <v>12</v>
      </c>
      <c r="B22" s="34" t="s">
        <v>21</v>
      </c>
      <c r="C22" s="122">
        <v>0</v>
      </c>
      <c r="D22" s="122">
        <v>0</v>
      </c>
      <c r="E22" s="122">
        <f t="shared" si="0"/>
        <v>0</v>
      </c>
      <c r="F22" s="123">
        <v>0</v>
      </c>
      <c r="G22" s="123">
        <v>0</v>
      </c>
      <c r="H22" s="122">
        <f t="shared" si="1"/>
        <v>0</v>
      </c>
      <c r="I22" s="123">
        <v>0</v>
      </c>
      <c r="J22" s="123">
        <v>0</v>
      </c>
      <c r="K22" s="122">
        <f t="shared" si="2"/>
        <v>0</v>
      </c>
      <c r="L22" s="123">
        <v>0</v>
      </c>
      <c r="M22" s="123">
        <v>0</v>
      </c>
      <c r="N22" s="122">
        <f t="shared" si="3"/>
        <v>0</v>
      </c>
      <c r="O22" s="124">
        <f t="shared" si="4"/>
        <v>0</v>
      </c>
      <c r="P22" s="124">
        <f t="shared" si="4"/>
        <v>0</v>
      </c>
      <c r="Q22" s="122">
        <f t="shared" si="5"/>
        <v>0</v>
      </c>
    </row>
    <row r="23" spans="1:17" x14ac:dyDescent="0.25">
      <c r="A23" s="121">
        <v>13</v>
      </c>
      <c r="B23" s="34" t="s">
        <v>22</v>
      </c>
      <c r="C23" s="122">
        <v>0</v>
      </c>
      <c r="D23" s="122">
        <v>0</v>
      </c>
      <c r="E23" s="122">
        <f t="shared" si="0"/>
        <v>0</v>
      </c>
      <c r="F23" s="123">
        <v>0</v>
      </c>
      <c r="G23" s="123">
        <v>0</v>
      </c>
      <c r="H23" s="122">
        <f t="shared" si="1"/>
        <v>0</v>
      </c>
      <c r="I23" s="123">
        <v>0</v>
      </c>
      <c r="J23" s="123">
        <v>0</v>
      </c>
      <c r="K23" s="122">
        <f t="shared" si="2"/>
        <v>0</v>
      </c>
      <c r="L23" s="123">
        <v>0</v>
      </c>
      <c r="M23" s="123">
        <v>0</v>
      </c>
      <c r="N23" s="122">
        <f t="shared" si="3"/>
        <v>0</v>
      </c>
      <c r="O23" s="124">
        <f t="shared" si="4"/>
        <v>0</v>
      </c>
      <c r="P23" s="124">
        <f t="shared" si="4"/>
        <v>0</v>
      </c>
      <c r="Q23" s="122">
        <f t="shared" si="5"/>
        <v>0</v>
      </c>
    </row>
    <row r="24" spans="1:17" x14ac:dyDescent="0.25">
      <c r="A24" s="121">
        <v>14</v>
      </c>
      <c r="B24" s="34" t="s">
        <v>23</v>
      </c>
      <c r="C24" s="122">
        <v>0</v>
      </c>
      <c r="D24" s="122">
        <v>0</v>
      </c>
      <c r="E24" s="122">
        <f t="shared" si="0"/>
        <v>0</v>
      </c>
      <c r="F24" s="123">
        <v>0</v>
      </c>
      <c r="G24" s="123">
        <v>0</v>
      </c>
      <c r="H24" s="122">
        <f t="shared" si="1"/>
        <v>0</v>
      </c>
      <c r="I24" s="123">
        <v>0</v>
      </c>
      <c r="J24" s="123">
        <v>0</v>
      </c>
      <c r="K24" s="122">
        <f t="shared" si="2"/>
        <v>0</v>
      </c>
      <c r="L24" s="123">
        <v>0</v>
      </c>
      <c r="M24" s="123">
        <v>0</v>
      </c>
      <c r="N24" s="122">
        <f t="shared" si="3"/>
        <v>0</v>
      </c>
      <c r="O24" s="124">
        <f t="shared" si="4"/>
        <v>0</v>
      </c>
      <c r="P24" s="124">
        <f t="shared" si="4"/>
        <v>0</v>
      </c>
      <c r="Q24" s="122">
        <f t="shared" si="5"/>
        <v>0</v>
      </c>
    </row>
    <row r="25" spans="1:17" x14ac:dyDescent="0.25">
      <c r="A25" s="121">
        <v>15</v>
      </c>
      <c r="B25" s="34" t="s">
        <v>24</v>
      </c>
      <c r="C25" s="122">
        <v>0</v>
      </c>
      <c r="D25" s="122">
        <v>0</v>
      </c>
      <c r="E25" s="122">
        <f t="shared" si="0"/>
        <v>0</v>
      </c>
      <c r="F25" s="123">
        <v>0</v>
      </c>
      <c r="G25" s="123">
        <v>0</v>
      </c>
      <c r="H25" s="122">
        <f t="shared" si="1"/>
        <v>0</v>
      </c>
      <c r="I25" s="123">
        <v>0</v>
      </c>
      <c r="J25" s="123">
        <v>0</v>
      </c>
      <c r="K25" s="122">
        <f t="shared" si="2"/>
        <v>0</v>
      </c>
      <c r="L25" s="123">
        <v>0</v>
      </c>
      <c r="M25" s="123">
        <v>0</v>
      </c>
      <c r="N25" s="122">
        <f t="shared" si="3"/>
        <v>0</v>
      </c>
      <c r="O25" s="124">
        <f t="shared" si="4"/>
        <v>0</v>
      </c>
      <c r="P25" s="124">
        <f t="shared" si="4"/>
        <v>0</v>
      </c>
      <c r="Q25" s="122">
        <f t="shared" si="5"/>
        <v>0</v>
      </c>
    </row>
    <row r="26" spans="1:17" x14ac:dyDescent="0.25">
      <c r="A26" s="121">
        <v>16</v>
      </c>
      <c r="B26" s="34" t="s">
        <v>25</v>
      </c>
      <c r="C26" s="122">
        <v>0</v>
      </c>
      <c r="D26" s="122">
        <v>0</v>
      </c>
      <c r="E26" s="122">
        <f t="shared" si="0"/>
        <v>0</v>
      </c>
      <c r="F26" s="123">
        <v>0</v>
      </c>
      <c r="G26" s="123">
        <v>0</v>
      </c>
      <c r="H26" s="122">
        <f t="shared" si="1"/>
        <v>0</v>
      </c>
      <c r="I26" s="123">
        <v>0</v>
      </c>
      <c r="J26" s="123">
        <v>0</v>
      </c>
      <c r="K26" s="122">
        <f t="shared" si="2"/>
        <v>0</v>
      </c>
      <c r="L26" s="123">
        <v>0</v>
      </c>
      <c r="M26" s="123">
        <v>0</v>
      </c>
      <c r="N26" s="122">
        <f t="shared" si="3"/>
        <v>0</v>
      </c>
      <c r="O26" s="124">
        <f t="shared" si="4"/>
        <v>0</v>
      </c>
      <c r="P26" s="124">
        <f t="shared" si="4"/>
        <v>0</v>
      </c>
      <c r="Q26" s="122">
        <f t="shared" si="5"/>
        <v>0</v>
      </c>
    </row>
    <row r="27" spans="1:17" x14ac:dyDescent="0.25">
      <c r="A27" s="121">
        <v>17</v>
      </c>
      <c r="B27" s="34" t="s">
        <v>26</v>
      </c>
      <c r="C27" s="122">
        <v>0</v>
      </c>
      <c r="D27" s="122">
        <v>0</v>
      </c>
      <c r="E27" s="122">
        <f t="shared" si="0"/>
        <v>0</v>
      </c>
      <c r="F27" s="123">
        <v>0</v>
      </c>
      <c r="G27" s="123">
        <v>0</v>
      </c>
      <c r="H27" s="122">
        <f t="shared" si="1"/>
        <v>0</v>
      </c>
      <c r="I27" s="123">
        <v>0</v>
      </c>
      <c r="J27" s="123">
        <v>0</v>
      </c>
      <c r="K27" s="122">
        <f t="shared" si="2"/>
        <v>0</v>
      </c>
      <c r="L27" s="123">
        <v>0</v>
      </c>
      <c r="M27" s="123">
        <v>0</v>
      </c>
      <c r="N27" s="122">
        <f t="shared" si="3"/>
        <v>0</v>
      </c>
      <c r="O27" s="124">
        <f t="shared" si="4"/>
        <v>0</v>
      </c>
      <c r="P27" s="124">
        <f t="shared" si="4"/>
        <v>0</v>
      </c>
      <c r="Q27" s="122">
        <f t="shared" si="5"/>
        <v>0</v>
      </c>
    </row>
    <row r="28" spans="1:17" x14ac:dyDescent="0.25">
      <c r="A28" s="121">
        <v>18</v>
      </c>
      <c r="B28" s="34" t="s">
        <v>27</v>
      </c>
      <c r="C28" s="122">
        <v>0</v>
      </c>
      <c r="D28" s="122">
        <v>0</v>
      </c>
      <c r="E28" s="122">
        <f t="shared" si="0"/>
        <v>0</v>
      </c>
      <c r="F28" s="123">
        <v>0</v>
      </c>
      <c r="G28" s="123">
        <v>0</v>
      </c>
      <c r="H28" s="122">
        <f t="shared" si="1"/>
        <v>0</v>
      </c>
      <c r="I28" s="123">
        <v>0</v>
      </c>
      <c r="J28" s="123">
        <v>0</v>
      </c>
      <c r="K28" s="122">
        <f t="shared" si="2"/>
        <v>0</v>
      </c>
      <c r="L28" s="123">
        <v>0</v>
      </c>
      <c r="M28" s="123">
        <v>0</v>
      </c>
      <c r="N28" s="122">
        <f t="shared" si="3"/>
        <v>0</v>
      </c>
      <c r="O28" s="124">
        <f t="shared" si="4"/>
        <v>0</v>
      </c>
      <c r="P28" s="124">
        <f t="shared" si="4"/>
        <v>0</v>
      </c>
      <c r="Q28" s="122">
        <f t="shared" si="5"/>
        <v>0</v>
      </c>
    </row>
    <row r="29" spans="1:17" x14ac:dyDescent="0.25">
      <c r="A29" s="121">
        <v>19</v>
      </c>
      <c r="B29" s="34" t="s">
        <v>28</v>
      </c>
      <c r="C29" s="122">
        <v>0</v>
      </c>
      <c r="D29" s="122">
        <v>0</v>
      </c>
      <c r="E29" s="122">
        <f t="shared" si="0"/>
        <v>0</v>
      </c>
      <c r="F29" s="123">
        <v>0</v>
      </c>
      <c r="G29" s="123">
        <v>0</v>
      </c>
      <c r="H29" s="122">
        <f t="shared" si="1"/>
        <v>0</v>
      </c>
      <c r="I29" s="123">
        <v>0</v>
      </c>
      <c r="J29" s="123">
        <v>0</v>
      </c>
      <c r="K29" s="122">
        <f t="shared" si="2"/>
        <v>0</v>
      </c>
      <c r="L29" s="123">
        <v>0</v>
      </c>
      <c r="M29" s="123">
        <v>0</v>
      </c>
      <c r="N29" s="122">
        <f t="shared" si="3"/>
        <v>0</v>
      </c>
      <c r="O29" s="124">
        <f t="shared" si="4"/>
        <v>0</v>
      </c>
      <c r="P29" s="124">
        <f t="shared" si="4"/>
        <v>0</v>
      </c>
      <c r="Q29" s="122">
        <f t="shared" si="5"/>
        <v>0</v>
      </c>
    </row>
    <row r="30" spans="1:17" x14ac:dyDescent="0.25">
      <c r="A30" s="121">
        <v>20</v>
      </c>
      <c r="B30" s="34" t="s">
        <v>29</v>
      </c>
      <c r="C30" s="122">
        <v>0</v>
      </c>
      <c r="D30" s="122">
        <v>0</v>
      </c>
      <c r="E30" s="122">
        <f t="shared" si="0"/>
        <v>0</v>
      </c>
      <c r="F30" s="123">
        <v>0</v>
      </c>
      <c r="G30" s="123">
        <v>0</v>
      </c>
      <c r="H30" s="122">
        <f t="shared" si="1"/>
        <v>0</v>
      </c>
      <c r="I30" s="123">
        <v>0</v>
      </c>
      <c r="J30" s="123">
        <v>0</v>
      </c>
      <c r="K30" s="122">
        <f t="shared" si="2"/>
        <v>0</v>
      </c>
      <c r="L30" s="123">
        <v>0</v>
      </c>
      <c r="M30" s="123">
        <v>0</v>
      </c>
      <c r="N30" s="122">
        <f t="shared" si="3"/>
        <v>0</v>
      </c>
      <c r="O30" s="124">
        <f t="shared" si="4"/>
        <v>0</v>
      </c>
      <c r="P30" s="124">
        <f t="shared" si="4"/>
        <v>0</v>
      </c>
      <c r="Q30" s="122">
        <f t="shared" si="5"/>
        <v>0</v>
      </c>
    </row>
    <row r="31" spans="1:17" x14ac:dyDescent="0.25">
      <c r="A31" s="121">
        <v>21</v>
      </c>
      <c r="B31" s="34" t="s">
        <v>30</v>
      </c>
      <c r="C31" s="122">
        <v>0</v>
      </c>
      <c r="D31" s="122">
        <v>0</v>
      </c>
      <c r="E31" s="122">
        <f t="shared" si="0"/>
        <v>0</v>
      </c>
      <c r="F31" s="123">
        <v>0</v>
      </c>
      <c r="G31" s="123">
        <v>0</v>
      </c>
      <c r="H31" s="122">
        <f t="shared" si="1"/>
        <v>0</v>
      </c>
      <c r="I31" s="123">
        <v>0</v>
      </c>
      <c r="J31" s="123">
        <v>0</v>
      </c>
      <c r="K31" s="122">
        <f t="shared" si="2"/>
        <v>0</v>
      </c>
      <c r="L31" s="123">
        <v>0</v>
      </c>
      <c r="M31" s="123">
        <v>0</v>
      </c>
      <c r="N31" s="122">
        <f t="shared" si="3"/>
        <v>0</v>
      </c>
      <c r="O31" s="124">
        <f t="shared" si="4"/>
        <v>0</v>
      </c>
      <c r="P31" s="124">
        <f t="shared" si="4"/>
        <v>0</v>
      </c>
      <c r="Q31" s="122">
        <f t="shared" si="5"/>
        <v>0</v>
      </c>
    </row>
    <row r="32" spans="1:17" x14ac:dyDescent="0.25">
      <c r="A32" s="121">
        <v>22</v>
      </c>
      <c r="B32" s="34" t="s">
        <v>31</v>
      </c>
      <c r="C32" s="122">
        <v>0</v>
      </c>
      <c r="D32" s="122">
        <v>0</v>
      </c>
      <c r="E32" s="122">
        <f t="shared" si="0"/>
        <v>0</v>
      </c>
      <c r="F32" s="123">
        <v>0</v>
      </c>
      <c r="G32" s="123">
        <v>0</v>
      </c>
      <c r="H32" s="122">
        <f t="shared" si="1"/>
        <v>0</v>
      </c>
      <c r="I32" s="123">
        <v>0</v>
      </c>
      <c r="J32" s="123">
        <v>0</v>
      </c>
      <c r="K32" s="122">
        <f t="shared" si="2"/>
        <v>0</v>
      </c>
      <c r="L32" s="123">
        <v>0</v>
      </c>
      <c r="M32" s="123">
        <v>0</v>
      </c>
      <c r="N32" s="122">
        <f t="shared" si="3"/>
        <v>0</v>
      </c>
      <c r="O32" s="124">
        <f t="shared" si="4"/>
        <v>0</v>
      </c>
      <c r="P32" s="124">
        <f t="shared" si="4"/>
        <v>0</v>
      </c>
      <c r="Q32" s="122">
        <f t="shared" si="5"/>
        <v>0</v>
      </c>
    </row>
    <row r="33" spans="1:17" x14ac:dyDescent="0.25">
      <c r="A33" s="121">
        <v>23</v>
      </c>
      <c r="B33" s="34" t="s">
        <v>32</v>
      </c>
      <c r="C33" s="122">
        <v>0</v>
      </c>
      <c r="D33" s="122">
        <v>0</v>
      </c>
      <c r="E33" s="122">
        <f t="shared" si="0"/>
        <v>0</v>
      </c>
      <c r="F33" s="123">
        <v>0</v>
      </c>
      <c r="G33" s="123">
        <v>0</v>
      </c>
      <c r="H33" s="122">
        <f t="shared" si="1"/>
        <v>0</v>
      </c>
      <c r="I33" s="123">
        <v>0</v>
      </c>
      <c r="J33" s="123">
        <v>0</v>
      </c>
      <c r="K33" s="122">
        <f t="shared" si="2"/>
        <v>0</v>
      </c>
      <c r="L33" s="123">
        <v>0</v>
      </c>
      <c r="M33" s="123">
        <v>0</v>
      </c>
      <c r="N33" s="122">
        <f t="shared" si="3"/>
        <v>0</v>
      </c>
      <c r="O33" s="124">
        <f t="shared" si="4"/>
        <v>0</v>
      </c>
      <c r="P33" s="124">
        <f t="shared" si="4"/>
        <v>0</v>
      </c>
      <c r="Q33" s="122">
        <f t="shared" si="5"/>
        <v>0</v>
      </c>
    </row>
    <row r="34" spans="1:17" x14ac:dyDescent="0.25">
      <c r="A34" s="121">
        <v>24</v>
      </c>
      <c r="B34" s="34" t="s">
        <v>33</v>
      </c>
      <c r="C34" s="122">
        <v>0</v>
      </c>
      <c r="D34" s="122">
        <v>0</v>
      </c>
      <c r="E34" s="122">
        <f t="shared" si="0"/>
        <v>0</v>
      </c>
      <c r="F34" s="123">
        <v>0</v>
      </c>
      <c r="G34" s="123">
        <v>0</v>
      </c>
      <c r="H34" s="122">
        <f t="shared" si="1"/>
        <v>0</v>
      </c>
      <c r="I34" s="123">
        <v>0</v>
      </c>
      <c r="J34" s="123">
        <v>0</v>
      </c>
      <c r="K34" s="122">
        <f t="shared" si="2"/>
        <v>0</v>
      </c>
      <c r="L34" s="123">
        <v>0</v>
      </c>
      <c r="M34" s="123">
        <v>0</v>
      </c>
      <c r="N34" s="122">
        <f t="shared" si="3"/>
        <v>0</v>
      </c>
      <c r="O34" s="124">
        <f t="shared" si="4"/>
        <v>0</v>
      </c>
      <c r="P34" s="124">
        <f t="shared" si="4"/>
        <v>0</v>
      </c>
      <c r="Q34" s="122">
        <f t="shared" si="5"/>
        <v>0</v>
      </c>
    </row>
    <row r="35" spans="1:17" x14ac:dyDescent="0.25">
      <c r="A35" s="121">
        <v>25</v>
      </c>
      <c r="B35" s="34" t="s">
        <v>34</v>
      </c>
      <c r="C35" s="122">
        <v>0</v>
      </c>
      <c r="D35" s="122">
        <v>0</v>
      </c>
      <c r="E35" s="122">
        <f t="shared" si="0"/>
        <v>0</v>
      </c>
      <c r="F35" s="123">
        <v>0</v>
      </c>
      <c r="G35" s="123">
        <v>0</v>
      </c>
      <c r="H35" s="122">
        <f t="shared" si="1"/>
        <v>0</v>
      </c>
      <c r="I35" s="123">
        <v>0</v>
      </c>
      <c r="J35" s="123">
        <v>0</v>
      </c>
      <c r="K35" s="122">
        <f t="shared" si="2"/>
        <v>0</v>
      </c>
      <c r="L35" s="123">
        <v>0</v>
      </c>
      <c r="M35" s="123">
        <v>0</v>
      </c>
      <c r="N35" s="122">
        <f t="shared" si="3"/>
        <v>0</v>
      </c>
      <c r="O35" s="124">
        <f t="shared" si="4"/>
        <v>0</v>
      </c>
      <c r="P35" s="124">
        <f t="shared" si="4"/>
        <v>0</v>
      </c>
      <c r="Q35" s="122">
        <f t="shared" si="5"/>
        <v>0</v>
      </c>
    </row>
    <row r="36" spans="1:17" x14ac:dyDescent="0.25">
      <c r="A36" s="121">
        <v>26</v>
      </c>
      <c r="B36" s="34" t="s">
        <v>35</v>
      </c>
      <c r="C36" s="122">
        <v>0</v>
      </c>
      <c r="D36" s="122">
        <v>0</v>
      </c>
      <c r="E36" s="122">
        <f t="shared" si="0"/>
        <v>0</v>
      </c>
      <c r="F36" s="123">
        <v>0</v>
      </c>
      <c r="G36" s="123">
        <v>0</v>
      </c>
      <c r="H36" s="122">
        <f t="shared" si="1"/>
        <v>0</v>
      </c>
      <c r="I36" s="123">
        <v>0</v>
      </c>
      <c r="J36" s="123">
        <v>0</v>
      </c>
      <c r="K36" s="122">
        <f t="shared" si="2"/>
        <v>0</v>
      </c>
      <c r="L36" s="123">
        <v>0</v>
      </c>
      <c r="M36" s="123">
        <v>0</v>
      </c>
      <c r="N36" s="122">
        <f t="shared" si="3"/>
        <v>0</v>
      </c>
      <c r="O36" s="124">
        <f t="shared" si="4"/>
        <v>0</v>
      </c>
      <c r="P36" s="124">
        <f t="shared" si="4"/>
        <v>0</v>
      </c>
      <c r="Q36" s="122">
        <f t="shared" si="5"/>
        <v>0</v>
      </c>
    </row>
    <row r="37" spans="1:17" x14ac:dyDescent="0.25">
      <c r="A37" s="125">
        <v>27</v>
      </c>
      <c r="B37" s="126" t="s">
        <v>36</v>
      </c>
      <c r="C37" s="122">
        <v>0</v>
      </c>
      <c r="D37" s="122">
        <v>0</v>
      </c>
      <c r="E37" s="122">
        <f>SUM(C37:D37)</f>
        <v>0</v>
      </c>
      <c r="F37" s="123">
        <v>0</v>
      </c>
      <c r="G37" s="123">
        <v>0</v>
      </c>
      <c r="H37" s="122">
        <f>SUM(F37:G37)</f>
        <v>0</v>
      </c>
      <c r="I37" s="123">
        <v>0</v>
      </c>
      <c r="J37" s="123">
        <v>0</v>
      </c>
      <c r="K37" s="122">
        <f>SUM(I37:J37)</f>
        <v>0</v>
      </c>
      <c r="L37" s="123">
        <v>0</v>
      </c>
      <c r="M37" s="123">
        <v>0</v>
      </c>
      <c r="N37" s="122">
        <f>SUM(L37:M37)</f>
        <v>0</v>
      </c>
      <c r="O37" s="124">
        <f>SUM(C37,F37,I37,L37)</f>
        <v>0</v>
      </c>
      <c r="P37" s="124">
        <f>SUM(D37,G37,J37,M37)</f>
        <v>0</v>
      </c>
      <c r="Q37" s="122">
        <f>SUM(O37:P37)</f>
        <v>0</v>
      </c>
    </row>
    <row r="38" spans="1:17" x14ac:dyDescent="0.25">
      <c r="A38" s="27" t="s">
        <v>37</v>
      </c>
      <c r="B38" s="27"/>
      <c r="C38" s="127">
        <f>SUM(C11:C37)</f>
        <v>1</v>
      </c>
      <c r="D38" s="127">
        <f t="shared" ref="D38:Q38" si="6">SUM(D11:D37)</f>
        <v>0</v>
      </c>
      <c r="E38" s="127">
        <f t="shared" si="6"/>
        <v>1</v>
      </c>
      <c r="F38" s="127">
        <f t="shared" si="6"/>
        <v>0</v>
      </c>
      <c r="G38" s="127">
        <f t="shared" si="6"/>
        <v>0</v>
      </c>
      <c r="H38" s="127">
        <f t="shared" si="6"/>
        <v>0</v>
      </c>
      <c r="I38" s="127">
        <f t="shared" si="6"/>
        <v>0</v>
      </c>
      <c r="J38" s="127">
        <f t="shared" si="6"/>
        <v>0</v>
      </c>
      <c r="K38" s="127">
        <f t="shared" si="6"/>
        <v>0</v>
      </c>
      <c r="L38" s="127">
        <f>SUM(L11:L37)</f>
        <v>0</v>
      </c>
      <c r="M38" s="127">
        <f>SUM(M11:M37)</f>
        <v>0</v>
      </c>
      <c r="N38" s="127">
        <f>SUM(N11:N37)</f>
        <v>0</v>
      </c>
      <c r="O38" s="127">
        <f t="shared" si="6"/>
        <v>1</v>
      </c>
      <c r="P38" s="127">
        <f t="shared" si="6"/>
        <v>0</v>
      </c>
      <c r="Q38" s="127">
        <f t="shared" si="6"/>
        <v>1</v>
      </c>
    </row>
    <row r="39" spans="1:17" x14ac:dyDescent="0.25">
      <c r="A39" s="31">
        <v>1</v>
      </c>
      <c r="B39" s="31" t="s">
        <v>38</v>
      </c>
      <c r="C39" s="128">
        <v>4</v>
      </c>
      <c r="D39" s="128">
        <v>2</v>
      </c>
      <c r="E39" s="122">
        <f>SUM(C39:D39)</f>
        <v>6</v>
      </c>
      <c r="F39" s="129">
        <v>0</v>
      </c>
      <c r="G39" s="129">
        <v>0</v>
      </c>
      <c r="H39" s="122">
        <f>SUM(F39:G39)</f>
        <v>0</v>
      </c>
      <c r="I39" s="129">
        <v>0</v>
      </c>
      <c r="J39" s="129">
        <v>1</v>
      </c>
      <c r="K39" s="122">
        <f>SUM(I39:J39)</f>
        <v>1</v>
      </c>
      <c r="L39" s="129">
        <v>0</v>
      </c>
      <c r="M39" s="129">
        <v>0</v>
      </c>
      <c r="N39" s="122">
        <f>SUM(L39:M39)</f>
        <v>0</v>
      </c>
      <c r="O39" s="124">
        <f t="shared" ref="O39:P41" si="7">SUM(C39,F39,I39,L39)</f>
        <v>4</v>
      </c>
      <c r="P39" s="124">
        <f t="shared" si="7"/>
        <v>3</v>
      </c>
      <c r="Q39" s="122">
        <f>SUM(O39:P39)</f>
        <v>7</v>
      </c>
    </row>
    <row r="40" spans="1:17" x14ac:dyDescent="0.25">
      <c r="A40" s="34">
        <v>2</v>
      </c>
      <c r="B40" s="34" t="s">
        <v>39</v>
      </c>
      <c r="C40" s="124">
        <v>0</v>
      </c>
      <c r="D40" s="124">
        <v>1</v>
      </c>
      <c r="E40" s="122">
        <f>SUM(C40:D40)</f>
        <v>1</v>
      </c>
      <c r="F40" s="123">
        <v>0</v>
      </c>
      <c r="G40" s="123">
        <v>0</v>
      </c>
      <c r="H40" s="122">
        <f>SUM(F40:G40)</f>
        <v>0</v>
      </c>
      <c r="I40" s="123">
        <v>0</v>
      </c>
      <c r="J40" s="123">
        <v>0</v>
      </c>
      <c r="K40" s="122">
        <f>SUM(I40:J40)</f>
        <v>0</v>
      </c>
      <c r="L40" s="123">
        <v>0</v>
      </c>
      <c r="M40" s="123">
        <v>0</v>
      </c>
      <c r="N40" s="122">
        <f>SUM(L40:M40)</f>
        <v>0</v>
      </c>
      <c r="O40" s="124">
        <f t="shared" si="7"/>
        <v>0</v>
      </c>
      <c r="P40" s="124">
        <f t="shared" si="7"/>
        <v>1</v>
      </c>
      <c r="Q40" s="122">
        <f>SUM(O40:P40)</f>
        <v>1</v>
      </c>
    </row>
    <row r="41" spans="1:17" x14ac:dyDescent="0.25">
      <c r="A41" s="34">
        <v>3</v>
      </c>
      <c r="B41" s="34" t="s">
        <v>40</v>
      </c>
      <c r="C41" s="124">
        <v>0</v>
      </c>
      <c r="D41" s="124">
        <v>2</v>
      </c>
      <c r="E41" s="122">
        <f>SUM(C41:D41)</f>
        <v>2</v>
      </c>
      <c r="F41" s="123">
        <v>0</v>
      </c>
      <c r="G41" s="123">
        <v>0</v>
      </c>
      <c r="H41" s="122">
        <f>SUM(F41:G41)</f>
        <v>0</v>
      </c>
      <c r="I41" s="123">
        <v>0</v>
      </c>
      <c r="J41" s="123">
        <v>0</v>
      </c>
      <c r="K41" s="122">
        <f>SUM(I41:J41)</f>
        <v>0</v>
      </c>
      <c r="L41" s="123">
        <v>0</v>
      </c>
      <c r="M41" s="123">
        <v>0</v>
      </c>
      <c r="N41" s="122">
        <f>SUM(L41:M41)</f>
        <v>0</v>
      </c>
      <c r="O41" s="124">
        <f t="shared" si="7"/>
        <v>0</v>
      </c>
      <c r="P41" s="124">
        <f t="shared" si="7"/>
        <v>2</v>
      </c>
      <c r="Q41" s="122">
        <f>SUM(O41:P41)</f>
        <v>2</v>
      </c>
    </row>
    <row r="42" spans="1:17" x14ac:dyDescent="0.25">
      <c r="A42" s="31" t="s">
        <v>41</v>
      </c>
      <c r="B42" s="31"/>
      <c r="C42" s="127">
        <f t="shared" ref="C42:Q42" si="8">SUM(C39:C41)</f>
        <v>4</v>
      </c>
      <c r="D42" s="127">
        <f t="shared" si="8"/>
        <v>5</v>
      </c>
      <c r="E42" s="127">
        <f t="shared" si="8"/>
        <v>9</v>
      </c>
      <c r="F42" s="127">
        <f t="shared" si="8"/>
        <v>0</v>
      </c>
      <c r="G42" s="127">
        <f t="shared" si="8"/>
        <v>0</v>
      </c>
      <c r="H42" s="127">
        <f t="shared" si="8"/>
        <v>0</v>
      </c>
      <c r="I42" s="127">
        <f t="shared" si="8"/>
        <v>0</v>
      </c>
      <c r="J42" s="127">
        <f t="shared" si="8"/>
        <v>1</v>
      </c>
      <c r="K42" s="127">
        <f t="shared" si="8"/>
        <v>1</v>
      </c>
      <c r="L42" s="127">
        <f t="shared" si="8"/>
        <v>0</v>
      </c>
      <c r="M42" s="127">
        <f t="shared" si="8"/>
        <v>0</v>
      </c>
      <c r="N42" s="127">
        <f t="shared" si="8"/>
        <v>0</v>
      </c>
      <c r="O42" s="127">
        <f t="shared" si="8"/>
        <v>4</v>
      </c>
      <c r="P42" s="127">
        <f t="shared" si="8"/>
        <v>6</v>
      </c>
      <c r="Q42" s="127">
        <f t="shared" si="8"/>
        <v>10</v>
      </c>
    </row>
    <row r="43" spans="1:17" x14ac:dyDescent="0.25">
      <c r="A43" s="38" t="s">
        <v>42</v>
      </c>
      <c r="B43" s="27"/>
      <c r="C43" s="127">
        <v>0</v>
      </c>
      <c r="D43" s="127">
        <v>0</v>
      </c>
      <c r="E43" s="130">
        <f>SUM(C43:D43)</f>
        <v>0</v>
      </c>
      <c r="F43" s="127">
        <v>0</v>
      </c>
      <c r="G43" s="127">
        <v>0</v>
      </c>
      <c r="H43" s="130">
        <f>SUM(F43:G43)</f>
        <v>0</v>
      </c>
      <c r="I43" s="127">
        <v>0</v>
      </c>
      <c r="J43" s="127">
        <v>0</v>
      </c>
      <c r="K43" s="130">
        <f>SUM(I43:J43)</f>
        <v>0</v>
      </c>
      <c r="L43" s="127">
        <v>0</v>
      </c>
      <c r="M43" s="127">
        <v>0</v>
      </c>
      <c r="N43" s="130">
        <f>SUM(L43:M43)</f>
        <v>0</v>
      </c>
      <c r="O43" s="127">
        <f t="shared" ref="O43:P45" si="9">SUM(C43,F43,I43,L43)</f>
        <v>0</v>
      </c>
      <c r="P43" s="127">
        <f t="shared" si="9"/>
        <v>0</v>
      </c>
      <c r="Q43" s="122">
        <f>SUM(O43:P43)</f>
        <v>0</v>
      </c>
    </row>
    <row r="44" spans="1:17" x14ac:dyDescent="0.25">
      <c r="A44" s="39" t="s">
        <v>43</v>
      </c>
      <c r="B44" s="34"/>
      <c r="C44" s="127">
        <v>0</v>
      </c>
      <c r="D44" s="127">
        <v>0</v>
      </c>
      <c r="E44" s="130">
        <f>SUM(C44:D44)</f>
        <v>0</v>
      </c>
      <c r="F44" s="127">
        <v>0</v>
      </c>
      <c r="G44" s="127">
        <v>0</v>
      </c>
      <c r="H44" s="130">
        <f>SUM(F44:G44)</f>
        <v>0</v>
      </c>
      <c r="I44" s="127">
        <v>0</v>
      </c>
      <c r="J44" s="127">
        <v>0</v>
      </c>
      <c r="K44" s="130">
        <f>SUM(I44:J44)</f>
        <v>0</v>
      </c>
      <c r="L44" s="127">
        <v>0</v>
      </c>
      <c r="M44" s="127">
        <v>0</v>
      </c>
      <c r="N44" s="130">
        <f>SUM(L44:M44)</f>
        <v>0</v>
      </c>
      <c r="O44" s="131">
        <f t="shared" si="9"/>
        <v>0</v>
      </c>
      <c r="P44" s="131">
        <f t="shared" si="9"/>
        <v>0</v>
      </c>
      <c r="Q44" s="127">
        <f>SUM(O44:P44)</f>
        <v>0</v>
      </c>
    </row>
    <row r="45" spans="1:17" x14ac:dyDescent="0.25">
      <c r="A45" s="41" t="s">
        <v>44</v>
      </c>
      <c r="B45" s="27"/>
      <c r="C45" s="127">
        <v>0</v>
      </c>
      <c r="D45" s="127">
        <v>0</v>
      </c>
      <c r="E45" s="130">
        <f>SUM(C45:D45)</f>
        <v>0</v>
      </c>
      <c r="F45" s="127">
        <v>0</v>
      </c>
      <c r="G45" s="127">
        <v>0</v>
      </c>
      <c r="H45" s="130">
        <f>SUM(F45:G45)</f>
        <v>0</v>
      </c>
      <c r="I45" s="127">
        <v>0</v>
      </c>
      <c r="J45" s="127">
        <v>0</v>
      </c>
      <c r="K45" s="130">
        <f>SUM(I45:J45)</f>
        <v>0</v>
      </c>
      <c r="L45" s="127">
        <v>0</v>
      </c>
      <c r="M45" s="127">
        <v>0</v>
      </c>
      <c r="N45" s="130">
        <f>SUM(L45:M45)</f>
        <v>0</v>
      </c>
      <c r="O45" s="132">
        <f t="shared" si="9"/>
        <v>0</v>
      </c>
      <c r="P45" s="132">
        <f t="shared" si="9"/>
        <v>0</v>
      </c>
      <c r="Q45" s="127">
        <f>SUM(O45:P45)</f>
        <v>0</v>
      </c>
    </row>
    <row r="46" spans="1:17" x14ac:dyDescent="0.25">
      <c r="A46" s="27" t="s">
        <v>45</v>
      </c>
      <c r="B46" s="27"/>
      <c r="C46" s="127">
        <f t="shared" ref="C46:Q46" si="10">C38+C42+C44+C43+C45</f>
        <v>5</v>
      </c>
      <c r="D46" s="127">
        <f t="shared" si="10"/>
        <v>5</v>
      </c>
      <c r="E46" s="127">
        <f t="shared" si="10"/>
        <v>10</v>
      </c>
      <c r="F46" s="127">
        <f t="shared" si="10"/>
        <v>0</v>
      </c>
      <c r="G46" s="127">
        <f t="shared" si="10"/>
        <v>0</v>
      </c>
      <c r="H46" s="127">
        <f t="shared" si="10"/>
        <v>0</v>
      </c>
      <c r="I46" s="127">
        <f t="shared" si="10"/>
        <v>0</v>
      </c>
      <c r="J46" s="127">
        <f t="shared" si="10"/>
        <v>1</v>
      </c>
      <c r="K46" s="127">
        <f t="shared" si="10"/>
        <v>1</v>
      </c>
      <c r="L46" s="133">
        <f t="shared" si="10"/>
        <v>0</v>
      </c>
      <c r="M46" s="133">
        <f t="shared" si="10"/>
        <v>0</v>
      </c>
      <c r="N46" s="133">
        <f t="shared" si="10"/>
        <v>0</v>
      </c>
      <c r="O46" s="133">
        <f t="shared" si="10"/>
        <v>5</v>
      </c>
      <c r="P46" s="133">
        <f t="shared" si="10"/>
        <v>6</v>
      </c>
      <c r="Q46" s="133">
        <f t="shared" si="10"/>
        <v>11</v>
      </c>
    </row>
    <row r="47" spans="1:17" ht="15.75" thickBot="1" x14ac:dyDescent="0.3">
      <c r="A47" s="43" t="s">
        <v>46</v>
      </c>
      <c r="B47" s="43"/>
      <c r="C47" s="134"/>
      <c r="D47" s="135"/>
      <c r="E47" s="136"/>
      <c r="F47" s="135"/>
      <c r="G47" s="135"/>
      <c r="H47" s="136"/>
      <c r="I47" s="135"/>
      <c r="J47" s="135"/>
      <c r="K47" s="136"/>
      <c r="L47" s="135"/>
      <c r="M47" s="135"/>
      <c r="N47" s="136"/>
      <c r="O47" s="135"/>
      <c r="P47" s="135"/>
      <c r="Q47" s="70">
        <f>Q46/'[1]2'!$E$28*100000</f>
        <v>0.95503023104785911</v>
      </c>
    </row>
    <row r="48" spans="1:17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5">
      <c r="A49" s="7" t="s">
        <v>47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</sheetData>
  <mergeCells count="5">
    <mergeCell ref="A3:Q3"/>
    <mergeCell ref="A7:A9"/>
    <mergeCell ref="B7:B9"/>
    <mergeCell ref="C7:N7"/>
    <mergeCell ref="O7:Q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workbookViewId="0">
      <selection activeCell="I14" sqref="I14"/>
    </sheetView>
  </sheetViews>
  <sheetFormatPr defaultColWidth="9.140625" defaultRowHeight="15" x14ac:dyDescent="0.25"/>
  <cols>
    <col min="1" max="1" width="5.7109375" style="2" customWidth="1"/>
    <col min="2" max="2" width="44.140625" style="2" customWidth="1"/>
    <col min="3" max="35" width="7.7109375" style="2" customWidth="1"/>
    <col min="36" max="16384" width="9.140625" style="2"/>
  </cols>
  <sheetData>
    <row r="1" spans="1:40" x14ac:dyDescent="0.25">
      <c r="A1" s="1" t="s">
        <v>78</v>
      </c>
      <c r="F1" s="2" t="s">
        <v>49</v>
      </c>
    </row>
    <row r="3" spans="1:40" s="14" customFormat="1" x14ac:dyDescent="0.25">
      <c r="A3" s="137" t="s">
        <v>79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8"/>
      <c r="AK3" s="138"/>
      <c r="AL3" s="138"/>
      <c r="AM3" s="138"/>
      <c r="AN3" s="138"/>
    </row>
    <row r="4" spans="1:40" x14ac:dyDescent="0.25">
      <c r="B4" s="7"/>
      <c r="D4" s="51"/>
      <c r="E4" s="51"/>
      <c r="I4" s="6"/>
      <c r="J4" s="6"/>
      <c r="K4" s="6"/>
      <c r="L4" s="6"/>
      <c r="M4" s="6"/>
      <c r="N4" s="6"/>
      <c r="O4" s="6"/>
      <c r="P4" s="51" t="str">
        <f>'[1]1'!F5</f>
        <v>KABUPATEN/KOTA</v>
      </c>
      <c r="Q4" s="49" t="str">
        <f>'[1]1'!G5</f>
        <v>DEMAK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40" x14ac:dyDescent="0.25">
      <c r="B5" s="7"/>
      <c r="D5" s="51"/>
      <c r="E5" s="51"/>
      <c r="I5" s="6"/>
      <c r="J5" s="6"/>
      <c r="K5" s="6"/>
      <c r="L5" s="6"/>
      <c r="M5" s="6"/>
      <c r="N5" s="6"/>
      <c r="O5" s="6"/>
      <c r="P5" s="51" t="str">
        <f>'[1]1'!F6</f>
        <v xml:space="preserve">TAHUN </v>
      </c>
      <c r="Q5" s="49">
        <f>'[1]1'!G6</f>
        <v>2018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40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40" ht="20.100000000000001" customHeight="1" x14ac:dyDescent="0.25">
      <c r="A7" s="108" t="s">
        <v>1</v>
      </c>
      <c r="B7" s="108" t="s">
        <v>2</v>
      </c>
      <c r="C7" s="109" t="s">
        <v>80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39"/>
    </row>
    <row r="8" spans="1:40" ht="48.75" customHeight="1" x14ac:dyDescent="0.25">
      <c r="A8" s="111"/>
      <c r="B8" s="111"/>
      <c r="C8" s="140" t="s">
        <v>81</v>
      </c>
      <c r="D8" s="141"/>
      <c r="E8" s="142"/>
      <c r="F8" s="143" t="s">
        <v>82</v>
      </c>
      <c r="G8" s="144"/>
      <c r="H8" s="145"/>
      <c r="I8" s="140" t="s">
        <v>83</v>
      </c>
      <c r="J8" s="141"/>
      <c r="K8" s="142"/>
      <c r="L8" s="140" t="s">
        <v>84</v>
      </c>
      <c r="M8" s="141"/>
      <c r="N8" s="142"/>
      <c r="O8" s="140" t="s">
        <v>85</v>
      </c>
      <c r="P8" s="141"/>
      <c r="Q8" s="142"/>
      <c r="R8" s="140" t="s">
        <v>86</v>
      </c>
      <c r="S8" s="141"/>
      <c r="T8" s="142"/>
      <c r="U8" s="140" t="s">
        <v>87</v>
      </c>
      <c r="V8" s="141"/>
      <c r="W8" s="142"/>
      <c r="X8" s="140" t="s">
        <v>88</v>
      </c>
      <c r="Y8" s="141"/>
      <c r="Z8" s="142"/>
      <c r="AA8" s="140" t="s">
        <v>89</v>
      </c>
      <c r="AB8" s="141"/>
      <c r="AC8" s="142"/>
      <c r="AD8" s="140" t="s">
        <v>90</v>
      </c>
      <c r="AE8" s="141"/>
      <c r="AF8" s="142"/>
      <c r="AG8" s="140" t="s">
        <v>91</v>
      </c>
      <c r="AH8" s="141"/>
      <c r="AI8" s="142"/>
    </row>
    <row r="9" spans="1:40" ht="15.75" customHeight="1" x14ac:dyDescent="0.25">
      <c r="A9" s="146"/>
      <c r="B9" s="146"/>
      <c r="C9" s="118" t="s">
        <v>7</v>
      </c>
      <c r="D9" s="118" t="s">
        <v>8</v>
      </c>
      <c r="E9" s="118" t="s">
        <v>9</v>
      </c>
      <c r="F9" s="118" t="s">
        <v>7</v>
      </c>
      <c r="G9" s="118" t="s">
        <v>8</v>
      </c>
      <c r="H9" s="118" t="s">
        <v>9</v>
      </c>
      <c r="I9" s="118" t="s">
        <v>7</v>
      </c>
      <c r="J9" s="118" t="s">
        <v>8</v>
      </c>
      <c r="K9" s="118" t="s">
        <v>9</v>
      </c>
      <c r="L9" s="118" t="s">
        <v>7</v>
      </c>
      <c r="M9" s="118" t="s">
        <v>8</v>
      </c>
      <c r="N9" s="118" t="s">
        <v>9</v>
      </c>
      <c r="O9" s="118" t="s">
        <v>7</v>
      </c>
      <c r="P9" s="118" t="s">
        <v>8</v>
      </c>
      <c r="Q9" s="118" t="s">
        <v>9</v>
      </c>
      <c r="R9" s="118" t="s">
        <v>7</v>
      </c>
      <c r="S9" s="118" t="s">
        <v>8</v>
      </c>
      <c r="T9" s="118" t="s">
        <v>9</v>
      </c>
      <c r="U9" s="118" t="s">
        <v>7</v>
      </c>
      <c r="V9" s="118" t="s">
        <v>8</v>
      </c>
      <c r="W9" s="118" t="s">
        <v>9</v>
      </c>
      <c r="X9" s="118" t="s">
        <v>7</v>
      </c>
      <c r="Y9" s="118" t="s">
        <v>8</v>
      </c>
      <c r="Z9" s="118" t="s">
        <v>9</v>
      </c>
      <c r="AA9" s="118" t="s">
        <v>7</v>
      </c>
      <c r="AB9" s="118" t="s">
        <v>8</v>
      </c>
      <c r="AC9" s="118" t="s">
        <v>9</v>
      </c>
      <c r="AD9" s="118" t="s">
        <v>7</v>
      </c>
      <c r="AE9" s="118" t="s">
        <v>8</v>
      </c>
      <c r="AF9" s="118" t="s">
        <v>9</v>
      </c>
      <c r="AG9" s="118" t="s">
        <v>7</v>
      </c>
      <c r="AH9" s="118" t="s">
        <v>8</v>
      </c>
      <c r="AI9" s="119" t="s">
        <v>9</v>
      </c>
    </row>
    <row r="10" spans="1:40" s="7" customFormat="1" x14ac:dyDescent="0.25">
      <c r="A10" s="120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  <c r="G10" s="120">
        <v>7</v>
      </c>
      <c r="H10" s="120">
        <v>8</v>
      </c>
      <c r="I10" s="120">
        <v>9</v>
      </c>
      <c r="J10" s="120">
        <v>10</v>
      </c>
      <c r="K10" s="120">
        <v>11</v>
      </c>
      <c r="L10" s="120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  <c r="V10" s="120">
        <v>22</v>
      </c>
      <c r="W10" s="120">
        <v>23</v>
      </c>
      <c r="X10" s="120">
        <v>24</v>
      </c>
      <c r="Y10" s="120">
        <v>25</v>
      </c>
      <c r="Z10" s="120">
        <v>26</v>
      </c>
      <c r="AA10" s="120">
        <v>27</v>
      </c>
      <c r="AB10" s="120">
        <v>28</v>
      </c>
      <c r="AC10" s="120">
        <v>29</v>
      </c>
      <c r="AD10" s="120">
        <v>30</v>
      </c>
      <c r="AE10" s="120">
        <v>31</v>
      </c>
      <c r="AF10" s="120">
        <v>32</v>
      </c>
      <c r="AG10" s="120">
        <v>33</v>
      </c>
      <c r="AH10" s="120">
        <v>34</v>
      </c>
      <c r="AI10" s="120">
        <v>35</v>
      </c>
    </row>
    <row r="11" spans="1:40" s="14" customFormat="1" ht="15" customHeight="1" x14ac:dyDescent="0.25">
      <c r="A11" s="21">
        <v>1</v>
      </c>
      <c r="B11" s="22" t="s">
        <v>10</v>
      </c>
      <c r="C11" s="147">
        <v>0</v>
      </c>
      <c r="D11" s="147">
        <v>0</v>
      </c>
      <c r="E11" s="147">
        <f>SUM(C11:D11)</f>
        <v>0</v>
      </c>
      <c r="F11" s="148">
        <v>0</v>
      </c>
      <c r="G11" s="148">
        <v>0</v>
      </c>
      <c r="H11" s="147">
        <f>SUM(F11:G11)</f>
        <v>0</v>
      </c>
      <c r="I11" s="148">
        <v>0</v>
      </c>
      <c r="J11" s="148">
        <v>0</v>
      </c>
      <c r="K11" s="147">
        <f>SUM(I11:J11)</f>
        <v>0</v>
      </c>
      <c r="L11" s="148">
        <v>0</v>
      </c>
      <c r="M11" s="148">
        <v>0</v>
      </c>
      <c r="N11" s="147">
        <f>SUM(L11:M11)</f>
        <v>0</v>
      </c>
      <c r="O11" s="148">
        <v>0</v>
      </c>
      <c r="P11" s="148">
        <v>1</v>
      </c>
      <c r="Q11" s="147">
        <f>SUM(O11:P11)</f>
        <v>1</v>
      </c>
      <c r="R11" s="148">
        <v>0</v>
      </c>
      <c r="S11" s="148">
        <v>0</v>
      </c>
      <c r="T11" s="147">
        <f>SUM(R11:S11)</f>
        <v>0</v>
      </c>
      <c r="U11" s="148">
        <v>0</v>
      </c>
      <c r="V11" s="148">
        <v>0</v>
      </c>
      <c r="W11" s="147">
        <f>SUM(U11:V11)</f>
        <v>0</v>
      </c>
      <c r="X11" s="148">
        <v>0</v>
      </c>
      <c r="Y11" s="148">
        <v>0</v>
      </c>
      <c r="Z11" s="147">
        <f>SUM(X11:Y11)</f>
        <v>0</v>
      </c>
      <c r="AA11" s="148">
        <v>0</v>
      </c>
      <c r="AB11" s="148">
        <v>0</v>
      </c>
      <c r="AC11" s="147">
        <f>SUM(AA11:AB11)</f>
        <v>0</v>
      </c>
      <c r="AD11" s="148">
        <v>0</v>
      </c>
      <c r="AE11" s="148">
        <v>0</v>
      </c>
      <c r="AF11" s="147">
        <f>SUM(AD11:AE11)</f>
        <v>0</v>
      </c>
      <c r="AG11" s="148">
        <f>AD11+AA11+X11+U11+R11+O11+L11+I11+F11+C11</f>
        <v>0</v>
      </c>
      <c r="AH11" s="148">
        <f>AE11+AB11+Y11+V11+S11+P11+M11+J11+G11+D11</f>
        <v>1</v>
      </c>
      <c r="AI11" s="147">
        <f>SUM(AG11:AH11)</f>
        <v>1</v>
      </c>
    </row>
    <row r="12" spans="1:40" s="14" customFormat="1" ht="15" customHeight="1" x14ac:dyDescent="0.25">
      <c r="A12" s="21">
        <v>2</v>
      </c>
      <c r="B12" s="22" t="s">
        <v>11</v>
      </c>
      <c r="C12" s="147">
        <v>0</v>
      </c>
      <c r="D12" s="147">
        <v>0</v>
      </c>
      <c r="E12" s="147">
        <f t="shared" ref="E12:E36" si="0">SUM(C12:D12)</f>
        <v>0</v>
      </c>
      <c r="F12" s="148">
        <v>0</v>
      </c>
      <c r="G12" s="148">
        <v>0</v>
      </c>
      <c r="H12" s="147">
        <f t="shared" ref="H12:H36" si="1">SUM(F12:G12)</f>
        <v>0</v>
      </c>
      <c r="I12" s="148">
        <v>0</v>
      </c>
      <c r="J12" s="148">
        <v>0</v>
      </c>
      <c r="K12" s="147">
        <f t="shared" ref="K12:K36" si="2">SUM(I12:J12)</f>
        <v>0</v>
      </c>
      <c r="L12" s="148">
        <v>0</v>
      </c>
      <c r="M12" s="148">
        <v>0</v>
      </c>
      <c r="N12" s="147">
        <f t="shared" ref="N12:N36" si="3">SUM(L12:M12)</f>
        <v>0</v>
      </c>
      <c r="O12" s="148">
        <v>0</v>
      </c>
      <c r="P12" s="148">
        <v>1</v>
      </c>
      <c r="Q12" s="147">
        <f t="shared" ref="Q12:Q36" si="4">SUM(O12:P12)</f>
        <v>1</v>
      </c>
      <c r="R12" s="148">
        <v>0</v>
      </c>
      <c r="S12" s="148">
        <v>0</v>
      </c>
      <c r="T12" s="147">
        <f t="shared" ref="T12:T36" si="5">SUM(R12:S12)</f>
        <v>0</v>
      </c>
      <c r="U12" s="148">
        <v>0</v>
      </c>
      <c r="V12" s="148">
        <v>0</v>
      </c>
      <c r="W12" s="147">
        <f t="shared" ref="W12:W36" si="6">SUM(U12:V12)</f>
        <v>0</v>
      </c>
      <c r="X12" s="148">
        <v>0</v>
      </c>
      <c r="Y12" s="148">
        <v>0</v>
      </c>
      <c r="Z12" s="147">
        <f t="shared" ref="Z12:Z36" si="7">SUM(X12:Y12)</f>
        <v>0</v>
      </c>
      <c r="AA12" s="148">
        <v>0</v>
      </c>
      <c r="AB12" s="148">
        <v>0</v>
      </c>
      <c r="AC12" s="147">
        <f t="shared" ref="AC12:AC36" si="8">SUM(AA12:AB12)</f>
        <v>0</v>
      </c>
      <c r="AD12" s="148">
        <v>0</v>
      </c>
      <c r="AE12" s="148">
        <v>0</v>
      </c>
      <c r="AF12" s="147">
        <f t="shared" ref="AF12:AF36" si="9">SUM(AD12:AE12)</f>
        <v>0</v>
      </c>
      <c r="AG12" s="148">
        <f t="shared" ref="AG12:AH36" si="10">AD12+AA12+X12+U12+R12+O12+L12+I12+F12+C12</f>
        <v>0</v>
      </c>
      <c r="AH12" s="148">
        <f t="shared" si="10"/>
        <v>1</v>
      </c>
      <c r="AI12" s="147">
        <f t="shared" ref="AI12:AI36" si="11">SUM(AG12:AH12)</f>
        <v>1</v>
      </c>
    </row>
    <row r="13" spans="1:40" s="14" customFormat="1" ht="15" customHeight="1" x14ac:dyDescent="0.25">
      <c r="A13" s="21">
        <v>3</v>
      </c>
      <c r="B13" s="22" t="s">
        <v>12</v>
      </c>
      <c r="C13" s="147">
        <v>0</v>
      </c>
      <c r="D13" s="147">
        <v>0</v>
      </c>
      <c r="E13" s="147">
        <f t="shared" si="0"/>
        <v>0</v>
      </c>
      <c r="F13" s="148">
        <v>0</v>
      </c>
      <c r="G13" s="148">
        <v>0</v>
      </c>
      <c r="H13" s="147">
        <f t="shared" si="1"/>
        <v>0</v>
      </c>
      <c r="I13" s="148">
        <v>0</v>
      </c>
      <c r="J13" s="148">
        <v>0</v>
      </c>
      <c r="K13" s="147">
        <f t="shared" si="2"/>
        <v>0</v>
      </c>
      <c r="L13" s="148">
        <v>0</v>
      </c>
      <c r="M13" s="148">
        <v>0</v>
      </c>
      <c r="N13" s="147">
        <f t="shared" si="3"/>
        <v>0</v>
      </c>
      <c r="O13" s="148">
        <v>1</v>
      </c>
      <c r="P13" s="148">
        <v>0</v>
      </c>
      <c r="Q13" s="147">
        <f t="shared" si="4"/>
        <v>1</v>
      </c>
      <c r="R13" s="148">
        <v>0</v>
      </c>
      <c r="S13" s="148">
        <v>0</v>
      </c>
      <c r="T13" s="147">
        <f t="shared" si="5"/>
        <v>0</v>
      </c>
      <c r="U13" s="148">
        <v>0</v>
      </c>
      <c r="V13" s="148">
        <v>0</v>
      </c>
      <c r="W13" s="147">
        <f t="shared" si="6"/>
        <v>0</v>
      </c>
      <c r="X13" s="148">
        <v>0</v>
      </c>
      <c r="Y13" s="148">
        <v>0</v>
      </c>
      <c r="Z13" s="147">
        <f t="shared" si="7"/>
        <v>0</v>
      </c>
      <c r="AA13" s="148">
        <v>0</v>
      </c>
      <c r="AB13" s="148">
        <v>0</v>
      </c>
      <c r="AC13" s="147">
        <f t="shared" si="8"/>
        <v>0</v>
      </c>
      <c r="AD13" s="148">
        <v>0</v>
      </c>
      <c r="AE13" s="148">
        <v>0</v>
      </c>
      <c r="AF13" s="147">
        <f t="shared" si="9"/>
        <v>0</v>
      </c>
      <c r="AG13" s="148">
        <f t="shared" si="10"/>
        <v>1</v>
      </c>
      <c r="AH13" s="148">
        <f t="shared" si="10"/>
        <v>0</v>
      </c>
      <c r="AI13" s="147">
        <f t="shared" si="11"/>
        <v>1</v>
      </c>
    </row>
    <row r="14" spans="1:40" s="14" customFormat="1" ht="15" customHeight="1" x14ac:dyDescent="0.25">
      <c r="A14" s="21">
        <v>4</v>
      </c>
      <c r="B14" s="22" t="s">
        <v>13</v>
      </c>
      <c r="C14" s="147">
        <v>0</v>
      </c>
      <c r="D14" s="147">
        <v>0</v>
      </c>
      <c r="E14" s="147">
        <f t="shared" si="0"/>
        <v>0</v>
      </c>
      <c r="F14" s="148">
        <v>0</v>
      </c>
      <c r="G14" s="148">
        <v>0</v>
      </c>
      <c r="H14" s="147">
        <f t="shared" si="1"/>
        <v>0</v>
      </c>
      <c r="I14" s="148">
        <v>0</v>
      </c>
      <c r="J14" s="148">
        <v>0</v>
      </c>
      <c r="K14" s="147">
        <f t="shared" si="2"/>
        <v>0</v>
      </c>
      <c r="L14" s="148">
        <v>0</v>
      </c>
      <c r="M14" s="148">
        <v>0</v>
      </c>
      <c r="N14" s="147">
        <f t="shared" si="3"/>
        <v>0</v>
      </c>
      <c r="O14" s="148">
        <v>0</v>
      </c>
      <c r="P14" s="148">
        <v>1</v>
      </c>
      <c r="Q14" s="147">
        <f t="shared" si="4"/>
        <v>1</v>
      </c>
      <c r="R14" s="148">
        <v>0</v>
      </c>
      <c r="S14" s="148">
        <v>0</v>
      </c>
      <c r="T14" s="147">
        <f t="shared" si="5"/>
        <v>0</v>
      </c>
      <c r="U14" s="148">
        <v>0</v>
      </c>
      <c r="V14" s="148">
        <v>0</v>
      </c>
      <c r="W14" s="147">
        <f t="shared" si="6"/>
        <v>0</v>
      </c>
      <c r="X14" s="148">
        <v>0</v>
      </c>
      <c r="Y14" s="148">
        <v>1</v>
      </c>
      <c r="Z14" s="147">
        <f t="shared" si="7"/>
        <v>1</v>
      </c>
      <c r="AA14" s="148">
        <v>0</v>
      </c>
      <c r="AB14" s="148">
        <v>0</v>
      </c>
      <c r="AC14" s="147">
        <f t="shared" si="8"/>
        <v>0</v>
      </c>
      <c r="AD14" s="148">
        <v>0</v>
      </c>
      <c r="AE14" s="148">
        <v>0</v>
      </c>
      <c r="AF14" s="147">
        <f t="shared" si="9"/>
        <v>0</v>
      </c>
      <c r="AG14" s="148">
        <f t="shared" si="10"/>
        <v>0</v>
      </c>
      <c r="AH14" s="148">
        <f t="shared" si="10"/>
        <v>2</v>
      </c>
      <c r="AI14" s="147">
        <f t="shared" si="11"/>
        <v>2</v>
      </c>
    </row>
    <row r="15" spans="1:40" s="14" customFormat="1" ht="15" customHeight="1" x14ac:dyDescent="0.25">
      <c r="A15" s="21">
        <v>5</v>
      </c>
      <c r="B15" s="22" t="s">
        <v>14</v>
      </c>
      <c r="C15" s="147">
        <v>0</v>
      </c>
      <c r="D15" s="147">
        <v>0</v>
      </c>
      <c r="E15" s="147">
        <f t="shared" si="0"/>
        <v>0</v>
      </c>
      <c r="F15" s="148">
        <v>0</v>
      </c>
      <c r="G15" s="148">
        <v>0</v>
      </c>
      <c r="H15" s="147">
        <f t="shared" si="1"/>
        <v>0</v>
      </c>
      <c r="I15" s="148">
        <v>0</v>
      </c>
      <c r="J15" s="148">
        <v>0</v>
      </c>
      <c r="K15" s="147">
        <f t="shared" si="2"/>
        <v>0</v>
      </c>
      <c r="L15" s="148">
        <v>0</v>
      </c>
      <c r="M15" s="148">
        <v>0</v>
      </c>
      <c r="N15" s="147">
        <f t="shared" si="3"/>
        <v>0</v>
      </c>
      <c r="O15" s="148">
        <v>0</v>
      </c>
      <c r="P15" s="148">
        <v>1</v>
      </c>
      <c r="Q15" s="147">
        <f t="shared" si="4"/>
        <v>1</v>
      </c>
      <c r="R15" s="148">
        <v>0</v>
      </c>
      <c r="S15" s="148">
        <v>0</v>
      </c>
      <c r="T15" s="147">
        <f t="shared" si="5"/>
        <v>0</v>
      </c>
      <c r="U15" s="148">
        <v>0</v>
      </c>
      <c r="V15" s="148">
        <v>0</v>
      </c>
      <c r="W15" s="147">
        <f t="shared" si="6"/>
        <v>0</v>
      </c>
      <c r="X15" s="148">
        <v>0</v>
      </c>
      <c r="Y15" s="148">
        <v>0</v>
      </c>
      <c r="Z15" s="147">
        <f t="shared" si="7"/>
        <v>0</v>
      </c>
      <c r="AA15" s="148">
        <v>0</v>
      </c>
      <c r="AB15" s="148">
        <v>0</v>
      </c>
      <c r="AC15" s="147">
        <f t="shared" si="8"/>
        <v>0</v>
      </c>
      <c r="AD15" s="148">
        <v>0</v>
      </c>
      <c r="AE15" s="148">
        <v>0</v>
      </c>
      <c r="AF15" s="147">
        <f t="shared" si="9"/>
        <v>0</v>
      </c>
      <c r="AG15" s="148">
        <f t="shared" si="10"/>
        <v>0</v>
      </c>
      <c r="AH15" s="148">
        <f t="shared" si="10"/>
        <v>1</v>
      </c>
      <c r="AI15" s="147">
        <f t="shared" si="11"/>
        <v>1</v>
      </c>
    </row>
    <row r="16" spans="1:40" s="14" customFormat="1" ht="15" customHeight="1" x14ac:dyDescent="0.25">
      <c r="A16" s="21">
        <v>6</v>
      </c>
      <c r="B16" s="22" t="s">
        <v>15</v>
      </c>
      <c r="C16" s="147">
        <v>0</v>
      </c>
      <c r="D16" s="147">
        <v>0</v>
      </c>
      <c r="E16" s="147">
        <f t="shared" si="0"/>
        <v>0</v>
      </c>
      <c r="F16" s="148">
        <v>0</v>
      </c>
      <c r="G16" s="148">
        <v>0</v>
      </c>
      <c r="H16" s="147">
        <f t="shared" si="1"/>
        <v>0</v>
      </c>
      <c r="I16" s="148">
        <v>0</v>
      </c>
      <c r="J16" s="148">
        <v>0</v>
      </c>
      <c r="K16" s="147">
        <f t="shared" si="2"/>
        <v>0</v>
      </c>
      <c r="L16" s="148">
        <v>0</v>
      </c>
      <c r="M16" s="148">
        <v>0</v>
      </c>
      <c r="N16" s="147">
        <f t="shared" si="3"/>
        <v>0</v>
      </c>
      <c r="O16" s="148">
        <v>1</v>
      </c>
      <c r="P16" s="148">
        <v>0</v>
      </c>
      <c r="Q16" s="147">
        <f t="shared" si="4"/>
        <v>1</v>
      </c>
      <c r="R16" s="148">
        <v>0</v>
      </c>
      <c r="S16" s="148">
        <v>0</v>
      </c>
      <c r="T16" s="147">
        <f t="shared" si="5"/>
        <v>0</v>
      </c>
      <c r="U16" s="148">
        <v>0</v>
      </c>
      <c r="V16" s="148">
        <v>0</v>
      </c>
      <c r="W16" s="147">
        <f t="shared" si="6"/>
        <v>0</v>
      </c>
      <c r="X16" s="148">
        <v>0</v>
      </c>
      <c r="Y16" s="148">
        <v>0</v>
      </c>
      <c r="Z16" s="147">
        <f t="shared" si="7"/>
        <v>0</v>
      </c>
      <c r="AA16" s="148">
        <v>0</v>
      </c>
      <c r="AB16" s="148">
        <v>0</v>
      </c>
      <c r="AC16" s="147">
        <f t="shared" si="8"/>
        <v>0</v>
      </c>
      <c r="AD16" s="148">
        <v>0</v>
      </c>
      <c r="AE16" s="148">
        <v>0</v>
      </c>
      <c r="AF16" s="147">
        <f t="shared" si="9"/>
        <v>0</v>
      </c>
      <c r="AG16" s="148">
        <f t="shared" si="10"/>
        <v>1</v>
      </c>
      <c r="AH16" s="148">
        <f t="shared" si="10"/>
        <v>0</v>
      </c>
      <c r="AI16" s="147">
        <f t="shared" si="11"/>
        <v>1</v>
      </c>
    </row>
    <row r="17" spans="1:35" s="14" customFormat="1" x14ac:dyDescent="0.25">
      <c r="A17" s="21">
        <v>7</v>
      </c>
      <c r="B17" s="22" t="s">
        <v>16</v>
      </c>
      <c r="C17" s="147">
        <v>0</v>
      </c>
      <c r="D17" s="147">
        <v>0</v>
      </c>
      <c r="E17" s="147">
        <f t="shared" si="0"/>
        <v>0</v>
      </c>
      <c r="F17" s="148">
        <v>0</v>
      </c>
      <c r="G17" s="148">
        <v>0</v>
      </c>
      <c r="H17" s="147">
        <f t="shared" si="1"/>
        <v>0</v>
      </c>
      <c r="I17" s="148">
        <v>0</v>
      </c>
      <c r="J17" s="148">
        <v>0</v>
      </c>
      <c r="K17" s="147">
        <f t="shared" si="2"/>
        <v>0</v>
      </c>
      <c r="L17" s="148">
        <v>0</v>
      </c>
      <c r="M17" s="148">
        <v>0</v>
      </c>
      <c r="N17" s="147">
        <f t="shared" si="3"/>
        <v>0</v>
      </c>
      <c r="O17" s="148">
        <v>0</v>
      </c>
      <c r="P17" s="148">
        <v>1</v>
      </c>
      <c r="Q17" s="147">
        <f t="shared" si="4"/>
        <v>1</v>
      </c>
      <c r="R17" s="148">
        <v>0</v>
      </c>
      <c r="S17" s="148">
        <v>0</v>
      </c>
      <c r="T17" s="147">
        <f t="shared" si="5"/>
        <v>0</v>
      </c>
      <c r="U17" s="148">
        <v>0</v>
      </c>
      <c r="V17" s="148">
        <v>0</v>
      </c>
      <c r="W17" s="147">
        <f t="shared" si="6"/>
        <v>0</v>
      </c>
      <c r="X17" s="148">
        <v>0</v>
      </c>
      <c r="Y17" s="148">
        <v>0</v>
      </c>
      <c r="Z17" s="147">
        <f t="shared" si="7"/>
        <v>0</v>
      </c>
      <c r="AA17" s="148">
        <v>0</v>
      </c>
      <c r="AB17" s="148">
        <v>0</v>
      </c>
      <c r="AC17" s="147">
        <f t="shared" si="8"/>
        <v>0</v>
      </c>
      <c r="AD17" s="148">
        <v>0</v>
      </c>
      <c r="AE17" s="148">
        <v>0</v>
      </c>
      <c r="AF17" s="147">
        <f t="shared" si="9"/>
        <v>0</v>
      </c>
      <c r="AG17" s="148">
        <f t="shared" si="10"/>
        <v>0</v>
      </c>
      <c r="AH17" s="148">
        <f t="shared" si="10"/>
        <v>1</v>
      </c>
      <c r="AI17" s="147">
        <f t="shared" si="11"/>
        <v>1</v>
      </c>
    </row>
    <row r="18" spans="1:35" s="14" customFormat="1" x14ac:dyDescent="0.25">
      <c r="A18" s="21">
        <v>8</v>
      </c>
      <c r="B18" s="22" t="s">
        <v>17</v>
      </c>
      <c r="C18" s="147">
        <v>0</v>
      </c>
      <c r="D18" s="147">
        <v>0</v>
      </c>
      <c r="E18" s="147">
        <f t="shared" si="0"/>
        <v>0</v>
      </c>
      <c r="F18" s="148">
        <v>0</v>
      </c>
      <c r="G18" s="148">
        <v>0</v>
      </c>
      <c r="H18" s="147">
        <f t="shared" si="1"/>
        <v>0</v>
      </c>
      <c r="I18" s="148">
        <v>0</v>
      </c>
      <c r="J18" s="148">
        <v>0</v>
      </c>
      <c r="K18" s="147">
        <f t="shared" si="2"/>
        <v>0</v>
      </c>
      <c r="L18" s="148">
        <v>0</v>
      </c>
      <c r="M18" s="148">
        <v>0</v>
      </c>
      <c r="N18" s="147">
        <f t="shared" si="3"/>
        <v>0</v>
      </c>
      <c r="O18" s="148">
        <v>1</v>
      </c>
      <c r="P18" s="148">
        <v>0</v>
      </c>
      <c r="Q18" s="147">
        <f t="shared" si="4"/>
        <v>1</v>
      </c>
      <c r="R18" s="148">
        <v>0</v>
      </c>
      <c r="S18" s="148">
        <v>0</v>
      </c>
      <c r="T18" s="147">
        <f t="shared" si="5"/>
        <v>0</v>
      </c>
      <c r="U18" s="148">
        <v>0</v>
      </c>
      <c r="V18" s="148">
        <v>0</v>
      </c>
      <c r="W18" s="147">
        <f t="shared" si="6"/>
        <v>0</v>
      </c>
      <c r="X18" s="148">
        <v>0</v>
      </c>
      <c r="Y18" s="148">
        <v>0</v>
      </c>
      <c r="Z18" s="147">
        <f t="shared" si="7"/>
        <v>0</v>
      </c>
      <c r="AA18" s="148">
        <v>0</v>
      </c>
      <c r="AB18" s="148">
        <v>0</v>
      </c>
      <c r="AC18" s="147">
        <f t="shared" si="8"/>
        <v>0</v>
      </c>
      <c r="AD18" s="148">
        <v>0</v>
      </c>
      <c r="AE18" s="148">
        <v>0</v>
      </c>
      <c r="AF18" s="147">
        <f t="shared" si="9"/>
        <v>0</v>
      </c>
      <c r="AG18" s="148">
        <f t="shared" si="10"/>
        <v>1</v>
      </c>
      <c r="AH18" s="148">
        <f t="shared" si="10"/>
        <v>0</v>
      </c>
      <c r="AI18" s="147">
        <f t="shared" si="11"/>
        <v>1</v>
      </c>
    </row>
    <row r="19" spans="1:35" s="14" customFormat="1" x14ac:dyDescent="0.25">
      <c r="A19" s="21">
        <v>9</v>
      </c>
      <c r="B19" s="22" t="s">
        <v>18</v>
      </c>
      <c r="C19" s="147">
        <v>0</v>
      </c>
      <c r="D19" s="147">
        <v>0</v>
      </c>
      <c r="E19" s="147">
        <f t="shared" si="0"/>
        <v>0</v>
      </c>
      <c r="F19" s="148">
        <v>0</v>
      </c>
      <c r="G19" s="148">
        <v>0</v>
      </c>
      <c r="H19" s="147">
        <f t="shared" si="1"/>
        <v>0</v>
      </c>
      <c r="I19" s="148">
        <v>0</v>
      </c>
      <c r="J19" s="148">
        <v>0</v>
      </c>
      <c r="K19" s="147">
        <f t="shared" si="2"/>
        <v>0</v>
      </c>
      <c r="L19" s="148">
        <v>0</v>
      </c>
      <c r="M19" s="148">
        <v>0</v>
      </c>
      <c r="N19" s="147">
        <f t="shared" si="3"/>
        <v>0</v>
      </c>
      <c r="O19" s="148">
        <v>0</v>
      </c>
      <c r="P19" s="148">
        <v>0</v>
      </c>
      <c r="Q19" s="147">
        <f t="shared" si="4"/>
        <v>0</v>
      </c>
      <c r="R19" s="148">
        <v>0</v>
      </c>
      <c r="S19" s="148">
        <v>0</v>
      </c>
      <c r="T19" s="147">
        <f t="shared" si="5"/>
        <v>0</v>
      </c>
      <c r="U19" s="148">
        <v>0</v>
      </c>
      <c r="V19" s="148">
        <v>0</v>
      </c>
      <c r="W19" s="147">
        <f t="shared" si="6"/>
        <v>0</v>
      </c>
      <c r="X19" s="148">
        <v>0</v>
      </c>
      <c r="Y19" s="148">
        <v>0</v>
      </c>
      <c r="Z19" s="147">
        <f t="shared" si="7"/>
        <v>0</v>
      </c>
      <c r="AA19" s="148">
        <v>0</v>
      </c>
      <c r="AB19" s="148">
        <v>0</v>
      </c>
      <c r="AC19" s="147">
        <f t="shared" si="8"/>
        <v>0</v>
      </c>
      <c r="AD19" s="148">
        <v>0</v>
      </c>
      <c r="AE19" s="148">
        <v>0</v>
      </c>
      <c r="AF19" s="147">
        <f t="shared" si="9"/>
        <v>0</v>
      </c>
      <c r="AG19" s="148">
        <f t="shared" si="10"/>
        <v>0</v>
      </c>
      <c r="AH19" s="148">
        <f t="shared" si="10"/>
        <v>0</v>
      </c>
      <c r="AI19" s="147">
        <f t="shared" si="11"/>
        <v>0</v>
      </c>
    </row>
    <row r="20" spans="1:35" s="14" customFormat="1" x14ac:dyDescent="0.25">
      <c r="A20" s="21">
        <v>10</v>
      </c>
      <c r="B20" s="22" t="s">
        <v>19</v>
      </c>
      <c r="C20" s="147">
        <v>0</v>
      </c>
      <c r="D20" s="147">
        <v>0</v>
      </c>
      <c r="E20" s="147">
        <f t="shared" si="0"/>
        <v>0</v>
      </c>
      <c r="F20" s="148">
        <v>0</v>
      </c>
      <c r="G20" s="148">
        <v>0</v>
      </c>
      <c r="H20" s="147">
        <f t="shared" si="1"/>
        <v>0</v>
      </c>
      <c r="I20" s="148">
        <v>0</v>
      </c>
      <c r="J20" s="148">
        <v>0</v>
      </c>
      <c r="K20" s="147">
        <f t="shared" si="2"/>
        <v>0</v>
      </c>
      <c r="L20" s="148">
        <v>0</v>
      </c>
      <c r="M20" s="148">
        <v>0</v>
      </c>
      <c r="N20" s="147">
        <f t="shared" si="3"/>
        <v>0</v>
      </c>
      <c r="O20" s="148">
        <v>1</v>
      </c>
      <c r="P20" s="148">
        <v>0</v>
      </c>
      <c r="Q20" s="147">
        <f t="shared" si="4"/>
        <v>1</v>
      </c>
      <c r="R20" s="148">
        <v>0</v>
      </c>
      <c r="S20" s="148">
        <v>0</v>
      </c>
      <c r="T20" s="147">
        <f t="shared" si="5"/>
        <v>0</v>
      </c>
      <c r="U20" s="148">
        <v>0</v>
      </c>
      <c r="V20" s="148">
        <v>0</v>
      </c>
      <c r="W20" s="147">
        <f t="shared" si="6"/>
        <v>0</v>
      </c>
      <c r="X20" s="148">
        <v>0</v>
      </c>
      <c r="Y20" s="148">
        <v>0</v>
      </c>
      <c r="Z20" s="147">
        <f t="shared" si="7"/>
        <v>0</v>
      </c>
      <c r="AA20" s="148">
        <v>0</v>
      </c>
      <c r="AB20" s="148">
        <v>0</v>
      </c>
      <c r="AC20" s="147">
        <f t="shared" si="8"/>
        <v>0</v>
      </c>
      <c r="AD20" s="148">
        <v>0</v>
      </c>
      <c r="AE20" s="148">
        <v>0</v>
      </c>
      <c r="AF20" s="147">
        <f t="shared" si="9"/>
        <v>0</v>
      </c>
      <c r="AG20" s="148">
        <f t="shared" si="10"/>
        <v>1</v>
      </c>
      <c r="AH20" s="148">
        <f t="shared" si="10"/>
        <v>0</v>
      </c>
      <c r="AI20" s="147">
        <f t="shared" si="11"/>
        <v>1</v>
      </c>
    </row>
    <row r="21" spans="1:35" s="14" customFormat="1" x14ac:dyDescent="0.25">
      <c r="A21" s="21">
        <v>11</v>
      </c>
      <c r="B21" s="22" t="s">
        <v>20</v>
      </c>
      <c r="C21" s="147">
        <v>0</v>
      </c>
      <c r="D21" s="147">
        <v>0</v>
      </c>
      <c r="E21" s="147">
        <f t="shared" si="0"/>
        <v>0</v>
      </c>
      <c r="F21" s="148">
        <v>0</v>
      </c>
      <c r="G21" s="148">
        <v>0</v>
      </c>
      <c r="H21" s="147">
        <f t="shared" si="1"/>
        <v>0</v>
      </c>
      <c r="I21" s="148">
        <v>0</v>
      </c>
      <c r="J21" s="148">
        <v>0</v>
      </c>
      <c r="K21" s="147">
        <f t="shared" si="2"/>
        <v>0</v>
      </c>
      <c r="L21" s="148">
        <v>0</v>
      </c>
      <c r="M21" s="148">
        <v>0</v>
      </c>
      <c r="N21" s="147">
        <f t="shared" si="3"/>
        <v>0</v>
      </c>
      <c r="O21" s="148">
        <v>1</v>
      </c>
      <c r="P21" s="148">
        <v>0</v>
      </c>
      <c r="Q21" s="147">
        <f t="shared" si="4"/>
        <v>1</v>
      </c>
      <c r="R21" s="148">
        <v>0</v>
      </c>
      <c r="S21" s="148">
        <v>0</v>
      </c>
      <c r="T21" s="147">
        <f t="shared" si="5"/>
        <v>0</v>
      </c>
      <c r="U21" s="148">
        <v>0</v>
      </c>
      <c r="V21" s="148">
        <v>0</v>
      </c>
      <c r="W21" s="147">
        <f t="shared" si="6"/>
        <v>0</v>
      </c>
      <c r="X21" s="148">
        <v>0</v>
      </c>
      <c r="Y21" s="148">
        <v>0</v>
      </c>
      <c r="Z21" s="147">
        <f t="shared" si="7"/>
        <v>0</v>
      </c>
      <c r="AA21" s="148">
        <v>0</v>
      </c>
      <c r="AB21" s="148">
        <v>0</v>
      </c>
      <c r="AC21" s="147">
        <f t="shared" si="8"/>
        <v>0</v>
      </c>
      <c r="AD21" s="148">
        <v>0</v>
      </c>
      <c r="AE21" s="148">
        <v>0</v>
      </c>
      <c r="AF21" s="147">
        <f t="shared" si="9"/>
        <v>0</v>
      </c>
      <c r="AG21" s="148">
        <f t="shared" si="10"/>
        <v>1</v>
      </c>
      <c r="AH21" s="148">
        <f t="shared" si="10"/>
        <v>0</v>
      </c>
      <c r="AI21" s="147">
        <f t="shared" si="11"/>
        <v>1</v>
      </c>
    </row>
    <row r="22" spans="1:35" s="14" customFormat="1" x14ac:dyDescent="0.25">
      <c r="A22" s="21">
        <v>12</v>
      </c>
      <c r="B22" s="22" t="s">
        <v>21</v>
      </c>
      <c r="C22" s="147">
        <v>0</v>
      </c>
      <c r="D22" s="147">
        <v>0</v>
      </c>
      <c r="E22" s="147">
        <f t="shared" si="0"/>
        <v>0</v>
      </c>
      <c r="F22" s="148">
        <v>0</v>
      </c>
      <c r="G22" s="148">
        <v>0</v>
      </c>
      <c r="H22" s="147">
        <f t="shared" si="1"/>
        <v>0</v>
      </c>
      <c r="I22" s="148">
        <v>0</v>
      </c>
      <c r="J22" s="148">
        <v>0</v>
      </c>
      <c r="K22" s="147">
        <f t="shared" si="2"/>
        <v>0</v>
      </c>
      <c r="L22" s="148">
        <v>0</v>
      </c>
      <c r="M22" s="148">
        <v>0</v>
      </c>
      <c r="N22" s="147">
        <f t="shared" si="3"/>
        <v>0</v>
      </c>
      <c r="O22" s="148">
        <v>0</v>
      </c>
      <c r="P22" s="148">
        <v>1</v>
      </c>
      <c r="Q22" s="147">
        <f t="shared" si="4"/>
        <v>1</v>
      </c>
      <c r="R22" s="148">
        <v>0</v>
      </c>
      <c r="S22" s="148">
        <v>0</v>
      </c>
      <c r="T22" s="147">
        <f t="shared" si="5"/>
        <v>0</v>
      </c>
      <c r="U22" s="148">
        <v>0</v>
      </c>
      <c r="V22" s="148">
        <v>0</v>
      </c>
      <c r="W22" s="147">
        <f t="shared" si="6"/>
        <v>0</v>
      </c>
      <c r="X22" s="148">
        <v>0</v>
      </c>
      <c r="Y22" s="148">
        <v>0</v>
      </c>
      <c r="Z22" s="147">
        <f t="shared" si="7"/>
        <v>0</v>
      </c>
      <c r="AA22" s="148">
        <v>0</v>
      </c>
      <c r="AB22" s="148">
        <v>0</v>
      </c>
      <c r="AC22" s="147">
        <f t="shared" si="8"/>
        <v>0</v>
      </c>
      <c r="AD22" s="148">
        <v>0</v>
      </c>
      <c r="AE22" s="148">
        <v>0</v>
      </c>
      <c r="AF22" s="147">
        <f t="shared" si="9"/>
        <v>0</v>
      </c>
      <c r="AG22" s="148">
        <f t="shared" si="10"/>
        <v>0</v>
      </c>
      <c r="AH22" s="148">
        <f t="shared" si="10"/>
        <v>1</v>
      </c>
      <c r="AI22" s="147">
        <f t="shared" si="11"/>
        <v>1</v>
      </c>
    </row>
    <row r="23" spans="1:35" s="14" customFormat="1" x14ac:dyDescent="0.25">
      <c r="A23" s="21">
        <v>13</v>
      </c>
      <c r="B23" s="22" t="s">
        <v>22</v>
      </c>
      <c r="C23" s="147">
        <v>0</v>
      </c>
      <c r="D23" s="147">
        <v>0</v>
      </c>
      <c r="E23" s="147">
        <f t="shared" si="0"/>
        <v>0</v>
      </c>
      <c r="F23" s="148">
        <v>0</v>
      </c>
      <c r="G23" s="148">
        <v>0</v>
      </c>
      <c r="H23" s="147">
        <f t="shared" si="1"/>
        <v>0</v>
      </c>
      <c r="I23" s="148">
        <v>0</v>
      </c>
      <c r="J23" s="148">
        <v>0</v>
      </c>
      <c r="K23" s="147">
        <f t="shared" si="2"/>
        <v>0</v>
      </c>
      <c r="L23" s="148">
        <v>0</v>
      </c>
      <c r="M23" s="148">
        <v>0</v>
      </c>
      <c r="N23" s="147">
        <f t="shared" si="3"/>
        <v>0</v>
      </c>
      <c r="O23" s="148">
        <v>0</v>
      </c>
      <c r="P23" s="148">
        <v>1</v>
      </c>
      <c r="Q23" s="147">
        <v>0</v>
      </c>
      <c r="R23" s="148">
        <v>0</v>
      </c>
      <c r="S23" s="148">
        <v>0</v>
      </c>
      <c r="T23" s="147">
        <f t="shared" si="5"/>
        <v>0</v>
      </c>
      <c r="U23" s="148">
        <v>0</v>
      </c>
      <c r="V23" s="148">
        <v>0</v>
      </c>
      <c r="W23" s="147">
        <f t="shared" si="6"/>
        <v>0</v>
      </c>
      <c r="X23" s="148">
        <v>0</v>
      </c>
      <c r="Y23" s="148">
        <v>0</v>
      </c>
      <c r="Z23" s="147">
        <f t="shared" si="7"/>
        <v>0</v>
      </c>
      <c r="AA23" s="148">
        <v>0</v>
      </c>
      <c r="AB23" s="148">
        <v>0</v>
      </c>
      <c r="AC23" s="147">
        <f t="shared" si="8"/>
        <v>0</v>
      </c>
      <c r="AD23" s="148">
        <v>0</v>
      </c>
      <c r="AE23" s="148">
        <v>0</v>
      </c>
      <c r="AF23" s="147">
        <f t="shared" si="9"/>
        <v>0</v>
      </c>
      <c r="AG23" s="148">
        <f t="shared" si="10"/>
        <v>0</v>
      </c>
      <c r="AH23" s="148">
        <f t="shared" si="10"/>
        <v>1</v>
      </c>
      <c r="AI23" s="147">
        <f t="shared" si="11"/>
        <v>1</v>
      </c>
    </row>
    <row r="24" spans="1:35" s="14" customFormat="1" x14ac:dyDescent="0.25">
      <c r="A24" s="21">
        <v>14</v>
      </c>
      <c r="B24" s="22" t="s">
        <v>23</v>
      </c>
      <c r="C24" s="147">
        <v>0</v>
      </c>
      <c r="D24" s="147">
        <v>0</v>
      </c>
      <c r="E24" s="147">
        <f t="shared" si="0"/>
        <v>0</v>
      </c>
      <c r="F24" s="148">
        <v>0</v>
      </c>
      <c r="G24" s="148">
        <v>0</v>
      </c>
      <c r="H24" s="147">
        <f t="shared" si="1"/>
        <v>0</v>
      </c>
      <c r="I24" s="148">
        <v>0</v>
      </c>
      <c r="J24" s="148">
        <v>0</v>
      </c>
      <c r="K24" s="147">
        <f t="shared" si="2"/>
        <v>0</v>
      </c>
      <c r="L24" s="148">
        <v>0</v>
      </c>
      <c r="M24" s="148">
        <v>0</v>
      </c>
      <c r="N24" s="147">
        <f t="shared" si="3"/>
        <v>0</v>
      </c>
      <c r="O24" s="148">
        <v>0</v>
      </c>
      <c r="P24" s="148">
        <v>1</v>
      </c>
      <c r="Q24" s="147">
        <f t="shared" si="4"/>
        <v>1</v>
      </c>
      <c r="R24" s="148">
        <v>0</v>
      </c>
      <c r="S24" s="148">
        <v>0</v>
      </c>
      <c r="T24" s="147">
        <f t="shared" si="5"/>
        <v>0</v>
      </c>
      <c r="U24" s="148">
        <v>0</v>
      </c>
      <c r="V24" s="148">
        <v>0</v>
      </c>
      <c r="W24" s="147">
        <f t="shared" si="6"/>
        <v>0</v>
      </c>
      <c r="X24" s="148">
        <v>0</v>
      </c>
      <c r="Y24" s="148">
        <v>0</v>
      </c>
      <c r="Z24" s="147">
        <f t="shared" si="7"/>
        <v>0</v>
      </c>
      <c r="AA24" s="148">
        <v>0</v>
      </c>
      <c r="AB24" s="148">
        <v>0</v>
      </c>
      <c r="AC24" s="147">
        <f t="shared" si="8"/>
        <v>0</v>
      </c>
      <c r="AD24" s="148">
        <v>0</v>
      </c>
      <c r="AE24" s="148">
        <v>0</v>
      </c>
      <c r="AF24" s="147">
        <f t="shared" si="9"/>
        <v>0</v>
      </c>
      <c r="AG24" s="148">
        <f t="shared" si="10"/>
        <v>0</v>
      </c>
      <c r="AH24" s="148">
        <f t="shared" si="10"/>
        <v>1</v>
      </c>
      <c r="AI24" s="147">
        <f t="shared" si="11"/>
        <v>1</v>
      </c>
    </row>
    <row r="25" spans="1:35" s="14" customFormat="1" x14ac:dyDescent="0.25">
      <c r="A25" s="21">
        <v>15</v>
      </c>
      <c r="B25" s="22" t="s">
        <v>24</v>
      </c>
      <c r="C25" s="147">
        <v>0</v>
      </c>
      <c r="D25" s="147">
        <v>0</v>
      </c>
      <c r="E25" s="147">
        <f t="shared" si="0"/>
        <v>0</v>
      </c>
      <c r="F25" s="148">
        <v>0</v>
      </c>
      <c r="G25" s="148">
        <v>0</v>
      </c>
      <c r="H25" s="147">
        <f t="shared" si="1"/>
        <v>0</v>
      </c>
      <c r="I25" s="148">
        <v>0</v>
      </c>
      <c r="J25" s="148">
        <v>0</v>
      </c>
      <c r="K25" s="147">
        <f t="shared" si="2"/>
        <v>0</v>
      </c>
      <c r="L25" s="148">
        <v>0</v>
      </c>
      <c r="M25" s="148">
        <v>0</v>
      </c>
      <c r="N25" s="147">
        <f t="shared" si="3"/>
        <v>0</v>
      </c>
      <c r="O25" s="148">
        <v>0</v>
      </c>
      <c r="P25" s="148">
        <v>1</v>
      </c>
      <c r="Q25" s="147">
        <f t="shared" si="4"/>
        <v>1</v>
      </c>
      <c r="R25" s="148">
        <v>0</v>
      </c>
      <c r="S25" s="148">
        <v>0</v>
      </c>
      <c r="T25" s="147">
        <f t="shared" si="5"/>
        <v>0</v>
      </c>
      <c r="U25" s="148">
        <v>0</v>
      </c>
      <c r="V25" s="148">
        <v>0</v>
      </c>
      <c r="W25" s="147">
        <f t="shared" si="6"/>
        <v>0</v>
      </c>
      <c r="X25" s="148">
        <v>0</v>
      </c>
      <c r="Y25" s="148">
        <v>0</v>
      </c>
      <c r="Z25" s="147">
        <f t="shared" si="7"/>
        <v>0</v>
      </c>
      <c r="AA25" s="148">
        <v>0</v>
      </c>
      <c r="AB25" s="148">
        <v>0</v>
      </c>
      <c r="AC25" s="147">
        <f t="shared" si="8"/>
        <v>0</v>
      </c>
      <c r="AD25" s="148">
        <v>0</v>
      </c>
      <c r="AE25" s="148">
        <v>0</v>
      </c>
      <c r="AF25" s="147">
        <f t="shared" si="9"/>
        <v>0</v>
      </c>
      <c r="AG25" s="148">
        <f t="shared" si="10"/>
        <v>0</v>
      </c>
      <c r="AH25" s="148">
        <f t="shared" si="10"/>
        <v>1</v>
      </c>
      <c r="AI25" s="147">
        <f t="shared" si="11"/>
        <v>1</v>
      </c>
    </row>
    <row r="26" spans="1:35" s="14" customFormat="1" x14ac:dyDescent="0.25">
      <c r="A26" s="21">
        <v>16</v>
      </c>
      <c r="B26" s="22" t="s">
        <v>25</v>
      </c>
      <c r="C26" s="147">
        <v>0</v>
      </c>
      <c r="D26" s="147">
        <v>0</v>
      </c>
      <c r="E26" s="147">
        <f t="shared" si="0"/>
        <v>0</v>
      </c>
      <c r="F26" s="148">
        <v>0</v>
      </c>
      <c r="G26" s="148">
        <v>0</v>
      </c>
      <c r="H26" s="147">
        <f t="shared" si="1"/>
        <v>0</v>
      </c>
      <c r="I26" s="148">
        <v>0</v>
      </c>
      <c r="J26" s="148">
        <v>0</v>
      </c>
      <c r="K26" s="147">
        <f t="shared" si="2"/>
        <v>0</v>
      </c>
      <c r="L26" s="148">
        <v>0</v>
      </c>
      <c r="M26" s="148">
        <v>0</v>
      </c>
      <c r="N26" s="147">
        <f t="shared" si="3"/>
        <v>0</v>
      </c>
      <c r="O26" s="148">
        <v>0</v>
      </c>
      <c r="P26" s="148">
        <v>1</v>
      </c>
      <c r="Q26" s="147">
        <f t="shared" si="4"/>
        <v>1</v>
      </c>
      <c r="R26" s="148">
        <v>0</v>
      </c>
      <c r="S26" s="148">
        <v>0</v>
      </c>
      <c r="T26" s="147">
        <f t="shared" si="5"/>
        <v>0</v>
      </c>
      <c r="U26" s="148">
        <v>0</v>
      </c>
      <c r="V26" s="148">
        <v>0</v>
      </c>
      <c r="W26" s="147">
        <f t="shared" si="6"/>
        <v>0</v>
      </c>
      <c r="X26" s="148">
        <v>0</v>
      </c>
      <c r="Y26" s="148">
        <v>0</v>
      </c>
      <c r="Z26" s="147">
        <f t="shared" si="7"/>
        <v>0</v>
      </c>
      <c r="AA26" s="148">
        <v>0</v>
      </c>
      <c r="AB26" s="148">
        <v>0</v>
      </c>
      <c r="AC26" s="147">
        <f t="shared" si="8"/>
        <v>0</v>
      </c>
      <c r="AD26" s="148">
        <v>0</v>
      </c>
      <c r="AE26" s="148">
        <v>0</v>
      </c>
      <c r="AF26" s="147">
        <f t="shared" si="9"/>
        <v>0</v>
      </c>
      <c r="AG26" s="148">
        <f t="shared" si="10"/>
        <v>0</v>
      </c>
      <c r="AH26" s="148">
        <f t="shared" si="10"/>
        <v>1</v>
      </c>
      <c r="AI26" s="147">
        <f t="shared" si="11"/>
        <v>1</v>
      </c>
    </row>
    <row r="27" spans="1:35" s="14" customFormat="1" x14ac:dyDescent="0.25">
      <c r="A27" s="21">
        <v>17</v>
      </c>
      <c r="B27" s="22" t="s">
        <v>26</v>
      </c>
      <c r="C27" s="147">
        <v>0</v>
      </c>
      <c r="D27" s="147">
        <v>0</v>
      </c>
      <c r="E27" s="147">
        <f t="shared" si="0"/>
        <v>0</v>
      </c>
      <c r="F27" s="148">
        <v>0</v>
      </c>
      <c r="G27" s="148">
        <v>0</v>
      </c>
      <c r="H27" s="147">
        <f t="shared" si="1"/>
        <v>0</v>
      </c>
      <c r="I27" s="148">
        <v>0</v>
      </c>
      <c r="J27" s="148">
        <v>0</v>
      </c>
      <c r="K27" s="147">
        <f t="shared" si="2"/>
        <v>0</v>
      </c>
      <c r="L27" s="148">
        <v>0</v>
      </c>
      <c r="M27" s="148">
        <v>0</v>
      </c>
      <c r="N27" s="147">
        <f t="shared" si="3"/>
        <v>0</v>
      </c>
      <c r="O27" s="148">
        <v>1</v>
      </c>
      <c r="P27" s="148">
        <v>0</v>
      </c>
      <c r="Q27" s="147">
        <f t="shared" si="4"/>
        <v>1</v>
      </c>
      <c r="R27" s="148">
        <v>0</v>
      </c>
      <c r="S27" s="148">
        <v>0</v>
      </c>
      <c r="T27" s="147">
        <f t="shared" si="5"/>
        <v>0</v>
      </c>
      <c r="U27" s="148">
        <v>0</v>
      </c>
      <c r="V27" s="148">
        <v>0</v>
      </c>
      <c r="W27" s="147">
        <f t="shared" si="6"/>
        <v>0</v>
      </c>
      <c r="X27" s="148">
        <v>0</v>
      </c>
      <c r="Y27" s="148">
        <v>0</v>
      </c>
      <c r="Z27" s="147">
        <f t="shared" si="7"/>
        <v>0</v>
      </c>
      <c r="AA27" s="148">
        <v>0</v>
      </c>
      <c r="AB27" s="148">
        <v>0</v>
      </c>
      <c r="AC27" s="147">
        <f t="shared" si="8"/>
        <v>0</v>
      </c>
      <c r="AD27" s="148">
        <v>0</v>
      </c>
      <c r="AE27" s="148">
        <v>0</v>
      </c>
      <c r="AF27" s="147">
        <f t="shared" si="9"/>
        <v>0</v>
      </c>
      <c r="AG27" s="148">
        <f t="shared" si="10"/>
        <v>1</v>
      </c>
      <c r="AH27" s="148">
        <f t="shared" si="10"/>
        <v>0</v>
      </c>
      <c r="AI27" s="147">
        <f t="shared" si="11"/>
        <v>1</v>
      </c>
    </row>
    <row r="28" spans="1:35" s="14" customFormat="1" x14ac:dyDescent="0.25">
      <c r="A28" s="21">
        <v>18</v>
      </c>
      <c r="B28" s="22" t="s">
        <v>27</v>
      </c>
      <c r="C28" s="147">
        <v>0</v>
      </c>
      <c r="D28" s="147">
        <v>0</v>
      </c>
      <c r="E28" s="147">
        <f t="shared" si="0"/>
        <v>0</v>
      </c>
      <c r="F28" s="148">
        <v>0</v>
      </c>
      <c r="G28" s="148">
        <v>0</v>
      </c>
      <c r="H28" s="147">
        <f t="shared" si="1"/>
        <v>0</v>
      </c>
      <c r="I28" s="148">
        <v>0</v>
      </c>
      <c r="J28" s="148">
        <v>0</v>
      </c>
      <c r="K28" s="147">
        <f t="shared" si="2"/>
        <v>0</v>
      </c>
      <c r="L28" s="148">
        <v>0</v>
      </c>
      <c r="M28" s="148">
        <v>0</v>
      </c>
      <c r="N28" s="147">
        <f t="shared" si="3"/>
        <v>0</v>
      </c>
      <c r="O28" s="148">
        <v>0</v>
      </c>
      <c r="P28" s="148">
        <v>1</v>
      </c>
      <c r="Q28" s="147">
        <f t="shared" si="4"/>
        <v>1</v>
      </c>
      <c r="R28" s="148">
        <v>0</v>
      </c>
      <c r="S28" s="148">
        <v>0</v>
      </c>
      <c r="T28" s="147">
        <f t="shared" si="5"/>
        <v>0</v>
      </c>
      <c r="U28" s="148">
        <v>0</v>
      </c>
      <c r="V28" s="148">
        <v>0</v>
      </c>
      <c r="W28" s="147">
        <f t="shared" si="6"/>
        <v>0</v>
      </c>
      <c r="X28" s="148">
        <v>0</v>
      </c>
      <c r="Y28" s="148">
        <v>0</v>
      </c>
      <c r="Z28" s="147">
        <f t="shared" si="7"/>
        <v>0</v>
      </c>
      <c r="AA28" s="148">
        <v>0</v>
      </c>
      <c r="AB28" s="148">
        <v>0</v>
      </c>
      <c r="AC28" s="147">
        <f t="shared" si="8"/>
        <v>0</v>
      </c>
      <c r="AD28" s="148">
        <v>0</v>
      </c>
      <c r="AE28" s="148">
        <v>0</v>
      </c>
      <c r="AF28" s="147">
        <f t="shared" si="9"/>
        <v>0</v>
      </c>
      <c r="AG28" s="148">
        <f t="shared" si="10"/>
        <v>0</v>
      </c>
      <c r="AH28" s="148">
        <f t="shared" si="10"/>
        <v>1</v>
      </c>
      <c r="AI28" s="147">
        <f t="shared" si="11"/>
        <v>1</v>
      </c>
    </row>
    <row r="29" spans="1:35" s="14" customFormat="1" x14ac:dyDescent="0.25">
      <c r="A29" s="21">
        <v>19</v>
      </c>
      <c r="B29" s="22" t="s">
        <v>28</v>
      </c>
      <c r="C29" s="147">
        <v>0</v>
      </c>
      <c r="D29" s="147">
        <v>0</v>
      </c>
      <c r="E29" s="147">
        <f t="shared" si="0"/>
        <v>0</v>
      </c>
      <c r="F29" s="148">
        <v>0</v>
      </c>
      <c r="G29" s="148">
        <v>0</v>
      </c>
      <c r="H29" s="147">
        <f t="shared" si="1"/>
        <v>0</v>
      </c>
      <c r="I29" s="148">
        <v>0</v>
      </c>
      <c r="J29" s="148">
        <v>0</v>
      </c>
      <c r="K29" s="147">
        <f t="shared" si="2"/>
        <v>0</v>
      </c>
      <c r="L29" s="148">
        <v>0</v>
      </c>
      <c r="M29" s="148">
        <v>0</v>
      </c>
      <c r="N29" s="147">
        <f t="shared" si="3"/>
        <v>0</v>
      </c>
      <c r="O29" s="148">
        <v>0</v>
      </c>
      <c r="P29" s="148">
        <v>2</v>
      </c>
      <c r="Q29" s="147">
        <f t="shared" si="4"/>
        <v>2</v>
      </c>
      <c r="R29" s="148">
        <v>0</v>
      </c>
      <c r="S29" s="148">
        <v>0</v>
      </c>
      <c r="T29" s="147">
        <f t="shared" si="5"/>
        <v>0</v>
      </c>
      <c r="U29" s="148">
        <v>0</v>
      </c>
      <c r="V29" s="148">
        <v>0</v>
      </c>
      <c r="W29" s="147">
        <f t="shared" si="6"/>
        <v>0</v>
      </c>
      <c r="X29" s="148">
        <v>0</v>
      </c>
      <c r="Y29" s="148">
        <v>0</v>
      </c>
      <c r="Z29" s="147">
        <f t="shared" si="7"/>
        <v>0</v>
      </c>
      <c r="AA29" s="148">
        <v>0</v>
      </c>
      <c r="AB29" s="148">
        <v>0</v>
      </c>
      <c r="AC29" s="147">
        <f t="shared" si="8"/>
        <v>0</v>
      </c>
      <c r="AD29" s="148">
        <v>0</v>
      </c>
      <c r="AE29" s="148">
        <v>0</v>
      </c>
      <c r="AF29" s="147">
        <f t="shared" si="9"/>
        <v>0</v>
      </c>
      <c r="AG29" s="148">
        <f t="shared" si="10"/>
        <v>0</v>
      </c>
      <c r="AH29" s="148">
        <f t="shared" si="10"/>
        <v>2</v>
      </c>
      <c r="AI29" s="147">
        <f t="shared" si="11"/>
        <v>2</v>
      </c>
    </row>
    <row r="30" spans="1:35" s="14" customFormat="1" x14ac:dyDescent="0.25">
      <c r="A30" s="21">
        <v>20</v>
      </c>
      <c r="B30" s="22" t="s">
        <v>29</v>
      </c>
      <c r="C30" s="147">
        <v>0</v>
      </c>
      <c r="D30" s="147">
        <v>0</v>
      </c>
      <c r="E30" s="147">
        <f t="shared" si="0"/>
        <v>0</v>
      </c>
      <c r="F30" s="148">
        <v>0</v>
      </c>
      <c r="G30" s="148">
        <v>0</v>
      </c>
      <c r="H30" s="147">
        <f t="shared" si="1"/>
        <v>0</v>
      </c>
      <c r="I30" s="148">
        <v>0</v>
      </c>
      <c r="J30" s="148">
        <v>0</v>
      </c>
      <c r="K30" s="147">
        <f t="shared" si="2"/>
        <v>0</v>
      </c>
      <c r="L30" s="148">
        <v>0</v>
      </c>
      <c r="M30" s="148">
        <v>0</v>
      </c>
      <c r="N30" s="147">
        <f t="shared" si="3"/>
        <v>0</v>
      </c>
      <c r="O30" s="148">
        <v>0</v>
      </c>
      <c r="P30" s="148">
        <v>1</v>
      </c>
      <c r="Q30" s="147">
        <f t="shared" si="4"/>
        <v>1</v>
      </c>
      <c r="R30" s="148">
        <v>0</v>
      </c>
      <c r="S30" s="148">
        <v>0</v>
      </c>
      <c r="T30" s="147">
        <f t="shared" si="5"/>
        <v>0</v>
      </c>
      <c r="U30" s="148">
        <v>0</v>
      </c>
      <c r="V30" s="148">
        <v>0</v>
      </c>
      <c r="W30" s="147">
        <f t="shared" si="6"/>
        <v>0</v>
      </c>
      <c r="X30" s="148">
        <v>0</v>
      </c>
      <c r="Y30" s="148">
        <v>0</v>
      </c>
      <c r="Z30" s="147">
        <f t="shared" si="7"/>
        <v>0</v>
      </c>
      <c r="AA30" s="148">
        <v>0</v>
      </c>
      <c r="AB30" s="148">
        <v>0</v>
      </c>
      <c r="AC30" s="147">
        <f t="shared" si="8"/>
        <v>0</v>
      </c>
      <c r="AD30" s="148">
        <v>0</v>
      </c>
      <c r="AE30" s="148">
        <v>0</v>
      </c>
      <c r="AF30" s="147">
        <f t="shared" si="9"/>
        <v>0</v>
      </c>
      <c r="AG30" s="148">
        <f t="shared" si="10"/>
        <v>0</v>
      </c>
      <c r="AH30" s="148">
        <f t="shared" si="10"/>
        <v>1</v>
      </c>
      <c r="AI30" s="147">
        <f t="shared" si="11"/>
        <v>1</v>
      </c>
    </row>
    <row r="31" spans="1:35" s="14" customFormat="1" x14ac:dyDescent="0.25">
      <c r="A31" s="21">
        <v>21</v>
      </c>
      <c r="B31" s="22" t="s">
        <v>30</v>
      </c>
      <c r="C31" s="147">
        <v>0</v>
      </c>
      <c r="D31" s="147">
        <v>0</v>
      </c>
      <c r="E31" s="147">
        <f t="shared" si="0"/>
        <v>0</v>
      </c>
      <c r="F31" s="148">
        <v>0</v>
      </c>
      <c r="G31" s="148">
        <v>0</v>
      </c>
      <c r="H31" s="147">
        <f t="shared" si="1"/>
        <v>0</v>
      </c>
      <c r="I31" s="148">
        <v>0</v>
      </c>
      <c r="J31" s="148">
        <v>0</v>
      </c>
      <c r="K31" s="147">
        <f t="shared" si="2"/>
        <v>0</v>
      </c>
      <c r="L31" s="148">
        <v>0</v>
      </c>
      <c r="M31" s="148">
        <v>0</v>
      </c>
      <c r="N31" s="147">
        <f t="shared" si="3"/>
        <v>0</v>
      </c>
      <c r="O31" s="148">
        <v>0</v>
      </c>
      <c r="P31" s="148">
        <v>0</v>
      </c>
      <c r="Q31" s="147">
        <f t="shared" si="4"/>
        <v>0</v>
      </c>
      <c r="R31" s="148">
        <v>0</v>
      </c>
      <c r="S31" s="148">
        <v>0</v>
      </c>
      <c r="T31" s="147">
        <f t="shared" si="5"/>
        <v>0</v>
      </c>
      <c r="U31" s="148">
        <v>0</v>
      </c>
      <c r="V31" s="148">
        <v>0</v>
      </c>
      <c r="W31" s="147">
        <f t="shared" si="6"/>
        <v>0</v>
      </c>
      <c r="X31" s="148">
        <v>0</v>
      </c>
      <c r="Y31" s="148">
        <v>0</v>
      </c>
      <c r="Z31" s="147">
        <f t="shared" si="7"/>
        <v>0</v>
      </c>
      <c r="AA31" s="148">
        <v>0</v>
      </c>
      <c r="AB31" s="148">
        <v>0</v>
      </c>
      <c r="AC31" s="147">
        <f t="shared" si="8"/>
        <v>0</v>
      </c>
      <c r="AD31" s="148">
        <v>0</v>
      </c>
      <c r="AE31" s="148">
        <v>0</v>
      </c>
      <c r="AF31" s="147">
        <f t="shared" si="9"/>
        <v>0</v>
      </c>
      <c r="AG31" s="148">
        <f t="shared" si="10"/>
        <v>0</v>
      </c>
      <c r="AH31" s="148">
        <f t="shared" si="10"/>
        <v>0</v>
      </c>
      <c r="AI31" s="147">
        <f t="shared" si="11"/>
        <v>0</v>
      </c>
    </row>
    <row r="32" spans="1:35" s="14" customFormat="1" x14ac:dyDescent="0.25">
      <c r="A32" s="21">
        <v>22</v>
      </c>
      <c r="B32" s="22" t="s">
        <v>31</v>
      </c>
      <c r="C32" s="147">
        <v>0</v>
      </c>
      <c r="D32" s="147">
        <v>0</v>
      </c>
      <c r="E32" s="147">
        <f t="shared" si="0"/>
        <v>0</v>
      </c>
      <c r="F32" s="148">
        <v>0</v>
      </c>
      <c r="G32" s="148">
        <v>0</v>
      </c>
      <c r="H32" s="147">
        <f t="shared" si="1"/>
        <v>0</v>
      </c>
      <c r="I32" s="148">
        <v>0</v>
      </c>
      <c r="J32" s="148">
        <v>0</v>
      </c>
      <c r="K32" s="147">
        <f t="shared" si="2"/>
        <v>0</v>
      </c>
      <c r="L32" s="148">
        <v>0</v>
      </c>
      <c r="M32" s="148">
        <v>0</v>
      </c>
      <c r="N32" s="147">
        <f t="shared" si="3"/>
        <v>0</v>
      </c>
      <c r="O32" s="148">
        <v>0</v>
      </c>
      <c r="P32" s="148">
        <v>1</v>
      </c>
      <c r="Q32" s="147">
        <f t="shared" si="4"/>
        <v>1</v>
      </c>
      <c r="R32" s="148">
        <v>0</v>
      </c>
      <c r="S32" s="148">
        <v>0</v>
      </c>
      <c r="T32" s="147">
        <f t="shared" si="5"/>
        <v>0</v>
      </c>
      <c r="U32" s="148">
        <v>0</v>
      </c>
      <c r="V32" s="148">
        <v>0</v>
      </c>
      <c r="W32" s="147">
        <f t="shared" si="6"/>
        <v>0</v>
      </c>
      <c r="X32" s="148">
        <v>0</v>
      </c>
      <c r="Y32" s="148">
        <v>0</v>
      </c>
      <c r="Z32" s="147">
        <f t="shared" si="7"/>
        <v>0</v>
      </c>
      <c r="AA32" s="148">
        <v>0</v>
      </c>
      <c r="AB32" s="148">
        <v>0</v>
      </c>
      <c r="AC32" s="147">
        <f t="shared" si="8"/>
        <v>0</v>
      </c>
      <c r="AD32" s="148">
        <v>0</v>
      </c>
      <c r="AE32" s="148">
        <v>0</v>
      </c>
      <c r="AF32" s="147">
        <f t="shared" si="9"/>
        <v>0</v>
      </c>
      <c r="AG32" s="148">
        <f t="shared" si="10"/>
        <v>0</v>
      </c>
      <c r="AH32" s="148">
        <f t="shared" si="10"/>
        <v>1</v>
      </c>
      <c r="AI32" s="147">
        <f t="shared" si="11"/>
        <v>1</v>
      </c>
    </row>
    <row r="33" spans="1:35" s="14" customFormat="1" x14ac:dyDescent="0.25">
      <c r="A33" s="21">
        <v>23</v>
      </c>
      <c r="B33" s="22" t="s">
        <v>32</v>
      </c>
      <c r="C33" s="147">
        <v>0</v>
      </c>
      <c r="D33" s="147">
        <v>0</v>
      </c>
      <c r="E33" s="147">
        <f t="shared" si="0"/>
        <v>0</v>
      </c>
      <c r="F33" s="148">
        <v>0</v>
      </c>
      <c r="G33" s="148">
        <v>0</v>
      </c>
      <c r="H33" s="147">
        <f t="shared" si="1"/>
        <v>0</v>
      </c>
      <c r="I33" s="148">
        <v>0</v>
      </c>
      <c r="J33" s="148">
        <v>0</v>
      </c>
      <c r="K33" s="147">
        <f t="shared" si="2"/>
        <v>0</v>
      </c>
      <c r="L33" s="148">
        <v>0</v>
      </c>
      <c r="M33" s="148">
        <v>0</v>
      </c>
      <c r="N33" s="147">
        <f t="shared" si="3"/>
        <v>0</v>
      </c>
      <c r="O33" s="148">
        <v>0</v>
      </c>
      <c r="P33" s="148">
        <v>0</v>
      </c>
      <c r="Q33" s="147">
        <f t="shared" si="4"/>
        <v>0</v>
      </c>
      <c r="R33" s="148">
        <v>0</v>
      </c>
      <c r="S33" s="148">
        <v>0</v>
      </c>
      <c r="T33" s="147">
        <f t="shared" si="5"/>
        <v>0</v>
      </c>
      <c r="U33" s="148">
        <v>0</v>
      </c>
      <c r="V33" s="148">
        <v>0</v>
      </c>
      <c r="W33" s="147">
        <f t="shared" si="6"/>
        <v>0</v>
      </c>
      <c r="X33" s="148">
        <v>0</v>
      </c>
      <c r="Y33" s="148">
        <v>0</v>
      </c>
      <c r="Z33" s="147">
        <f t="shared" si="7"/>
        <v>0</v>
      </c>
      <c r="AA33" s="148">
        <v>0</v>
      </c>
      <c r="AB33" s="148">
        <v>0</v>
      </c>
      <c r="AC33" s="147">
        <f t="shared" si="8"/>
        <v>0</v>
      </c>
      <c r="AD33" s="148">
        <v>0</v>
      </c>
      <c r="AE33" s="148">
        <v>0</v>
      </c>
      <c r="AF33" s="147">
        <f t="shared" si="9"/>
        <v>0</v>
      </c>
      <c r="AG33" s="148">
        <f t="shared" si="10"/>
        <v>0</v>
      </c>
      <c r="AH33" s="148">
        <f t="shared" si="10"/>
        <v>0</v>
      </c>
      <c r="AI33" s="147">
        <f t="shared" si="11"/>
        <v>0</v>
      </c>
    </row>
    <row r="34" spans="1:35" s="14" customFormat="1" x14ac:dyDescent="0.25">
      <c r="A34" s="21">
        <v>24</v>
      </c>
      <c r="B34" s="22" t="s">
        <v>33</v>
      </c>
      <c r="C34" s="147">
        <v>0</v>
      </c>
      <c r="D34" s="147">
        <v>0</v>
      </c>
      <c r="E34" s="147">
        <f t="shared" si="0"/>
        <v>0</v>
      </c>
      <c r="F34" s="148">
        <v>0</v>
      </c>
      <c r="G34" s="148">
        <v>0</v>
      </c>
      <c r="H34" s="147">
        <f t="shared" si="1"/>
        <v>0</v>
      </c>
      <c r="I34" s="148">
        <v>0</v>
      </c>
      <c r="J34" s="148">
        <v>0</v>
      </c>
      <c r="K34" s="147">
        <f t="shared" si="2"/>
        <v>0</v>
      </c>
      <c r="L34" s="148">
        <v>0</v>
      </c>
      <c r="M34" s="148">
        <v>0</v>
      </c>
      <c r="N34" s="147">
        <f t="shared" si="3"/>
        <v>0</v>
      </c>
      <c r="O34" s="148">
        <v>0</v>
      </c>
      <c r="P34" s="148">
        <v>1</v>
      </c>
      <c r="Q34" s="147">
        <f t="shared" si="4"/>
        <v>1</v>
      </c>
      <c r="R34" s="148">
        <v>0</v>
      </c>
      <c r="S34" s="148">
        <v>0</v>
      </c>
      <c r="T34" s="147">
        <f t="shared" si="5"/>
        <v>0</v>
      </c>
      <c r="U34" s="148">
        <v>0</v>
      </c>
      <c r="V34" s="148">
        <v>0</v>
      </c>
      <c r="W34" s="147">
        <f t="shared" si="6"/>
        <v>0</v>
      </c>
      <c r="X34" s="148">
        <v>0</v>
      </c>
      <c r="Y34" s="148">
        <v>0</v>
      </c>
      <c r="Z34" s="147">
        <f t="shared" si="7"/>
        <v>0</v>
      </c>
      <c r="AA34" s="148">
        <v>0</v>
      </c>
      <c r="AB34" s="148">
        <v>0</v>
      </c>
      <c r="AC34" s="147">
        <f t="shared" si="8"/>
        <v>0</v>
      </c>
      <c r="AD34" s="148">
        <v>0</v>
      </c>
      <c r="AE34" s="148">
        <v>0</v>
      </c>
      <c r="AF34" s="147">
        <f t="shared" si="9"/>
        <v>0</v>
      </c>
      <c r="AG34" s="148">
        <f t="shared" si="10"/>
        <v>0</v>
      </c>
      <c r="AH34" s="148">
        <f t="shared" si="10"/>
        <v>1</v>
      </c>
      <c r="AI34" s="147">
        <f t="shared" si="11"/>
        <v>1</v>
      </c>
    </row>
    <row r="35" spans="1:35" s="14" customFormat="1" x14ac:dyDescent="0.25">
      <c r="A35" s="21">
        <v>25</v>
      </c>
      <c r="B35" s="22" t="s">
        <v>34</v>
      </c>
      <c r="C35" s="147">
        <v>0</v>
      </c>
      <c r="D35" s="147">
        <v>0</v>
      </c>
      <c r="E35" s="147">
        <f t="shared" si="0"/>
        <v>0</v>
      </c>
      <c r="F35" s="148">
        <v>0</v>
      </c>
      <c r="G35" s="148">
        <v>0</v>
      </c>
      <c r="H35" s="147">
        <f t="shared" si="1"/>
        <v>0</v>
      </c>
      <c r="I35" s="148">
        <v>0</v>
      </c>
      <c r="J35" s="148">
        <v>0</v>
      </c>
      <c r="K35" s="147">
        <f t="shared" si="2"/>
        <v>0</v>
      </c>
      <c r="L35" s="148">
        <v>0</v>
      </c>
      <c r="M35" s="148">
        <v>0</v>
      </c>
      <c r="N35" s="147">
        <f t="shared" si="3"/>
        <v>0</v>
      </c>
      <c r="O35" s="148">
        <v>0</v>
      </c>
      <c r="P35" s="148">
        <v>0</v>
      </c>
      <c r="Q35" s="147">
        <f t="shared" si="4"/>
        <v>0</v>
      </c>
      <c r="R35" s="148">
        <v>0</v>
      </c>
      <c r="S35" s="148">
        <v>0</v>
      </c>
      <c r="T35" s="147">
        <f t="shared" si="5"/>
        <v>0</v>
      </c>
      <c r="U35" s="148">
        <v>0</v>
      </c>
      <c r="V35" s="148">
        <v>0</v>
      </c>
      <c r="W35" s="147">
        <f t="shared" si="6"/>
        <v>0</v>
      </c>
      <c r="X35" s="148">
        <v>0</v>
      </c>
      <c r="Y35" s="148">
        <v>0</v>
      </c>
      <c r="Z35" s="147">
        <f t="shared" si="7"/>
        <v>0</v>
      </c>
      <c r="AA35" s="148">
        <v>0</v>
      </c>
      <c r="AB35" s="148">
        <v>0</v>
      </c>
      <c r="AC35" s="147">
        <f t="shared" si="8"/>
        <v>0</v>
      </c>
      <c r="AD35" s="148">
        <v>0</v>
      </c>
      <c r="AE35" s="148">
        <v>0</v>
      </c>
      <c r="AF35" s="147">
        <f t="shared" si="9"/>
        <v>0</v>
      </c>
      <c r="AG35" s="148">
        <f t="shared" si="10"/>
        <v>0</v>
      </c>
      <c r="AH35" s="148">
        <f t="shared" si="10"/>
        <v>0</v>
      </c>
      <c r="AI35" s="147">
        <f t="shared" si="11"/>
        <v>0</v>
      </c>
    </row>
    <row r="36" spans="1:35" s="14" customFormat="1" x14ac:dyDescent="0.25">
      <c r="A36" s="21">
        <v>26</v>
      </c>
      <c r="B36" s="22" t="s">
        <v>35</v>
      </c>
      <c r="C36" s="147">
        <v>0</v>
      </c>
      <c r="D36" s="147">
        <v>0</v>
      </c>
      <c r="E36" s="147">
        <f t="shared" si="0"/>
        <v>0</v>
      </c>
      <c r="F36" s="148">
        <v>0</v>
      </c>
      <c r="G36" s="148">
        <v>0</v>
      </c>
      <c r="H36" s="147">
        <f t="shared" si="1"/>
        <v>0</v>
      </c>
      <c r="I36" s="148">
        <v>0</v>
      </c>
      <c r="J36" s="148">
        <v>0</v>
      </c>
      <c r="K36" s="147">
        <f t="shared" si="2"/>
        <v>0</v>
      </c>
      <c r="L36" s="148">
        <v>0</v>
      </c>
      <c r="M36" s="148">
        <v>0</v>
      </c>
      <c r="N36" s="147">
        <f t="shared" si="3"/>
        <v>0</v>
      </c>
      <c r="O36" s="148">
        <v>0</v>
      </c>
      <c r="P36" s="148">
        <v>1</v>
      </c>
      <c r="Q36" s="147">
        <f t="shared" si="4"/>
        <v>1</v>
      </c>
      <c r="R36" s="148">
        <v>0</v>
      </c>
      <c r="S36" s="148">
        <v>0</v>
      </c>
      <c r="T36" s="147">
        <f t="shared" si="5"/>
        <v>0</v>
      </c>
      <c r="U36" s="148">
        <v>0</v>
      </c>
      <c r="V36" s="148">
        <v>0</v>
      </c>
      <c r="W36" s="147">
        <f t="shared" si="6"/>
        <v>0</v>
      </c>
      <c r="X36" s="148">
        <v>0</v>
      </c>
      <c r="Y36" s="148">
        <v>0</v>
      </c>
      <c r="Z36" s="147">
        <f t="shared" si="7"/>
        <v>0</v>
      </c>
      <c r="AA36" s="148">
        <v>0</v>
      </c>
      <c r="AB36" s="148">
        <v>0</v>
      </c>
      <c r="AC36" s="147">
        <f t="shared" si="8"/>
        <v>0</v>
      </c>
      <c r="AD36" s="148">
        <v>0</v>
      </c>
      <c r="AE36" s="148">
        <v>0</v>
      </c>
      <c r="AF36" s="147">
        <f t="shared" si="9"/>
        <v>0</v>
      </c>
      <c r="AG36" s="148">
        <f t="shared" si="10"/>
        <v>0</v>
      </c>
      <c r="AH36" s="148">
        <f t="shared" si="10"/>
        <v>1</v>
      </c>
      <c r="AI36" s="147">
        <f t="shared" si="11"/>
        <v>1</v>
      </c>
    </row>
    <row r="37" spans="1:35" s="14" customFormat="1" x14ac:dyDescent="0.25">
      <c r="A37" s="24">
        <v>27</v>
      </c>
      <c r="B37" s="25" t="s">
        <v>36</v>
      </c>
      <c r="C37" s="147">
        <v>0</v>
      </c>
      <c r="D37" s="147">
        <v>0</v>
      </c>
      <c r="E37" s="147">
        <f>SUM(C37:D37)</f>
        <v>0</v>
      </c>
      <c r="F37" s="148">
        <v>0</v>
      </c>
      <c r="G37" s="148">
        <v>0</v>
      </c>
      <c r="H37" s="147">
        <f>SUM(F37:G37)</f>
        <v>0</v>
      </c>
      <c r="I37" s="148">
        <v>0</v>
      </c>
      <c r="J37" s="148">
        <v>0</v>
      </c>
      <c r="K37" s="147">
        <f>SUM(I37:J37)</f>
        <v>0</v>
      </c>
      <c r="L37" s="148">
        <v>0</v>
      </c>
      <c r="M37" s="148">
        <v>0</v>
      </c>
      <c r="N37" s="147">
        <f>SUM(L37:M37)</f>
        <v>0</v>
      </c>
      <c r="O37" s="148">
        <v>0</v>
      </c>
      <c r="P37" s="148">
        <v>0</v>
      </c>
      <c r="Q37" s="147">
        <f>SUM(O37:P37)</f>
        <v>0</v>
      </c>
      <c r="R37" s="148">
        <v>0</v>
      </c>
      <c r="S37" s="148">
        <v>0</v>
      </c>
      <c r="T37" s="147">
        <f>SUM(R37:S37)</f>
        <v>0</v>
      </c>
      <c r="U37" s="148">
        <v>0</v>
      </c>
      <c r="V37" s="148">
        <v>0</v>
      </c>
      <c r="W37" s="147">
        <f>SUM(U37:V37)</f>
        <v>0</v>
      </c>
      <c r="X37" s="148">
        <v>0</v>
      </c>
      <c r="Y37" s="148">
        <v>0</v>
      </c>
      <c r="Z37" s="147">
        <f>SUM(X37:Y37)</f>
        <v>0</v>
      </c>
      <c r="AA37" s="148">
        <v>0</v>
      </c>
      <c r="AB37" s="148">
        <v>0</v>
      </c>
      <c r="AC37" s="147">
        <f>SUM(AA37:AB37)</f>
        <v>0</v>
      </c>
      <c r="AD37" s="148">
        <v>0</v>
      </c>
      <c r="AE37" s="148">
        <v>0</v>
      </c>
      <c r="AF37" s="147">
        <f>SUM(AD37:AE37)</f>
        <v>0</v>
      </c>
      <c r="AG37" s="148">
        <f>AD37+AA37+X37+U37+R37+O37+L37+I37+F37+C37</f>
        <v>0</v>
      </c>
      <c r="AH37" s="148">
        <f>AE37+AB37+Y37+V37+S37+P37+M37+J37+G37+D37</f>
        <v>0</v>
      </c>
      <c r="AI37" s="147">
        <f>SUM(AG37:AH37)</f>
        <v>0</v>
      </c>
    </row>
    <row r="38" spans="1:35" x14ac:dyDescent="0.25">
      <c r="A38" s="27" t="s">
        <v>37</v>
      </c>
      <c r="B38" s="27"/>
      <c r="C38" s="149">
        <f>SUM(C11:C37)</f>
        <v>0</v>
      </c>
      <c r="D38" s="149">
        <f t="shared" ref="D38:AI38" si="12">SUM(D11:D37)</f>
        <v>0</v>
      </c>
      <c r="E38" s="149">
        <f t="shared" si="12"/>
        <v>0</v>
      </c>
      <c r="F38" s="149">
        <f t="shared" si="12"/>
        <v>0</v>
      </c>
      <c r="G38" s="149">
        <f t="shared" si="12"/>
        <v>0</v>
      </c>
      <c r="H38" s="149">
        <f t="shared" si="12"/>
        <v>0</v>
      </c>
      <c r="I38" s="149">
        <f t="shared" si="12"/>
        <v>0</v>
      </c>
      <c r="J38" s="149">
        <f t="shared" si="12"/>
        <v>0</v>
      </c>
      <c r="K38" s="149">
        <f t="shared" si="12"/>
        <v>0</v>
      </c>
      <c r="L38" s="149">
        <f t="shared" si="12"/>
        <v>0</v>
      </c>
      <c r="M38" s="149">
        <f t="shared" si="12"/>
        <v>0</v>
      </c>
      <c r="N38" s="149">
        <f t="shared" si="12"/>
        <v>0</v>
      </c>
      <c r="O38" s="149">
        <f t="shared" si="12"/>
        <v>6</v>
      </c>
      <c r="P38" s="149">
        <f t="shared" si="12"/>
        <v>17</v>
      </c>
      <c r="Q38" s="149">
        <f t="shared" si="12"/>
        <v>22</v>
      </c>
      <c r="R38" s="149">
        <f t="shared" si="12"/>
        <v>0</v>
      </c>
      <c r="S38" s="149">
        <f t="shared" si="12"/>
        <v>0</v>
      </c>
      <c r="T38" s="149">
        <f t="shared" si="12"/>
        <v>0</v>
      </c>
      <c r="U38" s="149">
        <f t="shared" si="12"/>
        <v>0</v>
      </c>
      <c r="V38" s="149">
        <f t="shared" si="12"/>
        <v>0</v>
      </c>
      <c r="W38" s="149">
        <f t="shared" si="12"/>
        <v>0</v>
      </c>
      <c r="X38" s="149">
        <f t="shared" si="12"/>
        <v>0</v>
      </c>
      <c r="Y38" s="149">
        <f t="shared" si="12"/>
        <v>1</v>
      </c>
      <c r="Z38" s="149">
        <f t="shared" si="12"/>
        <v>1</v>
      </c>
      <c r="AA38" s="149">
        <f t="shared" si="12"/>
        <v>0</v>
      </c>
      <c r="AB38" s="149">
        <f t="shared" si="12"/>
        <v>0</v>
      </c>
      <c r="AC38" s="149">
        <f t="shared" si="12"/>
        <v>0</v>
      </c>
      <c r="AD38" s="149">
        <f t="shared" si="12"/>
        <v>0</v>
      </c>
      <c r="AE38" s="149">
        <f t="shared" si="12"/>
        <v>0</v>
      </c>
      <c r="AF38" s="149">
        <f t="shared" si="12"/>
        <v>0</v>
      </c>
      <c r="AG38" s="149">
        <f t="shared" si="12"/>
        <v>6</v>
      </c>
      <c r="AH38" s="149">
        <f t="shared" si="12"/>
        <v>18</v>
      </c>
      <c r="AI38" s="149">
        <f t="shared" si="12"/>
        <v>24</v>
      </c>
    </row>
    <row r="39" spans="1:35" x14ac:dyDescent="0.25">
      <c r="A39" s="31">
        <v>1</v>
      </c>
      <c r="B39" s="31" t="s">
        <v>38</v>
      </c>
      <c r="C39" s="150">
        <v>4</v>
      </c>
      <c r="D39" s="150">
        <v>5</v>
      </c>
      <c r="E39" s="147">
        <f>SUM(C39:D39)</f>
        <v>9</v>
      </c>
      <c r="F39" s="151">
        <v>0</v>
      </c>
      <c r="G39" s="151">
        <v>0</v>
      </c>
      <c r="H39" s="147">
        <f>SUM(F39:G39)</f>
        <v>0</v>
      </c>
      <c r="I39" s="151">
        <v>2</v>
      </c>
      <c r="J39" s="151">
        <v>2</v>
      </c>
      <c r="K39" s="147">
        <f>SUM(I39:J39)</f>
        <v>4</v>
      </c>
      <c r="L39" s="151">
        <v>0</v>
      </c>
      <c r="M39" s="151">
        <v>0</v>
      </c>
      <c r="N39" s="147">
        <f>SUM(L39:M39)</f>
        <v>0</v>
      </c>
      <c r="O39" s="151">
        <v>2</v>
      </c>
      <c r="P39" s="151">
        <v>14</v>
      </c>
      <c r="Q39" s="147">
        <f>SUM(O39:P39)</f>
        <v>16</v>
      </c>
      <c r="R39" s="151">
        <v>0</v>
      </c>
      <c r="S39" s="151">
        <v>1</v>
      </c>
      <c r="T39" s="147">
        <f>SUM(R39:S39)</f>
        <v>1</v>
      </c>
      <c r="U39" s="151">
        <v>0</v>
      </c>
      <c r="V39" s="151">
        <v>0</v>
      </c>
      <c r="W39" s="147">
        <f>SUM(U39:V39)</f>
        <v>0</v>
      </c>
      <c r="X39" s="151">
        <v>2</v>
      </c>
      <c r="Y39" s="151">
        <v>5</v>
      </c>
      <c r="Z39" s="147">
        <f>SUM(X39:Y39)</f>
        <v>7</v>
      </c>
      <c r="AA39" s="152">
        <v>0</v>
      </c>
      <c r="AB39" s="152">
        <v>0</v>
      </c>
      <c r="AC39" s="147">
        <f>SUM(AA39:AB39)</f>
        <v>0</v>
      </c>
      <c r="AD39" s="152">
        <v>0</v>
      </c>
      <c r="AE39" s="152">
        <v>0</v>
      </c>
      <c r="AF39" s="147">
        <f>SUM(AD39:AE39)</f>
        <v>0</v>
      </c>
      <c r="AG39" s="148">
        <f t="shared" ref="AG39:AH41" si="13">AD39+AA39+X39+U39+R39+O39+L39+I39+F39+C39</f>
        <v>10</v>
      </c>
      <c r="AH39" s="148">
        <f t="shared" si="13"/>
        <v>27</v>
      </c>
      <c r="AI39" s="147">
        <f>SUM(AG39:AH39)</f>
        <v>37</v>
      </c>
    </row>
    <row r="40" spans="1:35" x14ac:dyDescent="0.25">
      <c r="A40" s="34">
        <v>2</v>
      </c>
      <c r="B40" s="34" t="s">
        <v>39</v>
      </c>
      <c r="C40" s="153">
        <v>3</v>
      </c>
      <c r="D40" s="153">
        <v>1</v>
      </c>
      <c r="E40" s="147">
        <f>SUM(C40:D40)</f>
        <v>4</v>
      </c>
      <c r="F40" s="154">
        <v>0</v>
      </c>
      <c r="G40" s="154">
        <v>0</v>
      </c>
      <c r="H40" s="147">
        <f>SUM(F40:G40)</f>
        <v>0</v>
      </c>
      <c r="I40" s="154">
        <v>1</v>
      </c>
      <c r="J40" s="154">
        <v>0</v>
      </c>
      <c r="K40" s="147">
        <f>SUM(I40:J40)</f>
        <v>1</v>
      </c>
      <c r="L40" s="154">
        <v>0</v>
      </c>
      <c r="M40" s="154">
        <v>0</v>
      </c>
      <c r="N40" s="147">
        <f>SUM(L40:M40)</f>
        <v>0</v>
      </c>
      <c r="O40" s="154">
        <v>1</v>
      </c>
      <c r="P40" s="154">
        <v>9</v>
      </c>
      <c r="Q40" s="147">
        <f>SUM(O40:P40)</f>
        <v>10</v>
      </c>
      <c r="R40" s="154">
        <v>0</v>
      </c>
      <c r="S40" s="154">
        <v>0</v>
      </c>
      <c r="T40" s="147">
        <f>SUM(R40:S40)</f>
        <v>0</v>
      </c>
      <c r="U40" s="154">
        <v>0</v>
      </c>
      <c r="V40" s="154">
        <v>0</v>
      </c>
      <c r="W40" s="147">
        <f>SUM(U40:V40)</f>
        <v>0</v>
      </c>
      <c r="X40" s="154">
        <v>1</v>
      </c>
      <c r="Y40" s="154">
        <v>1</v>
      </c>
      <c r="Z40" s="147">
        <f>SUM(X40:Y40)</f>
        <v>2</v>
      </c>
      <c r="AA40" s="154">
        <v>0</v>
      </c>
      <c r="AB40" s="154">
        <v>0</v>
      </c>
      <c r="AC40" s="147">
        <f>SUM(AA40:AB40)</f>
        <v>0</v>
      </c>
      <c r="AD40" s="154">
        <v>0</v>
      </c>
      <c r="AE40" s="154">
        <v>0</v>
      </c>
      <c r="AF40" s="147">
        <f>SUM(AD40:AE40)</f>
        <v>0</v>
      </c>
      <c r="AG40" s="148">
        <f t="shared" si="13"/>
        <v>6</v>
      </c>
      <c r="AH40" s="148">
        <f t="shared" si="13"/>
        <v>11</v>
      </c>
      <c r="AI40" s="147">
        <f>SUM(AG40:AH40)</f>
        <v>17</v>
      </c>
    </row>
    <row r="41" spans="1:35" x14ac:dyDescent="0.25">
      <c r="A41" s="34">
        <v>3</v>
      </c>
      <c r="B41" s="34" t="s">
        <v>40</v>
      </c>
      <c r="C41" s="155">
        <v>0</v>
      </c>
      <c r="D41" s="155">
        <v>6</v>
      </c>
      <c r="E41" s="147">
        <f>SUM(C41:D41)</f>
        <v>6</v>
      </c>
      <c r="F41" s="154">
        <v>0</v>
      </c>
      <c r="G41" s="154">
        <v>0</v>
      </c>
      <c r="H41" s="147">
        <f>SUM(F41:G41)</f>
        <v>0</v>
      </c>
      <c r="I41" s="154">
        <v>1</v>
      </c>
      <c r="J41" s="154">
        <v>0</v>
      </c>
      <c r="K41" s="147">
        <f>SUM(I41:J41)</f>
        <v>1</v>
      </c>
      <c r="L41" s="154">
        <v>0</v>
      </c>
      <c r="M41" s="154">
        <v>0</v>
      </c>
      <c r="N41" s="147">
        <f>SUM(L41:M41)</f>
        <v>0</v>
      </c>
      <c r="O41" s="154">
        <v>0</v>
      </c>
      <c r="P41" s="154">
        <v>11</v>
      </c>
      <c r="Q41" s="147">
        <f>SUM(O41:P41)</f>
        <v>11</v>
      </c>
      <c r="R41" s="154">
        <v>0</v>
      </c>
      <c r="S41" s="154">
        <v>0</v>
      </c>
      <c r="T41" s="147">
        <f>SUM(R41:S41)</f>
        <v>0</v>
      </c>
      <c r="U41" s="154">
        <v>0</v>
      </c>
      <c r="V41" s="154">
        <v>0</v>
      </c>
      <c r="W41" s="147">
        <f>SUM(U41:V41)</f>
        <v>0</v>
      </c>
      <c r="X41" s="154">
        <v>4</v>
      </c>
      <c r="Y41" s="154">
        <v>3</v>
      </c>
      <c r="Z41" s="147">
        <f>SUM(X41:Y41)</f>
        <v>7</v>
      </c>
      <c r="AA41" s="154">
        <v>0</v>
      </c>
      <c r="AB41" s="154">
        <v>0</v>
      </c>
      <c r="AC41" s="147">
        <f>SUM(AA41:AB41)</f>
        <v>0</v>
      </c>
      <c r="AD41" s="154">
        <v>0</v>
      </c>
      <c r="AE41" s="154">
        <v>0</v>
      </c>
      <c r="AF41" s="147">
        <f>SUM(AD41:AE41)</f>
        <v>0</v>
      </c>
      <c r="AG41" s="148">
        <f t="shared" si="13"/>
        <v>5</v>
      </c>
      <c r="AH41" s="148">
        <f t="shared" si="13"/>
        <v>20</v>
      </c>
      <c r="AI41" s="147">
        <f>SUM(AG41:AH41)</f>
        <v>25</v>
      </c>
    </row>
    <row r="42" spans="1:35" x14ac:dyDescent="0.25">
      <c r="A42" s="31" t="s">
        <v>41</v>
      </c>
      <c r="B42" s="31"/>
      <c r="C42" s="149">
        <f t="shared" ref="C42:AI42" si="14">SUM(C39:C41)</f>
        <v>7</v>
      </c>
      <c r="D42" s="149">
        <f t="shared" si="14"/>
        <v>12</v>
      </c>
      <c r="E42" s="149">
        <f t="shared" si="14"/>
        <v>19</v>
      </c>
      <c r="F42" s="149">
        <f t="shared" si="14"/>
        <v>0</v>
      </c>
      <c r="G42" s="149">
        <f t="shared" si="14"/>
        <v>0</v>
      </c>
      <c r="H42" s="149">
        <f t="shared" si="14"/>
        <v>0</v>
      </c>
      <c r="I42" s="149">
        <f t="shared" si="14"/>
        <v>4</v>
      </c>
      <c r="J42" s="149">
        <f t="shared" si="14"/>
        <v>2</v>
      </c>
      <c r="K42" s="149">
        <f t="shared" si="14"/>
        <v>6</v>
      </c>
      <c r="L42" s="149">
        <f t="shared" si="14"/>
        <v>0</v>
      </c>
      <c r="M42" s="149">
        <f t="shared" si="14"/>
        <v>0</v>
      </c>
      <c r="N42" s="149">
        <f t="shared" si="14"/>
        <v>0</v>
      </c>
      <c r="O42" s="149">
        <f t="shared" si="14"/>
        <v>3</v>
      </c>
      <c r="P42" s="149">
        <f t="shared" si="14"/>
        <v>34</v>
      </c>
      <c r="Q42" s="149">
        <f t="shared" si="14"/>
        <v>37</v>
      </c>
      <c r="R42" s="149">
        <f t="shared" si="14"/>
        <v>0</v>
      </c>
      <c r="S42" s="149">
        <f t="shared" si="14"/>
        <v>1</v>
      </c>
      <c r="T42" s="149">
        <f t="shared" si="14"/>
        <v>1</v>
      </c>
      <c r="U42" s="149">
        <f t="shared" si="14"/>
        <v>0</v>
      </c>
      <c r="V42" s="149">
        <f t="shared" si="14"/>
        <v>0</v>
      </c>
      <c r="W42" s="149">
        <f t="shared" si="14"/>
        <v>0</v>
      </c>
      <c r="X42" s="149">
        <f t="shared" si="14"/>
        <v>7</v>
      </c>
      <c r="Y42" s="149">
        <f t="shared" si="14"/>
        <v>9</v>
      </c>
      <c r="Z42" s="149">
        <f t="shared" si="14"/>
        <v>16</v>
      </c>
      <c r="AA42" s="149">
        <f t="shared" si="14"/>
        <v>0</v>
      </c>
      <c r="AB42" s="149">
        <f t="shared" si="14"/>
        <v>0</v>
      </c>
      <c r="AC42" s="149">
        <f t="shared" si="14"/>
        <v>0</v>
      </c>
      <c r="AD42" s="149">
        <f t="shared" si="14"/>
        <v>0</v>
      </c>
      <c r="AE42" s="149">
        <f t="shared" si="14"/>
        <v>0</v>
      </c>
      <c r="AF42" s="149">
        <f t="shared" si="14"/>
        <v>0</v>
      </c>
      <c r="AG42" s="149">
        <f t="shared" si="14"/>
        <v>21</v>
      </c>
      <c r="AH42" s="149">
        <f t="shared" si="14"/>
        <v>58</v>
      </c>
      <c r="AI42" s="149">
        <f t="shared" si="14"/>
        <v>79</v>
      </c>
    </row>
    <row r="43" spans="1:35" x14ac:dyDescent="0.25">
      <c r="A43" s="38" t="s">
        <v>42</v>
      </c>
      <c r="B43" s="27"/>
      <c r="C43" s="149">
        <v>0</v>
      </c>
      <c r="D43" s="149">
        <v>0</v>
      </c>
      <c r="E43" s="156">
        <f>SUM(C43:D43)</f>
        <v>0</v>
      </c>
      <c r="F43" s="149">
        <v>0</v>
      </c>
      <c r="G43" s="149">
        <v>0</v>
      </c>
      <c r="H43" s="156">
        <f>SUM(F43:G43)</f>
        <v>0</v>
      </c>
      <c r="I43" s="149">
        <v>0</v>
      </c>
      <c r="J43" s="149">
        <v>0</v>
      </c>
      <c r="K43" s="156">
        <f>SUM(I43:J43)</f>
        <v>0</v>
      </c>
      <c r="L43" s="149">
        <v>0</v>
      </c>
      <c r="M43" s="149">
        <v>0</v>
      </c>
      <c r="N43" s="156">
        <f>SUM(L43:M43)</f>
        <v>0</v>
      </c>
      <c r="O43" s="149">
        <v>0</v>
      </c>
      <c r="P43" s="149">
        <v>0</v>
      </c>
      <c r="Q43" s="156">
        <f>SUM(O43:P43)</f>
        <v>0</v>
      </c>
      <c r="R43" s="149">
        <v>0</v>
      </c>
      <c r="S43" s="149">
        <v>0</v>
      </c>
      <c r="T43" s="156">
        <f>SUM(R43:S43)</f>
        <v>0</v>
      </c>
      <c r="U43" s="149">
        <v>0</v>
      </c>
      <c r="V43" s="149">
        <v>0</v>
      </c>
      <c r="W43" s="156">
        <f>SUM(U43:V43)</f>
        <v>0</v>
      </c>
      <c r="X43" s="149">
        <v>0</v>
      </c>
      <c r="Y43" s="149">
        <v>0</v>
      </c>
      <c r="Z43" s="156">
        <f>SUM(X43:Y43)</f>
        <v>0</v>
      </c>
      <c r="AA43" s="149">
        <v>0</v>
      </c>
      <c r="AB43" s="149">
        <v>0</v>
      </c>
      <c r="AC43" s="156">
        <f>SUM(AA43:AB43)</f>
        <v>0</v>
      </c>
      <c r="AD43" s="149">
        <v>0</v>
      </c>
      <c r="AE43" s="149">
        <v>0</v>
      </c>
      <c r="AF43" s="156">
        <f>SUM(AD43:AE43)</f>
        <v>0</v>
      </c>
      <c r="AG43" s="149">
        <f t="shared" ref="AG43:AH45" si="15">AD43+AA43+X43+U43+R43+O43+L43+I43+F43+C43</f>
        <v>0</v>
      </c>
      <c r="AH43" s="149">
        <f t="shared" si="15"/>
        <v>0</v>
      </c>
      <c r="AI43" s="156">
        <f>SUM(AG43:AH43)</f>
        <v>0</v>
      </c>
    </row>
    <row r="44" spans="1:35" x14ac:dyDescent="0.25">
      <c r="A44" s="41" t="s">
        <v>43</v>
      </c>
      <c r="B44" s="27"/>
      <c r="C44" s="149">
        <v>0</v>
      </c>
      <c r="D44" s="149">
        <v>0</v>
      </c>
      <c r="E44" s="149">
        <f>SUM(C44:D44)</f>
        <v>0</v>
      </c>
      <c r="F44" s="149">
        <v>0</v>
      </c>
      <c r="G44" s="149">
        <v>0</v>
      </c>
      <c r="H44" s="157">
        <f>SUM(F44:G44)</f>
        <v>0</v>
      </c>
      <c r="I44" s="149">
        <v>0</v>
      </c>
      <c r="J44" s="149">
        <v>0</v>
      </c>
      <c r="K44" s="157">
        <f>SUM(I44:J44)</f>
        <v>0</v>
      </c>
      <c r="L44" s="149">
        <v>0</v>
      </c>
      <c r="M44" s="149">
        <v>0</v>
      </c>
      <c r="N44" s="157">
        <f>SUM(L44:M44)</f>
        <v>0</v>
      </c>
      <c r="O44" s="149">
        <v>0</v>
      </c>
      <c r="P44" s="149">
        <v>0</v>
      </c>
      <c r="Q44" s="157">
        <f>SUM(O44:P44)</f>
        <v>0</v>
      </c>
      <c r="R44" s="149">
        <v>0</v>
      </c>
      <c r="S44" s="149">
        <v>0</v>
      </c>
      <c r="T44" s="157">
        <f>SUM(R44:S44)</f>
        <v>0</v>
      </c>
      <c r="U44" s="149">
        <v>0</v>
      </c>
      <c r="V44" s="149">
        <v>0</v>
      </c>
      <c r="W44" s="157">
        <f>SUM(U44:V44)</f>
        <v>0</v>
      </c>
      <c r="X44" s="149">
        <v>0</v>
      </c>
      <c r="Y44" s="149">
        <v>0</v>
      </c>
      <c r="Z44" s="157">
        <f>SUM(X44:Y44)</f>
        <v>0</v>
      </c>
      <c r="AA44" s="149">
        <v>0</v>
      </c>
      <c r="AB44" s="149">
        <v>0</v>
      </c>
      <c r="AC44" s="157">
        <f>SUM(AA44:AB44)</f>
        <v>0</v>
      </c>
      <c r="AD44" s="149">
        <v>0</v>
      </c>
      <c r="AE44" s="149">
        <v>0</v>
      </c>
      <c r="AF44" s="157">
        <f>SUM(AD44:AE44)</f>
        <v>0</v>
      </c>
      <c r="AG44" s="149">
        <f t="shared" si="15"/>
        <v>0</v>
      </c>
      <c r="AH44" s="149">
        <f t="shared" si="15"/>
        <v>0</v>
      </c>
      <c r="AI44" s="156">
        <f>SUM(AG44:AH44)</f>
        <v>0</v>
      </c>
    </row>
    <row r="45" spans="1:35" s="14" customFormat="1" x14ac:dyDescent="0.25">
      <c r="A45" s="41" t="s">
        <v>44</v>
      </c>
      <c r="B45" s="158"/>
      <c r="C45" s="149">
        <v>0</v>
      </c>
      <c r="D45" s="149">
        <v>0</v>
      </c>
      <c r="E45" s="149">
        <f>SUM(C45:D45)</f>
        <v>0</v>
      </c>
      <c r="F45" s="149">
        <v>0</v>
      </c>
      <c r="G45" s="149">
        <v>0</v>
      </c>
      <c r="H45" s="149">
        <f>SUM(F45:G45)</f>
        <v>0</v>
      </c>
      <c r="I45" s="149">
        <v>0</v>
      </c>
      <c r="J45" s="149">
        <v>0</v>
      </c>
      <c r="K45" s="149">
        <f>SUM(I45:J45)</f>
        <v>0</v>
      </c>
      <c r="L45" s="149">
        <v>0</v>
      </c>
      <c r="M45" s="149">
        <v>0</v>
      </c>
      <c r="N45" s="149">
        <f>SUM(L45:M45)</f>
        <v>0</v>
      </c>
      <c r="O45" s="149">
        <v>0</v>
      </c>
      <c r="P45" s="149">
        <v>0</v>
      </c>
      <c r="Q45" s="149">
        <f>SUM(O45:P45)</f>
        <v>0</v>
      </c>
      <c r="R45" s="149">
        <v>0</v>
      </c>
      <c r="S45" s="149">
        <v>0</v>
      </c>
      <c r="T45" s="149">
        <f>SUM(R45:S45)</f>
        <v>0</v>
      </c>
      <c r="U45" s="149">
        <v>0</v>
      </c>
      <c r="V45" s="149">
        <v>0</v>
      </c>
      <c r="W45" s="149">
        <f>SUM(U45:V45)</f>
        <v>0</v>
      </c>
      <c r="X45" s="149">
        <v>0</v>
      </c>
      <c r="Y45" s="149">
        <v>0</v>
      </c>
      <c r="Z45" s="149">
        <f>SUM(X45:Y45)</f>
        <v>0</v>
      </c>
      <c r="AA45" s="149">
        <v>0</v>
      </c>
      <c r="AB45" s="149">
        <v>0</v>
      </c>
      <c r="AC45" s="149">
        <f>SUM(AA45:AB45)</f>
        <v>0</v>
      </c>
      <c r="AD45" s="149">
        <v>0</v>
      </c>
      <c r="AE45" s="149">
        <v>0</v>
      </c>
      <c r="AF45" s="149">
        <f>SUM(AD45:AE45)</f>
        <v>0</v>
      </c>
      <c r="AG45" s="149">
        <f t="shared" si="15"/>
        <v>0</v>
      </c>
      <c r="AH45" s="149">
        <f t="shared" si="15"/>
        <v>0</v>
      </c>
      <c r="AI45" s="156">
        <f>SUM(AG45:AH45)</f>
        <v>0</v>
      </c>
    </row>
    <row r="46" spans="1:35" x14ac:dyDescent="0.25">
      <c r="A46" s="27" t="s">
        <v>45</v>
      </c>
      <c r="B46" s="27"/>
      <c r="C46" s="149">
        <f>C38+C42+C44+C43+C45</f>
        <v>7</v>
      </c>
      <c r="D46" s="149">
        <f>D38+D42+D44+D43+D45</f>
        <v>12</v>
      </c>
      <c r="E46" s="149">
        <f>E38+E42+E44+E43+E45</f>
        <v>19</v>
      </c>
      <c r="F46" s="149">
        <f>F38+F42+F44+F43+F45</f>
        <v>0</v>
      </c>
      <c r="G46" s="149">
        <f>G38+G42+G44+G43+G45</f>
        <v>0</v>
      </c>
      <c r="H46" s="149">
        <v>0</v>
      </c>
      <c r="I46" s="149">
        <f t="shared" ref="I46:AI46" si="16">I38+I42+I44+I43+I45</f>
        <v>4</v>
      </c>
      <c r="J46" s="149">
        <f t="shared" si="16"/>
        <v>2</v>
      </c>
      <c r="K46" s="149">
        <f t="shared" si="16"/>
        <v>6</v>
      </c>
      <c r="L46" s="157">
        <f t="shared" si="16"/>
        <v>0</v>
      </c>
      <c r="M46" s="157">
        <f t="shared" si="16"/>
        <v>0</v>
      </c>
      <c r="N46" s="157">
        <f t="shared" si="16"/>
        <v>0</v>
      </c>
      <c r="O46" s="157">
        <f t="shared" si="16"/>
        <v>9</v>
      </c>
      <c r="P46" s="157">
        <f t="shared" si="16"/>
        <v>51</v>
      </c>
      <c r="Q46" s="157">
        <f t="shared" si="16"/>
        <v>59</v>
      </c>
      <c r="R46" s="157">
        <f t="shared" si="16"/>
        <v>0</v>
      </c>
      <c r="S46" s="157">
        <f t="shared" si="16"/>
        <v>1</v>
      </c>
      <c r="T46" s="157">
        <f t="shared" si="16"/>
        <v>1</v>
      </c>
      <c r="U46" s="157">
        <f t="shared" si="16"/>
        <v>0</v>
      </c>
      <c r="V46" s="157">
        <f t="shared" si="16"/>
        <v>0</v>
      </c>
      <c r="W46" s="157">
        <f t="shared" si="16"/>
        <v>0</v>
      </c>
      <c r="X46" s="157">
        <f t="shared" si="16"/>
        <v>7</v>
      </c>
      <c r="Y46" s="157">
        <f t="shared" si="16"/>
        <v>10</v>
      </c>
      <c r="Z46" s="157">
        <f t="shared" si="16"/>
        <v>17</v>
      </c>
      <c r="AA46" s="157">
        <f t="shared" si="16"/>
        <v>0</v>
      </c>
      <c r="AB46" s="157">
        <f t="shared" si="16"/>
        <v>0</v>
      </c>
      <c r="AC46" s="157">
        <f t="shared" si="16"/>
        <v>0</v>
      </c>
      <c r="AD46" s="157">
        <f t="shared" si="16"/>
        <v>0</v>
      </c>
      <c r="AE46" s="157">
        <f t="shared" si="16"/>
        <v>0</v>
      </c>
      <c r="AF46" s="157">
        <f t="shared" si="16"/>
        <v>0</v>
      </c>
      <c r="AG46" s="157">
        <f t="shared" si="16"/>
        <v>27</v>
      </c>
      <c r="AH46" s="157">
        <f t="shared" si="16"/>
        <v>76</v>
      </c>
      <c r="AI46" s="157">
        <f t="shared" si="16"/>
        <v>103</v>
      </c>
    </row>
    <row r="47" spans="1:35" ht="15.75" thickBot="1" x14ac:dyDescent="0.3">
      <c r="A47" s="43" t="s">
        <v>46</v>
      </c>
      <c r="B47" s="43"/>
      <c r="C47" s="13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59"/>
      <c r="AH47" s="45"/>
      <c r="AI47" s="70">
        <f>AI46/'[1]2'!$E$28*100000</f>
        <v>8.9425557998117728</v>
      </c>
    </row>
    <row r="48" spans="1:3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14" customFormat="1" x14ac:dyDescent="0.25">
      <c r="A49" s="72" t="s">
        <v>47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</row>
    <row r="50" spans="1:35" x14ac:dyDescent="0.25">
      <c r="A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x14ac:dyDescent="0.25">
      <c r="B51" s="72"/>
    </row>
  </sheetData>
  <mergeCells count="15">
    <mergeCell ref="U8:W8"/>
    <mergeCell ref="X8:Z8"/>
    <mergeCell ref="AA8:AC8"/>
    <mergeCell ref="AD8:AF8"/>
    <mergeCell ref="AG8:AI8"/>
    <mergeCell ref="A3:AI3"/>
    <mergeCell ref="A7:A8"/>
    <mergeCell ref="B7:B8"/>
    <mergeCell ref="C7:AI7"/>
    <mergeCell ref="C8:E8"/>
    <mergeCell ref="F8:H8"/>
    <mergeCell ref="I8:K8"/>
    <mergeCell ref="L8:N8"/>
    <mergeCell ref="O8:Q8"/>
    <mergeCell ref="R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FARMASI</vt:lpstr>
      <vt:lpstr>PERAWAT-BIDAN</vt:lpstr>
      <vt:lpstr>DOKTER</vt:lpstr>
      <vt:lpstr>KESMAS-KESLING</vt:lpstr>
      <vt:lpstr>GIZI</vt:lpstr>
      <vt:lpstr>TERAPI FISIK</vt:lpstr>
      <vt:lpstr>TEKNIS MEDIS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2019-09-05T04:09:56Z</dcterms:created>
  <dcterms:modified xsi:type="dcterms:W3CDTF">2019-09-05T04:20:23Z</dcterms:modified>
</cp:coreProperties>
</file>